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24"/>
  <workbookPr hidePivotFieldList="1" defaultThemeVersion="166925"/>
  <mc:AlternateContent xmlns:mc="http://schemas.openxmlformats.org/markup-compatibility/2006">
    <mc:Choice Requires="x15">
      <x15ac:absPath xmlns:x15ac="http://schemas.microsoft.com/office/spreadsheetml/2010/11/ac" url="C:\Users\ferna\Documents\Fernanda\CGPIS\2026\Revisões da Qualidade\POP-Q-SNVS-034\"/>
    </mc:Choice>
  </mc:AlternateContent>
  <xr:revisionPtr revIDLastSave="1" documentId="13_ncr:1_{0EECBF9F-F2A8-407D-A8CF-54E78A2A58B4}" xr6:coauthVersionLast="47" xr6:coauthVersionMax="47" xr10:uidLastSave="{566EE982-C407-4B41-806B-7F752FD134EB}"/>
  <bookViews>
    <workbookView xWindow="-90" yWindow="-90" windowWidth="19380" windowHeight="10260" xr2:uid="{D9A9651E-10BF-4D62-9A53-6491DDC9E9F6}"/>
  </bookViews>
  <sheets>
    <sheet name="Objeto de análise" sheetId="21" r:id="rId1"/>
    <sheet name="Ident. Avaliação e Priorização" sheetId="34" r:id="rId2"/>
    <sheet name="Tratamento" sheetId="35" r:id="rId3"/>
    <sheet name="Painel" sheetId="38" state="hidden" r:id="rId4"/>
    <sheet name="Cálculo" sheetId="40" state="hidden" r:id="rId5"/>
    <sheet name="Critérios" sheetId="46" r:id="rId6"/>
    <sheet name="Registro Alterações" sheetId="42" r:id="rId7"/>
    <sheet name="Riscos Padronizados" sheetId="43" r:id="rId8"/>
    <sheet name="Controles Padronizados" sheetId="44" r:id="rId9"/>
    <sheet name="Risco 11" sheetId="19" state="hidden" r:id="rId10"/>
    <sheet name="Risco 12" sheetId="20" state="hidden" r:id="rId11"/>
  </sheets>
  <externalReferences>
    <externalReference r:id="rId12"/>
  </externalReferences>
  <definedNames>
    <definedName name="_xlcn.WorksheetConnection_PercepçõesI2I248" hidden="1">'[1]Percepções-Riscos'!$E$7:$E$147</definedName>
    <definedName name="_xlcn.WorksheetConnection_TabeladePercepçõeseAnálisesModeloV2.0.xlsxTabela3" hidden="1">Tabela3</definedName>
    <definedName name="_xlnm.Print_Area" localSheetId="1">'Ident. Avaliação e Priorização'!$A$1:$R$13</definedName>
    <definedName name="_xlnm.Print_Area" localSheetId="2">Tratamento!$A$1:$P$10</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a3" name="Tabela3" connection="WorksheetConnection_Tabela de Percepções e Análises -Modelo (V2.0).xlsx!Tabela3"/>
          <x15:modelTable id="Intervalo 1" name="Intervalo 1" connection="WorksheetConnection_Percepções!$I$2:$I$248"/>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35" l="1"/>
  <c r="G8" i="34"/>
  <c r="E8" i="34"/>
  <c r="G7" i="34"/>
  <c r="E7" i="34"/>
  <c r="H8" i="34" l="1"/>
  <c r="K36" i="34" l="1"/>
  <c r="K35" i="34"/>
  <c r="K33" i="34"/>
  <c r="K32" i="34"/>
  <c r="K31" i="34"/>
  <c r="K30" i="34"/>
  <c r="K29" i="34"/>
  <c r="K28" i="34"/>
  <c r="K27" i="34"/>
  <c r="K26" i="34"/>
  <c r="K25" i="34"/>
  <c r="K24" i="34"/>
  <c r="K23" i="34"/>
  <c r="K22" i="34"/>
  <c r="K21" i="34"/>
  <c r="K20" i="34"/>
  <c r="K19" i="34"/>
  <c r="K18" i="34"/>
  <c r="K17" i="34"/>
  <c r="K16" i="34"/>
  <c r="K15" i="34"/>
  <c r="K14" i="34"/>
  <c r="K13" i="34"/>
  <c r="K12" i="34"/>
  <c r="K11" i="34"/>
  <c r="K10" i="34"/>
  <c r="K9" i="34"/>
  <c r="K8" i="34"/>
  <c r="L8" i="34" s="1"/>
  <c r="K7" i="34"/>
  <c r="K34"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E36" i="34"/>
  <c r="H36" i="34" s="1"/>
  <c r="L36" i="34" s="1"/>
  <c r="E35" i="34"/>
  <c r="H35" i="34" s="1"/>
  <c r="L35" i="34" s="1"/>
  <c r="E34" i="34"/>
  <c r="H34" i="34" s="1"/>
  <c r="L34" i="34" s="1"/>
  <c r="E33" i="34"/>
  <c r="H33" i="34" s="1"/>
  <c r="L33" i="34" s="1"/>
  <c r="E32" i="34"/>
  <c r="H32" i="34" s="1"/>
  <c r="L32" i="34" s="1"/>
  <c r="E31" i="34"/>
  <c r="H31" i="34" s="1"/>
  <c r="L31" i="34" s="1"/>
  <c r="E30" i="34"/>
  <c r="H30" i="34" s="1"/>
  <c r="L30" i="34" s="1"/>
  <c r="E29" i="34"/>
  <c r="H29" i="34" s="1"/>
  <c r="L29" i="34" s="1"/>
  <c r="E28" i="34"/>
  <c r="H28" i="34" s="1"/>
  <c r="L28" i="34" s="1"/>
  <c r="E27" i="34"/>
  <c r="H27" i="34" s="1"/>
  <c r="L27" i="34" s="1"/>
  <c r="E26" i="34"/>
  <c r="H26" i="34" s="1"/>
  <c r="L26" i="34" s="1"/>
  <c r="E25" i="34"/>
  <c r="H25" i="34" s="1"/>
  <c r="L25" i="34" s="1"/>
  <c r="E24" i="34"/>
  <c r="H24" i="34" s="1"/>
  <c r="L24" i="34" s="1"/>
  <c r="E23" i="34"/>
  <c r="H23" i="34" s="1"/>
  <c r="L23" i="34" s="1"/>
  <c r="E22" i="34"/>
  <c r="H22" i="34" s="1"/>
  <c r="L22" i="34" s="1"/>
  <c r="E21" i="34"/>
  <c r="H21" i="34" s="1"/>
  <c r="L21" i="34" s="1"/>
  <c r="E20" i="34"/>
  <c r="H20" i="34" s="1"/>
  <c r="L20" i="34" s="1"/>
  <c r="E19" i="34"/>
  <c r="H19" i="34" s="1"/>
  <c r="L19" i="34" s="1"/>
  <c r="E18" i="34"/>
  <c r="H18" i="34" s="1"/>
  <c r="L18" i="34" s="1"/>
  <c r="E17" i="34"/>
  <c r="H17" i="34" s="1"/>
  <c r="L17" i="34" s="1"/>
  <c r="E16" i="34"/>
  <c r="H16" i="34" s="1"/>
  <c r="L16" i="34" s="1"/>
  <c r="E15" i="34"/>
  <c r="H15" i="34" s="1"/>
  <c r="L15" i="34" s="1"/>
  <c r="E14" i="34"/>
  <c r="H14" i="34" s="1"/>
  <c r="L14" i="34" s="1"/>
  <c r="E13" i="34"/>
  <c r="H13" i="34" s="1"/>
  <c r="L13" i="34" s="1"/>
  <c r="E12" i="34"/>
  <c r="H12" i="34" s="1"/>
  <c r="L12" i="34" s="1"/>
  <c r="E11" i="34"/>
  <c r="H11" i="34" s="1"/>
  <c r="L11" i="34" s="1"/>
  <c r="E10" i="34"/>
  <c r="H10" i="34" s="1"/>
  <c r="L10" i="34" s="1"/>
  <c r="E9" i="34"/>
  <c r="H9" i="34" s="1"/>
  <c r="L9" i="34" s="1"/>
  <c r="C89" i="35"/>
  <c r="C90" i="35"/>
  <c r="C91" i="35"/>
  <c r="C92" i="35"/>
  <c r="C93" i="35"/>
  <c r="C94" i="35"/>
  <c r="C95" i="35"/>
  <c r="C96" i="35"/>
  <c r="C97" i="35"/>
  <c r="C98" i="35"/>
  <c r="C99" i="35"/>
  <c r="C100" i="35"/>
  <c r="C101" i="35"/>
  <c r="C102" i="35"/>
  <c r="C103" i="35"/>
  <c r="C104" i="35"/>
  <c r="C105" i="35"/>
  <c r="C106" i="35"/>
  <c r="C107" i="35"/>
  <c r="D6" i="40" l="1"/>
  <c r="D7" i="40"/>
  <c r="AS7" i="40" s="1"/>
  <c r="D8" i="40"/>
  <c r="D9" i="40"/>
  <c r="D10" i="40"/>
  <c r="D11" i="40"/>
  <c r="D12" i="40"/>
  <c r="D13" i="40"/>
  <c r="D14" i="40"/>
  <c r="D15" i="40"/>
  <c r="D16" i="40"/>
  <c r="D17" i="40"/>
  <c r="D18" i="40"/>
  <c r="D19" i="40"/>
  <c r="D20" i="40"/>
  <c r="D21" i="40"/>
  <c r="D22" i="40"/>
  <c r="D23" i="40"/>
  <c r="AO23" i="40" s="1"/>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03" i="40"/>
  <c r="D104" i="40"/>
  <c r="D105" i="40"/>
  <c r="D106" i="40"/>
  <c r="D107" i="40"/>
  <c r="D108" i="40"/>
  <c r="D109" i="40"/>
  <c r="D110" i="40"/>
  <c r="D111" i="40"/>
  <c r="D112" i="40"/>
  <c r="D113" i="40"/>
  <c r="D114" i="40"/>
  <c r="D115" i="40"/>
  <c r="D116" i="40"/>
  <c r="D117" i="40"/>
  <c r="D118" i="40"/>
  <c r="D119" i="40"/>
  <c r="D120" i="40"/>
  <c r="D121" i="40"/>
  <c r="D122" i="40"/>
  <c r="D123" i="40"/>
  <c r="D124" i="40"/>
  <c r="D125" i="40"/>
  <c r="D126" i="40"/>
  <c r="D127" i="40"/>
  <c r="D128" i="40"/>
  <c r="D129" i="40"/>
  <c r="D130" i="40"/>
  <c r="D131" i="40"/>
  <c r="D132" i="40"/>
  <c r="D133" i="40"/>
  <c r="D134" i="40"/>
  <c r="D135" i="40"/>
  <c r="D136" i="40"/>
  <c r="D137" i="40"/>
  <c r="D138" i="40"/>
  <c r="D139" i="40"/>
  <c r="D140" i="40"/>
  <c r="D141" i="40"/>
  <c r="D142" i="40"/>
  <c r="D143" i="40"/>
  <c r="D144" i="40"/>
  <c r="D145" i="40"/>
  <c r="D146" i="40"/>
  <c r="D147" i="40"/>
  <c r="D148" i="40"/>
  <c r="D149" i="40"/>
  <c r="D150" i="40"/>
  <c r="D151" i="40"/>
  <c r="D152" i="40"/>
  <c r="D153" i="40"/>
  <c r="D154" i="40"/>
  <c r="D155" i="40"/>
  <c r="D156" i="40"/>
  <c r="D5" i="40"/>
  <c r="AW5" i="40" s="1"/>
  <c r="BA156" i="40" l="1"/>
  <c r="AO156" i="40"/>
  <c r="AS156" i="40"/>
  <c r="AK156" i="40"/>
  <c r="AG156" i="40"/>
  <c r="Y156" i="40"/>
  <c r="AW156" i="40"/>
  <c r="AC156" i="40"/>
  <c r="BA155" i="40"/>
  <c r="AW155" i="40"/>
  <c r="AO155" i="40"/>
  <c r="AS155" i="40"/>
  <c r="AK155" i="40"/>
  <c r="Y155" i="40"/>
  <c r="AG155" i="40"/>
  <c r="AC155" i="40"/>
  <c r="AW154" i="40"/>
  <c r="AG154" i="40"/>
  <c r="BA154" i="40"/>
  <c r="Y154" i="40"/>
  <c r="AK154" i="40"/>
  <c r="AC154" i="40"/>
  <c r="AS154" i="40"/>
  <c r="AO154" i="40"/>
  <c r="AW153" i="40"/>
  <c r="BA153" i="40"/>
  <c r="AS153" i="40"/>
  <c r="AK153" i="40"/>
  <c r="AG153" i="40"/>
  <c r="AC153" i="40"/>
  <c r="AO153" i="40"/>
  <c r="Y153" i="40"/>
  <c r="BA152" i="40"/>
  <c r="AS152" i="40"/>
  <c r="AO152" i="40"/>
  <c r="AW152" i="40"/>
  <c r="AK152" i="40"/>
  <c r="AC152" i="40"/>
  <c r="Y152" i="40"/>
  <c r="AG152" i="40"/>
  <c r="BA151" i="40"/>
  <c r="AO151" i="40"/>
  <c r="Y151" i="40"/>
  <c r="AW151" i="40"/>
  <c r="AK151" i="40"/>
  <c r="AC151" i="40"/>
  <c r="AS151" i="40"/>
  <c r="AG151" i="40"/>
  <c r="AW150" i="40"/>
  <c r="AG150" i="40"/>
  <c r="AO150" i="40"/>
  <c r="AK150" i="40"/>
  <c r="AS150" i="40"/>
  <c r="AC150" i="40"/>
  <c r="Y150" i="40"/>
  <c r="BA150" i="40"/>
  <c r="AW149" i="40"/>
  <c r="AS149" i="40"/>
  <c r="BA149" i="40"/>
  <c r="AK149" i="40"/>
  <c r="AC149" i="40"/>
  <c r="AG149" i="40"/>
  <c r="Y149" i="40"/>
  <c r="AO149" i="40"/>
  <c r="BA148" i="40"/>
  <c r="AW148" i="40"/>
  <c r="AS148" i="40"/>
  <c r="AG148" i="40"/>
  <c r="AO148" i="40"/>
  <c r="AK148" i="40"/>
  <c r="AC148" i="40"/>
  <c r="Y148" i="40"/>
  <c r="BA147" i="40"/>
  <c r="AW147" i="40"/>
  <c r="AS147" i="40"/>
  <c r="AO147" i="40"/>
  <c r="Y147" i="40"/>
  <c r="AK147" i="40"/>
  <c r="AC147" i="40"/>
  <c r="AG147" i="40"/>
  <c r="AW146" i="40"/>
  <c r="AG146" i="40"/>
  <c r="AO146" i="40"/>
  <c r="AK146" i="40"/>
  <c r="Y146" i="40"/>
  <c r="AS146" i="40"/>
  <c r="AC146" i="40"/>
  <c r="BA146" i="40"/>
  <c r="AW145" i="40"/>
  <c r="BA145" i="40"/>
  <c r="AS145" i="40"/>
  <c r="AK145" i="40"/>
  <c r="AO145" i="40"/>
  <c r="AC145" i="40"/>
  <c r="AG145" i="40"/>
  <c r="Y145" i="40"/>
  <c r="BA144" i="40"/>
  <c r="AW144" i="40"/>
  <c r="AK144" i="40"/>
  <c r="AG144" i="40"/>
  <c r="AS144" i="40"/>
  <c r="AC144" i="40"/>
  <c r="Y144" i="40"/>
  <c r="AO144" i="40"/>
  <c r="BA143" i="40"/>
  <c r="AO143" i="40"/>
  <c r="AG143" i="40"/>
  <c r="Y143" i="40"/>
  <c r="AS143" i="40"/>
  <c r="AC143" i="40"/>
  <c r="AW143" i="40"/>
  <c r="AK143" i="40"/>
  <c r="AW142" i="40"/>
  <c r="AS142" i="40"/>
  <c r="AG142" i="40"/>
  <c r="BA142" i="40"/>
  <c r="AO142" i="40"/>
  <c r="AK142" i="40"/>
  <c r="AC142" i="40"/>
  <c r="Y142" i="40"/>
  <c r="AW141" i="40"/>
  <c r="AS141" i="40"/>
  <c r="AK141" i="40"/>
  <c r="BA141" i="40"/>
  <c r="AC141" i="40"/>
  <c r="AO141" i="40"/>
  <c r="Y141" i="40"/>
  <c r="AG141" i="40"/>
  <c r="BA140" i="40"/>
  <c r="AS140" i="40"/>
  <c r="AO140" i="40"/>
  <c r="AK140" i="40"/>
  <c r="AW140" i="40"/>
  <c r="AC140" i="40"/>
  <c r="Y140" i="40"/>
  <c r="AG140" i="40"/>
  <c r="BA139" i="40"/>
  <c r="AW139" i="40"/>
  <c r="AO139" i="40"/>
  <c r="AK139" i="40"/>
  <c r="Y139" i="40"/>
  <c r="AG139" i="40"/>
  <c r="AC139" i="40"/>
  <c r="AS139" i="40"/>
  <c r="AW138" i="40"/>
  <c r="BA138" i="40"/>
  <c r="AG138" i="40"/>
  <c r="Y138" i="40"/>
  <c r="AS138" i="40"/>
  <c r="AC138" i="40"/>
  <c r="AO138" i="40"/>
  <c r="AK138" i="40"/>
  <c r="AW137" i="40"/>
  <c r="BA137" i="40"/>
  <c r="AS137" i="40"/>
  <c r="AK137" i="40"/>
  <c r="AG137" i="40"/>
  <c r="AC137" i="40"/>
  <c r="AO137" i="40"/>
  <c r="Y137" i="40"/>
  <c r="BA136" i="40"/>
  <c r="AW136" i="40"/>
  <c r="AS136" i="40"/>
  <c r="AO136" i="40"/>
  <c r="AK136" i="40"/>
  <c r="AC136" i="40"/>
  <c r="AG136" i="40"/>
  <c r="Y136" i="40"/>
  <c r="BA135" i="40"/>
  <c r="AO135" i="40"/>
  <c r="Y135" i="40"/>
  <c r="AW135" i="40"/>
  <c r="AS135" i="40"/>
  <c r="AK135" i="40"/>
  <c r="AG135" i="40"/>
  <c r="AC135" i="40"/>
  <c r="AW134" i="40"/>
  <c r="AG134" i="40"/>
  <c r="AS134" i="40"/>
  <c r="AO134" i="40"/>
  <c r="AK134" i="40"/>
  <c r="AC134" i="40"/>
  <c r="Y134" i="40"/>
  <c r="BA134" i="40"/>
  <c r="AW133" i="40"/>
  <c r="AS133" i="40"/>
  <c r="AK133" i="40"/>
  <c r="AC133" i="40"/>
  <c r="AG133" i="40"/>
  <c r="BA133" i="40"/>
  <c r="Y133" i="40"/>
  <c r="AO133" i="40"/>
  <c r="BA132" i="40"/>
  <c r="AW132" i="40"/>
  <c r="AG132" i="40"/>
  <c r="AK132" i="40"/>
  <c r="AC132" i="40"/>
  <c r="AS132" i="40"/>
  <c r="AO132" i="40"/>
  <c r="Y132" i="40"/>
  <c r="BA131" i="40"/>
  <c r="AW131" i="40"/>
  <c r="AS131" i="40"/>
  <c r="AO131" i="40"/>
  <c r="Y131" i="40"/>
  <c r="AK131" i="40"/>
  <c r="AC131" i="40"/>
  <c r="AG131" i="40"/>
  <c r="AW130" i="40"/>
  <c r="AG130" i="40"/>
  <c r="BA130" i="40"/>
  <c r="AO130" i="40"/>
  <c r="AK130" i="40"/>
  <c r="AS130" i="40"/>
  <c r="Y130" i="40"/>
  <c r="AC130" i="40"/>
  <c r="AW129" i="40"/>
  <c r="BA129" i="40"/>
  <c r="AS129" i="40"/>
  <c r="AK129" i="40"/>
  <c r="AO129" i="40"/>
  <c r="AC129" i="40"/>
  <c r="Y129" i="40"/>
  <c r="AG129" i="40"/>
  <c r="BA128" i="40"/>
  <c r="AK128" i="40"/>
  <c r="AS128" i="40"/>
  <c r="AG128" i="40"/>
  <c r="AC128" i="40"/>
  <c r="Y128" i="40"/>
  <c r="AW128" i="40"/>
  <c r="AO128" i="40"/>
  <c r="BA127" i="40"/>
  <c r="AW127" i="40"/>
  <c r="AO127" i="40"/>
  <c r="AS127" i="40"/>
  <c r="AG127" i="40"/>
  <c r="Y127" i="40"/>
  <c r="AC127" i="40"/>
  <c r="AK127" i="40"/>
  <c r="AW126" i="40"/>
  <c r="BA126" i="40"/>
  <c r="AS126" i="40"/>
  <c r="AG126" i="40"/>
  <c r="AO126" i="40"/>
  <c r="AK126" i="40"/>
  <c r="AC126" i="40"/>
  <c r="Y126" i="40"/>
  <c r="AW125" i="40"/>
  <c r="AS125" i="40"/>
  <c r="AK125" i="40"/>
  <c r="BA125" i="40"/>
  <c r="AC125" i="40"/>
  <c r="AO125" i="40"/>
  <c r="Y125" i="40"/>
  <c r="AG125" i="40"/>
  <c r="BA124" i="40"/>
  <c r="AO124" i="40"/>
  <c r="AK124" i="40"/>
  <c r="AW124" i="40"/>
  <c r="AG124" i="40"/>
  <c r="Y124" i="40"/>
  <c r="AS124" i="40"/>
  <c r="AC124" i="40"/>
  <c r="BA123" i="40"/>
  <c r="AW123" i="40"/>
  <c r="AO123" i="40"/>
  <c r="AK123" i="40"/>
  <c r="Y123" i="40"/>
  <c r="AG123" i="40"/>
  <c r="AC123" i="40"/>
  <c r="AS123" i="40"/>
  <c r="AW122" i="40"/>
  <c r="AG122" i="40"/>
  <c r="AS122" i="40"/>
  <c r="Y122" i="40"/>
  <c r="BA122" i="40"/>
  <c r="AK122" i="40"/>
  <c r="AO122" i="40"/>
  <c r="AC122" i="40"/>
  <c r="AW121" i="40"/>
  <c r="BA121" i="40"/>
  <c r="AS121" i="40"/>
  <c r="AK121" i="40"/>
  <c r="AG121" i="40"/>
  <c r="AC121" i="40"/>
  <c r="AO121" i="40"/>
  <c r="Y121" i="40"/>
  <c r="BA120" i="40"/>
  <c r="AS120" i="40"/>
  <c r="AW120" i="40"/>
  <c r="AO120" i="40"/>
  <c r="AC120" i="40"/>
  <c r="AG120" i="40"/>
  <c r="AK120" i="40"/>
  <c r="Y120" i="40"/>
  <c r="BA119" i="40"/>
  <c r="AO119" i="40"/>
  <c r="AW119" i="40"/>
  <c r="AS119" i="40"/>
  <c r="Y119" i="40"/>
  <c r="AK119" i="40"/>
  <c r="AC119" i="40"/>
  <c r="AG119" i="40"/>
  <c r="AW118" i="40"/>
  <c r="AG118" i="40"/>
  <c r="AO118" i="40"/>
  <c r="AK118" i="40"/>
  <c r="AC118" i="40"/>
  <c r="BA118" i="40"/>
  <c r="AS118" i="40"/>
  <c r="Y118" i="40"/>
  <c r="AW117" i="40"/>
  <c r="AS117" i="40"/>
  <c r="BA117" i="40"/>
  <c r="AK117" i="40"/>
  <c r="AC117" i="40"/>
  <c r="AG117" i="40"/>
  <c r="Y117" i="40"/>
  <c r="AO117" i="40"/>
  <c r="BA116" i="40"/>
  <c r="AW116" i="40"/>
  <c r="AG116" i="40"/>
  <c r="AS116" i="40"/>
  <c r="AO116" i="40"/>
  <c r="AC116" i="40"/>
  <c r="Y116" i="40"/>
  <c r="AK116" i="40"/>
  <c r="BA115" i="40"/>
  <c r="AW115" i="40"/>
  <c r="AS115" i="40"/>
  <c r="AO115" i="40"/>
  <c r="Y115" i="40"/>
  <c r="AK115" i="40"/>
  <c r="AC115" i="40"/>
  <c r="AG115" i="40"/>
  <c r="AW114" i="40"/>
  <c r="AG114" i="40"/>
  <c r="BA114" i="40"/>
  <c r="AS114" i="40"/>
  <c r="AO114" i="40"/>
  <c r="AK114" i="40"/>
  <c r="Y114" i="40"/>
  <c r="AC114" i="40"/>
  <c r="AW113" i="40"/>
  <c r="BA113" i="40"/>
  <c r="AS113" i="40"/>
  <c r="AK113" i="40"/>
  <c r="AO113" i="40"/>
  <c r="AC113" i="40"/>
  <c r="AG113" i="40"/>
  <c r="Y113" i="40"/>
  <c r="BA112" i="40"/>
  <c r="AS112" i="40"/>
  <c r="AK112" i="40"/>
  <c r="AG112" i="40"/>
  <c r="AC112" i="40"/>
  <c r="Y112" i="40"/>
  <c r="AW112" i="40"/>
  <c r="AO112" i="40"/>
  <c r="BA111" i="40"/>
  <c r="AO111" i="40"/>
  <c r="AG111" i="40"/>
  <c r="Y111" i="40"/>
  <c r="AK111" i="40"/>
  <c r="AC111" i="40"/>
  <c r="AW111" i="40"/>
  <c r="AS111" i="40"/>
  <c r="AW110" i="40"/>
  <c r="AS110" i="40"/>
  <c r="AG110" i="40"/>
  <c r="BA110" i="40"/>
  <c r="AO110" i="40"/>
  <c r="AK110" i="40"/>
  <c r="AC110" i="40"/>
  <c r="Y110" i="40"/>
  <c r="AW109" i="40"/>
  <c r="AS109" i="40"/>
  <c r="AK109" i="40"/>
  <c r="AC109" i="40"/>
  <c r="AO109" i="40"/>
  <c r="Y109" i="40"/>
  <c r="BA109" i="40"/>
  <c r="AG109" i="40"/>
  <c r="BA108" i="40"/>
  <c r="AO108" i="40"/>
  <c r="AW108" i="40"/>
  <c r="AK108" i="40"/>
  <c r="Y108" i="40"/>
  <c r="AC108" i="40"/>
  <c r="AS108" i="40"/>
  <c r="AG108" i="40"/>
  <c r="BA107" i="40"/>
  <c r="AW107" i="40"/>
  <c r="AO107" i="40"/>
  <c r="AK107" i="40"/>
  <c r="Y107" i="40"/>
  <c r="AS107" i="40"/>
  <c r="AG107" i="40"/>
  <c r="AC107" i="40"/>
  <c r="AW106" i="40"/>
  <c r="BA106" i="40"/>
  <c r="AG106" i="40"/>
  <c r="AS106" i="40"/>
  <c r="Y106" i="40"/>
  <c r="AC106" i="40"/>
  <c r="AO106" i="40"/>
  <c r="AK106" i="40"/>
  <c r="AW105" i="40"/>
  <c r="BA105" i="40"/>
  <c r="AS105" i="40"/>
  <c r="AK105" i="40"/>
  <c r="AG105" i="40"/>
  <c r="AC105" i="40"/>
  <c r="AO105" i="40"/>
  <c r="Y105" i="40"/>
  <c r="BA104" i="40"/>
  <c r="AW104" i="40"/>
  <c r="AS104" i="40"/>
  <c r="AO104" i="40"/>
  <c r="AK104" i="40"/>
  <c r="Y104" i="40"/>
  <c r="AG104" i="40"/>
  <c r="AC104" i="40"/>
  <c r="BA103" i="40"/>
  <c r="AO103" i="40"/>
  <c r="AW103" i="40"/>
  <c r="Y103" i="40"/>
  <c r="AK103" i="40"/>
  <c r="AG103" i="40"/>
  <c r="AS103" i="40"/>
  <c r="AC103" i="40"/>
  <c r="AW102" i="40"/>
  <c r="AG102" i="40"/>
  <c r="AO102" i="40"/>
  <c r="AK102" i="40"/>
  <c r="BA102" i="40"/>
  <c r="AS102" i="40"/>
  <c r="AC102" i="40"/>
  <c r="Y102" i="40"/>
  <c r="AW101" i="40"/>
  <c r="AS101" i="40"/>
  <c r="AK101" i="40"/>
  <c r="AC101" i="40"/>
  <c r="BA101" i="40"/>
  <c r="AG101" i="40"/>
  <c r="Y101" i="40"/>
  <c r="AO101" i="40"/>
  <c r="BA100" i="40"/>
  <c r="AG100" i="40"/>
  <c r="AS100" i="40"/>
  <c r="Y100" i="40"/>
  <c r="AW100" i="40"/>
  <c r="AO100" i="40"/>
  <c r="AK100" i="40"/>
  <c r="AC100" i="40"/>
  <c r="BA99" i="40"/>
  <c r="AW99" i="40"/>
  <c r="AS99" i="40"/>
  <c r="AO99" i="40"/>
  <c r="Y99" i="40"/>
  <c r="AK99" i="40"/>
  <c r="AC99" i="40"/>
  <c r="AG99" i="40"/>
  <c r="AW98" i="40"/>
  <c r="AG98" i="40"/>
  <c r="BA98" i="40"/>
  <c r="AS98" i="40"/>
  <c r="AO98" i="40"/>
  <c r="AK98" i="40"/>
  <c r="AC98" i="40"/>
  <c r="Y98" i="40"/>
  <c r="AW97" i="40"/>
  <c r="BA97" i="40"/>
  <c r="AS97" i="40"/>
  <c r="AK97" i="40"/>
  <c r="AO97" i="40"/>
  <c r="AC97" i="40"/>
  <c r="Y97" i="40"/>
  <c r="AG97" i="40"/>
  <c r="BA96" i="40"/>
  <c r="AK96" i="40"/>
  <c r="AG96" i="40"/>
  <c r="AW96" i="40"/>
  <c r="AC96" i="40"/>
  <c r="Y96" i="40"/>
  <c r="AS96" i="40"/>
  <c r="AO96" i="40"/>
  <c r="BA95" i="40"/>
  <c r="AW95" i="40"/>
  <c r="AO95" i="40"/>
  <c r="AG95" i="40"/>
  <c r="Y95" i="40"/>
  <c r="AS95" i="40"/>
  <c r="AC95" i="40"/>
  <c r="AK95" i="40"/>
  <c r="AW94" i="40"/>
  <c r="BA94" i="40"/>
  <c r="AS94" i="40"/>
  <c r="AG94" i="40"/>
  <c r="AO94" i="40"/>
  <c r="AK94" i="40"/>
  <c r="AC94" i="40"/>
  <c r="Y94" i="40"/>
  <c r="AW93" i="40"/>
  <c r="AS93" i="40"/>
  <c r="AK93" i="40"/>
  <c r="AC93" i="40"/>
  <c r="AO93" i="40"/>
  <c r="Y93" i="40"/>
  <c r="BA93" i="40"/>
  <c r="AG93" i="40"/>
  <c r="BA92" i="40"/>
  <c r="AO92" i="40"/>
  <c r="AW92" i="40"/>
  <c r="AS92" i="40"/>
  <c r="AK92" i="40"/>
  <c r="AG92" i="40"/>
  <c r="Y92" i="40"/>
  <c r="AC92" i="40"/>
  <c r="BA91" i="40"/>
  <c r="AW91" i="40"/>
  <c r="AO91" i="40"/>
  <c r="AS91" i="40"/>
  <c r="AK91" i="40"/>
  <c r="Y91" i="40"/>
  <c r="AG91" i="40"/>
  <c r="AC91" i="40"/>
  <c r="AW90" i="40"/>
  <c r="AG90" i="40"/>
  <c r="AC90" i="40"/>
  <c r="Y90" i="40"/>
  <c r="BA90" i="40"/>
  <c r="AO90" i="40"/>
  <c r="AK90" i="40"/>
  <c r="AS90" i="40"/>
  <c r="AW89" i="40"/>
  <c r="BA89" i="40"/>
  <c r="AS89" i="40"/>
  <c r="AK89" i="40"/>
  <c r="AG89" i="40"/>
  <c r="AC89" i="40"/>
  <c r="AO89" i="40"/>
  <c r="Y89" i="40"/>
  <c r="BA88" i="40"/>
  <c r="AS88" i="40"/>
  <c r="AW88" i="40"/>
  <c r="AO88" i="40"/>
  <c r="AK88" i="40"/>
  <c r="Y88" i="40"/>
  <c r="AG88" i="40"/>
  <c r="AC88" i="40"/>
  <c r="BA87" i="40"/>
  <c r="AO87" i="40"/>
  <c r="Y87" i="40"/>
  <c r="AK87" i="40"/>
  <c r="AS87" i="40"/>
  <c r="AC87" i="40"/>
  <c r="AW87" i="40"/>
  <c r="AG87" i="40"/>
  <c r="AW86" i="40"/>
  <c r="AG86" i="40"/>
  <c r="AO86" i="40"/>
  <c r="AK86" i="40"/>
  <c r="BA86" i="40"/>
  <c r="AS86" i="40"/>
  <c r="AC86" i="40"/>
  <c r="Y86" i="40"/>
  <c r="AW85" i="40"/>
  <c r="AS85" i="40"/>
  <c r="BA85" i="40"/>
  <c r="AK85" i="40"/>
  <c r="AC85" i="40"/>
  <c r="AG85" i="40"/>
  <c r="Y85" i="40"/>
  <c r="AO85" i="40"/>
  <c r="BA84" i="40"/>
  <c r="AW84" i="40"/>
  <c r="AS84" i="40"/>
  <c r="AG84" i="40"/>
  <c r="AO84" i="40"/>
  <c r="Y84" i="40"/>
  <c r="AK84" i="40"/>
  <c r="AC84" i="40"/>
  <c r="BA83" i="40"/>
  <c r="AW83" i="40"/>
  <c r="AS83" i="40"/>
  <c r="AO83" i="40"/>
  <c r="Y83" i="40"/>
  <c r="AK83" i="40"/>
  <c r="AC83" i="40"/>
  <c r="AG83" i="40"/>
  <c r="AW82" i="40"/>
  <c r="AG82" i="40"/>
  <c r="BA82" i="40"/>
  <c r="AO82" i="40"/>
  <c r="AK82" i="40"/>
  <c r="AC82" i="40"/>
  <c r="Y82" i="40"/>
  <c r="AS82" i="40"/>
  <c r="AW81" i="40"/>
  <c r="BA81" i="40"/>
  <c r="AS81" i="40"/>
  <c r="AK81" i="40"/>
  <c r="AO81" i="40"/>
  <c r="AC81" i="40"/>
  <c r="AG81" i="40"/>
  <c r="Y81" i="40"/>
  <c r="BA80" i="40"/>
  <c r="AK80" i="40"/>
  <c r="AG80" i="40"/>
  <c r="Y80" i="40"/>
  <c r="AW80" i="40"/>
  <c r="AC80" i="40"/>
  <c r="AS80" i="40"/>
  <c r="AO80" i="40"/>
  <c r="BA79" i="40"/>
  <c r="AO79" i="40"/>
  <c r="AG79" i="40"/>
  <c r="Y79" i="40"/>
  <c r="AW79" i="40"/>
  <c r="AS79" i="40"/>
  <c r="AK79" i="40"/>
  <c r="AC79" i="40"/>
  <c r="AW78" i="40"/>
  <c r="AS78" i="40"/>
  <c r="AG78" i="40"/>
  <c r="AC78" i="40"/>
  <c r="AO78" i="40"/>
  <c r="Y78" i="40"/>
  <c r="BA78" i="40"/>
  <c r="AK78" i="40"/>
  <c r="AW77" i="40"/>
  <c r="AS77" i="40"/>
  <c r="AK77" i="40"/>
  <c r="AC77" i="40"/>
  <c r="AO77" i="40"/>
  <c r="BA77" i="40"/>
  <c r="Y77" i="40"/>
  <c r="AG77" i="40"/>
  <c r="BA76" i="40"/>
  <c r="AW76" i="40"/>
  <c r="AS76" i="40"/>
  <c r="AO76" i="40"/>
  <c r="AK76" i="40"/>
  <c r="Y76" i="40"/>
  <c r="AC76" i="40"/>
  <c r="AG76" i="40"/>
  <c r="BA75" i="40"/>
  <c r="AW75" i="40"/>
  <c r="AO75" i="40"/>
  <c r="AK75" i="40"/>
  <c r="Y75" i="40"/>
  <c r="AG75" i="40"/>
  <c r="AC75" i="40"/>
  <c r="AS75" i="40"/>
  <c r="AW74" i="40"/>
  <c r="BA74" i="40"/>
  <c r="AG74" i="40"/>
  <c r="AC74" i="40"/>
  <c r="AS74" i="40"/>
  <c r="Y74" i="40"/>
  <c r="AO74" i="40"/>
  <c r="AK74" i="40"/>
  <c r="AW73" i="40"/>
  <c r="BA73" i="40"/>
  <c r="AS73" i="40"/>
  <c r="AK73" i="40"/>
  <c r="AG73" i="40"/>
  <c r="AC73" i="40"/>
  <c r="AO73" i="40"/>
  <c r="Y73" i="40"/>
  <c r="BA72" i="40"/>
  <c r="AW72" i="40"/>
  <c r="AS72" i="40"/>
  <c r="AO72" i="40"/>
  <c r="AK72" i="40"/>
  <c r="Y72" i="40"/>
  <c r="AC72" i="40"/>
  <c r="AG72" i="40"/>
  <c r="BA71" i="40"/>
  <c r="AO71" i="40"/>
  <c r="Y71" i="40"/>
  <c r="AS71" i="40"/>
  <c r="AK71" i="40"/>
  <c r="AG71" i="40"/>
  <c r="AC71" i="40"/>
  <c r="AW71" i="40"/>
  <c r="AW70" i="40"/>
  <c r="AG70" i="40"/>
  <c r="AS70" i="40"/>
  <c r="AO70" i="40"/>
  <c r="AK70" i="40"/>
  <c r="BA70" i="40"/>
  <c r="AC70" i="40"/>
  <c r="Y70" i="40"/>
  <c r="AW69" i="40"/>
  <c r="AS69" i="40"/>
  <c r="AK69" i="40"/>
  <c r="BA69" i="40"/>
  <c r="AC69" i="40"/>
  <c r="AG69" i="40"/>
  <c r="Y69" i="40"/>
  <c r="AO69" i="40"/>
  <c r="BA68" i="40"/>
  <c r="AG68" i="40"/>
  <c r="AW68" i="40"/>
  <c r="AO68" i="40"/>
  <c r="Y68" i="40"/>
  <c r="AC68" i="40"/>
  <c r="AS68" i="40"/>
  <c r="AK68" i="40"/>
  <c r="BA67" i="40"/>
  <c r="AW67" i="40"/>
  <c r="AS67" i="40"/>
  <c r="AO67" i="40"/>
  <c r="Y67" i="40"/>
  <c r="AC67" i="40"/>
  <c r="AK67" i="40"/>
  <c r="AG67" i="40"/>
  <c r="AW66" i="40"/>
  <c r="AG66" i="40"/>
  <c r="AO66" i="40"/>
  <c r="AK66" i="40"/>
  <c r="AC66" i="40"/>
  <c r="AS66" i="40"/>
  <c r="Y66" i="40"/>
  <c r="BA66" i="40"/>
  <c r="AW65" i="40"/>
  <c r="BA65" i="40"/>
  <c r="AS65" i="40"/>
  <c r="AK65" i="40"/>
  <c r="AO65" i="40"/>
  <c r="AC65" i="40"/>
  <c r="Y65" i="40"/>
  <c r="AG65" i="40"/>
  <c r="BA64" i="40"/>
  <c r="AK64" i="40"/>
  <c r="AW64" i="40"/>
  <c r="AS64" i="40"/>
  <c r="AG64" i="40"/>
  <c r="Y64" i="40"/>
  <c r="AO64" i="40"/>
  <c r="AC64" i="40"/>
  <c r="BA63" i="40"/>
  <c r="AW63" i="40"/>
  <c r="AO63" i="40"/>
  <c r="AS63" i="40"/>
  <c r="AG63" i="40"/>
  <c r="Y63" i="40"/>
  <c r="AC63" i="40"/>
  <c r="AK63" i="40"/>
  <c r="AW62" i="40"/>
  <c r="BA62" i="40"/>
  <c r="AS62" i="40"/>
  <c r="AG62" i="40"/>
  <c r="AC62" i="40"/>
  <c r="AO62" i="40"/>
  <c r="AK62" i="40"/>
  <c r="Y62" i="40"/>
  <c r="AW61" i="40"/>
  <c r="AS61" i="40"/>
  <c r="AK61" i="40"/>
  <c r="AC61" i="40"/>
  <c r="AO61" i="40"/>
  <c r="AG61" i="40"/>
  <c r="BA61" i="40"/>
  <c r="Y61" i="40"/>
  <c r="BA60" i="40"/>
  <c r="AW60" i="40"/>
  <c r="AO60" i="40"/>
  <c r="AK60" i="40"/>
  <c r="AG60" i="40"/>
  <c r="AS60" i="40"/>
  <c r="AC60" i="40"/>
  <c r="Y60" i="40"/>
  <c r="BA59" i="40"/>
  <c r="AW59" i="40"/>
  <c r="AO59" i="40"/>
  <c r="AK59" i="40"/>
  <c r="Y59" i="40"/>
  <c r="AG59" i="40"/>
  <c r="AS59" i="40"/>
  <c r="AC59" i="40"/>
  <c r="AW58" i="40"/>
  <c r="AG58" i="40"/>
  <c r="BA58" i="40"/>
  <c r="AS58" i="40"/>
  <c r="AC58" i="40"/>
  <c r="Y58" i="40"/>
  <c r="AO58" i="40"/>
  <c r="AK58" i="40"/>
  <c r="AW57" i="40"/>
  <c r="BA57" i="40"/>
  <c r="AS57" i="40"/>
  <c r="AK57" i="40"/>
  <c r="AG57" i="40"/>
  <c r="AC57" i="40"/>
  <c r="Y57" i="40"/>
  <c r="AO57" i="40"/>
  <c r="BA56" i="40"/>
  <c r="AS56" i="40"/>
  <c r="AO56" i="40"/>
  <c r="AK56" i="40"/>
  <c r="Y56" i="40"/>
  <c r="AW56" i="40"/>
  <c r="AG56" i="40"/>
  <c r="AC56" i="40"/>
  <c r="BA55" i="40"/>
  <c r="AO55" i="40"/>
  <c r="AS55" i="40"/>
  <c r="Y55" i="40"/>
  <c r="AK55" i="40"/>
  <c r="AW55" i="40"/>
  <c r="AC55" i="40"/>
  <c r="AG55" i="40"/>
  <c r="AW54" i="40"/>
  <c r="AO54" i="40"/>
  <c r="AG54" i="40"/>
  <c r="BA54" i="40"/>
  <c r="AK54" i="40"/>
  <c r="AC54" i="40"/>
  <c r="AS54" i="40"/>
  <c r="Y54" i="40"/>
  <c r="AW53" i="40"/>
  <c r="AS53" i="40"/>
  <c r="BA53" i="40"/>
  <c r="AK53" i="40"/>
  <c r="AO53" i="40"/>
  <c r="AC53" i="40"/>
  <c r="AG53" i="40"/>
  <c r="Y53" i="40"/>
  <c r="BA52" i="40"/>
  <c r="AW52" i="40"/>
  <c r="AG52" i="40"/>
  <c r="AO52" i="40"/>
  <c r="AK52" i="40"/>
  <c r="AC52" i="40"/>
  <c r="AS52" i="40"/>
  <c r="Y52" i="40"/>
  <c r="BA51" i="40"/>
  <c r="AW51" i="40"/>
  <c r="AS51" i="40"/>
  <c r="Y51" i="40"/>
  <c r="AO51" i="40"/>
  <c r="AK51" i="40"/>
  <c r="AC51" i="40"/>
  <c r="AG51" i="40"/>
  <c r="AW50" i="40"/>
  <c r="AO50" i="40"/>
  <c r="AG50" i="40"/>
  <c r="AS50" i="40"/>
  <c r="AK50" i="40"/>
  <c r="AC50" i="40"/>
  <c r="Y50" i="40"/>
  <c r="BA50" i="40"/>
  <c r="AW49" i="40"/>
  <c r="BA49" i="40"/>
  <c r="AS49" i="40"/>
  <c r="AO49" i="40"/>
  <c r="AK49" i="40"/>
  <c r="AC49" i="40"/>
  <c r="AG49" i="40"/>
  <c r="Y49" i="40"/>
  <c r="BA48" i="40"/>
  <c r="AS48" i="40"/>
  <c r="AK48" i="40"/>
  <c r="AW48" i="40"/>
  <c r="AO48" i="40"/>
  <c r="AG48" i="40"/>
  <c r="Y48" i="40"/>
  <c r="AC48" i="40"/>
  <c r="BA47" i="40"/>
  <c r="AW47" i="40"/>
  <c r="AO47" i="40"/>
  <c r="AG47" i="40"/>
  <c r="Y47" i="40"/>
  <c r="AK47" i="40"/>
  <c r="AS47" i="40"/>
  <c r="AC47" i="40"/>
  <c r="AW46" i="40"/>
  <c r="AO46" i="40"/>
  <c r="AS46" i="40"/>
  <c r="AG46" i="40"/>
  <c r="AC46" i="40"/>
  <c r="BA46" i="40"/>
  <c r="Y46" i="40"/>
  <c r="AK46" i="40"/>
  <c r="AW45" i="40"/>
  <c r="AS45" i="40"/>
  <c r="AK45" i="40"/>
  <c r="AC45" i="40"/>
  <c r="BA45" i="40"/>
  <c r="AO45" i="40"/>
  <c r="AG45" i="40"/>
  <c r="Y45" i="40"/>
  <c r="BA44" i="40"/>
  <c r="AO44" i="40"/>
  <c r="AK44" i="40"/>
  <c r="AS44" i="40"/>
  <c r="AW44" i="40"/>
  <c r="AC44" i="40"/>
  <c r="Y44" i="40"/>
  <c r="AG44" i="40"/>
  <c r="BA43" i="40"/>
  <c r="AS43" i="40"/>
  <c r="AW43" i="40"/>
  <c r="AK43" i="40"/>
  <c r="Y43" i="40"/>
  <c r="AG43" i="40"/>
  <c r="AC43" i="40"/>
  <c r="AO43" i="40"/>
  <c r="AW42" i="40"/>
  <c r="AO42" i="40"/>
  <c r="BA42" i="40"/>
  <c r="AG42" i="40"/>
  <c r="AS42" i="40"/>
  <c r="AC42" i="40"/>
  <c r="Y42" i="40"/>
  <c r="AK42" i="40"/>
  <c r="AW41" i="40"/>
  <c r="BA41" i="40"/>
  <c r="AK41" i="40"/>
  <c r="AS41" i="40"/>
  <c r="AG41" i="40"/>
  <c r="AC41" i="40"/>
  <c r="AO41" i="40"/>
  <c r="Y41" i="40"/>
  <c r="BA40" i="40"/>
  <c r="AS40" i="40"/>
  <c r="AW40" i="40"/>
  <c r="AO40" i="40"/>
  <c r="AK40" i="40"/>
  <c r="Y40" i="40"/>
  <c r="AG40" i="40"/>
  <c r="AC40" i="40"/>
  <c r="BA39" i="40"/>
  <c r="AS39" i="40"/>
  <c r="AO39" i="40"/>
  <c r="Y39" i="40"/>
  <c r="AK39" i="40"/>
  <c r="AW39" i="40"/>
  <c r="AG39" i="40"/>
  <c r="AC39" i="40"/>
  <c r="AW38" i="40"/>
  <c r="AO38" i="40"/>
  <c r="AS38" i="40"/>
  <c r="AG38" i="40"/>
  <c r="BA38" i="40"/>
  <c r="AK38" i="40"/>
  <c r="AC38" i="40"/>
  <c r="Y38" i="40"/>
  <c r="AW37" i="40"/>
  <c r="AK37" i="40"/>
  <c r="AC37" i="40"/>
  <c r="AG37" i="40"/>
  <c r="Y37" i="40"/>
  <c r="AS37" i="40"/>
  <c r="AO37" i="40"/>
  <c r="BA37" i="40"/>
  <c r="BA36" i="40"/>
  <c r="AG36" i="40"/>
  <c r="AW36" i="40"/>
  <c r="AO36" i="40"/>
  <c r="AS36" i="40"/>
  <c r="Y36" i="40"/>
  <c r="AC36" i="40"/>
  <c r="AK36" i="40"/>
  <c r="BA35" i="40"/>
  <c r="AS35" i="40"/>
  <c r="AW35" i="40"/>
  <c r="Y35" i="40"/>
  <c r="AO35" i="40"/>
  <c r="AC35" i="40"/>
  <c r="AK35" i="40"/>
  <c r="AG35" i="40"/>
  <c r="AW34" i="40"/>
  <c r="AS34" i="40"/>
  <c r="AO34" i="40"/>
  <c r="AG34" i="40"/>
  <c r="AK34" i="40"/>
  <c r="AC34" i="40"/>
  <c r="BA34" i="40"/>
  <c r="Y34" i="40"/>
  <c r="AW33" i="40"/>
  <c r="BA33" i="40"/>
  <c r="AO33" i="40"/>
  <c r="AK33" i="40"/>
  <c r="AC33" i="40"/>
  <c r="AS33" i="40"/>
  <c r="AG33" i="40"/>
  <c r="Y33" i="40"/>
  <c r="BA32" i="40"/>
  <c r="AS32" i="40"/>
  <c r="AW32" i="40"/>
  <c r="AO32" i="40"/>
  <c r="AK32" i="40"/>
  <c r="AG32" i="40"/>
  <c r="Y32" i="40"/>
  <c r="AC32" i="40"/>
  <c r="BA31" i="40"/>
  <c r="AS31" i="40"/>
  <c r="AW31" i="40"/>
  <c r="AG31" i="40"/>
  <c r="Y31" i="40"/>
  <c r="AK31" i="40"/>
  <c r="AC31" i="40"/>
  <c r="AO31" i="40"/>
  <c r="AW30" i="40"/>
  <c r="AO30" i="40"/>
  <c r="BA30" i="40"/>
  <c r="AG30" i="40"/>
  <c r="AS30" i="40"/>
  <c r="AC30" i="40"/>
  <c r="AK30" i="40"/>
  <c r="Y30" i="40"/>
  <c r="AW29" i="40"/>
  <c r="AS29" i="40"/>
  <c r="AK29" i="40"/>
  <c r="AC29" i="40"/>
  <c r="BA29" i="40"/>
  <c r="AO29" i="40"/>
  <c r="AG29" i="40"/>
  <c r="Y29" i="40"/>
  <c r="BA28" i="40"/>
  <c r="AO28" i="40"/>
  <c r="AK28" i="40"/>
  <c r="AG28" i="40"/>
  <c r="AW28" i="40"/>
  <c r="AS28" i="40"/>
  <c r="AC28" i="40"/>
  <c r="Y28" i="40"/>
  <c r="BA27" i="40"/>
  <c r="AS27" i="40"/>
  <c r="AW27" i="40"/>
  <c r="AC27" i="40"/>
  <c r="AK27" i="40"/>
  <c r="Y27" i="40"/>
  <c r="AO27" i="40"/>
  <c r="AG27" i="40"/>
  <c r="AW26" i="40"/>
  <c r="AO26" i="40"/>
  <c r="AG26" i="40"/>
  <c r="BA26" i="40"/>
  <c r="AS26" i="40"/>
  <c r="AC26" i="40"/>
  <c r="Y26" i="40"/>
  <c r="AK26" i="40"/>
  <c r="AW25" i="40"/>
  <c r="BA25" i="40"/>
  <c r="AS25" i="40"/>
  <c r="AK25" i="40"/>
  <c r="AO25" i="40"/>
  <c r="AG25" i="40"/>
  <c r="AC25" i="40"/>
  <c r="Y25" i="40"/>
  <c r="BA24" i="40"/>
  <c r="AS24" i="40"/>
  <c r="AC24" i="40"/>
  <c r="AW24" i="40"/>
  <c r="Y24" i="40"/>
  <c r="AG24" i="40"/>
  <c r="AO24" i="40"/>
  <c r="AK24" i="40"/>
  <c r="AW22" i="40"/>
  <c r="AO22" i="40"/>
  <c r="AG22" i="40"/>
  <c r="AK22" i="40"/>
  <c r="AS22" i="40"/>
  <c r="AC22" i="40"/>
  <c r="BA22" i="40"/>
  <c r="Y22" i="40"/>
  <c r="AW21" i="40"/>
  <c r="BA21" i="40"/>
  <c r="AK21" i="40"/>
  <c r="AS21" i="40"/>
  <c r="AG21" i="40"/>
  <c r="AO21" i="40"/>
  <c r="Y21" i="40"/>
  <c r="AC21" i="40"/>
  <c r="BA20" i="40"/>
  <c r="AW20" i="40"/>
  <c r="AG20" i="40"/>
  <c r="AO20" i="40"/>
  <c r="AC20" i="40"/>
  <c r="AS20" i="40"/>
  <c r="Y20" i="40"/>
  <c r="AK20" i="40"/>
  <c r="BA19" i="40"/>
  <c r="AS19" i="40"/>
  <c r="AW19" i="40"/>
  <c r="AC19" i="40"/>
  <c r="AO19" i="40"/>
  <c r="Y19" i="40"/>
  <c r="AK19" i="40"/>
  <c r="AG19" i="40"/>
  <c r="AW18" i="40"/>
  <c r="AS18" i="40"/>
  <c r="AO18" i="40"/>
  <c r="AG18" i="40"/>
  <c r="AC18" i="40"/>
  <c r="AK18" i="40"/>
  <c r="BA18" i="40"/>
  <c r="Y18" i="40"/>
  <c r="AW17" i="40"/>
  <c r="BA17" i="40"/>
  <c r="AS17" i="40"/>
  <c r="AO17" i="40"/>
  <c r="AK17" i="40"/>
  <c r="AG17" i="40"/>
  <c r="AC17" i="40"/>
  <c r="Y17" i="40"/>
  <c r="BA16" i="40"/>
  <c r="AW16" i="40"/>
  <c r="AK16" i="40"/>
  <c r="AG16" i="40"/>
  <c r="AC16" i="40"/>
  <c r="Y16" i="40"/>
  <c r="AS16" i="40"/>
  <c r="AO16" i="40"/>
  <c r="BA15" i="40"/>
  <c r="AS15" i="40"/>
  <c r="AC15" i="40"/>
  <c r="AG15" i="40"/>
  <c r="Y15" i="40"/>
  <c r="AO15" i="40"/>
  <c r="AK15" i="40"/>
  <c r="AW15" i="40"/>
  <c r="AS14" i="40"/>
  <c r="AW14" i="40"/>
  <c r="AO14" i="40"/>
  <c r="AG14" i="40"/>
  <c r="BA14" i="40"/>
  <c r="AC14" i="40"/>
  <c r="AK14" i="40"/>
  <c r="Y14" i="40"/>
  <c r="AW13" i="40"/>
  <c r="AK13" i="40"/>
  <c r="BA13" i="40"/>
  <c r="AC13" i="40"/>
  <c r="AS13" i="40"/>
  <c r="AO13" i="40"/>
  <c r="Y13" i="40"/>
  <c r="AG13" i="40"/>
  <c r="BA12" i="40"/>
  <c r="AS12" i="40"/>
  <c r="AO12" i="40"/>
  <c r="AK12" i="40"/>
  <c r="AW12" i="40"/>
  <c r="AC12" i="40"/>
  <c r="Y12" i="40"/>
  <c r="AG12" i="40"/>
  <c r="BA11" i="40"/>
  <c r="AS11" i="40"/>
  <c r="AW11" i="40"/>
  <c r="AC11" i="40"/>
  <c r="AO11" i="40"/>
  <c r="AK11" i="40"/>
  <c r="Y11" i="40"/>
  <c r="AG11" i="40"/>
  <c r="AS10" i="40"/>
  <c r="AW10" i="40"/>
  <c r="AO10" i="40"/>
  <c r="BA10" i="40"/>
  <c r="AG10" i="40"/>
  <c r="Y10" i="40"/>
  <c r="AK10" i="40"/>
  <c r="AC10" i="40"/>
  <c r="AW9" i="40"/>
  <c r="BA9" i="40"/>
  <c r="AK9" i="40"/>
  <c r="AS9" i="40"/>
  <c r="AG9" i="40"/>
  <c r="AC9" i="40"/>
  <c r="Y9" i="40"/>
  <c r="AO9" i="40"/>
  <c r="BA8" i="40"/>
  <c r="AW8" i="40"/>
  <c r="AS8" i="40"/>
  <c r="AC8" i="40"/>
  <c r="AO8" i="40"/>
  <c r="AK8" i="40"/>
  <c r="AG8" i="40"/>
  <c r="Y8" i="40"/>
  <c r="AC7" i="40"/>
  <c r="AG7" i="40"/>
  <c r="Y7" i="40"/>
  <c r="AO7" i="40"/>
  <c r="AW7" i="40"/>
  <c r="AK7" i="40"/>
  <c r="BA7" i="40"/>
  <c r="AS23" i="40"/>
  <c r="BA23" i="40"/>
  <c r="AG23" i="40"/>
  <c r="Y23" i="40"/>
  <c r="AC23" i="40"/>
  <c r="AK23" i="40"/>
  <c r="AW23" i="40"/>
  <c r="AK5" i="40"/>
  <c r="AC5" i="40"/>
  <c r="AG5" i="40"/>
  <c r="Y5" i="40"/>
  <c r="AO5" i="40"/>
  <c r="BA5" i="40"/>
  <c r="AS5" i="40"/>
  <c r="BA6" i="40"/>
  <c r="AK6" i="40"/>
  <c r="AC6" i="40"/>
  <c r="AS6" i="40"/>
  <c r="Y6" i="40"/>
  <c r="AG6" i="40"/>
  <c r="AW6" i="40"/>
  <c r="AO6" i="40"/>
  <c r="BG153" i="40"/>
  <c r="BG145" i="40"/>
  <c r="BG137" i="40"/>
  <c r="BG133" i="40"/>
  <c r="BG125" i="40"/>
  <c r="BG117" i="40"/>
  <c r="BG109" i="40"/>
  <c r="BG101" i="40"/>
  <c r="BG93" i="40"/>
  <c r="BG85" i="40"/>
  <c r="BG77" i="40"/>
  <c r="BG69" i="40"/>
  <c r="BG61" i="40"/>
  <c r="BG57" i="40"/>
  <c r="BG49" i="40"/>
  <c r="BG41" i="40"/>
  <c r="BG33" i="40"/>
  <c r="BG25" i="40"/>
  <c r="BG17" i="40"/>
  <c r="BG156" i="40"/>
  <c r="BG148" i="40"/>
  <c r="BG140" i="40"/>
  <c r="BG132" i="40"/>
  <c r="BG124" i="40"/>
  <c r="BG116" i="40"/>
  <c r="BG108" i="40"/>
  <c r="BG100" i="40"/>
  <c r="BG92" i="40"/>
  <c r="BG88" i="40"/>
  <c r="BG80" i="40"/>
  <c r="BG72" i="40"/>
  <c r="BG68" i="40"/>
  <c r="BG60" i="40"/>
  <c r="BG52" i="40"/>
  <c r="BG44" i="40"/>
  <c r="BG36" i="40"/>
  <c r="BG28" i="40"/>
  <c r="E155" i="40"/>
  <c r="E151" i="40"/>
  <c r="E143" i="40"/>
  <c r="E131" i="40"/>
  <c r="E127" i="40"/>
  <c r="E119" i="40"/>
  <c r="E111" i="40"/>
  <c r="E103" i="40"/>
  <c r="E95" i="40"/>
  <c r="E87" i="40"/>
  <c r="E83" i="40"/>
  <c r="E75" i="40"/>
  <c r="E67" i="40"/>
  <c r="E59" i="40"/>
  <c r="E47" i="40"/>
  <c r="E39" i="40"/>
  <c r="E35" i="40"/>
  <c r="E31" i="40"/>
  <c r="E23" i="40"/>
  <c r="BG149" i="40"/>
  <c r="BG141" i="40"/>
  <c r="BG129" i="40"/>
  <c r="BG121" i="40"/>
  <c r="BG113" i="40"/>
  <c r="BG105" i="40"/>
  <c r="BG97" i="40"/>
  <c r="BG89" i="40"/>
  <c r="BG81" i="40"/>
  <c r="BG73" i="40"/>
  <c r="BG65" i="40"/>
  <c r="BG53" i="40"/>
  <c r="BG45" i="40"/>
  <c r="BG37" i="40"/>
  <c r="BG29" i="40"/>
  <c r="BG21" i="40"/>
  <c r="BG13" i="40"/>
  <c r="BG152" i="40"/>
  <c r="BG144" i="40"/>
  <c r="BG136" i="40"/>
  <c r="BG128" i="40"/>
  <c r="BG120" i="40"/>
  <c r="BG112" i="40"/>
  <c r="BG104" i="40"/>
  <c r="BG96" i="40"/>
  <c r="BG84" i="40"/>
  <c r="BG76" i="40"/>
  <c r="BG64" i="40"/>
  <c r="BG56" i="40"/>
  <c r="BG48" i="40"/>
  <c r="BG40" i="40"/>
  <c r="BG32" i="40"/>
  <c r="BG24" i="40"/>
  <c r="BG20" i="40"/>
  <c r="BG16" i="40"/>
  <c r="BG12" i="40"/>
  <c r="C154" i="40"/>
  <c r="BF154" i="40" s="1"/>
  <c r="BG150" i="40"/>
  <c r="C146" i="40"/>
  <c r="BF146" i="40" s="1"/>
  <c r="BG142" i="40"/>
  <c r="C138" i="40"/>
  <c r="BF138" i="40" s="1"/>
  <c r="BG134" i="40"/>
  <c r="C130" i="40"/>
  <c r="BF130" i="40" s="1"/>
  <c r="BG126" i="40"/>
  <c r="C122" i="40"/>
  <c r="BF122" i="40" s="1"/>
  <c r="BG118" i="40"/>
  <c r="C114" i="40"/>
  <c r="BF114" i="40" s="1"/>
  <c r="BG110" i="40"/>
  <c r="C106" i="40"/>
  <c r="BF106" i="40" s="1"/>
  <c r="BG102" i="40"/>
  <c r="C98" i="40"/>
  <c r="BF98" i="40" s="1"/>
  <c r="BG94" i="40"/>
  <c r="C90" i="40"/>
  <c r="BF90" i="40" s="1"/>
  <c r="BG86" i="40"/>
  <c r="C82" i="40"/>
  <c r="BF82" i="40" s="1"/>
  <c r="BG78" i="40"/>
  <c r="C74" i="40"/>
  <c r="BF74" i="40" s="1"/>
  <c r="BG70" i="40"/>
  <c r="C66" i="40"/>
  <c r="BF66" i="40" s="1"/>
  <c r="BG62" i="40"/>
  <c r="C58" i="40"/>
  <c r="BF58" i="40" s="1"/>
  <c r="BG54" i="40"/>
  <c r="C50" i="40"/>
  <c r="BF50" i="40" s="1"/>
  <c r="BG46" i="40"/>
  <c r="C42" i="40"/>
  <c r="BF42" i="40" s="1"/>
  <c r="BG38" i="40"/>
  <c r="C34" i="40"/>
  <c r="BF34" i="40" s="1"/>
  <c r="BG30" i="40"/>
  <c r="C26" i="40"/>
  <c r="BF26" i="40" s="1"/>
  <c r="BG22" i="40"/>
  <c r="C18" i="40"/>
  <c r="BF18" i="40" s="1"/>
  <c r="BG14" i="40"/>
  <c r="C152" i="40"/>
  <c r="BF152" i="40" s="1"/>
  <c r="C56" i="40"/>
  <c r="BF56" i="40" s="1"/>
  <c r="C24" i="40"/>
  <c r="BF24" i="40" s="1"/>
  <c r="BG138" i="40"/>
  <c r="BG122" i="40"/>
  <c r="C120" i="40"/>
  <c r="BF120" i="40" s="1"/>
  <c r="E120" i="40"/>
  <c r="BG74" i="40"/>
  <c r="C88" i="40"/>
  <c r="BF88" i="40" s="1"/>
  <c r="E56" i="40"/>
  <c r="BG58" i="40"/>
  <c r="C144" i="40"/>
  <c r="BF144" i="40" s="1"/>
  <c r="C112" i="40"/>
  <c r="BF112" i="40" s="1"/>
  <c r="C48" i="40"/>
  <c r="BF48" i="40" s="1"/>
  <c r="E104" i="40"/>
  <c r="E40" i="40"/>
  <c r="C136" i="40"/>
  <c r="BF136" i="40" s="1"/>
  <c r="C104" i="40"/>
  <c r="BF104" i="40" s="1"/>
  <c r="C72" i="40"/>
  <c r="BF72" i="40" s="1"/>
  <c r="C40" i="40"/>
  <c r="BF40" i="40" s="1"/>
  <c r="E152" i="40"/>
  <c r="E88" i="40"/>
  <c r="E24" i="40"/>
  <c r="BG106" i="40"/>
  <c r="BG42" i="40"/>
  <c r="C80" i="40"/>
  <c r="BF80" i="40" s="1"/>
  <c r="C16" i="40"/>
  <c r="BF16" i="40" s="1"/>
  <c r="C128" i="40"/>
  <c r="BF128" i="40" s="1"/>
  <c r="C96" i="40"/>
  <c r="BF96" i="40" s="1"/>
  <c r="C64" i="40"/>
  <c r="BF64" i="40" s="1"/>
  <c r="C32" i="40"/>
  <c r="BF32" i="40" s="1"/>
  <c r="E136" i="40"/>
  <c r="E72" i="40"/>
  <c r="BG154" i="40"/>
  <c r="BG90" i="40"/>
  <c r="BG26" i="40"/>
  <c r="C150" i="40"/>
  <c r="BF150" i="40" s="1"/>
  <c r="C142" i="40"/>
  <c r="BF142" i="40" s="1"/>
  <c r="C134" i="40"/>
  <c r="BF134" i="40" s="1"/>
  <c r="C126" i="40"/>
  <c r="BF126" i="40" s="1"/>
  <c r="C118" i="40"/>
  <c r="BF118" i="40" s="1"/>
  <c r="C110" i="40"/>
  <c r="BF110" i="40" s="1"/>
  <c r="C102" i="40"/>
  <c r="BF102" i="40" s="1"/>
  <c r="C94" i="40"/>
  <c r="BF94" i="40" s="1"/>
  <c r="C86" i="40"/>
  <c r="BF86" i="40" s="1"/>
  <c r="C78" i="40"/>
  <c r="BF78" i="40" s="1"/>
  <c r="C70" i="40"/>
  <c r="BF70" i="40" s="1"/>
  <c r="C62" i="40"/>
  <c r="BF62" i="40" s="1"/>
  <c r="C54" i="40"/>
  <c r="BF54" i="40" s="1"/>
  <c r="C46" i="40"/>
  <c r="BF46" i="40" s="1"/>
  <c r="C38" i="40"/>
  <c r="BF38" i="40" s="1"/>
  <c r="C30" i="40"/>
  <c r="BF30" i="40" s="1"/>
  <c r="C22" i="40"/>
  <c r="BF22" i="40" s="1"/>
  <c r="C14" i="40"/>
  <c r="BF14" i="40" s="1"/>
  <c r="E148" i="40"/>
  <c r="E132" i="40"/>
  <c r="E116" i="40"/>
  <c r="E100" i="40"/>
  <c r="E84" i="40"/>
  <c r="E68" i="40"/>
  <c r="E52" i="40"/>
  <c r="E36" i="40"/>
  <c r="E20" i="40"/>
  <c r="C156" i="40"/>
  <c r="BF156" i="40" s="1"/>
  <c r="C148" i="40"/>
  <c r="BF148" i="40" s="1"/>
  <c r="C140" i="40"/>
  <c r="BF140" i="40" s="1"/>
  <c r="C132" i="40"/>
  <c r="BF132" i="40" s="1"/>
  <c r="C124" i="40"/>
  <c r="BF124" i="40" s="1"/>
  <c r="C116" i="40"/>
  <c r="BF116" i="40" s="1"/>
  <c r="C108" i="40"/>
  <c r="BF108" i="40" s="1"/>
  <c r="C100" i="40"/>
  <c r="BF100" i="40" s="1"/>
  <c r="C92" i="40"/>
  <c r="BF92" i="40" s="1"/>
  <c r="C84" i="40"/>
  <c r="BF84" i="40" s="1"/>
  <c r="C76" i="40"/>
  <c r="BF76" i="40" s="1"/>
  <c r="C68" i="40"/>
  <c r="BF68" i="40" s="1"/>
  <c r="C60" i="40"/>
  <c r="BF60" i="40" s="1"/>
  <c r="C52" i="40"/>
  <c r="BF52" i="40" s="1"/>
  <c r="C44" i="40"/>
  <c r="BF44" i="40" s="1"/>
  <c r="C36" i="40"/>
  <c r="BF36" i="40" s="1"/>
  <c r="C28" i="40"/>
  <c r="BF28" i="40" s="1"/>
  <c r="C20" i="40"/>
  <c r="BF20" i="40" s="1"/>
  <c r="C12" i="40"/>
  <c r="BF12" i="40" s="1"/>
  <c r="E144" i="40"/>
  <c r="E128" i="40"/>
  <c r="E112" i="40"/>
  <c r="E96" i="40"/>
  <c r="E80" i="40"/>
  <c r="E64" i="40"/>
  <c r="E48" i="40"/>
  <c r="E32" i="40"/>
  <c r="E16" i="40"/>
  <c r="BG146" i="40"/>
  <c r="BG130" i="40"/>
  <c r="BG114" i="40"/>
  <c r="BG98" i="40"/>
  <c r="BG82" i="40"/>
  <c r="BG66" i="40"/>
  <c r="BG50" i="40"/>
  <c r="BG34" i="40"/>
  <c r="BG18" i="40"/>
  <c r="E156" i="40"/>
  <c r="E140" i="40"/>
  <c r="E124" i="40"/>
  <c r="E108" i="40"/>
  <c r="E92" i="40"/>
  <c r="E76" i="40"/>
  <c r="E60" i="40"/>
  <c r="E44" i="40"/>
  <c r="E28" i="40"/>
  <c r="E12" i="40"/>
  <c r="U147" i="40"/>
  <c r="Q147" i="40"/>
  <c r="M147" i="40"/>
  <c r="I147" i="40"/>
  <c r="U139" i="40"/>
  <c r="Q139" i="40"/>
  <c r="M139" i="40"/>
  <c r="I139" i="40"/>
  <c r="U135" i="40"/>
  <c r="Q135" i="40"/>
  <c r="M135" i="40"/>
  <c r="I135" i="40"/>
  <c r="U123" i="40"/>
  <c r="Q123" i="40"/>
  <c r="M123" i="40"/>
  <c r="I123" i="40"/>
  <c r="U115" i="40"/>
  <c r="Q115" i="40"/>
  <c r="M115" i="40"/>
  <c r="I115" i="40"/>
  <c r="U107" i="40"/>
  <c r="Q107" i="40"/>
  <c r="M107" i="40"/>
  <c r="I107" i="40"/>
  <c r="U99" i="40"/>
  <c r="Q99" i="40"/>
  <c r="M99" i="40"/>
  <c r="I99" i="40"/>
  <c r="U91" i="40"/>
  <c r="Q91" i="40"/>
  <c r="M91" i="40"/>
  <c r="I91" i="40"/>
  <c r="U79" i="40"/>
  <c r="Q79" i="40"/>
  <c r="M79" i="40"/>
  <c r="I79" i="40"/>
  <c r="U71" i="40"/>
  <c r="Q71" i="40"/>
  <c r="M71" i="40"/>
  <c r="I71" i="40"/>
  <c r="U63" i="40"/>
  <c r="Q63" i="40"/>
  <c r="M63" i="40"/>
  <c r="I63" i="40"/>
  <c r="U55" i="40"/>
  <c r="Q55" i="40"/>
  <c r="M55" i="40"/>
  <c r="I55" i="40"/>
  <c r="U51" i="40"/>
  <c r="Q51" i="40"/>
  <c r="M51" i="40"/>
  <c r="I51" i="40"/>
  <c r="U43" i="40"/>
  <c r="Q43" i="40"/>
  <c r="M43" i="40"/>
  <c r="I43" i="40"/>
  <c r="U27" i="40"/>
  <c r="Q27" i="40"/>
  <c r="M27" i="40"/>
  <c r="I27" i="40"/>
  <c r="U19" i="40"/>
  <c r="Q19" i="40"/>
  <c r="M19" i="40"/>
  <c r="I19" i="40"/>
  <c r="U15" i="40"/>
  <c r="Q15" i="40"/>
  <c r="M15" i="40"/>
  <c r="I15" i="40"/>
  <c r="U11" i="40"/>
  <c r="Q11" i="40"/>
  <c r="M11" i="40"/>
  <c r="I11" i="40"/>
  <c r="BG7" i="40"/>
  <c r="U7" i="40"/>
  <c r="Q7" i="40"/>
  <c r="M7" i="40"/>
  <c r="I7" i="40"/>
  <c r="U154" i="40"/>
  <c r="Q154" i="40"/>
  <c r="M154" i="40"/>
  <c r="I154" i="40"/>
  <c r="U150" i="40"/>
  <c r="Q150" i="40"/>
  <c r="M150" i="40"/>
  <c r="I150" i="40"/>
  <c r="U146" i="40"/>
  <c r="Q146" i="40"/>
  <c r="I146" i="40"/>
  <c r="M146" i="40"/>
  <c r="U142" i="40"/>
  <c r="Q142" i="40"/>
  <c r="I142" i="40"/>
  <c r="M142" i="40"/>
  <c r="U138" i="40"/>
  <c r="Q138" i="40"/>
  <c r="M138" i="40"/>
  <c r="I138" i="40"/>
  <c r="U134" i="40"/>
  <c r="Q134" i="40"/>
  <c r="M134" i="40"/>
  <c r="I134" i="40"/>
  <c r="U130" i="40"/>
  <c r="Q130" i="40"/>
  <c r="M130" i="40"/>
  <c r="I130" i="40"/>
  <c r="U126" i="40"/>
  <c r="Q126" i="40"/>
  <c r="I126" i="40"/>
  <c r="M126" i="40"/>
  <c r="U122" i="40"/>
  <c r="Q122" i="40"/>
  <c r="I122" i="40"/>
  <c r="M122" i="40"/>
  <c r="U118" i="40"/>
  <c r="Q118" i="40"/>
  <c r="M118" i="40"/>
  <c r="I118" i="40"/>
  <c r="U114" i="40"/>
  <c r="Q114" i="40"/>
  <c r="I114" i="40"/>
  <c r="M114" i="40"/>
  <c r="U110" i="40"/>
  <c r="Q110" i="40"/>
  <c r="I110" i="40"/>
  <c r="M110" i="40"/>
  <c r="U106" i="40"/>
  <c r="Q106" i="40"/>
  <c r="M106" i="40"/>
  <c r="I106" i="40"/>
  <c r="U102" i="40"/>
  <c r="Q102" i="40"/>
  <c r="M102" i="40"/>
  <c r="I102" i="40"/>
  <c r="U98" i="40"/>
  <c r="Q98" i="40"/>
  <c r="I98" i="40"/>
  <c r="M98" i="40"/>
  <c r="U94" i="40"/>
  <c r="Q94" i="40"/>
  <c r="I94" i="40"/>
  <c r="M94" i="40"/>
  <c r="U90" i="40"/>
  <c r="Q90" i="40"/>
  <c r="M90" i="40"/>
  <c r="I90" i="40"/>
  <c r="U86" i="40"/>
  <c r="Q86" i="40"/>
  <c r="M86" i="40"/>
  <c r="I86" i="40"/>
  <c r="U82" i="40"/>
  <c r="Q82" i="40"/>
  <c r="M82" i="40"/>
  <c r="I82" i="40"/>
  <c r="U78" i="40"/>
  <c r="Q78" i="40"/>
  <c r="I78" i="40"/>
  <c r="M78" i="40"/>
  <c r="U74" i="40"/>
  <c r="Q74" i="40"/>
  <c r="M74" i="40"/>
  <c r="I74" i="40"/>
  <c r="U70" i="40"/>
  <c r="Q70" i="40"/>
  <c r="M70" i="40"/>
  <c r="I70" i="40"/>
  <c r="U66" i="40"/>
  <c r="Q66" i="40"/>
  <c r="I66" i="40"/>
  <c r="M66" i="40"/>
  <c r="U62" i="40"/>
  <c r="Q62" i="40"/>
  <c r="I62" i="40"/>
  <c r="M62" i="40"/>
  <c r="U58" i="40"/>
  <c r="Q58" i="40"/>
  <c r="I58" i="40"/>
  <c r="M58" i="40"/>
  <c r="U54" i="40"/>
  <c r="Q54" i="40"/>
  <c r="M54" i="40"/>
  <c r="I54" i="40"/>
  <c r="U50" i="40"/>
  <c r="Q50" i="40"/>
  <c r="M50" i="40"/>
  <c r="I50" i="40"/>
  <c r="U46" i="40"/>
  <c r="Q46" i="40"/>
  <c r="I46" i="40"/>
  <c r="M46" i="40"/>
  <c r="U42" i="40"/>
  <c r="Q42" i="40"/>
  <c r="M42" i="40"/>
  <c r="I42" i="40"/>
  <c r="U38" i="40"/>
  <c r="Q38" i="40"/>
  <c r="M38" i="40"/>
  <c r="I38" i="40"/>
  <c r="U34" i="40"/>
  <c r="Q34" i="40"/>
  <c r="M34" i="40"/>
  <c r="I34" i="40"/>
  <c r="U30" i="40"/>
  <c r="Q30" i="40"/>
  <c r="M30" i="40"/>
  <c r="I30" i="40"/>
  <c r="U26" i="40"/>
  <c r="Q26" i="40"/>
  <c r="M26" i="40"/>
  <c r="I26" i="40"/>
  <c r="U22" i="40"/>
  <c r="Q22" i="40"/>
  <c r="M22" i="40"/>
  <c r="I22" i="40"/>
  <c r="U18" i="40"/>
  <c r="Q18" i="40"/>
  <c r="M18" i="40"/>
  <c r="I18" i="40"/>
  <c r="U14" i="40"/>
  <c r="Q14" i="40"/>
  <c r="M14" i="40"/>
  <c r="I14" i="40"/>
  <c r="BG10" i="40"/>
  <c r="U10" i="40"/>
  <c r="Q10" i="40"/>
  <c r="M10" i="40"/>
  <c r="I10" i="40"/>
  <c r="BG6" i="40"/>
  <c r="C153" i="40"/>
  <c r="BF153" i="40" s="1"/>
  <c r="C149" i="40"/>
  <c r="BF149" i="40" s="1"/>
  <c r="C145" i="40"/>
  <c r="BF145" i="40" s="1"/>
  <c r="C141" i="40"/>
  <c r="BF141" i="40" s="1"/>
  <c r="C137" i="40"/>
  <c r="BF137" i="40" s="1"/>
  <c r="C133" i="40"/>
  <c r="BF133" i="40" s="1"/>
  <c r="C129" i="40"/>
  <c r="BF129" i="40" s="1"/>
  <c r="C125" i="40"/>
  <c r="BF125" i="40" s="1"/>
  <c r="C121" i="40"/>
  <c r="BF121" i="40" s="1"/>
  <c r="C117" i="40"/>
  <c r="BF117" i="40" s="1"/>
  <c r="C113" i="40"/>
  <c r="BF113" i="40" s="1"/>
  <c r="C109" i="40"/>
  <c r="BF109" i="40" s="1"/>
  <c r="C105" i="40"/>
  <c r="BF105" i="40" s="1"/>
  <c r="C101" i="40"/>
  <c r="BF101" i="40" s="1"/>
  <c r="C97" i="40"/>
  <c r="BF97" i="40" s="1"/>
  <c r="C93" i="40"/>
  <c r="BF93" i="40" s="1"/>
  <c r="C89" i="40"/>
  <c r="BF89" i="40" s="1"/>
  <c r="C85" i="40"/>
  <c r="BF85" i="40" s="1"/>
  <c r="C81" i="40"/>
  <c r="BF81" i="40" s="1"/>
  <c r="C77" i="40"/>
  <c r="BF77" i="40" s="1"/>
  <c r="C73" i="40"/>
  <c r="BF73" i="40" s="1"/>
  <c r="C69" i="40"/>
  <c r="BF69" i="40" s="1"/>
  <c r="C65" i="40"/>
  <c r="BF65" i="40" s="1"/>
  <c r="C61" i="40"/>
  <c r="BF61" i="40" s="1"/>
  <c r="C57" i="40"/>
  <c r="BF57" i="40" s="1"/>
  <c r="C53" i="40"/>
  <c r="BF53" i="40" s="1"/>
  <c r="C49" i="40"/>
  <c r="BF49" i="40" s="1"/>
  <c r="C45" i="40"/>
  <c r="BF45" i="40" s="1"/>
  <c r="C41" i="40"/>
  <c r="BF41" i="40" s="1"/>
  <c r="C37" i="40"/>
  <c r="BF37" i="40" s="1"/>
  <c r="C33" i="40"/>
  <c r="BF33" i="40" s="1"/>
  <c r="C29" i="40"/>
  <c r="BF29" i="40" s="1"/>
  <c r="C25" i="40"/>
  <c r="BF25" i="40" s="1"/>
  <c r="C21" i="40"/>
  <c r="BF21" i="40" s="1"/>
  <c r="C17" i="40"/>
  <c r="BF17" i="40" s="1"/>
  <c r="C13" i="40"/>
  <c r="BF13" i="40" s="1"/>
  <c r="E147" i="40"/>
  <c r="E139" i="40"/>
  <c r="E135" i="40"/>
  <c r="E123" i="40"/>
  <c r="E115" i="40"/>
  <c r="E107" i="40"/>
  <c r="E99" i="40"/>
  <c r="E91" i="40"/>
  <c r="E79" i="40"/>
  <c r="E71" i="40"/>
  <c r="E63" i="40"/>
  <c r="E55" i="40"/>
  <c r="E51" i="40"/>
  <c r="E43" i="40"/>
  <c r="E27" i="40"/>
  <c r="E19" i="40"/>
  <c r="E15" i="40"/>
  <c r="E11" i="40"/>
  <c r="U155" i="40"/>
  <c r="Q155" i="40"/>
  <c r="M155" i="40"/>
  <c r="I155" i="40"/>
  <c r="U127" i="40"/>
  <c r="Q127" i="40"/>
  <c r="M127" i="40"/>
  <c r="I127" i="40"/>
  <c r="U83" i="40"/>
  <c r="Q83" i="40"/>
  <c r="M83" i="40"/>
  <c r="I83" i="40"/>
  <c r="U35" i="40"/>
  <c r="Q35" i="40"/>
  <c r="I35" i="40"/>
  <c r="M35" i="40"/>
  <c r="Q97" i="40"/>
  <c r="U97" i="40"/>
  <c r="M97" i="40"/>
  <c r="I97" i="40"/>
  <c r="U41" i="40"/>
  <c r="Q41" i="40"/>
  <c r="M41" i="40"/>
  <c r="I41" i="40"/>
  <c r="E154" i="40"/>
  <c r="E150" i="40"/>
  <c r="E146" i="40"/>
  <c r="E142" i="40"/>
  <c r="E138" i="40"/>
  <c r="E134" i="40"/>
  <c r="E130" i="40"/>
  <c r="E126" i="40"/>
  <c r="E122" i="40"/>
  <c r="E118" i="40"/>
  <c r="E114" i="40"/>
  <c r="E110" i="40"/>
  <c r="E106" i="40"/>
  <c r="E102" i="40"/>
  <c r="E98" i="40"/>
  <c r="E94" i="40"/>
  <c r="E90" i="40"/>
  <c r="E86" i="40"/>
  <c r="E82" i="40"/>
  <c r="E78" i="40"/>
  <c r="E74" i="40"/>
  <c r="E70" i="40"/>
  <c r="E66" i="40"/>
  <c r="E62" i="40"/>
  <c r="E58" i="40"/>
  <c r="E54" i="40"/>
  <c r="E50" i="40"/>
  <c r="E46" i="40"/>
  <c r="E42" i="40"/>
  <c r="E38" i="40"/>
  <c r="E34" i="40"/>
  <c r="E30" i="40"/>
  <c r="E26" i="40"/>
  <c r="E22" i="40"/>
  <c r="E18" i="40"/>
  <c r="E14" i="40"/>
  <c r="U151" i="40"/>
  <c r="Q151" i="40"/>
  <c r="M151" i="40"/>
  <c r="I151" i="40"/>
  <c r="U143" i="40"/>
  <c r="Q143" i="40"/>
  <c r="M143" i="40"/>
  <c r="I143" i="40"/>
  <c r="U131" i="40"/>
  <c r="Q131" i="40"/>
  <c r="M131" i="40"/>
  <c r="I131" i="40"/>
  <c r="U119" i="40"/>
  <c r="Q119" i="40"/>
  <c r="M119" i="40"/>
  <c r="I119" i="40"/>
  <c r="U111" i="40"/>
  <c r="Q111" i="40"/>
  <c r="M111" i="40"/>
  <c r="I111" i="40"/>
  <c r="U103" i="40"/>
  <c r="Q103" i="40"/>
  <c r="M103" i="40"/>
  <c r="I103" i="40"/>
  <c r="U95" i="40"/>
  <c r="Q95" i="40"/>
  <c r="M95" i="40"/>
  <c r="I95" i="40"/>
  <c r="U87" i="40"/>
  <c r="Q87" i="40"/>
  <c r="M87" i="40"/>
  <c r="I87" i="40"/>
  <c r="U75" i="40"/>
  <c r="Q75" i="40"/>
  <c r="M75" i="40"/>
  <c r="I75" i="40"/>
  <c r="U67" i="40"/>
  <c r="Q67" i="40"/>
  <c r="M67" i="40"/>
  <c r="I67" i="40"/>
  <c r="U59" i="40"/>
  <c r="Q59" i="40"/>
  <c r="M59" i="40"/>
  <c r="I59" i="40"/>
  <c r="U47" i="40"/>
  <c r="Q47" i="40"/>
  <c r="M47" i="40"/>
  <c r="I47" i="40"/>
  <c r="U39" i="40"/>
  <c r="Q39" i="40"/>
  <c r="I39" i="40"/>
  <c r="M39" i="40"/>
  <c r="U31" i="40"/>
  <c r="Q31" i="40"/>
  <c r="M31" i="40"/>
  <c r="I31" i="40"/>
  <c r="U23" i="40"/>
  <c r="Q23" i="40"/>
  <c r="M23" i="40"/>
  <c r="I23" i="40"/>
  <c r="I5" i="40"/>
  <c r="U153" i="40"/>
  <c r="Q153" i="40"/>
  <c r="M153" i="40"/>
  <c r="I153" i="40"/>
  <c r="Q149" i="40"/>
  <c r="M149" i="40"/>
  <c r="I149" i="40"/>
  <c r="U149" i="40"/>
  <c r="Q145" i="40"/>
  <c r="U145" i="40"/>
  <c r="M145" i="40"/>
  <c r="I145" i="40"/>
  <c r="U141" i="40"/>
  <c r="M141" i="40"/>
  <c r="I141" i="40"/>
  <c r="Q141" i="40"/>
  <c r="U137" i="40"/>
  <c r="Q137" i="40"/>
  <c r="M137" i="40"/>
  <c r="I137" i="40"/>
  <c r="Q133" i="40"/>
  <c r="M133" i="40"/>
  <c r="I133" i="40"/>
  <c r="U133" i="40"/>
  <c r="Q129" i="40"/>
  <c r="U129" i="40"/>
  <c r="M129" i="40"/>
  <c r="I129" i="40"/>
  <c r="U125" i="40"/>
  <c r="M125" i="40"/>
  <c r="I125" i="40"/>
  <c r="Q125" i="40"/>
  <c r="U121" i="40"/>
  <c r="Q121" i="40"/>
  <c r="M121" i="40"/>
  <c r="I121" i="40"/>
  <c r="Q117" i="40"/>
  <c r="M117" i="40"/>
  <c r="I117" i="40"/>
  <c r="U117" i="40"/>
  <c r="Q113" i="40"/>
  <c r="U113" i="40"/>
  <c r="M113" i="40"/>
  <c r="I113" i="40"/>
  <c r="U109" i="40"/>
  <c r="M109" i="40"/>
  <c r="I109" i="40"/>
  <c r="Q109" i="40"/>
  <c r="U105" i="40"/>
  <c r="Q105" i="40"/>
  <c r="M105" i="40"/>
  <c r="I105" i="40"/>
  <c r="Q101" i="40"/>
  <c r="M101" i="40"/>
  <c r="I101" i="40"/>
  <c r="U101" i="40"/>
  <c r="U93" i="40"/>
  <c r="M93" i="40"/>
  <c r="I93" i="40"/>
  <c r="Q93" i="40"/>
  <c r="U89" i="40"/>
  <c r="Q89" i="40"/>
  <c r="M89" i="40"/>
  <c r="I89" i="40"/>
  <c r="Q85" i="40"/>
  <c r="M85" i="40"/>
  <c r="I85" i="40"/>
  <c r="U85" i="40"/>
  <c r="Q81" i="40"/>
  <c r="U81" i="40"/>
  <c r="M81" i="40"/>
  <c r="I81" i="40"/>
  <c r="U77" i="40"/>
  <c r="M77" i="40"/>
  <c r="I77" i="40"/>
  <c r="Q77" i="40"/>
  <c r="U73" i="40"/>
  <c r="Q73" i="40"/>
  <c r="M73" i="40"/>
  <c r="I73" i="40"/>
  <c r="Q69" i="40"/>
  <c r="M69" i="40"/>
  <c r="I69" i="40"/>
  <c r="U69" i="40"/>
  <c r="Q65" i="40"/>
  <c r="U65" i="40"/>
  <c r="M65" i="40"/>
  <c r="I65" i="40"/>
  <c r="U61" i="40"/>
  <c r="M61" i="40"/>
  <c r="I61" i="40"/>
  <c r="Q61" i="40"/>
  <c r="U57" i="40"/>
  <c r="Q57" i="40"/>
  <c r="M57" i="40"/>
  <c r="I57" i="40"/>
  <c r="Q53" i="40"/>
  <c r="M53" i="40"/>
  <c r="I53" i="40"/>
  <c r="U53" i="40"/>
  <c r="Q49" i="40"/>
  <c r="U49" i="40"/>
  <c r="M49" i="40"/>
  <c r="I49" i="40"/>
  <c r="U45" i="40"/>
  <c r="M45" i="40"/>
  <c r="I45" i="40"/>
  <c r="Q45" i="40"/>
  <c r="M37" i="40"/>
  <c r="Q37" i="40"/>
  <c r="I37" i="40"/>
  <c r="U37" i="40"/>
  <c r="Q33" i="40"/>
  <c r="U33" i="40"/>
  <c r="M33" i="40"/>
  <c r="I33" i="40"/>
  <c r="U29" i="40"/>
  <c r="M29" i="40"/>
  <c r="I29" i="40"/>
  <c r="Q29" i="40"/>
  <c r="U25" i="40"/>
  <c r="M25" i="40"/>
  <c r="Q25" i="40"/>
  <c r="I25" i="40"/>
  <c r="Q21" i="40"/>
  <c r="I21" i="40"/>
  <c r="U21" i="40"/>
  <c r="M21" i="40"/>
  <c r="Q17" i="40"/>
  <c r="U17" i="40"/>
  <c r="M17" i="40"/>
  <c r="I17" i="40"/>
  <c r="U13" i="40"/>
  <c r="M13" i="40"/>
  <c r="I13" i="40"/>
  <c r="Q13" i="40"/>
  <c r="BG9" i="40"/>
  <c r="U9" i="40"/>
  <c r="M9" i="40"/>
  <c r="Q9" i="40"/>
  <c r="I9" i="40"/>
  <c r="U156" i="40"/>
  <c r="Q156" i="40"/>
  <c r="M156" i="40"/>
  <c r="I156" i="40"/>
  <c r="U152" i="40"/>
  <c r="Q152" i="40"/>
  <c r="M152" i="40"/>
  <c r="I152" i="40"/>
  <c r="U148" i="40"/>
  <c r="Q148" i="40"/>
  <c r="M148" i="40"/>
  <c r="I148" i="40"/>
  <c r="U144" i="40"/>
  <c r="Q144" i="40"/>
  <c r="M144" i="40"/>
  <c r="I144" i="40"/>
  <c r="U140" i="40"/>
  <c r="Q140" i="40"/>
  <c r="M140" i="40"/>
  <c r="I140" i="40"/>
  <c r="U136" i="40"/>
  <c r="Q136" i="40"/>
  <c r="M136" i="40"/>
  <c r="I136" i="40"/>
  <c r="U132" i="40"/>
  <c r="Q132" i="40"/>
  <c r="M132" i="40"/>
  <c r="I132" i="40"/>
  <c r="U128" i="40"/>
  <c r="Q128" i="40"/>
  <c r="M128" i="40"/>
  <c r="I128" i="40"/>
  <c r="U124" i="40"/>
  <c r="Q124" i="40"/>
  <c r="M124" i="40"/>
  <c r="I124" i="40"/>
  <c r="U120" i="40"/>
  <c r="Q120" i="40"/>
  <c r="M120" i="40"/>
  <c r="I120" i="40"/>
  <c r="U116" i="40"/>
  <c r="Q116" i="40"/>
  <c r="M116" i="40"/>
  <c r="I116" i="40"/>
  <c r="U112" i="40"/>
  <c r="Q112" i="40"/>
  <c r="M112" i="40"/>
  <c r="I112" i="40"/>
  <c r="U108" i="40"/>
  <c r="Q108" i="40"/>
  <c r="M108" i="40"/>
  <c r="I108" i="40"/>
  <c r="U104" i="40"/>
  <c r="Q104" i="40"/>
  <c r="M104" i="40"/>
  <c r="I104" i="40"/>
  <c r="U100" i="40"/>
  <c r="Q100" i="40"/>
  <c r="M100" i="40"/>
  <c r="I100" i="40"/>
  <c r="U96" i="40"/>
  <c r="Q96" i="40"/>
  <c r="M96" i="40"/>
  <c r="I96" i="40"/>
  <c r="U92" i="40"/>
  <c r="Q92" i="40"/>
  <c r="M92" i="40"/>
  <c r="I92" i="40"/>
  <c r="U88" i="40"/>
  <c r="Q88" i="40"/>
  <c r="M88" i="40"/>
  <c r="I88" i="40"/>
  <c r="U84" i="40"/>
  <c r="Q84" i="40"/>
  <c r="M84" i="40"/>
  <c r="I84" i="40"/>
  <c r="U80" i="40"/>
  <c r="Q80" i="40"/>
  <c r="M80" i="40"/>
  <c r="I80" i="40"/>
  <c r="U76" i="40"/>
  <c r="Q76" i="40"/>
  <c r="M76" i="40"/>
  <c r="I76" i="40"/>
  <c r="U72" i="40"/>
  <c r="Q72" i="40"/>
  <c r="M72" i="40"/>
  <c r="I72" i="40"/>
  <c r="U68" i="40"/>
  <c r="Q68" i="40"/>
  <c r="M68" i="40"/>
  <c r="I68" i="40"/>
  <c r="U64" i="40"/>
  <c r="Q64" i="40"/>
  <c r="M64" i="40"/>
  <c r="I64" i="40"/>
  <c r="U60" i="40"/>
  <c r="Q60" i="40"/>
  <c r="M60" i="40"/>
  <c r="I60" i="40"/>
  <c r="U56" i="40"/>
  <c r="Q56" i="40"/>
  <c r="M56" i="40"/>
  <c r="I56" i="40"/>
  <c r="U52" i="40"/>
  <c r="Q52" i="40"/>
  <c r="M52" i="40"/>
  <c r="I52" i="40"/>
  <c r="U48" i="40"/>
  <c r="Q48" i="40"/>
  <c r="M48" i="40"/>
  <c r="I48" i="40"/>
  <c r="U44" i="40"/>
  <c r="Q44" i="40"/>
  <c r="M44" i="40"/>
  <c r="I44" i="40"/>
  <c r="U40" i="40"/>
  <c r="Q40" i="40"/>
  <c r="M40" i="40"/>
  <c r="I40" i="40"/>
  <c r="U36" i="40"/>
  <c r="Q36" i="40"/>
  <c r="M36" i="40"/>
  <c r="I36" i="40"/>
  <c r="U32" i="40"/>
  <c r="Q32" i="40"/>
  <c r="M32" i="40"/>
  <c r="I32" i="40"/>
  <c r="U28" i="40"/>
  <c r="Q28" i="40"/>
  <c r="M28" i="40"/>
  <c r="I28" i="40"/>
  <c r="U24" i="40"/>
  <c r="Q24" i="40"/>
  <c r="M24" i="40"/>
  <c r="I24" i="40"/>
  <c r="U20" i="40"/>
  <c r="Q20" i="40"/>
  <c r="M20" i="40"/>
  <c r="I20" i="40"/>
  <c r="U16" i="40"/>
  <c r="Q16" i="40"/>
  <c r="M16" i="40"/>
  <c r="I16" i="40"/>
  <c r="U12" i="40"/>
  <c r="Q12" i="40"/>
  <c r="M12" i="40"/>
  <c r="I12" i="40"/>
  <c r="BG8" i="40"/>
  <c r="U8" i="40"/>
  <c r="Q8" i="40"/>
  <c r="M8" i="40"/>
  <c r="I8" i="40"/>
  <c r="C155" i="40"/>
  <c r="BF155" i="40" s="1"/>
  <c r="C151" i="40"/>
  <c r="BF151" i="40" s="1"/>
  <c r="C147" i="40"/>
  <c r="BF147" i="40" s="1"/>
  <c r="C143" i="40"/>
  <c r="BF143" i="40" s="1"/>
  <c r="C139" i="40"/>
  <c r="BF139" i="40" s="1"/>
  <c r="C135" i="40"/>
  <c r="BF135" i="40" s="1"/>
  <c r="C131" i="40"/>
  <c r="BF131" i="40" s="1"/>
  <c r="C127" i="40"/>
  <c r="BF127" i="40" s="1"/>
  <c r="C123" i="40"/>
  <c r="BF123" i="40" s="1"/>
  <c r="C119" i="40"/>
  <c r="BF119" i="40" s="1"/>
  <c r="C115" i="40"/>
  <c r="BF115" i="40" s="1"/>
  <c r="C111" i="40"/>
  <c r="BF111" i="40" s="1"/>
  <c r="C107" i="40"/>
  <c r="BF107" i="40" s="1"/>
  <c r="C103" i="40"/>
  <c r="BF103" i="40" s="1"/>
  <c r="C99" i="40"/>
  <c r="BF99" i="40" s="1"/>
  <c r="C95" i="40"/>
  <c r="BF95" i="40" s="1"/>
  <c r="C91" i="40"/>
  <c r="BF91" i="40" s="1"/>
  <c r="C87" i="40"/>
  <c r="BF87" i="40" s="1"/>
  <c r="C83" i="40"/>
  <c r="BF83" i="40" s="1"/>
  <c r="C79" i="40"/>
  <c r="BF79" i="40" s="1"/>
  <c r="C75" i="40"/>
  <c r="BF75" i="40" s="1"/>
  <c r="C71" i="40"/>
  <c r="BF71" i="40" s="1"/>
  <c r="C67" i="40"/>
  <c r="BF67" i="40" s="1"/>
  <c r="C63" i="40"/>
  <c r="BF63" i="40" s="1"/>
  <c r="C59" i="40"/>
  <c r="BF59" i="40" s="1"/>
  <c r="C55" i="40"/>
  <c r="BF55" i="40" s="1"/>
  <c r="C51" i="40"/>
  <c r="BF51" i="40" s="1"/>
  <c r="C47" i="40"/>
  <c r="BF47" i="40" s="1"/>
  <c r="C43" i="40"/>
  <c r="BF43" i="40" s="1"/>
  <c r="C39" i="40"/>
  <c r="BF39" i="40" s="1"/>
  <c r="C35" i="40"/>
  <c r="BF35" i="40" s="1"/>
  <c r="C31" i="40"/>
  <c r="BF31" i="40" s="1"/>
  <c r="C27" i="40"/>
  <c r="BF27" i="40" s="1"/>
  <c r="C23" i="40"/>
  <c r="BF23" i="40" s="1"/>
  <c r="C19" i="40"/>
  <c r="BF19" i="40" s="1"/>
  <c r="C15" i="40"/>
  <c r="BF15" i="40" s="1"/>
  <c r="C11" i="40"/>
  <c r="BF11" i="40" s="1"/>
  <c r="E153" i="40"/>
  <c r="E149" i="40"/>
  <c r="E145" i="40"/>
  <c r="E141" i="40"/>
  <c r="E137" i="40"/>
  <c r="E133" i="40"/>
  <c r="E129" i="40"/>
  <c r="E125" i="40"/>
  <c r="E121" i="40"/>
  <c r="E117" i="40"/>
  <c r="E113" i="40"/>
  <c r="E109" i="40"/>
  <c r="E105" i="40"/>
  <c r="E101" i="40"/>
  <c r="E97" i="40"/>
  <c r="E93" i="40"/>
  <c r="E89" i="40"/>
  <c r="E85" i="40"/>
  <c r="E81" i="40"/>
  <c r="E77" i="40"/>
  <c r="E73" i="40"/>
  <c r="E69" i="40"/>
  <c r="E65" i="40"/>
  <c r="E61" i="40"/>
  <c r="E57" i="40"/>
  <c r="E53" i="40"/>
  <c r="E49" i="40"/>
  <c r="E45" i="40"/>
  <c r="E41" i="40"/>
  <c r="E37" i="40"/>
  <c r="E33" i="40"/>
  <c r="E29" i="40"/>
  <c r="E25" i="40"/>
  <c r="E21" i="40"/>
  <c r="E17" i="40"/>
  <c r="E13" i="40"/>
  <c r="BG155" i="40"/>
  <c r="BG151" i="40"/>
  <c r="BG147" i="40"/>
  <c r="BG143" i="40"/>
  <c r="BG139" i="40"/>
  <c r="BG135" i="40"/>
  <c r="BG131" i="40"/>
  <c r="BG127" i="40"/>
  <c r="BG123" i="40"/>
  <c r="BG119" i="40"/>
  <c r="BG115" i="40"/>
  <c r="BG111" i="40"/>
  <c r="BG107" i="40"/>
  <c r="BG103" i="40"/>
  <c r="BG99" i="40"/>
  <c r="BG95" i="40"/>
  <c r="BG91" i="40"/>
  <c r="BG87" i="40"/>
  <c r="BG83" i="40"/>
  <c r="BG79" i="40"/>
  <c r="BG75" i="40"/>
  <c r="BG71" i="40"/>
  <c r="BG67" i="40"/>
  <c r="BG63" i="40"/>
  <c r="BG59" i="40"/>
  <c r="BG55" i="40"/>
  <c r="BG51" i="40"/>
  <c r="BG47" i="40"/>
  <c r="BG43" i="40"/>
  <c r="BG39" i="40"/>
  <c r="BG35" i="40"/>
  <c r="BG31" i="40"/>
  <c r="BG27" i="40"/>
  <c r="BG23" i="40"/>
  <c r="BG19" i="40"/>
  <c r="BG15" i="40"/>
  <c r="BG11" i="40"/>
  <c r="E10" i="40"/>
  <c r="E9" i="40"/>
  <c r="E8" i="40"/>
  <c r="E7" i="40"/>
  <c r="A3" i="34"/>
  <c r="F156" i="40" l="1"/>
  <c r="G156" i="40" s="1"/>
  <c r="F155" i="40"/>
  <c r="G155" i="40" s="1"/>
  <c r="F154" i="40"/>
  <c r="G154" i="40" s="1"/>
  <c r="F153" i="40"/>
  <c r="G153" i="40" s="1"/>
  <c r="F152" i="40"/>
  <c r="G152" i="40" s="1"/>
  <c r="F151" i="40"/>
  <c r="G151" i="40" s="1"/>
  <c r="F150" i="40"/>
  <c r="G150" i="40" s="1"/>
  <c r="F149" i="40"/>
  <c r="G149" i="40" s="1"/>
  <c r="F148" i="40"/>
  <c r="G148" i="40" s="1"/>
  <c r="F147" i="40"/>
  <c r="G147" i="40" s="1"/>
  <c r="F146" i="40"/>
  <c r="G146" i="40" s="1"/>
  <c r="F145" i="40"/>
  <c r="G145" i="40" s="1"/>
  <c r="F144" i="40"/>
  <c r="G144" i="40" s="1"/>
  <c r="F143" i="40"/>
  <c r="G143" i="40" s="1"/>
  <c r="F142" i="40"/>
  <c r="G142" i="40" s="1"/>
  <c r="F141" i="40"/>
  <c r="G141" i="40" s="1"/>
  <c r="F140" i="40"/>
  <c r="G140" i="40" s="1"/>
  <c r="F139" i="40"/>
  <c r="G139" i="40" s="1"/>
  <c r="F138" i="40"/>
  <c r="G138" i="40" s="1"/>
  <c r="F137" i="40"/>
  <c r="G137" i="40" s="1"/>
  <c r="F136" i="40"/>
  <c r="G136" i="40" s="1"/>
  <c r="F135" i="40"/>
  <c r="G135" i="40" s="1"/>
  <c r="F134" i="40"/>
  <c r="G134" i="40" s="1"/>
  <c r="F133" i="40"/>
  <c r="G133" i="40" s="1"/>
  <c r="F132" i="40"/>
  <c r="G132" i="40" s="1"/>
  <c r="F131" i="40"/>
  <c r="G131" i="40" s="1"/>
  <c r="F130" i="40"/>
  <c r="G130" i="40" s="1"/>
  <c r="F129" i="40"/>
  <c r="G129" i="40" s="1"/>
  <c r="F128" i="40"/>
  <c r="G128" i="40" s="1"/>
  <c r="F127" i="40"/>
  <c r="G127" i="40" s="1"/>
  <c r="F126" i="40"/>
  <c r="G126" i="40" s="1"/>
  <c r="F125" i="40"/>
  <c r="G125" i="40" s="1"/>
  <c r="F124" i="40"/>
  <c r="G124" i="40" s="1"/>
  <c r="F123" i="40"/>
  <c r="G123" i="40" s="1"/>
  <c r="F122" i="40"/>
  <c r="G122" i="40" s="1"/>
  <c r="F121" i="40"/>
  <c r="G121" i="40" s="1"/>
  <c r="F120" i="40"/>
  <c r="G120" i="40" s="1"/>
  <c r="F119" i="40"/>
  <c r="G119" i="40" s="1"/>
  <c r="F118" i="40"/>
  <c r="G118" i="40" s="1"/>
  <c r="F117" i="40"/>
  <c r="G117" i="40" s="1"/>
  <c r="F116" i="40"/>
  <c r="G116" i="40" s="1"/>
  <c r="F115" i="40"/>
  <c r="G115" i="40" s="1"/>
  <c r="F114" i="40"/>
  <c r="G114" i="40" s="1"/>
  <c r="F113" i="40"/>
  <c r="G113" i="40" s="1"/>
  <c r="F112" i="40"/>
  <c r="G112" i="40" s="1"/>
  <c r="F111" i="40"/>
  <c r="G111" i="40" s="1"/>
  <c r="F110" i="40"/>
  <c r="G110" i="40" s="1"/>
  <c r="F109" i="40"/>
  <c r="G109" i="40" s="1"/>
  <c r="F108" i="40"/>
  <c r="G108" i="40" s="1"/>
  <c r="F107" i="40"/>
  <c r="G107" i="40" s="1"/>
  <c r="F106" i="40"/>
  <c r="G106" i="40" s="1"/>
  <c r="F105" i="40"/>
  <c r="G105" i="40" s="1"/>
  <c r="F104" i="40"/>
  <c r="G104" i="40" s="1"/>
  <c r="F103" i="40"/>
  <c r="G103" i="40" s="1"/>
  <c r="F102" i="40"/>
  <c r="G102" i="40" s="1"/>
  <c r="F101" i="40"/>
  <c r="G101" i="40" s="1"/>
  <c r="F100" i="40"/>
  <c r="G100" i="40" s="1"/>
  <c r="F99" i="40"/>
  <c r="G99" i="40" s="1"/>
  <c r="F98" i="40"/>
  <c r="G98" i="40" s="1"/>
  <c r="F97" i="40"/>
  <c r="G97" i="40" s="1"/>
  <c r="F96" i="40"/>
  <c r="G96" i="40" s="1"/>
  <c r="F95" i="40"/>
  <c r="G95" i="40" s="1"/>
  <c r="F94" i="40"/>
  <c r="G94" i="40" s="1"/>
  <c r="F93" i="40"/>
  <c r="G93" i="40" s="1"/>
  <c r="F92" i="40"/>
  <c r="G92" i="40" s="1"/>
  <c r="F91" i="40"/>
  <c r="G91" i="40" s="1"/>
  <c r="F90" i="40"/>
  <c r="G90" i="40" s="1"/>
  <c r="F89" i="40"/>
  <c r="G89" i="40" s="1"/>
  <c r="F88" i="40"/>
  <c r="G88" i="40" s="1"/>
  <c r="F87" i="40"/>
  <c r="G87" i="40" s="1"/>
  <c r="F86" i="40"/>
  <c r="G86" i="40" s="1"/>
  <c r="F85" i="40"/>
  <c r="G85" i="40" s="1"/>
  <c r="F84" i="40"/>
  <c r="G84" i="40" s="1"/>
  <c r="F83" i="40"/>
  <c r="G83" i="40" s="1"/>
  <c r="F82" i="40"/>
  <c r="G82" i="40" s="1"/>
  <c r="F81" i="40"/>
  <c r="G81" i="40" s="1"/>
  <c r="F80" i="40"/>
  <c r="G80" i="40" s="1"/>
  <c r="F79" i="40"/>
  <c r="G79" i="40" s="1"/>
  <c r="F78" i="40"/>
  <c r="G78" i="40" s="1"/>
  <c r="F77" i="40"/>
  <c r="G77" i="40" s="1"/>
  <c r="F76" i="40"/>
  <c r="G76" i="40" s="1"/>
  <c r="F75" i="40"/>
  <c r="G75" i="40" s="1"/>
  <c r="F74" i="40"/>
  <c r="G74" i="40" s="1"/>
  <c r="F73" i="40"/>
  <c r="G73" i="40" s="1"/>
  <c r="F72" i="40"/>
  <c r="G72" i="40" s="1"/>
  <c r="F71" i="40"/>
  <c r="G71" i="40" s="1"/>
  <c r="F70" i="40"/>
  <c r="G70" i="40" s="1"/>
  <c r="F69" i="40"/>
  <c r="G69" i="40" s="1"/>
  <c r="F68" i="40"/>
  <c r="G68" i="40" s="1"/>
  <c r="F67" i="40"/>
  <c r="G67" i="40" s="1"/>
  <c r="F66" i="40"/>
  <c r="G66" i="40" s="1"/>
  <c r="F65" i="40"/>
  <c r="G65" i="40" s="1"/>
  <c r="F64" i="40"/>
  <c r="G64" i="40" s="1"/>
  <c r="F63" i="40"/>
  <c r="G63" i="40" s="1"/>
  <c r="F62" i="40"/>
  <c r="G62" i="40" s="1"/>
  <c r="F61" i="40"/>
  <c r="G61" i="40" s="1"/>
  <c r="F60" i="40"/>
  <c r="G60" i="40" s="1"/>
  <c r="F59" i="40"/>
  <c r="G59" i="40" s="1"/>
  <c r="F58" i="40"/>
  <c r="G58" i="40" s="1"/>
  <c r="F57" i="40"/>
  <c r="G57" i="40" s="1"/>
  <c r="F56" i="40"/>
  <c r="G56" i="40" s="1"/>
  <c r="F55" i="40"/>
  <c r="G55" i="40" s="1"/>
  <c r="F54" i="40"/>
  <c r="G54" i="40" s="1"/>
  <c r="F53" i="40"/>
  <c r="G53" i="40" s="1"/>
  <c r="F52" i="40"/>
  <c r="G52" i="40" s="1"/>
  <c r="F51" i="40"/>
  <c r="G51" i="40" s="1"/>
  <c r="F50" i="40"/>
  <c r="G50" i="40" s="1"/>
  <c r="F49" i="40"/>
  <c r="G49" i="40" s="1"/>
  <c r="F48" i="40"/>
  <c r="G48" i="40" s="1"/>
  <c r="F47" i="40"/>
  <c r="G47" i="40" s="1"/>
  <c r="F46" i="40"/>
  <c r="G46" i="40" s="1"/>
  <c r="F45" i="40"/>
  <c r="G45" i="40" s="1"/>
  <c r="F44" i="40"/>
  <c r="G44" i="40" s="1"/>
  <c r="F43" i="40"/>
  <c r="G43" i="40" s="1"/>
  <c r="F42" i="40"/>
  <c r="G42" i="40" s="1"/>
  <c r="F41" i="40"/>
  <c r="G41" i="40" s="1"/>
  <c r="F40" i="40"/>
  <c r="G40" i="40" s="1"/>
  <c r="F39" i="40"/>
  <c r="G39" i="40" s="1"/>
  <c r="F38" i="40"/>
  <c r="G38" i="40" s="1"/>
  <c r="F37" i="40"/>
  <c r="G37" i="40" s="1"/>
  <c r="F36" i="40"/>
  <c r="G36" i="40" s="1"/>
  <c r="F35" i="40"/>
  <c r="G35" i="40" s="1"/>
  <c r="F34" i="40"/>
  <c r="G34" i="40" s="1"/>
  <c r="F33" i="40"/>
  <c r="G33" i="40" s="1"/>
  <c r="F32" i="40"/>
  <c r="G32" i="40" s="1"/>
  <c r="F31" i="40"/>
  <c r="G31" i="40" s="1"/>
  <c r="F30" i="40"/>
  <c r="G30" i="40" s="1"/>
  <c r="F29" i="40"/>
  <c r="G29" i="40" s="1"/>
  <c r="F28" i="40"/>
  <c r="G28" i="40" s="1"/>
  <c r="F27" i="40"/>
  <c r="G27" i="40" s="1"/>
  <c r="F26" i="40"/>
  <c r="G26" i="40" s="1"/>
  <c r="F25" i="40"/>
  <c r="G25" i="40" s="1"/>
  <c r="H25" i="40" l="1"/>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55" i="40"/>
  <c r="H56" i="40"/>
  <c r="H57" i="40"/>
  <c r="H58" i="40"/>
  <c r="H59" i="40"/>
  <c r="H60" i="40"/>
  <c r="H61" i="40"/>
  <c r="H62" i="40"/>
  <c r="H63" i="40"/>
  <c r="H64" i="40"/>
  <c r="H65" i="40"/>
  <c r="H66" i="40"/>
  <c r="H67" i="40"/>
  <c r="H68" i="40"/>
  <c r="H69" i="40"/>
  <c r="H70" i="40"/>
  <c r="H71" i="40"/>
  <c r="H72" i="40"/>
  <c r="H73" i="40"/>
  <c r="H74" i="40"/>
  <c r="H75" i="40"/>
  <c r="H76" i="40"/>
  <c r="H77" i="40"/>
  <c r="H78" i="40"/>
  <c r="H79" i="40"/>
  <c r="H80" i="40"/>
  <c r="H81" i="40"/>
  <c r="H82" i="40"/>
  <c r="H83" i="40"/>
  <c r="H84" i="40"/>
  <c r="H85" i="40"/>
  <c r="H86" i="40"/>
  <c r="H87" i="40"/>
  <c r="H88" i="40"/>
  <c r="H89" i="40"/>
  <c r="H90" i="40"/>
  <c r="H91" i="40"/>
  <c r="H92" i="40"/>
  <c r="H93" i="40"/>
  <c r="H94" i="40"/>
  <c r="H95" i="40"/>
  <c r="H96" i="40"/>
  <c r="H97" i="40"/>
  <c r="H98" i="40"/>
  <c r="H99" i="40"/>
  <c r="H100" i="40"/>
  <c r="H101" i="40"/>
  <c r="H102" i="40"/>
  <c r="H103" i="40"/>
  <c r="H104" i="40"/>
  <c r="H105" i="40"/>
  <c r="H106" i="40"/>
  <c r="H107" i="40"/>
  <c r="H108" i="40"/>
  <c r="H109" i="40"/>
  <c r="H110" i="40"/>
  <c r="H111" i="40"/>
  <c r="H112" i="40"/>
  <c r="H113" i="40"/>
  <c r="H114" i="40"/>
  <c r="H115" i="40"/>
  <c r="H116" i="40"/>
  <c r="H117" i="40"/>
  <c r="H118" i="40"/>
  <c r="H119" i="40"/>
  <c r="H120" i="40"/>
  <c r="H121" i="40"/>
  <c r="H122" i="40"/>
  <c r="H123" i="40"/>
  <c r="H124" i="40"/>
  <c r="H125" i="40"/>
  <c r="H126" i="40"/>
  <c r="H127" i="40"/>
  <c r="H128" i="40"/>
  <c r="H129" i="40"/>
  <c r="H130" i="40"/>
  <c r="H131" i="40"/>
  <c r="H132" i="40"/>
  <c r="H133" i="40"/>
  <c r="H134" i="40"/>
  <c r="H135" i="40"/>
  <c r="H136" i="40"/>
  <c r="H137" i="40"/>
  <c r="H138" i="40"/>
  <c r="H139" i="40"/>
  <c r="H140" i="40"/>
  <c r="H141" i="40"/>
  <c r="H142" i="40"/>
  <c r="H143" i="40"/>
  <c r="H144" i="40"/>
  <c r="H145" i="40"/>
  <c r="H146" i="40"/>
  <c r="H147" i="40"/>
  <c r="H148" i="40"/>
  <c r="H149" i="40"/>
  <c r="H150" i="40"/>
  <c r="H151" i="40"/>
  <c r="H152" i="40"/>
  <c r="H153" i="40"/>
  <c r="H154" i="40"/>
  <c r="H155" i="40"/>
  <c r="H156" i="40"/>
  <c r="Q6" i="40" l="1"/>
  <c r="Q5" i="40"/>
  <c r="M6" i="40"/>
  <c r="M5" i="40"/>
  <c r="I6" i="40"/>
  <c r="C5" i="40" l="1"/>
  <c r="F24" i="40"/>
  <c r="G24" i="40" s="1"/>
  <c r="F23" i="40"/>
  <c r="G23" i="40" s="1"/>
  <c r="F22" i="40"/>
  <c r="G22" i="40" s="1"/>
  <c r="F21" i="40"/>
  <c r="G21" i="40" s="1"/>
  <c r="F20" i="40"/>
  <c r="G20" i="40" s="1"/>
  <c r="F19" i="40"/>
  <c r="G19" i="40" s="1"/>
  <c r="F18" i="40"/>
  <c r="G18" i="40" s="1"/>
  <c r="F17" i="40"/>
  <c r="G17" i="40" s="1"/>
  <c r="F16" i="40"/>
  <c r="G16" i="40" s="1"/>
  <c r="F15" i="40"/>
  <c r="G15" i="40" s="1"/>
  <c r="F14" i="40"/>
  <c r="G14" i="40" s="1"/>
  <c r="F13" i="40"/>
  <c r="G13" i="40" s="1"/>
  <c r="F12" i="40"/>
  <c r="G12" i="40" s="1"/>
  <c r="F11" i="40"/>
  <c r="G11" i="40" s="1"/>
  <c r="F10" i="40"/>
  <c r="G10" i="40" s="1"/>
  <c r="F9" i="40"/>
  <c r="G9" i="40" s="1"/>
  <c r="F8" i="40"/>
  <c r="G8" i="40" s="1"/>
  <c r="F7" i="40"/>
  <c r="G7" i="40" s="1"/>
  <c r="F6" i="40"/>
  <c r="G6" i="40" s="1"/>
  <c r="H11" i="40" l="1"/>
  <c r="H12" i="40"/>
  <c r="H13" i="40"/>
  <c r="H14" i="40"/>
  <c r="H15" i="40"/>
  <c r="H16" i="40"/>
  <c r="H17" i="40"/>
  <c r="H18" i="40"/>
  <c r="H19" i="40"/>
  <c r="H20" i="40"/>
  <c r="H21" i="40"/>
  <c r="H22" i="40"/>
  <c r="H23" i="40"/>
  <c r="H24" i="40"/>
  <c r="C6" i="40" l="1"/>
  <c r="BF6" i="40" s="1"/>
  <c r="C7" i="40"/>
  <c r="BF7" i="40" s="1"/>
  <c r="C8" i="40"/>
  <c r="BF8" i="40" s="1"/>
  <c r="C9" i="40"/>
  <c r="BF9" i="40" s="1"/>
  <c r="C10" i="40"/>
  <c r="BF10" i="40" s="1"/>
  <c r="H7" i="34"/>
  <c r="L7" i="34" s="1"/>
  <c r="BG5" i="40"/>
  <c r="J156" i="40" l="1"/>
  <c r="K156" i="40" s="1"/>
  <c r="L156" i="40" s="1"/>
  <c r="J155" i="40"/>
  <c r="K155" i="40" s="1"/>
  <c r="L155" i="40" s="1"/>
  <c r="J154" i="40"/>
  <c r="K154" i="40" s="1"/>
  <c r="L154" i="40" s="1"/>
  <c r="J153" i="40"/>
  <c r="K153" i="40" s="1"/>
  <c r="L153" i="40" s="1"/>
  <c r="J152" i="40"/>
  <c r="K152" i="40" s="1"/>
  <c r="L152" i="40" s="1"/>
  <c r="J151" i="40"/>
  <c r="K151" i="40" s="1"/>
  <c r="L151" i="40" s="1"/>
  <c r="J150" i="40"/>
  <c r="K150" i="40" s="1"/>
  <c r="L150" i="40" s="1"/>
  <c r="J149" i="40"/>
  <c r="K149" i="40" s="1"/>
  <c r="L149" i="40" s="1"/>
  <c r="J148" i="40"/>
  <c r="K148" i="40" s="1"/>
  <c r="L148" i="40" s="1"/>
  <c r="J147" i="40"/>
  <c r="K147" i="40" s="1"/>
  <c r="L147" i="40" s="1"/>
  <c r="J146" i="40"/>
  <c r="K146" i="40" s="1"/>
  <c r="L146" i="40" s="1"/>
  <c r="J145" i="40"/>
  <c r="K145" i="40" s="1"/>
  <c r="L145" i="40" s="1"/>
  <c r="J144" i="40"/>
  <c r="K144" i="40" s="1"/>
  <c r="L144" i="40" s="1"/>
  <c r="J143" i="40"/>
  <c r="K143" i="40" s="1"/>
  <c r="L143" i="40" s="1"/>
  <c r="J142" i="40"/>
  <c r="K142" i="40" s="1"/>
  <c r="L142" i="40" s="1"/>
  <c r="J141" i="40"/>
  <c r="K141" i="40" s="1"/>
  <c r="L141" i="40" s="1"/>
  <c r="J140" i="40"/>
  <c r="K140" i="40" s="1"/>
  <c r="L140" i="40" s="1"/>
  <c r="J139" i="40"/>
  <c r="K139" i="40" s="1"/>
  <c r="L139" i="40" s="1"/>
  <c r="J138" i="40"/>
  <c r="K138" i="40" s="1"/>
  <c r="L138" i="40" s="1"/>
  <c r="J137" i="40"/>
  <c r="K137" i="40" s="1"/>
  <c r="L137" i="40" s="1"/>
  <c r="J136" i="40"/>
  <c r="K136" i="40" s="1"/>
  <c r="L136" i="40" s="1"/>
  <c r="J135" i="40"/>
  <c r="K135" i="40" s="1"/>
  <c r="L135" i="40" s="1"/>
  <c r="J134" i="40"/>
  <c r="K134" i="40" s="1"/>
  <c r="L134" i="40" s="1"/>
  <c r="J133" i="40"/>
  <c r="K133" i="40" s="1"/>
  <c r="L133" i="40" s="1"/>
  <c r="J132" i="40"/>
  <c r="K132" i="40" s="1"/>
  <c r="L132" i="40" s="1"/>
  <c r="J131" i="40"/>
  <c r="K131" i="40" s="1"/>
  <c r="L131" i="40" s="1"/>
  <c r="J130" i="40"/>
  <c r="K130" i="40" s="1"/>
  <c r="L130" i="40" s="1"/>
  <c r="J129" i="40"/>
  <c r="K129" i="40" s="1"/>
  <c r="L129" i="40" s="1"/>
  <c r="J128" i="40"/>
  <c r="K128" i="40" s="1"/>
  <c r="L128" i="40" s="1"/>
  <c r="J127" i="40"/>
  <c r="K127" i="40" s="1"/>
  <c r="L127" i="40" s="1"/>
  <c r="J126" i="40"/>
  <c r="K126" i="40" s="1"/>
  <c r="L126" i="40" s="1"/>
  <c r="J125" i="40"/>
  <c r="K125" i="40" s="1"/>
  <c r="L125" i="40" s="1"/>
  <c r="J124" i="40"/>
  <c r="K124" i="40" s="1"/>
  <c r="L124" i="40" s="1"/>
  <c r="J123" i="40"/>
  <c r="K123" i="40" s="1"/>
  <c r="L123" i="40" s="1"/>
  <c r="J122" i="40"/>
  <c r="K122" i="40" s="1"/>
  <c r="L122" i="40" s="1"/>
  <c r="J121" i="40"/>
  <c r="K121" i="40" s="1"/>
  <c r="L121" i="40" s="1"/>
  <c r="J120" i="40"/>
  <c r="K120" i="40" s="1"/>
  <c r="L120" i="40" s="1"/>
  <c r="J119" i="40"/>
  <c r="K119" i="40" s="1"/>
  <c r="L119" i="40" s="1"/>
  <c r="J118" i="40"/>
  <c r="K118" i="40" s="1"/>
  <c r="L118" i="40" s="1"/>
  <c r="J117" i="40"/>
  <c r="K117" i="40" s="1"/>
  <c r="L117" i="40" s="1"/>
  <c r="J116" i="40"/>
  <c r="K116" i="40" s="1"/>
  <c r="L116" i="40" s="1"/>
  <c r="J115" i="40"/>
  <c r="K115" i="40" s="1"/>
  <c r="L115" i="40" s="1"/>
  <c r="J114" i="40"/>
  <c r="K114" i="40" s="1"/>
  <c r="L114" i="40" s="1"/>
  <c r="J113" i="40"/>
  <c r="K113" i="40" s="1"/>
  <c r="L113" i="40" s="1"/>
  <c r="J112" i="40"/>
  <c r="K112" i="40" s="1"/>
  <c r="L112" i="40" s="1"/>
  <c r="J111" i="40"/>
  <c r="K111" i="40" s="1"/>
  <c r="L111" i="40" s="1"/>
  <c r="J110" i="40"/>
  <c r="K110" i="40" s="1"/>
  <c r="L110" i="40" s="1"/>
  <c r="J109" i="40"/>
  <c r="K109" i="40" s="1"/>
  <c r="L109" i="40" s="1"/>
  <c r="J108" i="40"/>
  <c r="K108" i="40" s="1"/>
  <c r="L108" i="40" s="1"/>
  <c r="J107" i="40"/>
  <c r="K107" i="40" s="1"/>
  <c r="L107" i="40" s="1"/>
  <c r="J106" i="40"/>
  <c r="K106" i="40" s="1"/>
  <c r="L106" i="40" s="1"/>
  <c r="J105" i="40"/>
  <c r="K105" i="40" s="1"/>
  <c r="L105" i="40" s="1"/>
  <c r="J104" i="40"/>
  <c r="K104" i="40" s="1"/>
  <c r="L104" i="40" s="1"/>
  <c r="J103" i="40"/>
  <c r="K103" i="40" s="1"/>
  <c r="L103" i="40" s="1"/>
  <c r="J102" i="40"/>
  <c r="K102" i="40" s="1"/>
  <c r="L102" i="40" s="1"/>
  <c r="J101" i="40"/>
  <c r="K101" i="40" s="1"/>
  <c r="L101" i="40" s="1"/>
  <c r="J100" i="40"/>
  <c r="K100" i="40" s="1"/>
  <c r="L100" i="40" s="1"/>
  <c r="J99" i="40"/>
  <c r="K99" i="40" s="1"/>
  <c r="L99" i="40" s="1"/>
  <c r="J98" i="40"/>
  <c r="K98" i="40" s="1"/>
  <c r="L98" i="40" s="1"/>
  <c r="J97" i="40"/>
  <c r="K97" i="40" s="1"/>
  <c r="L97" i="40" s="1"/>
  <c r="J96" i="40"/>
  <c r="K96" i="40" s="1"/>
  <c r="L96" i="40" s="1"/>
  <c r="J95" i="40"/>
  <c r="K95" i="40" s="1"/>
  <c r="L95" i="40" s="1"/>
  <c r="J94" i="40"/>
  <c r="K94" i="40" s="1"/>
  <c r="L94" i="40" s="1"/>
  <c r="J93" i="40"/>
  <c r="K93" i="40" s="1"/>
  <c r="L93" i="40" s="1"/>
  <c r="J92" i="40"/>
  <c r="K92" i="40" s="1"/>
  <c r="L92" i="40" s="1"/>
  <c r="J91" i="40"/>
  <c r="K91" i="40" s="1"/>
  <c r="L91" i="40" s="1"/>
  <c r="J90" i="40"/>
  <c r="K90" i="40" s="1"/>
  <c r="L90" i="40" s="1"/>
  <c r="J89" i="40"/>
  <c r="K89" i="40" s="1"/>
  <c r="L89" i="40" s="1"/>
  <c r="J88" i="40"/>
  <c r="K88" i="40" s="1"/>
  <c r="L88" i="40" s="1"/>
  <c r="J87" i="40"/>
  <c r="K87" i="40" s="1"/>
  <c r="L87" i="40" s="1"/>
  <c r="J86" i="40"/>
  <c r="K86" i="40" s="1"/>
  <c r="L86" i="40" s="1"/>
  <c r="J85" i="40"/>
  <c r="K85" i="40" s="1"/>
  <c r="L85" i="40" s="1"/>
  <c r="J84" i="40"/>
  <c r="K84" i="40" s="1"/>
  <c r="L84" i="40" s="1"/>
  <c r="J83" i="40"/>
  <c r="K83" i="40" s="1"/>
  <c r="L83" i="40" s="1"/>
  <c r="J82" i="40"/>
  <c r="K82" i="40" s="1"/>
  <c r="L82" i="40" s="1"/>
  <c r="J81" i="40"/>
  <c r="K81" i="40" s="1"/>
  <c r="L81" i="40" s="1"/>
  <c r="J80" i="40"/>
  <c r="K80" i="40" s="1"/>
  <c r="L80" i="40" s="1"/>
  <c r="J79" i="40"/>
  <c r="K79" i="40" s="1"/>
  <c r="L79" i="40" s="1"/>
  <c r="J78" i="40"/>
  <c r="K78" i="40" s="1"/>
  <c r="L78" i="40" s="1"/>
  <c r="J77" i="40"/>
  <c r="K77" i="40" s="1"/>
  <c r="L77" i="40" s="1"/>
  <c r="J76" i="40"/>
  <c r="K76" i="40" s="1"/>
  <c r="L76" i="40" s="1"/>
  <c r="J75" i="40"/>
  <c r="K75" i="40" s="1"/>
  <c r="L75" i="40" s="1"/>
  <c r="J74" i="40"/>
  <c r="K74" i="40" s="1"/>
  <c r="L74" i="40" s="1"/>
  <c r="J73" i="40"/>
  <c r="K73" i="40" s="1"/>
  <c r="L73" i="40" s="1"/>
  <c r="J72" i="40"/>
  <c r="K72" i="40" s="1"/>
  <c r="L72" i="40" s="1"/>
  <c r="J71" i="40"/>
  <c r="K71" i="40" s="1"/>
  <c r="L71" i="40" s="1"/>
  <c r="J70" i="40"/>
  <c r="K70" i="40" s="1"/>
  <c r="L70" i="40" s="1"/>
  <c r="J69" i="40"/>
  <c r="K69" i="40" s="1"/>
  <c r="L69" i="40" s="1"/>
  <c r="J68" i="40"/>
  <c r="K68" i="40" s="1"/>
  <c r="L68" i="40" s="1"/>
  <c r="J67" i="40"/>
  <c r="K67" i="40" s="1"/>
  <c r="L67" i="40" s="1"/>
  <c r="J66" i="40"/>
  <c r="K66" i="40" s="1"/>
  <c r="L66" i="40" s="1"/>
  <c r="J65" i="40"/>
  <c r="K65" i="40" s="1"/>
  <c r="L65" i="40" s="1"/>
  <c r="J64" i="40"/>
  <c r="K64" i="40" s="1"/>
  <c r="L64" i="40" s="1"/>
  <c r="J63" i="40"/>
  <c r="K63" i="40" s="1"/>
  <c r="L63" i="40" s="1"/>
  <c r="J62" i="40"/>
  <c r="K62" i="40" s="1"/>
  <c r="L62" i="40" s="1"/>
  <c r="J61" i="40"/>
  <c r="K61" i="40" s="1"/>
  <c r="L61" i="40" s="1"/>
  <c r="J60" i="40"/>
  <c r="K60" i="40" s="1"/>
  <c r="L60" i="40" s="1"/>
  <c r="J59" i="40"/>
  <c r="K59" i="40" s="1"/>
  <c r="L59" i="40" s="1"/>
  <c r="J58" i="40"/>
  <c r="K58" i="40" s="1"/>
  <c r="L58" i="40" s="1"/>
  <c r="J57" i="40"/>
  <c r="K57" i="40" s="1"/>
  <c r="L57" i="40" s="1"/>
  <c r="J56" i="40"/>
  <c r="K56" i="40" s="1"/>
  <c r="L56" i="40" s="1"/>
  <c r="J55" i="40"/>
  <c r="K55" i="40" s="1"/>
  <c r="L55" i="40" s="1"/>
  <c r="J54" i="40"/>
  <c r="K54" i="40" s="1"/>
  <c r="L54" i="40" s="1"/>
  <c r="J53" i="40"/>
  <c r="K53" i="40" s="1"/>
  <c r="L53" i="40" s="1"/>
  <c r="J52" i="40"/>
  <c r="K52" i="40" s="1"/>
  <c r="L52" i="40" s="1"/>
  <c r="J51" i="40"/>
  <c r="K51" i="40" s="1"/>
  <c r="L51" i="40" s="1"/>
  <c r="J50" i="40"/>
  <c r="K50" i="40" s="1"/>
  <c r="L50" i="40" s="1"/>
  <c r="J49" i="40"/>
  <c r="K49" i="40" s="1"/>
  <c r="L49" i="40" s="1"/>
  <c r="J48" i="40"/>
  <c r="K48" i="40" s="1"/>
  <c r="L48" i="40" s="1"/>
  <c r="J47" i="40"/>
  <c r="K47" i="40" s="1"/>
  <c r="L47" i="40" s="1"/>
  <c r="J46" i="40"/>
  <c r="K46" i="40" s="1"/>
  <c r="L46" i="40" s="1"/>
  <c r="J45" i="40"/>
  <c r="K45" i="40" s="1"/>
  <c r="L45" i="40" s="1"/>
  <c r="J44" i="40"/>
  <c r="K44" i="40" s="1"/>
  <c r="L44" i="40" s="1"/>
  <c r="J43" i="40"/>
  <c r="K43" i="40" s="1"/>
  <c r="L43" i="40" s="1"/>
  <c r="J42" i="40"/>
  <c r="K42" i="40" s="1"/>
  <c r="L42" i="40" s="1"/>
  <c r="J41" i="40"/>
  <c r="K41" i="40" s="1"/>
  <c r="L41" i="40" s="1"/>
  <c r="J40" i="40"/>
  <c r="K40" i="40" s="1"/>
  <c r="L40" i="40" s="1"/>
  <c r="J39" i="40"/>
  <c r="K39" i="40" s="1"/>
  <c r="L39" i="40" s="1"/>
  <c r="J38" i="40"/>
  <c r="K38" i="40" s="1"/>
  <c r="L38" i="40" s="1"/>
  <c r="J37" i="40"/>
  <c r="K37" i="40" s="1"/>
  <c r="L37" i="40" s="1"/>
  <c r="J36" i="40"/>
  <c r="K36" i="40" s="1"/>
  <c r="L36" i="40" s="1"/>
  <c r="J35" i="40"/>
  <c r="K35" i="40" s="1"/>
  <c r="L35" i="40" s="1"/>
  <c r="J34" i="40"/>
  <c r="K34" i="40" s="1"/>
  <c r="L34" i="40" s="1"/>
  <c r="J33" i="40"/>
  <c r="K33" i="40" s="1"/>
  <c r="L33" i="40" s="1"/>
  <c r="J32" i="40"/>
  <c r="K32" i="40" s="1"/>
  <c r="L32" i="40" s="1"/>
  <c r="J31" i="40"/>
  <c r="K31" i="40" s="1"/>
  <c r="L31" i="40" s="1"/>
  <c r="J30" i="40"/>
  <c r="K30" i="40" s="1"/>
  <c r="L30" i="40" s="1"/>
  <c r="J29" i="40"/>
  <c r="K29" i="40" s="1"/>
  <c r="L29" i="40" s="1"/>
  <c r="J28" i="40"/>
  <c r="K28" i="40" s="1"/>
  <c r="L28" i="40" s="1"/>
  <c r="J27" i="40"/>
  <c r="K27" i="40" s="1"/>
  <c r="L27" i="40" s="1"/>
  <c r="J26" i="40"/>
  <c r="K26" i="40" s="1"/>
  <c r="L26" i="40" s="1"/>
  <c r="J25" i="40"/>
  <c r="K25" i="40" s="1"/>
  <c r="L25" i="40" s="1"/>
  <c r="J24" i="40"/>
  <c r="K24" i="40" s="1"/>
  <c r="L24" i="40" s="1"/>
  <c r="J23" i="40"/>
  <c r="K23" i="40" s="1"/>
  <c r="L23" i="40" s="1"/>
  <c r="J22" i="40"/>
  <c r="K22" i="40" s="1"/>
  <c r="L22" i="40" s="1"/>
  <c r="J21" i="40"/>
  <c r="K21" i="40" s="1"/>
  <c r="L21" i="40" s="1"/>
  <c r="J20" i="40"/>
  <c r="K20" i="40" s="1"/>
  <c r="L20" i="40" s="1"/>
  <c r="J19" i="40"/>
  <c r="K19" i="40" s="1"/>
  <c r="L19" i="40" s="1"/>
  <c r="J18" i="40"/>
  <c r="K18" i="40" s="1"/>
  <c r="L18" i="40" s="1"/>
  <c r="J17" i="40"/>
  <c r="K17" i="40" s="1"/>
  <c r="L17" i="40" s="1"/>
  <c r="J16" i="40"/>
  <c r="K16" i="40" s="1"/>
  <c r="L16" i="40" s="1"/>
  <c r="J15" i="40"/>
  <c r="K15" i="40" s="1"/>
  <c r="L15" i="40" s="1"/>
  <c r="J14" i="40"/>
  <c r="K14" i="40" s="1"/>
  <c r="L14" i="40" s="1"/>
  <c r="J13" i="40"/>
  <c r="K13" i="40" s="1"/>
  <c r="L13" i="40" s="1"/>
  <c r="J12" i="40"/>
  <c r="K12" i="40" s="1"/>
  <c r="L12" i="40" s="1"/>
  <c r="J11" i="40"/>
  <c r="K11" i="40" s="1"/>
  <c r="L11" i="40" s="1"/>
  <c r="J10" i="40"/>
  <c r="K10" i="40" s="1"/>
  <c r="J9" i="40"/>
  <c r="K9" i="40" s="1"/>
  <c r="J8" i="40"/>
  <c r="K8" i="40" s="1"/>
  <c r="J7" i="40"/>
  <c r="K7" i="40" s="1"/>
  <c r="J6" i="40"/>
  <c r="K6" i="40" s="1"/>
  <c r="H10" i="40"/>
  <c r="H9" i="40"/>
  <c r="H8" i="40"/>
  <c r="H7" i="40"/>
  <c r="E6" i="40"/>
  <c r="BF5" i="40"/>
  <c r="E5" i="40"/>
  <c r="L7" i="40" l="1"/>
  <c r="L8" i="40"/>
  <c r="L10" i="40"/>
  <c r="L9" i="40"/>
  <c r="N155" i="40"/>
  <c r="O155" i="40" s="1"/>
  <c r="P155" i="40" s="1"/>
  <c r="N6" i="40"/>
  <c r="O6" i="40" s="1"/>
  <c r="P6" i="40" s="1"/>
  <c r="N8" i="40"/>
  <c r="O8" i="40" s="1"/>
  <c r="P8" i="40" s="1"/>
  <c r="N10" i="40"/>
  <c r="O10" i="40" s="1"/>
  <c r="P10" i="40" s="1"/>
  <c r="N12" i="40"/>
  <c r="O12" i="40" s="1"/>
  <c r="P12" i="40" s="1"/>
  <c r="N14" i="40"/>
  <c r="O14" i="40" s="1"/>
  <c r="P14" i="40" s="1"/>
  <c r="N16" i="40"/>
  <c r="O16" i="40" s="1"/>
  <c r="P16" i="40" s="1"/>
  <c r="N18" i="40"/>
  <c r="O18" i="40" s="1"/>
  <c r="P18" i="40" s="1"/>
  <c r="N20" i="40"/>
  <c r="O20" i="40" s="1"/>
  <c r="P20" i="40" s="1"/>
  <c r="N22" i="40"/>
  <c r="O22" i="40" s="1"/>
  <c r="P22" i="40" s="1"/>
  <c r="N24" i="40"/>
  <c r="O24" i="40" s="1"/>
  <c r="P24" i="40" s="1"/>
  <c r="N26" i="40"/>
  <c r="O26" i="40" s="1"/>
  <c r="P26" i="40" s="1"/>
  <c r="N28" i="40"/>
  <c r="O28" i="40" s="1"/>
  <c r="P28" i="40" s="1"/>
  <c r="N30" i="40"/>
  <c r="O30" i="40" s="1"/>
  <c r="P30" i="40" s="1"/>
  <c r="N32" i="40"/>
  <c r="O32" i="40" s="1"/>
  <c r="P32" i="40" s="1"/>
  <c r="N34" i="40"/>
  <c r="O34" i="40" s="1"/>
  <c r="P34" i="40" s="1"/>
  <c r="N36" i="40"/>
  <c r="O36" i="40" s="1"/>
  <c r="P36" i="40" s="1"/>
  <c r="N38" i="40"/>
  <c r="O38" i="40" s="1"/>
  <c r="P38" i="40" s="1"/>
  <c r="N40" i="40"/>
  <c r="O40" i="40" s="1"/>
  <c r="P40" i="40" s="1"/>
  <c r="N42" i="40"/>
  <c r="O42" i="40" s="1"/>
  <c r="P42" i="40" s="1"/>
  <c r="N44" i="40"/>
  <c r="O44" i="40" s="1"/>
  <c r="P44" i="40" s="1"/>
  <c r="N46" i="40"/>
  <c r="O46" i="40" s="1"/>
  <c r="P46" i="40" s="1"/>
  <c r="N48" i="40"/>
  <c r="O48" i="40" s="1"/>
  <c r="P48" i="40" s="1"/>
  <c r="N50" i="40"/>
  <c r="O50" i="40" s="1"/>
  <c r="P50" i="40" s="1"/>
  <c r="N52" i="40"/>
  <c r="O52" i="40" s="1"/>
  <c r="P52" i="40" s="1"/>
  <c r="N54" i="40"/>
  <c r="O54" i="40" s="1"/>
  <c r="P54" i="40" s="1"/>
  <c r="N56" i="40"/>
  <c r="O56" i="40" s="1"/>
  <c r="P56" i="40" s="1"/>
  <c r="N58" i="40"/>
  <c r="O58" i="40" s="1"/>
  <c r="P58" i="40" s="1"/>
  <c r="N60" i="40"/>
  <c r="O60" i="40" s="1"/>
  <c r="P60" i="40" s="1"/>
  <c r="N62" i="40"/>
  <c r="O62" i="40" s="1"/>
  <c r="P62" i="40" s="1"/>
  <c r="N64" i="40"/>
  <c r="O64" i="40" s="1"/>
  <c r="P64" i="40" s="1"/>
  <c r="N66" i="40"/>
  <c r="O66" i="40" s="1"/>
  <c r="P66" i="40" s="1"/>
  <c r="N68" i="40"/>
  <c r="O68" i="40" s="1"/>
  <c r="P68" i="40" s="1"/>
  <c r="N70" i="40"/>
  <c r="O70" i="40" s="1"/>
  <c r="P70" i="40" s="1"/>
  <c r="N72" i="40"/>
  <c r="O72" i="40" s="1"/>
  <c r="P72" i="40" s="1"/>
  <c r="N74" i="40"/>
  <c r="O74" i="40" s="1"/>
  <c r="P74" i="40" s="1"/>
  <c r="N76" i="40"/>
  <c r="O76" i="40" s="1"/>
  <c r="P76" i="40" s="1"/>
  <c r="N78" i="40"/>
  <c r="O78" i="40" s="1"/>
  <c r="P78" i="40" s="1"/>
  <c r="N80" i="40"/>
  <c r="O80" i="40" s="1"/>
  <c r="P80" i="40" s="1"/>
  <c r="N82" i="40"/>
  <c r="O82" i="40" s="1"/>
  <c r="P82" i="40" s="1"/>
  <c r="N84" i="40"/>
  <c r="O84" i="40" s="1"/>
  <c r="P84" i="40" s="1"/>
  <c r="N86" i="40"/>
  <c r="O86" i="40" s="1"/>
  <c r="P86" i="40" s="1"/>
  <c r="N88" i="40"/>
  <c r="O88" i="40" s="1"/>
  <c r="P88" i="40" s="1"/>
  <c r="N90" i="40"/>
  <c r="O90" i="40" s="1"/>
  <c r="P90" i="40" s="1"/>
  <c r="N92" i="40"/>
  <c r="O92" i="40" s="1"/>
  <c r="P92" i="40" s="1"/>
  <c r="N94" i="40"/>
  <c r="O94" i="40" s="1"/>
  <c r="P94" i="40" s="1"/>
  <c r="N96" i="40"/>
  <c r="O96" i="40" s="1"/>
  <c r="P96" i="40" s="1"/>
  <c r="N98" i="40"/>
  <c r="O98" i="40" s="1"/>
  <c r="P98" i="40" s="1"/>
  <c r="N100" i="40"/>
  <c r="O100" i="40" s="1"/>
  <c r="P100" i="40" s="1"/>
  <c r="N102" i="40"/>
  <c r="O102" i="40" s="1"/>
  <c r="P102" i="40" s="1"/>
  <c r="N104" i="40"/>
  <c r="O104" i="40" s="1"/>
  <c r="P104" i="40" s="1"/>
  <c r="N106" i="40"/>
  <c r="O106" i="40" s="1"/>
  <c r="P106" i="40" s="1"/>
  <c r="N108" i="40"/>
  <c r="O108" i="40" s="1"/>
  <c r="P108" i="40" s="1"/>
  <c r="N110" i="40"/>
  <c r="O110" i="40" s="1"/>
  <c r="P110" i="40" s="1"/>
  <c r="N112" i="40"/>
  <c r="O112" i="40" s="1"/>
  <c r="P112" i="40" s="1"/>
  <c r="N114" i="40"/>
  <c r="O114" i="40" s="1"/>
  <c r="P114" i="40" s="1"/>
  <c r="N116" i="40"/>
  <c r="O116" i="40" s="1"/>
  <c r="P116" i="40" s="1"/>
  <c r="N118" i="40"/>
  <c r="O118" i="40" s="1"/>
  <c r="P118" i="40" s="1"/>
  <c r="N120" i="40"/>
  <c r="O120" i="40" s="1"/>
  <c r="P120" i="40" s="1"/>
  <c r="N122" i="40"/>
  <c r="O122" i="40" s="1"/>
  <c r="P122" i="40" s="1"/>
  <c r="N124" i="40"/>
  <c r="O124" i="40" s="1"/>
  <c r="P124" i="40" s="1"/>
  <c r="N126" i="40"/>
  <c r="O126" i="40" s="1"/>
  <c r="P126" i="40" s="1"/>
  <c r="N128" i="40"/>
  <c r="O128" i="40" s="1"/>
  <c r="P128" i="40" s="1"/>
  <c r="N130" i="40"/>
  <c r="O130" i="40" s="1"/>
  <c r="P130" i="40" s="1"/>
  <c r="N132" i="40"/>
  <c r="O132" i="40" s="1"/>
  <c r="P132" i="40" s="1"/>
  <c r="N134" i="40"/>
  <c r="O134" i="40" s="1"/>
  <c r="P134" i="40" s="1"/>
  <c r="N136" i="40"/>
  <c r="O136" i="40" s="1"/>
  <c r="P136" i="40" s="1"/>
  <c r="N138" i="40"/>
  <c r="O138" i="40" s="1"/>
  <c r="P138" i="40" s="1"/>
  <c r="N140" i="40"/>
  <c r="O140" i="40" s="1"/>
  <c r="P140" i="40" s="1"/>
  <c r="N142" i="40"/>
  <c r="O142" i="40" s="1"/>
  <c r="P142" i="40" s="1"/>
  <c r="N144" i="40"/>
  <c r="O144" i="40" s="1"/>
  <c r="P144" i="40" s="1"/>
  <c r="N146" i="40"/>
  <c r="O146" i="40" s="1"/>
  <c r="P146" i="40" s="1"/>
  <c r="N148" i="40"/>
  <c r="O148" i="40" s="1"/>
  <c r="P148" i="40" s="1"/>
  <c r="N150" i="40"/>
  <c r="O150" i="40" s="1"/>
  <c r="P150" i="40" s="1"/>
  <c r="N152" i="40"/>
  <c r="O152" i="40" s="1"/>
  <c r="P152" i="40" s="1"/>
  <c r="N154" i="40"/>
  <c r="O154" i="40" s="1"/>
  <c r="P154" i="40" s="1"/>
  <c r="N7" i="40"/>
  <c r="O7" i="40" s="1"/>
  <c r="P7" i="40" s="1"/>
  <c r="N9" i="40"/>
  <c r="O9" i="40" s="1"/>
  <c r="P9" i="40" s="1"/>
  <c r="N11" i="40"/>
  <c r="O11" i="40" s="1"/>
  <c r="P11" i="40" s="1"/>
  <c r="N13" i="40"/>
  <c r="O13" i="40" s="1"/>
  <c r="P13" i="40" s="1"/>
  <c r="N15" i="40"/>
  <c r="O15" i="40" s="1"/>
  <c r="P15" i="40" s="1"/>
  <c r="N17" i="40"/>
  <c r="O17" i="40" s="1"/>
  <c r="P17" i="40" s="1"/>
  <c r="N19" i="40"/>
  <c r="O19" i="40" s="1"/>
  <c r="P19" i="40" s="1"/>
  <c r="N21" i="40"/>
  <c r="O21" i="40" s="1"/>
  <c r="P21" i="40" s="1"/>
  <c r="N23" i="40"/>
  <c r="O23" i="40" s="1"/>
  <c r="P23" i="40" s="1"/>
  <c r="N25" i="40"/>
  <c r="O25" i="40" s="1"/>
  <c r="P25" i="40" s="1"/>
  <c r="N27" i="40"/>
  <c r="O27" i="40" s="1"/>
  <c r="P27" i="40" s="1"/>
  <c r="N29" i="40"/>
  <c r="O29" i="40" s="1"/>
  <c r="P29" i="40" s="1"/>
  <c r="N31" i="40"/>
  <c r="O31" i="40" s="1"/>
  <c r="P31" i="40" s="1"/>
  <c r="N33" i="40"/>
  <c r="O33" i="40" s="1"/>
  <c r="P33" i="40" s="1"/>
  <c r="N35" i="40"/>
  <c r="O35" i="40" s="1"/>
  <c r="P35" i="40" s="1"/>
  <c r="N37" i="40"/>
  <c r="O37" i="40" s="1"/>
  <c r="P37" i="40" s="1"/>
  <c r="N39" i="40"/>
  <c r="O39" i="40" s="1"/>
  <c r="P39" i="40" s="1"/>
  <c r="N41" i="40"/>
  <c r="O41" i="40" s="1"/>
  <c r="P41" i="40" s="1"/>
  <c r="N43" i="40"/>
  <c r="O43" i="40" s="1"/>
  <c r="P43" i="40" s="1"/>
  <c r="N45" i="40"/>
  <c r="O45" i="40" s="1"/>
  <c r="P45" i="40" s="1"/>
  <c r="N47" i="40"/>
  <c r="O47" i="40" s="1"/>
  <c r="P47" i="40" s="1"/>
  <c r="N49" i="40"/>
  <c r="O49" i="40" s="1"/>
  <c r="P49" i="40" s="1"/>
  <c r="N51" i="40"/>
  <c r="O51" i="40" s="1"/>
  <c r="P51" i="40" s="1"/>
  <c r="N53" i="40"/>
  <c r="O53" i="40" s="1"/>
  <c r="P53" i="40" s="1"/>
  <c r="N55" i="40"/>
  <c r="O55" i="40" s="1"/>
  <c r="P55" i="40" s="1"/>
  <c r="N57" i="40"/>
  <c r="O57" i="40" s="1"/>
  <c r="P57" i="40" s="1"/>
  <c r="N59" i="40"/>
  <c r="O59" i="40" s="1"/>
  <c r="P59" i="40" s="1"/>
  <c r="N61" i="40"/>
  <c r="O61" i="40" s="1"/>
  <c r="P61" i="40" s="1"/>
  <c r="N63" i="40"/>
  <c r="O63" i="40" s="1"/>
  <c r="P63" i="40" s="1"/>
  <c r="N65" i="40"/>
  <c r="O65" i="40" s="1"/>
  <c r="P65" i="40" s="1"/>
  <c r="N67" i="40"/>
  <c r="O67" i="40" s="1"/>
  <c r="P67" i="40" s="1"/>
  <c r="N69" i="40"/>
  <c r="O69" i="40" s="1"/>
  <c r="P69" i="40" s="1"/>
  <c r="N71" i="40"/>
  <c r="O71" i="40" s="1"/>
  <c r="P71" i="40" s="1"/>
  <c r="N73" i="40"/>
  <c r="O73" i="40" s="1"/>
  <c r="P73" i="40" s="1"/>
  <c r="N75" i="40"/>
  <c r="O75" i="40" s="1"/>
  <c r="P75" i="40" s="1"/>
  <c r="N77" i="40"/>
  <c r="O77" i="40" s="1"/>
  <c r="P77" i="40" s="1"/>
  <c r="N79" i="40"/>
  <c r="O79" i="40" s="1"/>
  <c r="P79" i="40" s="1"/>
  <c r="N81" i="40"/>
  <c r="O81" i="40" s="1"/>
  <c r="P81" i="40" s="1"/>
  <c r="N83" i="40"/>
  <c r="O83" i="40" s="1"/>
  <c r="P83" i="40" s="1"/>
  <c r="N85" i="40"/>
  <c r="O85" i="40" s="1"/>
  <c r="P85" i="40" s="1"/>
  <c r="N87" i="40"/>
  <c r="O87" i="40" s="1"/>
  <c r="P87" i="40" s="1"/>
  <c r="N89" i="40"/>
  <c r="O89" i="40" s="1"/>
  <c r="P89" i="40" s="1"/>
  <c r="N91" i="40"/>
  <c r="O91" i="40" s="1"/>
  <c r="P91" i="40" s="1"/>
  <c r="N93" i="40"/>
  <c r="O93" i="40" s="1"/>
  <c r="P93" i="40" s="1"/>
  <c r="N95" i="40"/>
  <c r="O95" i="40" s="1"/>
  <c r="P95" i="40" s="1"/>
  <c r="N97" i="40"/>
  <c r="O97" i="40" s="1"/>
  <c r="P97" i="40" s="1"/>
  <c r="N99" i="40"/>
  <c r="O99" i="40" s="1"/>
  <c r="P99" i="40" s="1"/>
  <c r="N101" i="40"/>
  <c r="O101" i="40" s="1"/>
  <c r="P101" i="40" s="1"/>
  <c r="N103" i="40"/>
  <c r="O103" i="40" s="1"/>
  <c r="P103" i="40" s="1"/>
  <c r="N105" i="40"/>
  <c r="O105" i="40" s="1"/>
  <c r="P105" i="40" s="1"/>
  <c r="N107" i="40"/>
  <c r="O107" i="40" s="1"/>
  <c r="P107" i="40" s="1"/>
  <c r="N109" i="40"/>
  <c r="O109" i="40" s="1"/>
  <c r="P109" i="40" s="1"/>
  <c r="N111" i="40"/>
  <c r="O111" i="40" s="1"/>
  <c r="P111" i="40" s="1"/>
  <c r="N113" i="40"/>
  <c r="O113" i="40" s="1"/>
  <c r="P113" i="40" s="1"/>
  <c r="N115" i="40"/>
  <c r="O115" i="40" s="1"/>
  <c r="P115" i="40" s="1"/>
  <c r="N117" i="40"/>
  <c r="O117" i="40" s="1"/>
  <c r="P117" i="40" s="1"/>
  <c r="N119" i="40"/>
  <c r="O119" i="40" s="1"/>
  <c r="P119" i="40" s="1"/>
  <c r="N121" i="40"/>
  <c r="O121" i="40" s="1"/>
  <c r="P121" i="40" s="1"/>
  <c r="N123" i="40"/>
  <c r="O123" i="40" s="1"/>
  <c r="P123" i="40" s="1"/>
  <c r="N125" i="40"/>
  <c r="O125" i="40" s="1"/>
  <c r="P125" i="40" s="1"/>
  <c r="N127" i="40"/>
  <c r="O127" i="40" s="1"/>
  <c r="P127" i="40" s="1"/>
  <c r="N129" i="40"/>
  <c r="O129" i="40" s="1"/>
  <c r="P129" i="40" s="1"/>
  <c r="N131" i="40"/>
  <c r="O131" i="40" s="1"/>
  <c r="P131" i="40" s="1"/>
  <c r="N133" i="40"/>
  <c r="O133" i="40" s="1"/>
  <c r="P133" i="40" s="1"/>
  <c r="N135" i="40"/>
  <c r="O135" i="40" s="1"/>
  <c r="P135" i="40" s="1"/>
  <c r="N137" i="40"/>
  <c r="O137" i="40" s="1"/>
  <c r="P137" i="40" s="1"/>
  <c r="N139" i="40"/>
  <c r="O139" i="40" s="1"/>
  <c r="P139" i="40" s="1"/>
  <c r="N141" i="40"/>
  <c r="O141" i="40" s="1"/>
  <c r="P141" i="40" s="1"/>
  <c r="N143" i="40"/>
  <c r="O143" i="40" s="1"/>
  <c r="P143" i="40" s="1"/>
  <c r="N145" i="40"/>
  <c r="O145" i="40" s="1"/>
  <c r="P145" i="40" s="1"/>
  <c r="N147" i="40"/>
  <c r="O147" i="40" s="1"/>
  <c r="P147" i="40" s="1"/>
  <c r="N149" i="40"/>
  <c r="O149" i="40" s="1"/>
  <c r="P149" i="40" s="1"/>
  <c r="N151" i="40"/>
  <c r="O151" i="40" s="1"/>
  <c r="P151" i="40" s="1"/>
  <c r="N153" i="40"/>
  <c r="O153" i="40" s="1"/>
  <c r="P153" i="40" s="1"/>
  <c r="N156" i="40"/>
  <c r="O156" i="40" s="1"/>
  <c r="P156" i="40" s="1"/>
  <c r="H6" i="40"/>
  <c r="L6" i="40"/>
  <c r="F5" i="40"/>
  <c r="G5" i="40" s="1"/>
  <c r="R123" i="40" l="1"/>
  <c r="S123" i="40" s="1"/>
  <c r="T123" i="40" s="1"/>
  <c r="R107" i="40"/>
  <c r="S107" i="40" s="1"/>
  <c r="T107" i="40" s="1"/>
  <c r="R139" i="40"/>
  <c r="S139" i="40" s="1"/>
  <c r="T139" i="40" s="1"/>
  <c r="R43" i="40"/>
  <c r="S43" i="40" s="1"/>
  <c r="T43" i="40" s="1"/>
  <c r="R11" i="40"/>
  <c r="S11" i="40" s="1"/>
  <c r="T11" i="40" s="1"/>
  <c r="R27" i="40"/>
  <c r="S27" i="40" s="1"/>
  <c r="T27" i="40" s="1"/>
  <c r="R155" i="40"/>
  <c r="S155" i="40" s="1"/>
  <c r="T155" i="40" s="1"/>
  <c r="R98" i="40"/>
  <c r="S98" i="40" s="1"/>
  <c r="T98" i="40" s="1"/>
  <c r="R105" i="40"/>
  <c r="S105" i="40" s="1"/>
  <c r="T105" i="40" s="1"/>
  <c r="R39" i="40"/>
  <c r="S39" i="40" s="1"/>
  <c r="T39" i="40" s="1"/>
  <c r="R82" i="40"/>
  <c r="S82" i="40" s="1"/>
  <c r="T82" i="40" s="1"/>
  <c r="R101" i="40"/>
  <c r="S101" i="40" s="1"/>
  <c r="T101" i="40" s="1"/>
  <c r="R37" i="40"/>
  <c r="R66" i="40"/>
  <c r="S66" i="40" s="1"/>
  <c r="T66" i="40" s="1"/>
  <c r="R151" i="40"/>
  <c r="S151" i="40" s="1"/>
  <c r="T151" i="40" s="1"/>
  <c r="R87" i="40"/>
  <c r="S87" i="40" s="1"/>
  <c r="T87" i="40" s="1"/>
  <c r="R50" i="40"/>
  <c r="R85" i="40"/>
  <c r="S85" i="40" s="1"/>
  <c r="T85" i="40" s="1"/>
  <c r="R135" i="40"/>
  <c r="S135" i="40" s="1"/>
  <c r="T135" i="40" s="1"/>
  <c r="R23" i="40"/>
  <c r="S23" i="40" s="1"/>
  <c r="T23" i="40" s="1"/>
  <c r="R34" i="40"/>
  <c r="S34" i="40" s="1"/>
  <c r="T34" i="40" s="1"/>
  <c r="R133" i="40"/>
  <c r="S133" i="40" s="1"/>
  <c r="T133" i="40" s="1"/>
  <c r="R59" i="40"/>
  <c r="S59" i="40" s="1"/>
  <c r="T59" i="40" s="1"/>
  <c r="R21" i="40"/>
  <c r="R146" i="40"/>
  <c r="S146" i="40" s="1"/>
  <c r="T146" i="40" s="1"/>
  <c r="R18" i="40"/>
  <c r="S18" i="40" s="1"/>
  <c r="T18" i="40" s="1"/>
  <c r="R57" i="40"/>
  <c r="S57" i="40" s="1"/>
  <c r="T57" i="40" s="1"/>
  <c r="R130" i="40"/>
  <c r="S130" i="40" s="1"/>
  <c r="T130" i="40" s="1"/>
  <c r="R117" i="40"/>
  <c r="R55" i="40"/>
  <c r="S55" i="40" s="1"/>
  <c r="T55" i="40" s="1"/>
  <c r="R7" i="40"/>
  <c r="S7" i="40" s="1"/>
  <c r="T7" i="40" s="1"/>
  <c r="R114" i="40"/>
  <c r="S114" i="40" s="1"/>
  <c r="T114" i="40" s="1"/>
  <c r="R150" i="40"/>
  <c r="S150" i="40" s="1"/>
  <c r="T150" i="40" s="1"/>
  <c r="R118" i="40"/>
  <c r="S118" i="40" s="1"/>
  <c r="T118" i="40" s="1"/>
  <c r="R86" i="40"/>
  <c r="S86" i="40" s="1"/>
  <c r="T86" i="40" s="1"/>
  <c r="R54" i="40"/>
  <c r="S54" i="40" s="1"/>
  <c r="T54" i="40" s="1"/>
  <c r="R22" i="40"/>
  <c r="S22" i="40" s="1"/>
  <c r="T22" i="40" s="1"/>
  <c r="R153" i="40"/>
  <c r="S153" i="40" s="1"/>
  <c r="T153" i="40" s="1"/>
  <c r="R125" i="40"/>
  <c r="S125" i="40" s="1"/>
  <c r="T125" i="40" s="1"/>
  <c r="R103" i="40"/>
  <c r="R75" i="40"/>
  <c r="S75" i="40" s="1"/>
  <c r="T75" i="40" s="1"/>
  <c r="R53" i="40"/>
  <c r="R25" i="40"/>
  <c r="R148" i="40"/>
  <c r="S148" i="40" s="1"/>
  <c r="T148" i="40" s="1"/>
  <c r="R116" i="40"/>
  <c r="S116" i="40" s="1"/>
  <c r="T116" i="40" s="1"/>
  <c r="R84" i="40"/>
  <c r="S84" i="40" s="1"/>
  <c r="T84" i="40" s="1"/>
  <c r="R52" i="40"/>
  <c r="R20" i="40"/>
  <c r="R77" i="40"/>
  <c r="S77" i="40" s="1"/>
  <c r="T77" i="40" s="1"/>
  <c r="R73" i="40"/>
  <c r="R45" i="40"/>
  <c r="S45" i="40" s="1"/>
  <c r="T45" i="40" s="1"/>
  <c r="R149" i="40"/>
  <c r="R121" i="40"/>
  <c r="S121" i="40" s="1"/>
  <c r="T121" i="40" s="1"/>
  <c r="R93" i="40"/>
  <c r="S93" i="40" s="1"/>
  <c r="T93" i="40" s="1"/>
  <c r="R71" i="40"/>
  <c r="R144" i="40"/>
  <c r="S144" i="40" s="1"/>
  <c r="T144" i="40" s="1"/>
  <c r="R112" i="40"/>
  <c r="S112" i="40" s="1"/>
  <c r="T112" i="40" s="1"/>
  <c r="R80" i="40"/>
  <c r="R48" i="40"/>
  <c r="R16" i="40"/>
  <c r="R141" i="40"/>
  <c r="S141" i="40" s="1"/>
  <c r="T141" i="40" s="1"/>
  <c r="R119" i="40"/>
  <c r="S119" i="40" s="1"/>
  <c r="T119" i="40" s="1"/>
  <c r="R91" i="40"/>
  <c r="S91" i="40" s="1"/>
  <c r="T91" i="40" s="1"/>
  <c r="R69" i="40"/>
  <c r="R41" i="40"/>
  <c r="R13" i="40"/>
  <c r="S13" i="40" s="1"/>
  <c r="T13" i="40" s="1"/>
  <c r="R134" i="40"/>
  <c r="S134" i="40" s="1"/>
  <c r="T134" i="40" s="1"/>
  <c r="R102" i="40"/>
  <c r="S102" i="40" s="1"/>
  <c r="T102" i="40" s="1"/>
  <c r="R70" i="40"/>
  <c r="S70" i="40" s="1"/>
  <c r="T70" i="40" s="1"/>
  <c r="R38" i="40"/>
  <c r="S38" i="40" s="1"/>
  <c r="T38" i="40" s="1"/>
  <c r="R14" i="40"/>
  <c r="R89" i="40"/>
  <c r="R61" i="40"/>
  <c r="S61" i="40" s="1"/>
  <c r="T61" i="40" s="1"/>
  <c r="R132" i="40"/>
  <c r="S132" i="40" s="1"/>
  <c r="T132" i="40" s="1"/>
  <c r="R100" i="40"/>
  <c r="S100" i="40" s="1"/>
  <c r="T100" i="40" s="1"/>
  <c r="R68" i="40"/>
  <c r="S68" i="40" s="1"/>
  <c r="T68" i="40" s="1"/>
  <c r="R36" i="40"/>
  <c r="S36" i="40" s="1"/>
  <c r="T36" i="40" s="1"/>
  <c r="R6" i="40"/>
  <c r="S6" i="40" s="1"/>
  <c r="T6" i="40" s="1"/>
  <c r="R137" i="40"/>
  <c r="R109" i="40"/>
  <c r="S109" i="40" s="1"/>
  <c r="T109" i="40" s="1"/>
  <c r="R9" i="40"/>
  <c r="R29" i="40"/>
  <c r="S29" i="40" s="1"/>
  <c r="T29" i="40" s="1"/>
  <c r="R128" i="40"/>
  <c r="S128" i="40" s="1"/>
  <c r="T128" i="40" s="1"/>
  <c r="R96" i="40"/>
  <c r="R64" i="40"/>
  <c r="S64" i="40" s="1"/>
  <c r="T64" i="40" s="1"/>
  <c r="R32" i="40"/>
  <c r="S32" i="40" s="1"/>
  <c r="T32" i="40" s="1"/>
  <c r="R142" i="40"/>
  <c r="R126" i="40"/>
  <c r="R110" i="40"/>
  <c r="R94" i="40"/>
  <c r="R78" i="40"/>
  <c r="R62" i="40"/>
  <c r="R46" i="40"/>
  <c r="R30" i="40"/>
  <c r="R147" i="40"/>
  <c r="R131" i="40"/>
  <c r="R115" i="40"/>
  <c r="R99" i="40"/>
  <c r="R83" i="40"/>
  <c r="R67" i="40"/>
  <c r="R51" i="40"/>
  <c r="R35" i="40"/>
  <c r="R19" i="40"/>
  <c r="R140" i="40"/>
  <c r="R124" i="40"/>
  <c r="R108" i="40"/>
  <c r="R92" i="40"/>
  <c r="R76" i="40"/>
  <c r="R60" i="40"/>
  <c r="R44" i="40"/>
  <c r="R28" i="40"/>
  <c r="R12" i="40"/>
  <c r="R156" i="40"/>
  <c r="R145" i="40"/>
  <c r="R129" i="40"/>
  <c r="R113" i="40"/>
  <c r="R97" i="40"/>
  <c r="R81" i="40"/>
  <c r="R65" i="40"/>
  <c r="R49" i="40"/>
  <c r="R33" i="40"/>
  <c r="R17" i="40"/>
  <c r="R154" i="40"/>
  <c r="R138" i="40"/>
  <c r="R122" i="40"/>
  <c r="R106" i="40"/>
  <c r="R90" i="40"/>
  <c r="R74" i="40"/>
  <c r="R58" i="40"/>
  <c r="R42" i="40"/>
  <c r="R26" i="40"/>
  <c r="R10" i="40"/>
  <c r="R143" i="40"/>
  <c r="R127" i="40"/>
  <c r="R111" i="40"/>
  <c r="R95" i="40"/>
  <c r="R79" i="40"/>
  <c r="R63" i="40"/>
  <c r="R47" i="40"/>
  <c r="R31" i="40"/>
  <c r="R15" i="40"/>
  <c r="R152" i="40"/>
  <c r="R136" i="40"/>
  <c r="R120" i="40"/>
  <c r="R104" i="40"/>
  <c r="R88" i="40"/>
  <c r="R72" i="40"/>
  <c r="R56" i="40"/>
  <c r="R40" i="40"/>
  <c r="R24" i="40"/>
  <c r="R8" i="40"/>
  <c r="U6" i="40"/>
  <c r="U5" i="40"/>
  <c r="V43" i="40" l="1"/>
  <c r="W43" i="40" s="1"/>
  <c r="X43" i="40" s="1"/>
  <c r="V155" i="40"/>
  <c r="W155" i="40" s="1"/>
  <c r="X155" i="40" s="1"/>
  <c r="V11" i="40"/>
  <c r="V146" i="40"/>
  <c r="V102" i="40"/>
  <c r="V59" i="40"/>
  <c r="V68" i="40"/>
  <c r="V121" i="40"/>
  <c r="V123" i="40"/>
  <c r="V84" i="40"/>
  <c r="V27" i="40"/>
  <c r="V86" i="40"/>
  <c r="V134" i="40"/>
  <c r="V109" i="40"/>
  <c r="V75" i="40"/>
  <c r="V141" i="40"/>
  <c r="V93" i="40"/>
  <c r="V139" i="40"/>
  <c r="V107" i="40"/>
  <c r="V13" i="40"/>
  <c r="V82" i="40"/>
  <c r="V148" i="40"/>
  <c r="V118" i="40"/>
  <c r="V105" i="40"/>
  <c r="V61" i="40"/>
  <c r="V32" i="40"/>
  <c r="V100" i="40"/>
  <c r="V132" i="40"/>
  <c r="V55" i="40"/>
  <c r="V101" i="40"/>
  <c r="V130" i="40"/>
  <c r="V70" i="40"/>
  <c r="V57" i="40"/>
  <c r="V23" i="40"/>
  <c r="V98" i="40"/>
  <c r="V150" i="40"/>
  <c r="V39" i="40"/>
  <c r="V18" i="40"/>
  <c r="V45" i="40"/>
  <c r="V119" i="40"/>
  <c r="V85" i="40"/>
  <c r="V64" i="40"/>
  <c r="V112" i="40"/>
  <c r="V114" i="40"/>
  <c r="V54" i="40"/>
  <c r="V87" i="40"/>
  <c r="V7" i="40"/>
  <c r="V151" i="40"/>
  <c r="V34" i="40"/>
  <c r="V144" i="40"/>
  <c r="V135" i="40"/>
  <c r="V133" i="40"/>
  <c r="S21" i="40"/>
  <c r="T21" i="40" s="1"/>
  <c r="V21" i="40"/>
  <c r="V38" i="40"/>
  <c r="S117" i="40"/>
  <c r="T117" i="40" s="1"/>
  <c r="V117" i="40"/>
  <c r="S37" i="40"/>
  <c r="T37" i="40" s="1"/>
  <c r="V37" i="40"/>
  <c r="V66" i="40"/>
  <c r="V22" i="40"/>
  <c r="V29" i="40"/>
  <c r="S50" i="40"/>
  <c r="T50" i="40" s="1"/>
  <c r="V50" i="40"/>
  <c r="S96" i="40"/>
  <c r="T96" i="40" s="1"/>
  <c r="V96" i="40"/>
  <c r="S89" i="40"/>
  <c r="T89" i="40" s="1"/>
  <c r="V89" i="40"/>
  <c r="S14" i="40"/>
  <c r="T14" i="40" s="1"/>
  <c r="V14" i="40"/>
  <c r="S69" i="40"/>
  <c r="T69" i="40" s="1"/>
  <c r="V69" i="40"/>
  <c r="V116" i="40"/>
  <c r="S73" i="40"/>
  <c r="T73" i="40" s="1"/>
  <c r="V73" i="40"/>
  <c r="S41" i="40"/>
  <c r="T41" i="40" s="1"/>
  <c r="V41" i="40"/>
  <c r="V77" i="40"/>
  <c r="V153" i="40"/>
  <c r="S71" i="40"/>
  <c r="T71" i="40" s="1"/>
  <c r="V71" i="40"/>
  <c r="S25" i="40"/>
  <c r="T25" i="40" s="1"/>
  <c r="V25" i="40"/>
  <c r="S9" i="40"/>
  <c r="T9" i="40" s="1"/>
  <c r="V9" i="40"/>
  <c r="S16" i="40"/>
  <c r="T16" i="40" s="1"/>
  <c r="V16" i="40"/>
  <c r="S20" i="40"/>
  <c r="T20" i="40" s="1"/>
  <c r="V20" i="40"/>
  <c r="S53" i="40"/>
  <c r="T53" i="40" s="1"/>
  <c r="V53" i="40"/>
  <c r="V128" i="40"/>
  <c r="V6" i="40"/>
  <c r="S48" i="40"/>
  <c r="T48" i="40" s="1"/>
  <c r="V48" i="40"/>
  <c r="S52" i="40"/>
  <c r="T52" i="40" s="1"/>
  <c r="V52" i="40"/>
  <c r="V91" i="40"/>
  <c r="V125" i="40"/>
  <c r="V36" i="40"/>
  <c r="S137" i="40"/>
  <c r="T137" i="40" s="1"/>
  <c r="V137" i="40"/>
  <c r="S80" i="40"/>
  <c r="T80" i="40" s="1"/>
  <c r="V80" i="40"/>
  <c r="S149" i="40"/>
  <c r="T149" i="40" s="1"/>
  <c r="V149" i="40"/>
  <c r="S103" i="40"/>
  <c r="T103" i="40" s="1"/>
  <c r="V103" i="40"/>
  <c r="S31" i="40"/>
  <c r="T31" i="40" s="1"/>
  <c r="V31" i="40"/>
  <c r="S47" i="40"/>
  <c r="T47" i="40" s="1"/>
  <c r="V47" i="40"/>
  <c r="S122" i="40"/>
  <c r="T122" i="40" s="1"/>
  <c r="V122" i="40"/>
  <c r="S140" i="40"/>
  <c r="T140" i="40" s="1"/>
  <c r="V140" i="40"/>
  <c r="S138" i="40"/>
  <c r="T138" i="40" s="1"/>
  <c r="V138" i="40"/>
  <c r="S129" i="40"/>
  <c r="T129" i="40" s="1"/>
  <c r="V129" i="40"/>
  <c r="S26" i="40"/>
  <c r="T26" i="40" s="1"/>
  <c r="V26" i="40"/>
  <c r="S145" i="40"/>
  <c r="T145" i="40" s="1"/>
  <c r="V145" i="40"/>
  <c r="S44" i="40"/>
  <c r="T44" i="40" s="1"/>
  <c r="V44" i="40"/>
  <c r="S8" i="40"/>
  <c r="T8" i="40" s="1"/>
  <c r="V8" i="40"/>
  <c r="S42" i="40"/>
  <c r="T42" i="40" s="1"/>
  <c r="V42" i="40"/>
  <c r="S33" i="40"/>
  <c r="T33" i="40" s="1"/>
  <c r="V33" i="40"/>
  <c r="S60" i="40"/>
  <c r="T60" i="40" s="1"/>
  <c r="V60" i="40"/>
  <c r="S83" i="40"/>
  <c r="T83" i="40" s="1"/>
  <c r="V83" i="40"/>
  <c r="S30" i="40"/>
  <c r="T30" i="40" s="1"/>
  <c r="V30" i="40"/>
  <c r="S19" i="40"/>
  <c r="T19" i="40" s="1"/>
  <c r="V19" i="40"/>
  <c r="S94" i="40"/>
  <c r="T94" i="40" s="1"/>
  <c r="V94" i="40"/>
  <c r="S12" i="40"/>
  <c r="T12" i="40" s="1"/>
  <c r="V12" i="40"/>
  <c r="S35" i="40"/>
  <c r="T35" i="40" s="1"/>
  <c r="V35" i="40"/>
  <c r="S110" i="40"/>
  <c r="T110" i="40" s="1"/>
  <c r="V110" i="40"/>
  <c r="S10" i="40"/>
  <c r="T10" i="40" s="1"/>
  <c r="V10" i="40"/>
  <c r="S154" i="40"/>
  <c r="T154" i="40" s="1"/>
  <c r="V154" i="40"/>
  <c r="S67" i="40"/>
  <c r="T67" i="40" s="1"/>
  <c r="V67" i="40"/>
  <c r="S142" i="40"/>
  <c r="T142" i="40" s="1"/>
  <c r="V142" i="40"/>
  <c r="S111" i="40"/>
  <c r="T111" i="40" s="1"/>
  <c r="V111" i="40"/>
  <c r="S58" i="40"/>
  <c r="T58" i="40" s="1"/>
  <c r="V58" i="40"/>
  <c r="S49" i="40"/>
  <c r="T49" i="40" s="1"/>
  <c r="V49" i="40"/>
  <c r="S76" i="40"/>
  <c r="T76" i="40" s="1"/>
  <c r="V76" i="40"/>
  <c r="S99" i="40"/>
  <c r="T99" i="40" s="1"/>
  <c r="V99" i="40"/>
  <c r="S46" i="40"/>
  <c r="T46" i="40" s="1"/>
  <c r="V46" i="40"/>
  <c r="S113" i="40"/>
  <c r="T113" i="40" s="1"/>
  <c r="V113" i="40"/>
  <c r="S104" i="40"/>
  <c r="T104" i="40" s="1"/>
  <c r="V104" i="40"/>
  <c r="S28" i="40"/>
  <c r="T28" i="40" s="1"/>
  <c r="V28" i="40"/>
  <c r="S51" i="40"/>
  <c r="T51" i="40" s="1"/>
  <c r="V51" i="40"/>
  <c r="S126" i="40"/>
  <c r="T126" i="40" s="1"/>
  <c r="V126" i="40"/>
  <c r="S79" i="40"/>
  <c r="T79" i="40" s="1"/>
  <c r="V79" i="40"/>
  <c r="S17" i="40"/>
  <c r="T17" i="40" s="1"/>
  <c r="V17" i="40"/>
  <c r="S136" i="40"/>
  <c r="T136" i="40" s="1"/>
  <c r="V136" i="40"/>
  <c r="S24" i="40"/>
  <c r="T24" i="40" s="1"/>
  <c r="V24" i="40"/>
  <c r="S40" i="40"/>
  <c r="T40" i="40" s="1"/>
  <c r="V40" i="40"/>
  <c r="S127" i="40"/>
  <c r="T127" i="40" s="1"/>
  <c r="V127" i="40"/>
  <c r="S74" i="40"/>
  <c r="T74" i="40" s="1"/>
  <c r="V74" i="40"/>
  <c r="S65" i="40"/>
  <c r="T65" i="40" s="1"/>
  <c r="V65" i="40"/>
  <c r="S156" i="40"/>
  <c r="T156" i="40" s="1"/>
  <c r="V156" i="40"/>
  <c r="S92" i="40"/>
  <c r="T92" i="40" s="1"/>
  <c r="V92" i="40"/>
  <c r="S115" i="40"/>
  <c r="T115" i="40" s="1"/>
  <c r="V115" i="40"/>
  <c r="S62" i="40"/>
  <c r="T62" i="40" s="1"/>
  <c r="V62" i="40"/>
  <c r="S72" i="40"/>
  <c r="T72" i="40" s="1"/>
  <c r="V72" i="40"/>
  <c r="S106" i="40"/>
  <c r="T106" i="40" s="1"/>
  <c r="V106" i="40"/>
  <c r="S97" i="40"/>
  <c r="T97" i="40" s="1"/>
  <c r="V97" i="40"/>
  <c r="S124" i="40"/>
  <c r="T124" i="40" s="1"/>
  <c r="V124" i="40"/>
  <c r="S147" i="40"/>
  <c r="T147" i="40" s="1"/>
  <c r="V147" i="40"/>
  <c r="S88" i="40"/>
  <c r="T88" i="40" s="1"/>
  <c r="V88" i="40"/>
  <c r="S63" i="40"/>
  <c r="T63" i="40" s="1"/>
  <c r="V63" i="40"/>
  <c r="S120" i="40"/>
  <c r="T120" i="40" s="1"/>
  <c r="V120" i="40"/>
  <c r="S95" i="40"/>
  <c r="T95" i="40" s="1"/>
  <c r="V95" i="40"/>
  <c r="S152" i="40"/>
  <c r="T152" i="40" s="1"/>
  <c r="V152" i="40"/>
  <c r="S56" i="40"/>
  <c r="T56" i="40" s="1"/>
  <c r="V56" i="40"/>
  <c r="S15" i="40"/>
  <c r="T15" i="40" s="1"/>
  <c r="V15" i="40"/>
  <c r="S143" i="40"/>
  <c r="T143" i="40" s="1"/>
  <c r="V143" i="40"/>
  <c r="S90" i="40"/>
  <c r="T90" i="40" s="1"/>
  <c r="V90" i="40"/>
  <c r="S81" i="40"/>
  <c r="T81" i="40" s="1"/>
  <c r="V81" i="40"/>
  <c r="S108" i="40"/>
  <c r="T108" i="40" s="1"/>
  <c r="V108" i="40"/>
  <c r="S131" i="40"/>
  <c r="T131" i="40" s="1"/>
  <c r="V131" i="40"/>
  <c r="S78" i="40"/>
  <c r="T78" i="40" s="1"/>
  <c r="V78" i="40"/>
  <c r="J5" i="40"/>
  <c r="K5" i="40" s="1"/>
  <c r="Z43" i="40" l="1"/>
  <c r="AA43" i="40" s="1"/>
  <c r="AB43" i="40" s="1"/>
  <c r="Z155" i="40"/>
  <c r="AA155" i="40" s="1"/>
  <c r="AB155" i="40" s="1"/>
  <c r="W131" i="40"/>
  <c r="X131" i="40" s="1"/>
  <c r="Z131" i="40"/>
  <c r="W56" i="40"/>
  <c r="X56" i="40" s="1"/>
  <c r="Z56" i="40"/>
  <c r="W147" i="40"/>
  <c r="X147" i="40" s="1"/>
  <c r="Z147" i="40"/>
  <c r="W115" i="40"/>
  <c r="X115" i="40" s="1"/>
  <c r="Z115" i="40"/>
  <c r="W40" i="40"/>
  <c r="X40" i="40" s="1"/>
  <c r="Z40" i="40"/>
  <c r="W79" i="40"/>
  <c r="X79" i="40" s="1"/>
  <c r="Z79" i="40"/>
  <c r="W46" i="40"/>
  <c r="X46" i="40" s="1"/>
  <c r="Z46" i="40"/>
  <c r="W142" i="40"/>
  <c r="X142" i="40" s="1"/>
  <c r="Z142" i="40"/>
  <c r="W12" i="40"/>
  <c r="X12" i="40" s="1"/>
  <c r="Z12" i="40"/>
  <c r="W33" i="40"/>
  <c r="X33" i="40" s="1"/>
  <c r="Z33" i="40"/>
  <c r="W145" i="40"/>
  <c r="X145" i="40" s="1"/>
  <c r="Z145" i="40"/>
  <c r="W47" i="40"/>
  <c r="X47" i="40" s="1"/>
  <c r="Z47" i="40"/>
  <c r="W36" i="40"/>
  <c r="X36" i="40" s="1"/>
  <c r="Z36" i="40"/>
  <c r="W69" i="40"/>
  <c r="X69" i="40" s="1"/>
  <c r="Z69" i="40"/>
  <c r="W50" i="40"/>
  <c r="X50" i="40" s="1"/>
  <c r="Z50" i="40"/>
  <c r="W133" i="40"/>
  <c r="X133" i="40" s="1"/>
  <c r="Z133" i="40"/>
  <c r="W151" i="40"/>
  <c r="X151" i="40" s="1"/>
  <c r="Z151" i="40"/>
  <c r="W119" i="40"/>
  <c r="X119" i="40" s="1"/>
  <c r="Z119" i="40"/>
  <c r="W70" i="40"/>
  <c r="X70" i="40" s="1"/>
  <c r="Z70" i="40"/>
  <c r="W132" i="40"/>
  <c r="X132" i="40" s="1"/>
  <c r="Z132" i="40"/>
  <c r="W105" i="40"/>
  <c r="X105" i="40" s="1"/>
  <c r="Z105" i="40"/>
  <c r="W13" i="40"/>
  <c r="X13" i="40" s="1"/>
  <c r="Z13" i="40"/>
  <c r="W141" i="40"/>
  <c r="X141" i="40" s="1"/>
  <c r="Z141" i="40"/>
  <c r="W86" i="40"/>
  <c r="X86" i="40" s="1"/>
  <c r="Z86" i="40"/>
  <c r="W121" i="40"/>
  <c r="X121" i="40" s="1"/>
  <c r="Z121" i="40"/>
  <c r="W146" i="40"/>
  <c r="X146" i="40" s="1"/>
  <c r="Z146" i="40"/>
  <c r="W125" i="40"/>
  <c r="X125" i="40" s="1"/>
  <c r="Z125" i="40"/>
  <c r="W48" i="40"/>
  <c r="X48" i="40" s="1"/>
  <c r="Z48" i="40"/>
  <c r="W53" i="40"/>
  <c r="X53" i="40" s="1"/>
  <c r="Z53" i="40"/>
  <c r="W16" i="40"/>
  <c r="X16" i="40" s="1"/>
  <c r="Z16" i="40"/>
  <c r="W25" i="40"/>
  <c r="X25" i="40" s="1"/>
  <c r="Z25" i="40"/>
  <c r="W153" i="40"/>
  <c r="X153" i="40" s="1"/>
  <c r="Z153" i="40"/>
  <c r="W73" i="40"/>
  <c r="X73" i="40" s="1"/>
  <c r="Z73" i="40"/>
  <c r="W37" i="40"/>
  <c r="X37" i="40" s="1"/>
  <c r="Z37" i="40"/>
  <c r="W38" i="40"/>
  <c r="X38" i="40" s="1"/>
  <c r="Z38" i="40"/>
  <c r="W135" i="40"/>
  <c r="X135" i="40" s="1"/>
  <c r="Z135" i="40"/>
  <c r="W7" i="40"/>
  <c r="X7" i="40" s="1"/>
  <c r="Z7" i="40"/>
  <c r="W112" i="40"/>
  <c r="X112" i="40" s="1"/>
  <c r="Z112" i="40"/>
  <c r="W45" i="40"/>
  <c r="X45" i="40" s="1"/>
  <c r="Z45" i="40"/>
  <c r="W98" i="40"/>
  <c r="X98" i="40" s="1"/>
  <c r="Z98" i="40"/>
  <c r="W130" i="40"/>
  <c r="X130" i="40" s="1"/>
  <c r="Z130" i="40"/>
  <c r="W100" i="40"/>
  <c r="X100" i="40" s="1"/>
  <c r="Z100" i="40"/>
  <c r="W118" i="40"/>
  <c r="X118" i="40" s="1"/>
  <c r="Z118" i="40"/>
  <c r="W107" i="40"/>
  <c r="X107" i="40" s="1"/>
  <c r="Z107" i="40"/>
  <c r="W75" i="40"/>
  <c r="X75" i="40" s="1"/>
  <c r="Z75" i="40"/>
  <c r="W27" i="40"/>
  <c r="X27" i="40" s="1"/>
  <c r="Z27" i="40"/>
  <c r="W68" i="40"/>
  <c r="X68" i="40" s="1"/>
  <c r="Z68" i="40"/>
  <c r="W11" i="40"/>
  <c r="X11" i="40" s="1"/>
  <c r="Z11" i="40"/>
  <c r="W143" i="40"/>
  <c r="X143" i="40" s="1"/>
  <c r="Z143" i="40"/>
  <c r="W63" i="40"/>
  <c r="X63" i="40" s="1"/>
  <c r="Z63" i="40"/>
  <c r="W72" i="40"/>
  <c r="X72" i="40" s="1"/>
  <c r="Z72" i="40"/>
  <c r="W74" i="40"/>
  <c r="X74" i="40" s="1"/>
  <c r="Z74" i="40"/>
  <c r="W51" i="40"/>
  <c r="X51" i="40" s="1"/>
  <c r="Z51" i="40"/>
  <c r="W76" i="40"/>
  <c r="X76" i="40" s="1"/>
  <c r="Z76" i="40"/>
  <c r="W154" i="40"/>
  <c r="X154" i="40" s="1"/>
  <c r="Z154" i="40"/>
  <c r="W19" i="40"/>
  <c r="X19" i="40" s="1"/>
  <c r="Z19" i="40"/>
  <c r="W8" i="40"/>
  <c r="X8" i="40" s="1"/>
  <c r="Z8" i="40"/>
  <c r="W140" i="40"/>
  <c r="X140" i="40" s="1"/>
  <c r="Z140" i="40"/>
  <c r="W80" i="40"/>
  <c r="X80" i="40" s="1"/>
  <c r="Z80" i="40"/>
  <c r="W128" i="40"/>
  <c r="X128" i="40" s="1"/>
  <c r="Z128" i="40"/>
  <c r="W89" i="40"/>
  <c r="X89" i="40" s="1"/>
  <c r="Z89" i="40"/>
  <c r="W114" i="40"/>
  <c r="X114" i="40" s="1"/>
  <c r="Z114" i="40"/>
  <c r="W78" i="40"/>
  <c r="X78" i="40" s="1"/>
  <c r="Z78" i="40"/>
  <c r="W108" i="40"/>
  <c r="X108" i="40" s="1"/>
  <c r="Z108" i="40"/>
  <c r="W90" i="40"/>
  <c r="X90" i="40" s="1"/>
  <c r="Z90" i="40"/>
  <c r="W15" i="40"/>
  <c r="X15" i="40" s="1"/>
  <c r="Z15" i="40"/>
  <c r="W152" i="40"/>
  <c r="X152" i="40" s="1"/>
  <c r="Z152" i="40"/>
  <c r="W120" i="40"/>
  <c r="X120" i="40" s="1"/>
  <c r="Z120" i="40"/>
  <c r="W88" i="40"/>
  <c r="X88" i="40" s="1"/>
  <c r="Z88" i="40"/>
  <c r="W124" i="40"/>
  <c r="X124" i="40" s="1"/>
  <c r="Z124" i="40"/>
  <c r="W106" i="40"/>
  <c r="X106" i="40" s="1"/>
  <c r="Z106" i="40"/>
  <c r="W62" i="40"/>
  <c r="X62" i="40" s="1"/>
  <c r="Z62" i="40"/>
  <c r="W92" i="40"/>
  <c r="X92" i="40" s="1"/>
  <c r="Z92" i="40"/>
  <c r="W65" i="40"/>
  <c r="X65" i="40" s="1"/>
  <c r="Z65" i="40"/>
  <c r="W127" i="40"/>
  <c r="X127" i="40" s="1"/>
  <c r="Z127" i="40"/>
  <c r="W24" i="40"/>
  <c r="X24" i="40" s="1"/>
  <c r="Z24" i="40"/>
  <c r="W17" i="40"/>
  <c r="X17" i="40" s="1"/>
  <c r="Z17" i="40"/>
  <c r="W126" i="40"/>
  <c r="X126" i="40" s="1"/>
  <c r="Z126" i="40"/>
  <c r="W28" i="40"/>
  <c r="X28" i="40" s="1"/>
  <c r="Z28" i="40"/>
  <c r="W113" i="40"/>
  <c r="X113" i="40" s="1"/>
  <c r="Z113" i="40"/>
  <c r="W99" i="40"/>
  <c r="X99" i="40" s="1"/>
  <c r="Z99" i="40"/>
  <c r="W49" i="40"/>
  <c r="X49" i="40" s="1"/>
  <c r="Z49" i="40"/>
  <c r="W111" i="40"/>
  <c r="X111" i="40" s="1"/>
  <c r="Z111" i="40"/>
  <c r="W67" i="40"/>
  <c r="X67" i="40" s="1"/>
  <c r="Z67" i="40"/>
  <c r="W10" i="40"/>
  <c r="X10" i="40" s="1"/>
  <c r="Z10" i="40"/>
  <c r="W35" i="40"/>
  <c r="X35" i="40" s="1"/>
  <c r="Z35" i="40"/>
  <c r="W94" i="40"/>
  <c r="X94" i="40" s="1"/>
  <c r="Z94" i="40"/>
  <c r="W30" i="40"/>
  <c r="X30" i="40" s="1"/>
  <c r="Z30" i="40"/>
  <c r="W60" i="40"/>
  <c r="X60" i="40" s="1"/>
  <c r="Z60" i="40"/>
  <c r="W42" i="40"/>
  <c r="X42" i="40" s="1"/>
  <c r="Z42" i="40"/>
  <c r="W44" i="40"/>
  <c r="X44" i="40" s="1"/>
  <c r="Z44" i="40"/>
  <c r="W26" i="40"/>
  <c r="X26" i="40" s="1"/>
  <c r="Z26" i="40"/>
  <c r="W138" i="40"/>
  <c r="X138" i="40" s="1"/>
  <c r="Z138" i="40"/>
  <c r="W122" i="40"/>
  <c r="X122" i="40" s="1"/>
  <c r="Z122" i="40"/>
  <c r="W31" i="40"/>
  <c r="X31" i="40" s="1"/>
  <c r="Z31" i="40"/>
  <c r="W149" i="40"/>
  <c r="X149" i="40" s="1"/>
  <c r="Z149" i="40"/>
  <c r="W137" i="40"/>
  <c r="X137" i="40" s="1"/>
  <c r="Z137" i="40"/>
  <c r="W91" i="40"/>
  <c r="X91" i="40" s="1"/>
  <c r="Z91" i="40"/>
  <c r="W77" i="40"/>
  <c r="X77" i="40" s="1"/>
  <c r="Z77" i="40"/>
  <c r="W14" i="40"/>
  <c r="X14" i="40" s="1"/>
  <c r="Z14" i="40"/>
  <c r="W96" i="40"/>
  <c r="X96" i="40" s="1"/>
  <c r="Z96" i="40"/>
  <c r="W29" i="40"/>
  <c r="X29" i="40" s="1"/>
  <c r="Z29" i="40"/>
  <c r="W21" i="40"/>
  <c r="X21" i="40" s="1"/>
  <c r="Z21" i="40"/>
  <c r="W144" i="40"/>
  <c r="X144" i="40" s="1"/>
  <c r="Z144" i="40"/>
  <c r="W87" i="40"/>
  <c r="X87" i="40" s="1"/>
  <c r="Z87" i="40"/>
  <c r="W64" i="40"/>
  <c r="X64" i="40" s="1"/>
  <c r="Z64" i="40"/>
  <c r="W18" i="40"/>
  <c r="X18" i="40" s="1"/>
  <c r="Z18" i="40"/>
  <c r="W23" i="40"/>
  <c r="X23" i="40" s="1"/>
  <c r="Z23" i="40"/>
  <c r="W101" i="40"/>
  <c r="X101" i="40" s="1"/>
  <c r="Z101" i="40"/>
  <c r="W32" i="40"/>
  <c r="X32" i="40" s="1"/>
  <c r="Z32" i="40"/>
  <c r="W148" i="40"/>
  <c r="X148" i="40" s="1"/>
  <c r="Z148" i="40"/>
  <c r="W139" i="40"/>
  <c r="X139" i="40" s="1"/>
  <c r="Z139" i="40"/>
  <c r="W109" i="40"/>
  <c r="X109" i="40" s="1"/>
  <c r="Z109" i="40"/>
  <c r="W84" i="40"/>
  <c r="X84" i="40" s="1"/>
  <c r="Z84" i="40"/>
  <c r="W59" i="40"/>
  <c r="X59" i="40" s="1"/>
  <c r="Z59" i="40"/>
  <c r="W81" i="40"/>
  <c r="X81" i="40" s="1"/>
  <c r="Z81" i="40"/>
  <c r="W95" i="40"/>
  <c r="X95" i="40" s="1"/>
  <c r="Z95" i="40"/>
  <c r="W97" i="40"/>
  <c r="X97" i="40" s="1"/>
  <c r="Z97" i="40"/>
  <c r="W156" i="40"/>
  <c r="X156" i="40" s="1"/>
  <c r="Z156" i="40"/>
  <c r="W136" i="40"/>
  <c r="X136" i="40" s="1"/>
  <c r="Z136" i="40"/>
  <c r="W104" i="40"/>
  <c r="X104" i="40" s="1"/>
  <c r="Z104" i="40"/>
  <c r="W58" i="40"/>
  <c r="X58" i="40" s="1"/>
  <c r="Z58" i="40"/>
  <c r="W110" i="40"/>
  <c r="X110" i="40" s="1"/>
  <c r="Z110" i="40"/>
  <c r="W83" i="40"/>
  <c r="X83" i="40" s="1"/>
  <c r="Z83" i="40"/>
  <c r="W129" i="40"/>
  <c r="X129" i="40" s="1"/>
  <c r="Z129" i="40"/>
  <c r="W103" i="40"/>
  <c r="X103" i="40" s="1"/>
  <c r="Z103" i="40"/>
  <c r="W66" i="40"/>
  <c r="X66" i="40" s="1"/>
  <c r="Z66" i="40"/>
  <c r="W150" i="40"/>
  <c r="X150" i="40" s="1"/>
  <c r="Z150" i="40"/>
  <c r="W52" i="40"/>
  <c r="X52" i="40" s="1"/>
  <c r="Z52" i="40"/>
  <c r="W6" i="40"/>
  <c r="X6" i="40" s="1"/>
  <c r="Z6" i="40"/>
  <c r="W20" i="40"/>
  <c r="X20" i="40" s="1"/>
  <c r="Z20" i="40"/>
  <c r="W9" i="40"/>
  <c r="X9" i="40" s="1"/>
  <c r="Z9" i="40"/>
  <c r="W71" i="40"/>
  <c r="X71" i="40" s="1"/>
  <c r="Z71" i="40"/>
  <c r="W41" i="40"/>
  <c r="X41" i="40" s="1"/>
  <c r="Z41" i="40"/>
  <c r="W116" i="40"/>
  <c r="X116" i="40" s="1"/>
  <c r="Z116" i="40"/>
  <c r="W22" i="40"/>
  <c r="X22" i="40" s="1"/>
  <c r="Z22" i="40"/>
  <c r="W117" i="40"/>
  <c r="X117" i="40" s="1"/>
  <c r="Z117" i="40"/>
  <c r="W34" i="40"/>
  <c r="X34" i="40" s="1"/>
  <c r="Z34" i="40"/>
  <c r="W54" i="40"/>
  <c r="X54" i="40" s="1"/>
  <c r="Z54" i="40"/>
  <c r="W85" i="40"/>
  <c r="X85" i="40" s="1"/>
  <c r="Z85" i="40"/>
  <c r="W39" i="40"/>
  <c r="X39" i="40" s="1"/>
  <c r="Z39" i="40"/>
  <c r="W57" i="40"/>
  <c r="X57" i="40" s="1"/>
  <c r="Z57" i="40"/>
  <c r="W55" i="40"/>
  <c r="X55" i="40" s="1"/>
  <c r="Z55" i="40"/>
  <c r="W61" i="40"/>
  <c r="X61" i="40" s="1"/>
  <c r="Z61" i="40"/>
  <c r="W82" i="40"/>
  <c r="X82" i="40" s="1"/>
  <c r="Z82" i="40"/>
  <c r="W93" i="40"/>
  <c r="X93" i="40" s="1"/>
  <c r="Z93" i="40"/>
  <c r="W134" i="40"/>
  <c r="X134" i="40" s="1"/>
  <c r="Z134" i="40"/>
  <c r="W123" i="40"/>
  <c r="X123" i="40" s="1"/>
  <c r="Z123" i="40"/>
  <c r="W102" i="40"/>
  <c r="X102" i="40" s="1"/>
  <c r="Z102" i="40"/>
  <c r="N5" i="40"/>
  <c r="L5" i="40"/>
  <c r="H5" i="40"/>
  <c r="A5" i="20"/>
  <c r="A5" i="19"/>
  <c r="J71" i="20"/>
  <c r="D71" i="20"/>
  <c r="J58" i="20"/>
  <c r="D58" i="20"/>
  <c r="F54" i="20"/>
  <c r="A54" i="20"/>
  <c r="F53" i="20"/>
  <c r="A53" i="20"/>
  <c r="F52" i="20"/>
  <c r="A52" i="20"/>
  <c r="F51" i="20"/>
  <c r="A51" i="20"/>
  <c r="F50" i="20"/>
  <c r="A50" i="20"/>
  <c r="F49" i="20"/>
  <c r="A49" i="20"/>
  <c r="J71" i="19"/>
  <c r="D71" i="19"/>
  <c r="J58" i="19"/>
  <c r="D58" i="19"/>
  <c r="F54" i="19"/>
  <c r="A54" i="19"/>
  <c r="F53" i="19"/>
  <c r="A53" i="19"/>
  <c r="F52" i="19"/>
  <c r="A52" i="19"/>
  <c r="F51" i="19"/>
  <c r="A51" i="19"/>
  <c r="F50" i="19"/>
  <c r="A50" i="19"/>
  <c r="F49" i="19"/>
  <c r="A49" i="19"/>
  <c r="J16" i="20"/>
  <c r="D16" i="20"/>
  <c r="J16" i="19"/>
  <c r="D16" i="19"/>
  <c r="K16" i="19" s="1"/>
  <c r="AD155" i="40" l="1"/>
  <c r="AD43" i="40"/>
  <c r="AH43" i="40" s="1"/>
  <c r="BI5" i="40"/>
  <c r="BI10" i="40"/>
  <c r="BI42" i="40"/>
  <c r="BI74" i="40"/>
  <c r="BI106" i="40"/>
  <c r="BI138" i="40"/>
  <c r="BI36" i="40"/>
  <c r="BI96" i="40"/>
  <c r="BI13" i="40"/>
  <c r="BI77" i="40"/>
  <c r="BI141" i="40"/>
  <c r="BI31" i="40"/>
  <c r="BI63" i="40"/>
  <c r="BI95" i="40"/>
  <c r="BI127" i="40"/>
  <c r="BI8" i="40"/>
  <c r="BI76" i="40"/>
  <c r="BI136" i="40"/>
  <c r="BI49" i="40"/>
  <c r="BI117" i="40"/>
  <c r="BI46" i="40"/>
  <c r="BI142" i="40"/>
  <c r="BI108" i="40"/>
  <c r="BI149" i="40"/>
  <c r="BI99" i="40"/>
  <c r="BI144" i="40"/>
  <c r="BI18" i="40"/>
  <c r="BI50" i="40"/>
  <c r="BI82" i="40"/>
  <c r="BI114" i="40"/>
  <c r="BI146" i="40"/>
  <c r="BI52" i="40"/>
  <c r="BI116" i="40"/>
  <c r="BI29" i="40"/>
  <c r="BI93" i="40"/>
  <c r="BI7" i="40"/>
  <c r="BI39" i="40"/>
  <c r="BI71" i="40"/>
  <c r="BI103" i="40"/>
  <c r="BI135" i="40"/>
  <c r="BI24" i="40"/>
  <c r="BI92" i="40"/>
  <c r="BI152" i="40"/>
  <c r="BI69" i="40"/>
  <c r="BI129" i="40"/>
  <c r="BI22" i="40"/>
  <c r="BI54" i="40"/>
  <c r="BI86" i="40"/>
  <c r="BI118" i="40"/>
  <c r="BI150" i="40"/>
  <c r="BI56" i="40"/>
  <c r="BI124" i="40"/>
  <c r="BI37" i="40"/>
  <c r="BI97" i="40"/>
  <c r="BI11" i="40"/>
  <c r="BI43" i="40"/>
  <c r="BI75" i="40"/>
  <c r="BI107" i="40"/>
  <c r="BI139" i="40"/>
  <c r="BI32" i="40"/>
  <c r="BI100" i="40"/>
  <c r="BI9" i="40"/>
  <c r="BI73" i="40"/>
  <c r="BI137" i="40"/>
  <c r="BI47" i="40"/>
  <c r="BI143" i="40"/>
  <c r="BI104" i="40"/>
  <c r="BI81" i="40"/>
  <c r="BI26" i="40"/>
  <c r="BI58" i="40"/>
  <c r="BI90" i="40"/>
  <c r="BI122" i="40"/>
  <c r="BI154" i="40"/>
  <c r="BI68" i="40"/>
  <c r="BI132" i="40"/>
  <c r="BI45" i="40"/>
  <c r="BI105" i="40"/>
  <c r="BI15" i="40"/>
  <c r="BI79" i="40"/>
  <c r="BI111" i="40"/>
  <c r="BI40" i="40"/>
  <c r="BI17" i="40"/>
  <c r="BI145" i="40"/>
  <c r="BI30" i="40"/>
  <c r="BI62" i="40"/>
  <c r="BI94" i="40"/>
  <c r="BI126" i="40"/>
  <c r="BI12" i="40"/>
  <c r="BI72" i="40"/>
  <c r="BI140" i="40"/>
  <c r="BI53" i="40"/>
  <c r="BI113" i="40"/>
  <c r="BI19" i="40"/>
  <c r="BI51" i="40"/>
  <c r="BI83" i="40"/>
  <c r="BI115" i="40"/>
  <c r="BI147" i="40"/>
  <c r="BI48" i="40"/>
  <c r="BI112" i="40"/>
  <c r="BI25" i="40"/>
  <c r="BI89" i="40"/>
  <c r="BI153" i="40"/>
  <c r="BI16" i="40"/>
  <c r="BI34" i="40"/>
  <c r="BI66" i="40"/>
  <c r="BI98" i="40"/>
  <c r="BI130" i="40"/>
  <c r="BI20" i="40"/>
  <c r="BI80" i="40"/>
  <c r="BI148" i="40"/>
  <c r="BI61" i="40"/>
  <c r="BI125" i="40"/>
  <c r="BI23" i="40"/>
  <c r="BI55" i="40"/>
  <c r="BI87" i="40"/>
  <c r="BI119" i="40"/>
  <c r="BI151" i="40"/>
  <c r="BI60" i="40"/>
  <c r="BI120" i="40"/>
  <c r="BI33" i="40"/>
  <c r="BI101" i="40"/>
  <c r="BI14" i="40"/>
  <c r="BI110" i="40"/>
  <c r="BI21" i="40"/>
  <c r="BI35" i="40"/>
  <c r="BI131" i="40"/>
  <c r="BI57" i="40"/>
  <c r="BI6" i="40"/>
  <c r="BI38" i="40"/>
  <c r="BI70" i="40"/>
  <c r="BI102" i="40"/>
  <c r="BI134" i="40"/>
  <c r="BI28" i="40"/>
  <c r="BI88" i="40"/>
  <c r="BI156" i="40"/>
  <c r="BI65" i="40"/>
  <c r="BI133" i="40"/>
  <c r="BI27" i="40"/>
  <c r="BI59" i="40"/>
  <c r="BI91" i="40"/>
  <c r="BI123" i="40"/>
  <c r="BI155" i="40"/>
  <c r="BI64" i="40"/>
  <c r="BI128" i="40"/>
  <c r="BI41" i="40"/>
  <c r="BI109" i="40"/>
  <c r="BI78" i="40"/>
  <c r="BI44" i="40"/>
  <c r="BI85" i="40"/>
  <c r="BI67" i="40"/>
  <c r="BI84" i="40"/>
  <c r="BI121" i="40"/>
  <c r="BH5" i="40"/>
  <c r="BH14" i="40"/>
  <c r="BH46" i="40"/>
  <c r="BH78" i="40"/>
  <c r="BH110" i="40"/>
  <c r="BH142" i="40"/>
  <c r="BH19" i="40"/>
  <c r="BH51" i="40"/>
  <c r="BH83" i="40"/>
  <c r="BH115" i="40"/>
  <c r="BH147" i="40"/>
  <c r="BH49" i="40"/>
  <c r="BH113" i="40"/>
  <c r="BH16" i="40"/>
  <c r="BH48" i="40"/>
  <c r="BH80" i="40"/>
  <c r="BH112" i="40"/>
  <c r="BH144" i="40"/>
  <c r="BH53" i="40"/>
  <c r="BH117" i="40"/>
  <c r="BH114" i="40"/>
  <c r="BH55" i="40"/>
  <c r="BH121" i="40"/>
  <c r="BH148" i="40"/>
  <c r="BH22" i="40"/>
  <c r="BH54" i="40"/>
  <c r="BH86" i="40"/>
  <c r="BH118" i="40"/>
  <c r="BH150" i="40"/>
  <c r="BH27" i="40"/>
  <c r="BH59" i="40"/>
  <c r="BH91" i="40"/>
  <c r="BH123" i="40"/>
  <c r="BH155" i="40"/>
  <c r="BH65" i="40"/>
  <c r="BH129" i="40"/>
  <c r="BH24" i="40"/>
  <c r="BH56" i="40"/>
  <c r="BH88" i="40"/>
  <c r="BH120" i="40"/>
  <c r="BH152" i="40"/>
  <c r="BH69" i="40"/>
  <c r="BH133" i="40"/>
  <c r="BH26" i="40"/>
  <c r="BH58" i="40"/>
  <c r="BH90" i="40"/>
  <c r="BH122" i="40"/>
  <c r="BH154" i="40"/>
  <c r="BH31" i="40"/>
  <c r="BH63" i="40"/>
  <c r="BH95" i="40"/>
  <c r="BH127" i="40"/>
  <c r="BH17" i="40"/>
  <c r="BH73" i="40"/>
  <c r="BH137" i="40"/>
  <c r="BH28" i="40"/>
  <c r="BH60" i="40"/>
  <c r="BH92" i="40"/>
  <c r="BH124" i="40"/>
  <c r="BH156" i="40"/>
  <c r="BH77" i="40"/>
  <c r="BH141" i="40"/>
  <c r="BH30" i="40"/>
  <c r="BH94" i="40"/>
  <c r="BH13" i="40"/>
  <c r="BH67" i="40"/>
  <c r="BH131" i="40"/>
  <c r="BH81" i="40"/>
  <c r="BH32" i="40"/>
  <c r="BH96" i="40"/>
  <c r="BH9" i="40"/>
  <c r="BH149" i="40"/>
  <c r="BH50" i="40"/>
  <c r="BH87" i="40"/>
  <c r="BH52" i="40"/>
  <c r="BH61" i="40"/>
  <c r="BH62" i="40"/>
  <c r="BH126" i="40"/>
  <c r="BH35" i="40"/>
  <c r="BH99" i="40"/>
  <c r="BH25" i="40"/>
  <c r="BH145" i="40"/>
  <c r="BH64" i="40"/>
  <c r="BH128" i="40"/>
  <c r="BH85" i="40"/>
  <c r="BH82" i="40"/>
  <c r="BH57" i="40"/>
  <c r="BH116" i="40"/>
  <c r="BH34" i="40"/>
  <c r="BH66" i="40"/>
  <c r="BH98" i="40"/>
  <c r="BH130" i="40"/>
  <c r="BH7" i="40"/>
  <c r="BH39" i="40"/>
  <c r="BH71" i="40"/>
  <c r="BH103" i="40"/>
  <c r="BH135" i="40"/>
  <c r="BH33" i="40"/>
  <c r="BH89" i="40"/>
  <c r="BH153" i="40"/>
  <c r="BH36" i="40"/>
  <c r="BH68" i="40"/>
  <c r="BH100" i="40"/>
  <c r="BH132" i="40"/>
  <c r="BH21" i="40"/>
  <c r="BH93" i="40"/>
  <c r="BH18" i="40"/>
  <c r="BH6" i="40"/>
  <c r="BH38" i="40"/>
  <c r="BH70" i="40"/>
  <c r="BH102" i="40"/>
  <c r="BH134" i="40"/>
  <c r="BH11" i="40"/>
  <c r="BH43" i="40"/>
  <c r="BH75" i="40"/>
  <c r="BH107" i="40"/>
  <c r="BH139" i="40"/>
  <c r="BH37" i="40"/>
  <c r="BH97" i="40"/>
  <c r="BH8" i="40"/>
  <c r="BH40" i="40"/>
  <c r="BH72" i="40"/>
  <c r="BH104" i="40"/>
  <c r="BH136" i="40"/>
  <c r="BH29" i="40"/>
  <c r="BH101" i="40"/>
  <c r="BH146" i="40"/>
  <c r="BH151" i="40"/>
  <c r="BH84" i="40"/>
  <c r="BH125" i="40"/>
  <c r="BH10" i="40"/>
  <c r="BH42" i="40"/>
  <c r="BH74" i="40"/>
  <c r="BH106" i="40"/>
  <c r="BH138" i="40"/>
  <c r="BH15" i="40"/>
  <c r="BH47" i="40"/>
  <c r="BH79" i="40"/>
  <c r="BH111" i="40"/>
  <c r="BH143" i="40"/>
  <c r="BH41" i="40"/>
  <c r="BH105" i="40"/>
  <c r="BH12" i="40"/>
  <c r="BH44" i="40"/>
  <c r="BH76" i="40"/>
  <c r="BH108" i="40"/>
  <c r="BH140" i="40"/>
  <c r="BH45" i="40"/>
  <c r="BH109" i="40"/>
  <c r="BH23" i="40"/>
  <c r="BH119" i="40"/>
  <c r="BH20" i="40"/>
  <c r="AA123" i="40"/>
  <c r="AB123" i="40" s="1"/>
  <c r="AD123" i="40"/>
  <c r="AA57" i="40"/>
  <c r="AB57" i="40" s="1"/>
  <c r="AD57" i="40"/>
  <c r="AA22" i="40"/>
  <c r="AB22" i="40" s="1"/>
  <c r="AD22" i="40"/>
  <c r="AA6" i="40"/>
  <c r="AB6" i="40" s="1"/>
  <c r="AD6" i="40"/>
  <c r="AA83" i="40"/>
  <c r="AB83" i="40" s="1"/>
  <c r="AD83" i="40"/>
  <c r="AA136" i="40"/>
  <c r="AB136" i="40" s="1"/>
  <c r="AD136" i="40"/>
  <c r="AA59" i="40"/>
  <c r="AB59" i="40" s="1"/>
  <c r="AD59" i="40"/>
  <c r="AA101" i="40"/>
  <c r="AB101" i="40" s="1"/>
  <c r="AD101" i="40"/>
  <c r="AA21" i="40"/>
  <c r="AB21" i="40" s="1"/>
  <c r="AD21" i="40"/>
  <c r="AA31" i="40"/>
  <c r="AB31" i="40" s="1"/>
  <c r="AD31" i="40"/>
  <c r="AA60" i="40"/>
  <c r="AB60" i="40" s="1"/>
  <c r="AD60" i="40"/>
  <c r="AA111" i="40"/>
  <c r="AB111" i="40" s="1"/>
  <c r="AD111" i="40"/>
  <c r="AA17" i="40"/>
  <c r="AB17" i="40" s="1"/>
  <c r="AD17" i="40"/>
  <c r="AA106" i="40"/>
  <c r="AB106" i="40" s="1"/>
  <c r="AD106" i="40"/>
  <c r="AA90" i="40"/>
  <c r="AB90" i="40" s="1"/>
  <c r="AD90" i="40"/>
  <c r="AA80" i="40"/>
  <c r="AB80" i="40" s="1"/>
  <c r="AD80" i="40"/>
  <c r="AA51" i="40"/>
  <c r="AB51" i="40" s="1"/>
  <c r="AD51" i="40"/>
  <c r="AA68" i="40"/>
  <c r="AB68" i="40" s="1"/>
  <c r="AD68" i="40"/>
  <c r="AA118" i="40"/>
  <c r="AB118" i="40" s="1"/>
  <c r="AD118" i="40"/>
  <c r="AA7" i="40"/>
  <c r="AB7" i="40" s="1"/>
  <c r="AD7" i="40"/>
  <c r="AA25" i="40"/>
  <c r="AB25" i="40" s="1"/>
  <c r="AD25" i="40"/>
  <c r="AA146" i="40"/>
  <c r="AB146" i="40" s="1"/>
  <c r="AD146" i="40"/>
  <c r="AA13" i="40"/>
  <c r="AB13" i="40" s="1"/>
  <c r="AD13" i="40"/>
  <c r="AA119" i="40"/>
  <c r="AB119" i="40" s="1"/>
  <c r="AD119" i="40"/>
  <c r="AA133" i="40"/>
  <c r="AB133" i="40" s="1"/>
  <c r="AD133" i="40"/>
  <c r="AA69" i="40"/>
  <c r="AB69" i="40" s="1"/>
  <c r="AD69" i="40"/>
  <c r="AA47" i="40"/>
  <c r="AB47" i="40" s="1"/>
  <c r="AD47" i="40"/>
  <c r="AA33" i="40"/>
  <c r="AB33" i="40" s="1"/>
  <c r="AD33" i="40"/>
  <c r="AA79" i="40"/>
  <c r="AB79" i="40" s="1"/>
  <c r="AD79" i="40"/>
  <c r="AA56" i="40"/>
  <c r="AB56" i="40" s="1"/>
  <c r="AD56" i="40"/>
  <c r="AA93" i="40"/>
  <c r="AB93" i="40" s="1"/>
  <c r="AD93" i="40"/>
  <c r="AA85" i="40"/>
  <c r="AB85" i="40" s="1"/>
  <c r="AD85" i="40"/>
  <c r="AA41" i="40"/>
  <c r="AB41" i="40" s="1"/>
  <c r="AD41" i="40"/>
  <c r="AA150" i="40"/>
  <c r="AB150" i="40" s="1"/>
  <c r="AD150" i="40"/>
  <c r="AA58" i="40"/>
  <c r="AB58" i="40" s="1"/>
  <c r="AD58" i="40"/>
  <c r="AA81" i="40"/>
  <c r="AB81" i="40" s="1"/>
  <c r="AD81" i="40"/>
  <c r="AA148" i="40"/>
  <c r="AB148" i="40" s="1"/>
  <c r="AD148" i="40"/>
  <c r="AA87" i="40"/>
  <c r="AB87" i="40" s="1"/>
  <c r="AD87" i="40"/>
  <c r="AA77" i="40"/>
  <c r="AB77" i="40" s="1"/>
  <c r="AD77" i="40"/>
  <c r="AA138" i="40"/>
  <c r="AB138" i="40" s="1"/>
  <c r="AD138" i="40"/>
  <c r="AA94" i="40"/>
  <c r="AB94" i="40" s="1"/>
  <c r="AD94" i="40"/>
  <c r="AA99" i="40"/>
  <c r="AB99" i="40" s="1"/>
  <c r="AD99" i="40"/>
  <c r="AA127" i="40"/>
  <c r="AB127" i="40" s="1"/>
  <c r="AD127" i="40"/>
  <c r="AA88" i="40"/>
  <c r="AB88" i="40" s="1"/>
  <c r="AD88" i="40"/>
  <c r="AA78" i="40"/>
  <c r="AB78" i="40" s="1"/>
  <c r="AD78" i="40"/>
  <c r="AA8" i="40"/>
  <c r="AB8" i="40" s="1"/>
  <c r="AD8" i="40"/>
  <c r="AA72" i="40"/>
  <c r="AB72" i="40" s="1"/>
  <c r="AD72" i="40"/>
  <c r="AA75" i="40"/>
  <c r="AB75" i="40" s="1"/>
  <c r="AD75" i="40"/>
  <c r="AA45" i="40"/>
  <c r="AB45" i="40" s="1"/>
  <c r="AD45" i="40"/>
  <c r="AA73" i="40"/>
  <c r="AB73" i="40" s="1"/>
  <c r="AD73" i="40"/>
  <c r="AA125" i="40"/>
  <c r="AB125" i="40" s="1"/>
  <c r="AD125" i="40"/>
  <c r="AA132" i="40"/>
  <c r="AB132" i="40" s="1"/>
  <c r="AD132" i="40"/>
  <c r="AA115" i="40"/>
  <c r="AB115" i="40" s="1"/>
  <c r="AD115" i="40"/>
  <c r="AA102" i="40"/>
  <c r="AB102" i="40" s="1"/>
  <c r="AD102" i="40"/>
  <c r="AA134" i="40"/>
  <c r="AB134" i="40" s="1"/>
  <c r="AD134" i="40"/>
  <c r="AA82" i="40"/>
  <c r="AB82" i="40" s="1"/>
  <c r="AD82" i="40"/>
  <c r="AA55" i="40"/>
  <c r="AB55" i="40" s="1"/>
  <c r="AD55" i="40"/>
  <c r="AA39" i="40"/>
  <c r="AB39" i="40" s="1"/>
  <c r="AD39" i="40"/>
  <c r="AA54" i="40"/>
  <c r="AB54" i="40" s="1"/>
  <c r="AD54" i="40"/>
  <c r="AA117" i="40"/>
  <c r="AB117" i="40" s="1"/>
  <c r="AD117" i="40"/>
  <c r="AA116" i="40"/>
  <c r="AB116" i="40" s="1"/>
  <c r="AD116" i="40"/>
  <c r="AA71" i="40"/>
  <c r="AB71" i="40" s="1"/>
  <c r="AD71" i="40"/>
  <c r="AA20" i="40"/>
  <c r="AB20" i="40" s="1"/>
  <c r="AD20" i="40"/>
  <c r="AA52" i="40"/>
  <c r="AB52" i="40" s="1"/>
  <c r="AD52" i="40"/>
  <c r="AA66" i="40"/>
  <c r="AB66" i="40" s="1"/>
  <c r="AD66" i="40"/>
  <c r="AA129" i="40"/>
  <c r="AB129" i="40" s="1"/>
  <c r="AD129" i="40"/>
  <c r="AA110" i="40"/>
  <c r="AB110" i="40" s="1"/>
  <c r="AD110" i="40"/>
  <c r="AA104" i="40"/>
  <c r="AB104" i="40" s="1"/>
  <c r="AD104" i="40"/>
  <c r="AA156" i="40"/>
  <c r="AB156" i="40" s="1"/>
  <c r="AD156" i="40"/>
  <c r="AA95" i="40"/>
  <c r="AB95" i="40" s="1"/>
  <c r="AD95" i="40"/>
  <c r="AE155" i="40"/>
  <c r="AF155" i="40" s="1"/>
  <c r="AH155" i="40"/>
  <c r="AA84" i="40"/>
  <c r="AB84" i="40" s="1"/>
  <c r="AD84" i="40"/>
  <c r="AA139" i="40"/>
  <c r="AB139" i="40" s="1"/>
  <c r="AD139" i="40"/>
  <c r="AA32" i="40"/>
  <c r="AB32" i="40" s="1"/>
  <c r="AD32" i="40"/>
  <c r="AA23" i="40"/>
  <c r="AB23" i="40" s="1"/>
  <c r="AD23" i="40"/>
  <c r="AA64" i="40"/>
  <c r="AB64" i="40" s="1"/>
  <c r="AD64" i="40"/>
  <c r="AA144" i="40"/>
  <c r="AB144" i="40" s="1"/>
  <c r="AD144" i="40"/>
  <c r="AA29" i="40"/>
  <c r="AB29" i="40" s="1"/>
  <c r="AD29" i="40"/>
  <c r="AA14" i="40"/>
  <c r="AB14" i="40" s="1"/>
  <c r="AD14" i="40"/>
  <c r="AA91" i="40"/>
  <c r="AB91" i="40" s="1"/>
  <c r="AD91" i="40"/>
  <c r="AA149" i="40"/>
  <c r="AB149" i="40" s="1"/>
  <c r="AD149" i="40"/>
  <c r="AA122" i="40"/>
  <c r="AB122" i="40" s="1"/>
  <c r="AD122" i="40"/>
  <c r="AA26" i="40"/>
  <c r="AB26" i="40" s="1"/>
  <c r="AD26" i="40"/>
  <c r="AA42" i="40"/>
  <c r="AB42" i="40" s="1"/>
  <c r="AD42" i="40"/>
  <c r="AA30" i="40"/>
  <c r="AB30" i="40" s="1"/>
  <c r="AD30" i="40"/>
  <c r="AA35" i="40"/>
  <c r="AB35" i="40" s="1"/>
  <c r="AD35" i="40"/>
  <c r="AA67" i="40"/>
  <c r="AB67" i="40" s="1"/>
  <c r="AD67" i="40"/>
  <c r="AA49" i="40"/>
  <c r="AB49" i="40" s="1"/>
  <c r="AD49" i="40"/>
  <c r="AA113" i="40"/>
  <c r="AB113" i="40" s="1"/>
  <c r="AD113" i="40"/>
  <c r="AA126" i="40"/>
  <c r="AB126" i="40" s="1"/>
  <c r="AD126" i="40"/>
  <c r="AA24" i="40"/>
  <c r="AB24" i="40" s="1"/>
  <c r="AD24" i="40"/>
  <c r="AA65" i="40"/>
  <c r="AB65" i="40" s="1"/>
  <c r="AD65" i="40"/>
  <c r="AA62" i="40"/>
  <c r="AB62" i="40" s="1"/>
  <c r="AD62" i="40"/>
  <c r="AA124" i="40"/>
  <c r="AB124" i="40" s="1"/>
  <c r="AD124" i="40"/>
  <c r="AA120" i="40"/>
  <c r="AB120" i="40" s="1"/>
  <c r="AD120" i="40"/>
  <c r="AA15" i="40"/>
  <c r="AB15" i="40" s="1"/>
  <c r="AD15" i="40"/>
  <c r="AA108" i="40"/>
  <c r="AB108" i="40" s="1"/>
  <c r="AD108" i="40"/>
  <c r="AA114" i="40"/>
  <c r="AB114" i="40" s="1"/>
  <c r="AD114" i="40"/>
  <c r="AA128" i="40"/>
  <c r="AB128" i="40" s="1"/>
  <c r="AD128" i="40"/>
  <c r="AA140" i="40"/>
  <c r="AB140" i="40" s="1"/>
  <c r="AD140" i="40"/>
  <c r="AA19" i="40"/>
  <c r="AB19" i="40" s="1"/>
  <c r="AD19" i="40"/>
  <c r="AA76" i="40"/>
  <c r="AB76" i="40" s="1"/>
  <c r="AD76" i="40"/>
  <c r="AA74" i="40"/>
  <c r="AB74" i="40" s="1"/>
  <c r="AD74" i="40"/>
  <c r="AA63" i="40"/>
  <c r="AB63" i="40" s="1"/>
  <c r="AD63" i="40"/>
  <c r="AA11" i="40"/>
  <c r="AB11" i="40" s="1"/>
  <c r="AD11" i="40"/>
  <c r="AA27" i="40"/>
  <c r="AB27" i="40" s="1"/>
  <c r="AD27" i="40"/>
  <c r="AA107" i="40"/>
  <c r="AB107" i="40" s="1"/>
  <c r="AD107" i="40"/>
  <c r="AA100" i="40"/>
  <c r="AB100" i="40" s="1"/>
  <c r="AD100" i="40"/>
  <c r="AA98" i="40"/>
  <c r="AB98" i="40" s="1"/>
  <c r="AD98" i="40"/>
  <c r="AA112" i="40"/>
  <c r="AB112" i="40" s="1"/>
  <c r="AD112" i="40"/>
  <c r="AA135" i="40"/>
  <c r="AB135" i="40" s="1"/>
  <c r="AD135" i="40"/>
  <c r="AA37" i="40"/>
  <c r="AB37" i="40" s="1"/>
  <c r="AD37" i="40"/>
  <c r="AA153" i="40"/>
  <c r="AB153" i="40" s="1"/>
  <c r="AD153" i="40"/>
  <c r="AA16" i="40"/>
  <c r="AB16" i="40" s="1"/>
  <c r="AD16" i="40"/>
  <c r="AA48" i="40"/>
  <c r="AB48" i="40" s="1"/>
  <c r="AD48" i="40"/>
  <c r="AA121" i="40"/>
  <c r="AB121" i="40" s="1"/>
  <c r="AD121" i="40"/>
  <c r="AA141" i="40"/>
  <c r="AB141" i="40" s="1"/>
  <c r="AD141" i="40"/>
  <c r="AA105" i="40"/>
  <c r="AB105" i="40" s="1"/>
  <c r="AD105" i="40"/>
  <c r="AA70" i="40"/>
  <c r="AB70" i="40" s="1"/>
  <c r="AD70" i="40"/>
  <c r="AA151" i="40"/>
  <c r="AB151" i="40" s="1"/>
  <c r="AD151" i="40"/>
  <c r="AA50" i="40"/>
  <c r="AB50" i="40" s="1"/>
  <c r="AD50" i="40"/>
  <c r="AA36" i="40"/>
  <c r="AB36" i="40" s="1"/>
  <c r="AD36" i="40"/>
  <c r="AA145" i="40"/>
  <c r="AB145" i="40" s="1"/>
  <c r="AD145" i="40"/>
  <c r="AA12" i="40"/>
  <c r="AB12" i="40" s="1"/>
  <c r="AD12" i="40"/>
  <c r="AA46" i="40"/>
  <c r="AB46" i="40" s="1"/>
  <c r="AD46" i="40"/>
  <c r="AA40" i="40"/>
  <c r="AB40" i="40" s="1"/>
  <c r="AD40" i="40"/>
  <c r="AA147" i="40"/>
  <c r="AB147" i="40" s="1"/>
  <c r="AD147" i="40"/>
  <c r="AA131" i="40"/>
  <c r="AB131" i="40" s="1"/>
  <c r="AD131" i="40"/>
  <c r="AA61" i="40"/>
  <c r="AB61" i="40" s="1"/>
  <c r="AD61" i="40"/>
  <c r="AA34" i="40"/>
  <c r="AB34" i="40" s="1"/>
  <c r="AD34" i="40"/>
  <c r="AA9" i="40"/>
  <c r="AB9" i="40" s="1"/>
  <c r="AD9" i="40"/>
  <c r="AA103" i="40"/>
  <c r="AB103" i="40" s="1"/>
  <c r="AD103" i="40"/>
  <c r="AA97" i="40"/>
  <c r="AB97" i="40" s="1"/>
  <c r="AD97" i="40"/>
  <c r="AA109" i="40"/>
  <c r="AB109" i="40" s="1"/>
  <c r="AD109" i="40"/>
  <c r="AA18" i="40"/>
  <c r="AB18" i="40" s="1"/>
  <c r="AD18" i="40"/>
  <c r="AA96" i="40"/>
  <c r="AB96" i="40" s="1"/>
  <c r="AD96" i="40"/>
  <c r="AA137" i="40"/>
  <c r="AB137" i="40" s="1"/>
  <c r="AD137" i="40"/>
  <c r="AA44" i="40"/>
  <c r="AB44" i="40" s="1"/>
  <c r="AD44" i="40"/>
  <c r="AA10" i="40"/>
  <c r="AB10" i="40" s="1"/>
  <c r="AD10" i="40"/>
  <c r="AA28" i="40"/>
  <c r="AB28" i="40" s="1"/>
  <c r="AD28" i="40"/>
  <c r="AA92" i="40"/>
  <c r="AB92" i="40" s="1"/>
  <c r="AD92" i="40"/>
  <c r="AA152" i="40"/>
  <c r="AB152" i="40" s="1"/>
  <c r="AD152" i="40"/>
  <c r="AA89" i="40"/>
  <c r="AB89" i="40" s="1"/>
  <c r="AD89" i="40"/>
  <c r="AA154" i="40"/>
  <c r="AB154" i="40" s="1"/>
  <c r="AD154" i="40"/>
  <c r="AA143" i="40"/>
  <c r="AB143" i="40" s="1"/>
  <c r="AD143" i="40"/>
  <c r="AA130" i="40"/>
  <c r="AB130" i="40" s="1"/>
  <c r="AD130" i="40"/>
  <c r="AA38" i="40"/>
  <c r="AB38" i="40" s="1"/>
  <c r="AD38" i="40"/>
  <c r="AA53" i="40"/>
  <c r="AB53" i="40" s="1"/>
  <c r="AD53" i="40"/>
  <c r="AA86" i="40"/>
  <c r="AB86" i="40" s="1"/>
  <c r="AD86" i="40"/>
  <c r="AA142" i="40"/>
  <c r="AB142" i="40" s="1"/>
  <c r="AD142" i="40"/>
  <c r="O5" i="40"/>
  <c r="P5" i="40" s="1"/>
  <c r="R5" i="40"/>
  <c r="V5" i="40" s="1"/>
  <c r="W5" i="40" s="1"/>
  <c r="K16" i="20"/>
  <c r="K71" i="19"/>
  <c r="K71" i="20"/>
  <c r="K58" i="19"/>
  <c r="K58" i="20"/>
  <c r="AE43" i="40" l="1"/>
  <c r="AF43" i="40" s="1"/>
  <c r="BJ5" i="40"/>
  <c r="BJ7" i="40"/>
  <c r="BJ34" i="40"/>
  <c r="BJ66" i="40"/>
  <c r="BJ98" i="40"/>
  <c r="BJ130" i="40"/>
  <c r="BJ60" i="40"/>
  <c r="BJ124" i="40"/>
  <c r="BJ33" i="40"/>
  <c r="BJ101" i="40"/>
  <c r="BJ15" i="40"/>
  <c r="BJ47" i="40"/>
  <c r="BJ79" i="40"/>
  <c r="BJ111" i="40"/>
  <c r="BJ143" i="40"/>
  <c r="BJ24" i="40"/>
  <c r="BJ64" i="40"/>
  <c r="BJ128" i="40"/>
  <c r="BJ45" i="40"/>
  <c r="BJ105" i="40"/>
  <c r="BJ70" i="40"/>
  <c r="BJ109" i="40"/>
  <c r="BJ115" i="40"/>
  <c r="BJ136" i="40"/>
  <c r="BJ6" i="40"/>
  <c r="BJ10" i="40"/>
  <c r="BJ42" i="40"/>
  <c r="BJ74" i="40"/>
  <c r="BJ106" i="40"/>
  <c r="BJ138" i="40"/>
  <c r="BJ76" i="40"/>
  <c r="BJ140" i="40"/>
  <c r="BJ49" i="40"/>
  <c r="BJ117" i="40"/>
  <c r="BJ23" i="40"/>
  <c r="BJ55" i="40"/>
  <c r="BJ87" i="40"/>
  <c r="BJ119" i="40"/>
  <c r="BJ151" i="40"/>
  <c r="BJ32" i="40"/>
  <c r="BJ80" i="40"/>
  <c r="BJ144" i="40"/>
  <c r="BJ61" i="40"/>
  <c r="BJ121" i="40"/>
  <c r="BJ14" i="40"/>
  <c r="BJ46" i="40"/>
  <c r="BJ78" i="40"/>
  <c r="BJ110" i="40"/>
  <c r="BJ142" i="40"/>
  <c r="BJ84" i="40"/>
  <c r="BJ148" i="40"/>
  <c r="BJ57" i="40"/>
  <c r="BJ125" i="40"/>
  <c r="BJ27" i="40"/>
  <c r="BJ59" i="40"/>
  <c r="BJ91" i="40"/>
  <c r="BJ123" i="40"/>
  <c r="BJ155" i="40"/>
  <c r="BJ36" i="40"/>
  <c r="BJ88" i="40"/>
  <c r="BJ152" i="40"/>
  <c r="BJ69" i="40"/>
  <c r="BJ129" i="40"/>
  <c r="BJ18" i="40"/>
  <c r="BJ50" i="40"/>
  <c r="BJ82" i="40"/>
  <c r="BJ114" i="40"/>
  <c r="BJ146" i="40"/>
  <c r="BJ92" i="40"/>
  <c r="BJ156" i="40"/>
  <c r="BJ65" i="40"/>
  <c r="BJ133" i="40"/>
  <c r="BJ31" i="40"/>
  <c r="BJ63" i="40"/>
  <c r="BJ95" i="40"/>
  <c r="BJ127" i="40"/>
  <c r="BJ8" i="40"/>
  <c r="BJ44" i="40"/>
  <c r="BJ96" i="40"/>
  <c r="BJ13" i="40"/>
  <c r="BJ77" i="40"/>
  <c r="BJ137" i="40"/>
  <c r="BJ22" i="40"/>
  <c r="BJ54" i="40"/>
  <c r="BJ86" i="40"/>
  <c r="BJ118" i="40"/>
  <c r="BJ150" i="40"/>
  <c r="BJ100" i="40"/>
  <c r="BJ9" i="40"/>
  <c r="BJ73" i="40"/>
  <c r="BJ141" i="40"/>
  <c r="BJ35" i="40"/>
  <c r="BJ67" i="40"/>
  <c r="BJ99" i="40"/>
  <c r="BJ131" i="40"/>
  <c r="BJ12" i="40"/>
  <c r="BJ48" i="40"/>
  <c r="BJ104" i="40"/>
  <c r="BJ21" i="40"/>
  <c r="BJ81" i="40"/>
  <c r="BJ145" i="40"/>
  <c r="BJ134" i="40"/>
  <c r="BJ132" i="40"/>
  <c r="BJ51" i="40"/>
  <c r="BJ28" i="40"/>
  <c r="BJ26" i="40"/>
  <c r="BJ58" i="40"/>
  <c r="BJ90" i="40"/>
  <c r="BJ122" i="40"/>
  <c r="BJ154" i="40"/>
  <c r="BJ108" i="40"/>
  <c r="BJ17" i="40"/>
  <c r="BJ85" i="40"/>
  <c r="BJ149" i="40"/>
  <c r="BJ39" i="40"/>
  <c r="BJ71" i="40"/>
  <c r="BJ103" i="40"/>
  <c r="BJ135" i="40"/>
  <c r="BJ16" i="40"/>
  <c r="BJ52" i="40"/>
  <c r="BJ112" i="40"/>
  <c r="BJ29" i="40"/>
  <c r="BJ89" i="40"/>
  <c r="BJ153" i="40"/>
  <c r="BJ102" i="40"/>
  <c r="BJ41" i="40"/>
  <c r="BJ83" i="40"/>
  <c r="BJ72" i="40"/>
  <c r="BJ30" i="40"/>
  <c r="BJ62" i="40"/>
  <c r="BJ94" i="40"/>
  <c r="BJ126" i="40"/>
  <c r="BJ40" i="40"/>
  <c r="BJ116" i="40"/>
  <c r="BJ25" i="40"/>
  <c r="BJ93" i="40"/>
  <c r="BJ11" i="40"/>
  <c r="BJ43" i="40"/>
  <c r="BJ75" i="40"/>
  <c r="BJ107" i="40"/>
  <c r="BJ139" i="40"/>
  <c r="BJ20" i="40"/>
  <c r="BJ56" i="40"/>
  <c r="BJ120" i="40"/>
  <c r="BJ37" i="40"/>
  <c r="BJ97" i="40"/>
  <c r="BJ38" i="40"/>
  <c r="BJ68" i="40"/>
  <c r="BJ19" i="40"/>
  <c r="BJ147" i="40"/>
  <c r="BJ53" i="40"/>
  <c r="BJ113" i="40"/>
  <c r="Z5" i="40"/>
  <c r="AD5" i="40" s="1"/>
  <c r="X5" i="40"/>
  <c r="AE143" i="40"/>
  <c r="AF143" i="40" s="1"/>
  <c r="AH143" i="40"/>
  <c r="AE10" i="40"/>
  <c r="AF10" i="40" s="1"/>
  <c r="AH10" i="40"/>
  <c r="AE97" i="40"/>
  <c r="AF97" i="40" s="1"/>
  <c r="AH97" i="40"/>
  <c r="AE147" i="40"/>
  <c r="AF147" i="40" s="1"/>
  <c r="AH147" i="40"/>
  <c r="AE50" i="40"/>
  <c r="AF50" i="40" s="1"/>
  <c r="AH50" i="40"/>
  <c r="AE70" i="40"/>
  <c r="AF70" i="40" s="1"/>
  <c r="AH70" i="40"/>
  <c r="AE16" i="40"/>
  <c r="AF16" i="40" s="1"/>
  <c r="AH16" i="40"/>
  <c r="AE100" i="40"/>
  <c r="AF100" i="40" s="1"/>
  <c r="AH100" i="40"/>
  <c r="AE76" i="40"/>
  <c r="AF76" i="40" s="1"/>
  <c r="AH76" i="40"/>
  <c r="AE15" i="40"/>
  <c r="AF15" i="40" s="1"/>
  <c r="AH15" i="40"/>
  <c r="AE126" i="40"/>
  <c r="AF126" i="40" s="1"/>
  <c r="AH126" i="40"/>
  <c r="AE42" i="40"/>
  <c r="AF42" i="40" s="1"/>
  <c r="AH42" i="40"/>
  <c r="AE29" i="40"/>
  <c r="AF29" i="40" s="1"/>
  <c r="AH29" i="40"/>
  <c r="AE84" i="40"/>
  <c r="AF84" i="40" s="1"/>
  <c r="AH84" i="40"/>
  <c r="AE95" i="40"/>
  <c r="AF95" i="40" s="1"/>
  <c r="AH95" i="40"/>
  <c r="AE52" i="40"/>
  <c r="AF52" i="40" s="1"/>
  <c r="AH52" i="40"/>
  <c r="AE39" i="40"/>
  <c r="AF39" i="40" s="1"/>
  <c r="AH39" i="40"/>
  <c r="AE132" i="40"/>
  <c r="AF132" i="40" s="1"/>
  <c r="AH132" i="40"/>
  <c r="AE8" i="40"/>
  <c r="AF8" i="40" s="1"/>
  <c r="AH8" i="40"/>
  <c r="AE138" i="40"/>
  <c r="AF138" i="40" s="1"/>
  <c r="AH138" i="40"/>
  <c r="AE81" i="40"/>
  <c r="AF81" i="40" s="1"/>
  <c r="AH81" i="40"/>
  <c r="AE85" i="40"/>
  <c r="AF85" i="40" s="1"/>
  <c r="AH85" i="40"/>
  <c r="AE69" i="40"/>
  <c r="AF69" i="40" s="1"/>
  <c r="AH69" i="40"/>
  <c r="AE146" i="40"/>
  <c r="AF146" i="40" s="1"/>
  <c r="AH146" i="40"/>
  <c r="AE7" i="40"/>
  <c r="AF7" i="40" s="1"/>
  <c r="AH7" i="40"/>
  <c r="AE68" i="40"/>
  <c r="AF68" i="40" s="1"/>
  <c r="AH68" i="40"/>
  <c r="AE80" i="40"/>
  <c r="AF80" i="40" s="1"/>
  <c r="AH80" i="40"/>
  <c r="AE31" i="40"/>
  <c r="AF31" i="40" s="1"/>
  <c r="AH31" i="40"/>
  <c r="AE101" i="40"/>
  <c r="AF101" i="40" s="1"/>
  <c r="AH101" i="40"/>
  <c r="AE136" i="40"/>
  <c r="AF136" i="40" s="1"/>
  <c r="AH136" i="40"/>
  <c r="AE6" i="40"/>
  <c r="AF6" i="40" s="1"/>
  <c r="AH6" i="40"/>
  <c r="AE57" i="40"/>
  <c r="AF57" i="40" s="1"/>
  <c r="AH57" i="40"/>
  <c r="AE86" i="40"/>
  <c r="AF86" i="40" s="1"/>
  <c r="AH86" i="40"/>
  <c r="AE92" i="40"/>
  <c r="AF92" i="40" s="1"/>
  <c r="AH92" i="40"/>
  <c r="AE18" i="40"/>
  <c r="AF18" i="40" s="1"/>
  <c r="AH18" i="40"/>
  <c r="AE61" i="40"/>
  <c r="AF61" i="40" s="1"/>
  <c r="AH61" i="40"/>
  <c r="AE145" i="40"/>
  <c r="AF145" i="40" s="1"/>
  <c r="AH145" i="40"/>
  <c r="AE141" i="40"/>
  <c r="AF141" i="40" s="1"/>
  <c r="AH141" i="40"/>
  <c r="AE37" i="40"/>
  <c r="AF37" i="40" s="1"/>
  <c r="AH37" i="40"/>
  <c r="AE63" i="40"/>
  <c r="AF63" i="40" s="1"/>
  <c r="AH63" i="40"/>
  <c r="AE114" i="40"/>
  <c r="AF114" i="40" s="1"/>
  <c r="AH114" i="40"/>
  <c r="AE65" i="40"/>
  <c r="AF65" i="40" s="1"/>
  <c r="AH65" i="40"/>
  <c r="AE49" i="40"/>
  <c r="AF49" i="40" s="1"/>
  <c r="AH49" i="40"/>
  <c r="AE122" i="40"/>
  <c r="AF122" i="40" s="1"/>
  <c r="AH122" i="40"/>
  <c r="AE64" i="40"/>
  <c r="AF64" i="40" s="1"/>
  <c r="AH64" i="40"/>
  <c r="AE129" i="40"/>
  <c r="AF129" i="40" s="1"/>
  <c r="AH129" i="40"/>
  <c r="AE71" i="40"/>
  <c r="AF71" i="40" s="1"/>
  <c r="AH71" i="40"/>
  <c r="AE102" i="40"/>
  <c r="AF102" i="40" s="1"/>
  <c r="AH102" i="40"/>
  <c r="AE75" i="40"/>
  <c r="AF75" i="40" s="1"/>
  <c r="AH75" i="40"/>
  <c r="AE99" i="40"/>
  <c r="AF99" i="40" s="1"/>
  <c r="AH99" i="40"/>
  <c r="AE150" i="40"/>
  <c r="AF150" i="40" s="1"/>
  <c r="AH150" i="40"/>
  <c r="AE56" i="40"/>
  <c r="AF56" i="40" s="1"/>
  <c r="AH56" i="40"/>
  <c r="AE119" i="40"/>
  <c r="AF119" i="40" s="1"/>
  <c r="AH119" i="40"/>
  <c r="AE106" i="40"/>
  <c r="AF106" i="40" s="1"/>
  <c r="AH106" i="40"/>
  <c r="AE142" i="40"/>
  <c r="AF142" i="40" s="1"/>
  <c r="AH142" i="40"/>
  <c r="AE53" i="40"/>
  <c r="AF53" i="40" s="1"/>
  <c r="AH53" i="40"/>
  <c r="AE130" i="40"/>
  <c r="AF130" i="40" s="1"/>
  <c r="AH130" i="40"/>
  <c r="AE154" i="40"/>
  <c r="AF154" i="40" s="1"/>
  <c r="AH154" i="40"/>
  <c r="AE152" i="40"/>
  <c r="AF152" i="40" s="1"/>
  <c r="AH152" i="40"/>
  <c r="AE28" i="40"/>
  <c r="AF28" i="40" s="1"/>
  <c r="AH28" i="40"/>
  <c r="AE44" i="40"/>
  <c r="AF44" i="40" s="1"/>
  <c r="AH44" i="40"/>
  <c r="AE96" i="40"/>
  <c r="AF96" i="40" s="1"/>
  <c r="AH96" i="40"/>
  <c r="AE109" i="40"/>
  <c r="AF109" i="40" s="1"/>
  <c r="AH109" i="40"/>
  <c r="AE103" i="40"/>
  <c r="AF103" i="40" s="1"/>
  <c r="AH103" i="40"/>
  <c r="AE34" i="40"/>
  <c r="AF34" i="40" s="1"/>
  <c r="AH34" i="40"/>
  <c r="AE131" i="40"/>
  <c r="AF131" i="40" s="1"/>
  <c r="AH131" i="40"/>
  <c r="AE40" i="40"/>
  <c r="AF40" i="40" s="1"/>
  <c r="AH40" i="40"/>
  <c r="AE12" i="40"/>
  <c r="AF12" i="40" s="1"/>
  <c r="AH12" i="40"/>
  <c r="AE36" i="40"/>
  <c r="AF36" i="40" s="1"/>
  <c r="AH36" i="40"/>
  <c r="AE151" i="40"/>
  <c r="AF151" i="40" s="1"/>
  <c r="AH151" i="40"/>
  <c r="AE105" i="40"/>
  <c r="AF105" i="40" s="1"/>
  <c r="AH105" i="40"/>
  <c r="AE121" i="40"/>
  <c r="AF121" i="40" s="1"/>
  <c r="AH121" i="40"/>
  <c r="AE48" i="40"/>
  <c r="AF48" i="40" s="1"/>
  <c r="AH48" i="40"/>
  <c r="AE153" i="40"/>
  <c r="AF153" i="40" s="1"/>
  <c r="AH153" i="40"/>
  <c r="AE135" i="40"/>
  <c r="AF135" i="40" s="1"/>
  <c r="AH135" i="40"/>
  <c r="AE98" i="40"/>
  <c r="AF98" i="40" s="1"/>
  <c r="AH98" i="40"/>
  <c r="AE107" i="40"/>
  <c r="AF107" i="40" s="1"/>
  <c r="AH107" i="40"/>
  <c r="AE11" i="40"/>
  <c r="AF11" i="40" s="1"/>
  <c r="AH11" i="40"/>
  <c r="AE74" i="40"/>
  <c r="AF74" i="40" s="1"/>
  <c r="AH74" i="40"/>
  <c r="AE19" i="40"/>
  <c r="AF19" i="40" s="1"/>
  <c r="AH19" i="40"/>
  <c r="AE128" i="40"/>
  <c r="AF128" i="40" s="1"/>
  <c r="AH128" i="40"/>
  <c r="AE108" i="40"/>
  <c r="AF108" i="40" s="1"/>
  <c r="AH108" i="40"/>
  <c r="AE120" i="40"/>
  <c r="AF120" i="40" s="1"/>
  <c r="AH120" i="40"/>
  <c r="AE62" i="40"/>
  <c r="AF62" i="40" s="1"/>
  <c r="AH62" i="40"/>
  <c r="AE24" i="40"/>
  <c r="AF24" i="40" s="1"/>
  <c r="AH24" i="40"/>
  <c r="AE113" i="40"/>
  <c r="AF113" i="40" s="1"/>
  <c r="AH113" i="40"/>
  <c r="AE67" i="40"/>
  <c r="AF67" i="40" s="1"/>
  <c r="AH67" i="40"/>
  <c r="AE30" i="40"/>
  <c r="AF30" i="40" s="1"/>
  <c r="AH30" i="40"/>
  <c r="AE26" i="40"/>
  <c r="AF26" i="40" s="1"/>
  <c r="AH26" i="40"/>
  <c r="AE149" i="40"/>
  <c r="AF149" i="40" s="1"/>
  <c r="AH149" i="40"/>
  <c r="AE14" i="40"/>
  <c r="AF14" i="40" s="1"/>
  <c r="AH14" i="40"/>
  <c r="AE144" i="40"/>
  <c r="AF144" i="40" s="1"/>
  <c r="AH144" i="40"/>
  <c r="AE23" i="40"/>
  <c r="AF23" i="40" s="1"/>
  <c r="AH23" i="40"/>
  <c r="AE139" i="40"/>
  <c r="AF139" i="40" s="1"/>
  <c r="AH139" i="40"/>
  <c r="AI155" i="40"/>
  <c r="AJ155" i="40" s="1"/>
  <c r="AL155" i="40"/>
  <c r="AE156" i="40"/>
  <c r="AF156" i="40" s="1"/>
  <c r="AH156" i="40"/>
  <c r="AE110" i="40"/>
  <c r="AF110" i="40" s="1"/>
  <c r="AH110" i="40"/>
  <c r="AE66" i="40"/>
  <c r="AF66" i="40" s="1"/>
  <c r="AH66" i="40"/>
  <c r="AE20" i="40"/>
  <c r="AF20" i="40" s="1"/>
  <c r="AH20" i="40"/>
  <c r="AE116" i="40"/>
  <c r="AF116" i="40" s="1"/>
  <c r="AH116" i="40"/>
  <c r="AE54" i="40"/>
  <c r="AF54" i="40" s="1"/>
  <c r="AH54" i="40"/>
  <c r="AE55" i="40"/>
  <c r="AF55" i="40" s="1"/>
  <c r="AH55" i="40"/>
  <c r="AE134" i="40"/>
  <c r="AF134" i="40" s="1"/>
  <c r="AH134" i="40"/>
  <c r="AE115" i="40"/>
  <c r="AF115" i="40" s="1"/>
  <c r="AH115" i="40"/>
  <c r="AE125" i="40"/>
  <c r="AF125" i="40" s="1"/>
  <c r="AH125" i="40"/>
  <c r="AE45" i="40"/>
  <c r="AF45" i="40" s="1"/>
  <c r="AH45" i="40"/>
  <c r="AE72" i="40"/>
  <c r="AF72" i="40" s="1"/>
  <c r="AH72" i="40"/>
  <c r="AE78" i="40"/>
  <c r="AF78" i="40" s="1"/>
  <c r="AH78" i="40"/>
  <c r="AE127" i="40"/>
  <c r="AF127" i="40" s="1"/>
  <c r="AH127" i="40"/>
  <c r="AE94" i="40"/>
  <c r="AF94" i="40" s="1"/>
  <c r="AH94" i="40"/>
  <c r="AE77" i="40"/>
  <c r="AF77" i="40" s="1"/>
  <c r="AH77" i="40"/>
  <c r="AE148" i="40"/>
  <c r="AF148" i="40" s="1"/>
  <c r="AH148" i="40"/>
  <c r="AE58" i="40"/>
  <c r="AF58" i="40" s="1"/>
  <c r="AH58" i="40"/>
  <c r="AE41" i="40"/>
  <c r="AF41" i="40" s="1"/>
  <c r="AH41" i="40"/>
  <c r="AE93" i="40"/>
  <c r="AF93" i="40" s="1"/>
  <c r="AH93" i="40"/>
  <c r="AE79" i="40"/>
  <c r="AF79" i="40" s="1"/>
  <c r="AH79" i="40"/>
  <c r="AE47" i="40"/>
  <c r="AF47" i="40" s="1"/>
  <c r="AH47" i="40"/>
  <c r="AE133" i="40"/>
  <c r="AF133" i="40" s="1"/>
  <c r="AH133" i="40"/>
  <c r="AE13" i="40"/>
  <c r="AF13" i="40" s="1"/>
  <c r="AH13" i="40"/>
  <c r="AE25" i="40"/>
  <c r="AF25" i="40" s="1"/>
  <c r="AH25" i="40"/>
  <c r="AE118" i="40"/>
  <c r="AF118" i="40" s="1"/>
  <c r="AH118" i="40"/>
  <c r="AE51" i="40"/>
  <c r="AF51" i="40" s="1"/>
  <c r="AH51" i="40"/>
  <c r="AE90" i="40"/>
  <c r="AF90" i="40" s="1"/>
  <c r="AH90" i="40"/>
  <c r="AE17" i="40"/>
  <c r="AF17" i="40" s="1"/>
  <c r="AH17" i="40"/>
  <c r="AE60" i="40"/>
  <c r="AF60" i="40" s="1"/>
  <c r="AH60" i="40"/>
  <c r="AE21" i="40"/>
  <c r="AF21" i="40" s="1"/>
  <c r="AH21" i="40"/>
  <c r="AE59" i="40"/>
  <c r="AF59" i="40" s="1"/>
  <c r="AH59" i="40"/>
  <c r="AE83" i="40"/>
  <c r="AF83" i="40" s="1"/>
  <c r="AH83" i="40"/>
  <c r="AE22" i="40"/>
  <c r="AF22" i="40" s="1"/>
  <c r="AH22" i="40"/>
  <c r="AE123" i="40"/>
  <c r="AF123" i="40" s="1"/>
  <c r="AH123" i="40"/>
  <c r="AE38" i="40"/>
  <c r="AF38" i="40" s="1"/>
  <c r="AH38" i="40"/>
  <c r="AE89" i="40"/>
  <c r="AF89" i="40" s="1"/>
  <c r="AH89" i="40"/>
  <c r="AE137" i="40"/>
  <c r="AF137" i="40" s="1"/>
  <c r="AH137" i="40"/>
  <c r="AE9" i="40"/>
  <c r="AF9" i="40" s="1"/>
  <c r="AH9" i="40"/>
  <c r="AE46" i="40"/>
  <c r="AF46" i="40" s="1"/>
  <c r="AH46" i="40"/>
  <c r="AI43" i="40"/>
  <c r="AJ43" i="40" s="1"/>
  <c r="AL43" i="40"/>
  <c r="AE112" i="40"/>
  <c r="AF112" i="40" s="1"/>
  <c r="AH112" i="40"/>
  <c r="AE27" i="40"/>
  <c r="AF27" i="40" s="1"/>
  <c r="AH27" i="40"/>
  <c r="AE140" i="40"/>
  <c r="AF140" i="40" s="1"/>
  <c r="AH140" i="40"/>
  <c r="AE124" i="40"/>
  <c r="AF124" i="40" s="1"/>
  <c r="AH124" i="40"/>
  <c r="AE35" i="40"/>
  <c r="AF35" i="40" s="1"/>
  <c r="AH35" i="40"/>
  <c r="AE91" i="40"/>
  <c r="AF91" i="40" s="1"/>
  <c r="AH91" i="40"/>
  <c r="AE32" i="40"/>
  <c r="AF32" i="40" s="1"/>
  <c r="AH32" i="40"/>
  <c r="AE104" i="40"/>
  <c r="AF104" i="40" s="1"/>
  <c r="AH104" i="40"/>
  <c r="AE117" i="40"/>
  <c r="AF117" i="40" s="1"/>
  <c r="AH117" i="40"/>
  <c r="AE82" i="40"/>
  <c r="AF82" i="40" s="1"/>
  <c r="AH82" i="40"/>
  <c r="AE73" i="40"/>
  <c r="AF73" i="40" s="1"/>
  <c r="AH73" i="40"/>
  <c r="AE88" i="40"/>
  <c r="AF88" i="40" s="1"/>
  <c r="AH88" i="40"/>
  <c r="AE87" i="40"/>
  <c r="AF87" i="40" s="1"/>
  <c r="AH87" i="40"/>
  <c r="AE33" i="40"/>
  <c r="AF33" i="40" s="1"/>
  <c r="AH33" i="40"/>
  <c r="AE111" i="40"/>
  <c r="AF111" i="40" s="1"/>
  <c r="AH111" i="40"/>
  <c r="S5" i="40"/>
  <c r="T5" i="40" s="1"/>
  <c r="BL6" i="40" l="1"/>
  <c r="BL38" i="40"/>
  <c r="BL70" i="40"/>
  <c r="BL102" i="40"/>
  <c r="BL134" i="40"/>
  <c r="BL69" i="40"/>
  <c r="BL19" i="40"/>
  <c r="BL51" i="40"/>
  <c r="BL83" i="40"/>
  <c r="BL115" i="40"/>
  <c r="BL147" i="40"/>
  <c r="BL156" i="40"/>
  <c r="BL41" i="40"/>
  <c r="BL89" i="40"/>
  <c r="BL121" i="40"/>
  <c r="BL16" i="40"/>
  <c r="BL48" i="40"/>
  <c r="BL80" i="40"/>
  <c r="BL112" i="40"/>
  <c r="BL61" i="40"/>
  <c r="BL148" i="40"/>
  <c r="BL44" i="40"/>
  <c r="BL10" i="40"/>
  <c r="BL42" i="40"/>
  <c r="BL74" i="40"/>
  <c r="BL106" i="40"/>
  <c r="BL138" i="40"/>
  <c r="BL85" i="40"/>
  <c r="BL23" i="40"/>
  <c r="BL55" i="40"/>
  <c r="BL87" i="40"/>
  <c r="BL119" i="40"/>
  <c r="BL151" i="40"/>
  <c r="BL9" i="40"/>
  <c r="BL45" i="40"/>
  <c r="BL93" i="40"/>
  <c r="BL125" i="40"/>
  <c r="BL20" i="40"/>
  <c r="BL52" i="40"/>
  <c r="BL84" i="40"/>
  <c r="BL120" i="40"/>
  <c r="BL56" i="40"/>
  <c r="BL124" i="40"/>
  <c r="BL30" i="40"/>
  <c r="BL11" i="40"/>
  <c r="BL29" i="40"/>
  <c r="BL104" i="40"/>
  <c r="BL98" i="40"/>
  <c r="BL111" i="40"/>
  <c r="BL12" i="40"/>
  <c r="BL14" i="40"/>
  <c r="BL46" i="40"/>
  <c r="BL78" i="40"/>
  <c r="BL110" i="40"/>
  <c r="BL142" i="40"/>
  <c r="BL129" i="40"/>
  <c r="BL27" i="40"/>
  <c r="BL59" i="40"/>
  <c r="BL91" i="40"/>
  <c r="BL123" i="40"/>
  <c r="BL155" i="40"/>
  <c r="BL13" i="40"/>
  <c r="BL53" i="40"/>
  <c r="BL97" i="40"/>
  <c r="BL133" i="40"/>
  <c r="BL24" i="40"/>
  <c r="BL88" i="40"/>
  <c r="BL94" i="40"/>
  <c r="BL43" i="40"/>
  <c r="BL144" i="40"/>
  <c r="BL40" i="40"/>
  <c r="BL130" i="40"/>
  <c r="BL143" i="40"/>
  <c r="BL76" i="40"/>
  <c r="BL18" i="40"/>
  <c r="BL50" i="40"/>
  <c r="BL82" i="40"/>
  <c r="BL114" i="40"/>
  <c r="BL146" i="40"/>
  <c r="BL141" i="40"/>
  <c r="BL31" i="40"/>
  <c r="BL63" i="40"/>
  <c r="BL95" i="40"/>
  <c r="BL127" i="40"/>
  <c r="BL116" i="40"/>
  <c r="BL17" i="40"/>
  <c r="BL57" i="40"/>
  <c r="BL101" i="40"/>
  <c r="BL137" i="40"/>
  <c r="BL28" i="40"/>
  <c r="BL60" i="40"/>
  <c r="BL92" i="40"/>
  <c r="BL132" i="40"/>
  <c r="BL126" i="40"/>
  <c r="BL107" i="40"/>
  <c r="BL113" i="40"/>
  <c r="BL49" i="40"/>
  <c r="BL66" i="40"/>
  <c r="BL79" i="40"/>
  <c r="BL117" i="40"/>
  <c r="BL22" i="40"/>
  <c r="BL54" i="40"/>
  <c r="BL86" i="40"/>
  <c r="BL118" i="40"/>
  <c r="BL150" i="40"/>
  <c r="BL149" i="40"/>
  <c r="BL35" i="40"/>
  <c r="BL67" i="40"/>
  <c r="BL99" i="40"/>
  <c r="BL131" i="40"/>
  <c r="BL128" i="40"/>
  <c r="BL21" i="40"/>
  <c r="BL65" i="40"/>
  <c r="BL105" i="40"/>
  <c r="BL145" i="40"/>
  <c r="BL32" i="40"/>
  <c r="BL64" i="40"/>
  <c r="BL96" i="40"/>
  <c r="BL140" i="40"/>
  <c r="BL37" i="40"/>
  <c r="BL139" i="40"/>
  <c r="BL8" i="40"/>
  <c r="BL34" i="40"/>
  <c r="BL47" i="40"/>
  <c r="BL81" i="40"/>
  <c r="BL26" i="40"/>
  <c r="BL58" i="40"/>
  <c r="BL90" i="40"/>
  <c r="BL122" i="40"/>
  <c r="BL154" i="40"/>
  <c r="BL7" i="40"/>
  <c r="BL39" i="40"/>
  <c r="BL71" i="40"/>
  <c r="BL103" i="40"/>
  <c r="BL135" i="40"/>
  <c r="BL136" i="40"/>
  <c r="BL25" i="40"/>
  <c r="BL73" i="40"/>
  <c r="BL109" i="40"/>
  <c r="BL153" i="40"/>
  <c r="BL36" i="40"/>
  <c r="BL68" i="40"/>
  <c r="BL100" i="40"/>
  <c r="BL152" i="40"/>
  <c r="BL62" i="40"/>
  <c r="BL75" i="40"/>
  <c r="BL77" i="40"/>
  <c r="BL72" i="40"/>
  <c r="BL15" i="40"/>
  <c r="BL33" i="40"/>
  <c r="BL108" i="40"/>
  <c r="BK5" i="40"/>
  <c r="BK6" i="40"/>
  <c r="BK38" i="40"/>
  <c r="BK70" i="40"/>
  <c r="BK102" i="40"/>
  <c r="BK134" i="40"/>
  <c r="BK37" i="40"/>
  <c r="BK133" i="40"/>
  <c r="BK31" i="40"/>
  <c r="BK63" i="40"/>
  <c r="BK95" i="40"/>
  <c r="BK127" i="40"/>
  <c r="BK17" i="40"/>
  <c r="BK105" i="40"/>
  <c r="BK20" i="40"/>
  <c r="BK52" i="40"/>
  <c r="BK84" i="40"/>
  <c r="BK116" i="40"/>
  <c r="BK148" i="40"/>
  <c r="BK69" i="40"/>
  <c r="BK27" i="40"/>
  <c r="BK123" i="40"/>
  <c r="BK144" i="40"/>
  <c r="BK10" i="40"/>
  <c r="BK42" i="40"/>
  <c r="BK74" i="40"/>
  <c r="BK106" i="40"/>
  <c r="BK138" i="40"/>
  <c r="BK49" i="40"/>
  <c r="BK145" i="40"/>
  <c r="BK35" i="40"/>
  <c r="BK67" i="40"/>
  <c r="BK99" i="40"/>
  <c r="BK131" i="40"/>
  <c r="BK29" i="40"/>
  <c r="BK117" i="40"/>
  <c r="BK24" i="40"/>
  <c r="BK56" i="40"/>
  <c r="BK88" i="40"/>
  <c r="BK120" i="40"/>
  <c r="BK152" i="40"/>
  <c r="BK85" i="40"/>
  <c r="BK130" i="40"/>
  <c r="BK155" i="40"/>
  <c r="BK61" i="40"/>
  <c r="BK14" i="40"/>
  <c r="BK46" i="40"/>
  <c r="BK78" i="40"/>
  <c r="BK110" i="40"/>
  <c r="BK142" i="40"/>
  <c r="BK57" i="40"/>
  <c r="BK7" i="40"/>
  <c r="BK39" i="40"/>
  <c r="BK71" i="40"/>
  <c r="BK103" i="40"/>
  <c r="BK135" i="40"/>
  <c r="BK41" i="40"/>
  <c r="BK129" i="40"/>
  <c r="BK28" i="40"/>
  <c r="BK60" i="40"/>
  <c r="BK92" i="40"/>
  <c r="BK124" i="40"/>
  <c r="BK156" i="40"/>
  <c r="BK101" i="40"/>
  <c r="BK66" i="40"/>
  <c r="BK16" i="40"/>
  <c r="BK18" i="40"/>
  <c r="BK50" i="40"/>
  <c r="BK82" i="40"/>
  <c r="BK114" i="40"/>
  <c r="BK146" i="40"/>
  <c r="BK73" i="40"/>
  <c r="BK11" i="40"/>
  <c r="BK43" i="40"/>
  <c r="BK75" i="40"/>
  <c r="BK107" i="40"/>
  <c r="BK139" i="40"/>
  <c r="BK53" i="40"/>
  <c r="BK141" i="40"/>
  <c r="BK32" i="40"/>
  <c r="BK64" i="40"/>
  <c r="BK96" i="40"/>
  <c r="BK128" i="40"/>
  <c r="BK9" i="40"/>
  <c r="BK113" i="40"/>
  <c r="BK21" i="40"/>
  <c r="BK91" i="40"/>
  <c r="BK112" i="40"/>
  <c r="BK22" i="40"/>
  <c r="BK54" i="40"/>
  <c r="BK86" i="40"/>
  <c r="BK118" i="40"/>
  <c r="BK150" i="40"/>
  <c r="BK81" i="40"/>
  <c r="BK15" i="40"/>
  <c r="BK47" i="40"/>
  <c r="BK79" i="40"/>
  <c r="BK111" i="40"/>
  <c r="BK143" i="40"/>
  <c r="BK65" i="40"/>
  <c r="BK153" i="40"/>
  <c r="BK36" i="40"/>
  <c r="BK68" i="40"/>
  <c r="BK100" i="40"/>
  <c r="BK132" i="40"/>
  <c r="BK25" i="40"/>
  <c r="BK125" i="40"/>
  <c r="BK98" i="40"/>
  <c r="BK97" i="40"/>
  <c r="BK26" i="40"/>
  <c r="BK58" i="40"/>
  <c r="BK90" i="40"/>
  <c r="BK122" i="40"/>
  <c r="BK154" i="40"/>
  <c r="BK93" i="40"/>
  <c r="BK19" i="40"/>
  <c r="BK51" i="40"/>
  <c r="BK83" i="40"/>
  <c r="BK115" i="40"/>
  <c r="BK147" i="40"/>
  <c r="BK77" i="40"/>
  <c r="BK8" i="40"/>
  <c r="BK40" i="40"/>
  <c r="BK72" i="40"/>
  <c r="BK104" i="40"/>
  <c r="BK136" i="40"/>
  <c r="BK33" i="40"/>
  <c r="BK137" i="40"/>
  <c r="BK121" i="40"/>
  <c r="BK48" i="40"/>
  <c r="BK30" i="40"/>
  <c r="BK62" i="40"/>
  <c r="BK94" i="40"/>
  <c r="BK126" i="40"/>
  <c r="BK13" i="40"/>
  <c r="BK109" i="40"/>
  <c r="BK23" i="40"/>
  <c r="BK55" i="40"/>
  <c r="BK87" i="40"/>
  <c r="BK119" i="40"/>
  <c r="BK151" i="40"/>
  <c r="BK89" i="40"/>
  <c r="BK12" i="40"/>
  <c r="BK44" i="40"/>
  <c r="BK76" i="40"/>
  <c r="BK108" i="40"/>
  <c r="BK140" i="40"/>
  <c r="BK45" i="40"/>
  <c r="BK149" i="40"/>
  <c r="BK34" i="40"/>
  <c r="BK59" i="40"/>
  <c r="BK80" i="40"/>
  <c r="AA5" i="40"/>
  <c r="AB5" i="40" s="1"/>
  <c r="AM43" i="40"/>
  <c r="AN43" i="40" s="1"/>
  <c r="AP43" i="40"/>
  <c r="AM155" i="40"/>
  <c r="AN155" i="40" s="1"/>
  <c r="AP155" i="40"/>
  <c r="AI73" i="40"/>
  <c r="AJ73" i="40" s="1"/>
  <c r="AL73" i="40"/>
  <c r="AI35" i="40"/>
  <c r="AJ35" i="40" s="1"/>
  <c r="AL35" i="40"/>
  <c r="AI46" i="40"/>
  <c r="AJ46" i="40" s="1"/>
  <c r="AL46" i="40"/>
  <c r="AI22" i="40"/>
  <c r="AJ22" i="40" s="1"/>
  <c r="AL22" i="40"/>
  <c r="AI90" i="40"/>
  <c r="AJ90" i="40" s="1"/>
  <c r="AL90" i="40"/>
  <c r="AI47" i="40"/>
  <c r="AJ47" i="40" s="1"/>
  <c r="AL47" i="40"/>
  <c r="AI77" i="40"/>
  <c r="AJ77" i="40" s="1"/>
  <c r="AL77" i="40"/>
  <c r="AI125" i="40"/>
  <c r="AJ125" i="40" s="1"/>
  <c r="AL125" i="40"/>
  <c r="AI54" i="40"/>
  <c r="AJ54" i="40" s="1"/>
  <c r="AL54" i="40"/>
  <c r="AI110" i="40"/>
  <c r="AJ110" i="40" s="1"/>
  <c r="AL110" i="40"/>
  <c r="AI14" i="40"/>
  <c r="AJ14" i="40" s="1"/>
  <c r="AL14" i="40"/>
  <c r="AI24" i="40"/>
  <c r="AJ24" i="40" s="1"/>
  <c r="AL24" i="40"/>
  <c r="AI74" i="40"/>
  <c r="AJ74" i="40" s="1"/>
  <c r="AL74" i="40"/>
  <c r="AI135" i="40"/>
  <c r="AJ135" i="40" s="1"/>
  <c r="AL135" i="40"/>
  <c r="AI36" i="40"/>
  <c r="AJ36" i="40" s="1"/>
  <c r="AL36" i="40"/>
  <c r="AI34" i="40"/>
  <c r="AJ34" i="40" s="1"/>
  <c r="AL34" i="40"/>
  <c r="AI152" i="40"/>
  <c r="AJ152" i="40" s="1"/>
  <c r="AL152" i="40"/>
  <c r="AI119" i="40"/>
  <c r="AJ119" i="40" s="1"/>
  <c r="AL119" i="40"/>
  <c r="AI150" i="40"/>
  <c r="AJ150" i="40" s="1"/>
  <c r="AL150" i="40"/>
  <c r="AI71" i="40"/>
  <c r="AJ71" i="40" s="1"/>
  <c r="AL71" i="40"/>
  <c r="AI114" i="40"/>
  <c r="AJ114" i="40" s="1"/>
  <c r="AL114" i="40"/>
  <c r="AI145" i="40"/>
  <c r="AJ145" i="40" s="1"/>
  <c r="AL145" i="40"/>
  <c r="AI86" i="40"/>
  <c r="AJ86" i="40" s="1"/>
  <c r="AL86" i="40"/>
  <c r="AI101" i="40"/>
  <c r="AJ101" i="40" s="1"/>
  <c r="AL101" i="40"/>
  <c r="AI7" i="40"/>
  <c r="AJ7" i="40" s="1"/>
  <c r="AL7" i="40"/>
  <c r="AI69" i="40"/>
  <c r="AJ69" i="40" s="1"/>
  <c r="AL69" i="40"/>
  <c r="AI81" i="40"/>
  <c r="AJ81" i="40" s="1"/>
  <c r="AL81" i="40"/>
  <c r="AI8" i="40"/>
  <c r="AJ8" i="40" s="1"/>
  <c r="AL8" i="40"/>
  <c r="AI95" i="40"/>
  <c r="AJ95" i="40" s="1"/>
  <c r="AL95" i="40"/>
  <c r="AI29" i="40"/>
  <c r="AJ29" i="40" s="1"/>
  <c r="AL29" i="40"/>
  <c r="AI126" i="40"/>
  <c r="AJ126" i="40" s="1"/>
  <c r="AL126" i="40"/>
  <c r="AI76" i="40"/>
  <c r="AJ76" i="40" s="1"/>
  <c r="AL76" i="40"/>
  <c r="AI16" i="40"/>
  <c r="AJ16" i="40" s="1"/>
  <c r="AL16" i="40"/>
  <c r="AI50" i="40"/>
  <c r="AJ50" i="40" s="1"/>
  <c r="AL50" i="40"/>
  <c r="AI97" i="40"/>
  <c r="AJ97" i="40" s="1"/>
  <c r="AL97" i="40"/>
  <c r="AI143" i="40"/>
  <c r="AJ143" i="40" s="1"/>
  <c r="AL143" i="40"/>
  <c r="BL5" i="40"/>
  <c r="AI87" i="40"/>
  <c r="AJ87" i="40" s="1"/>
  <c r="AL87" i="40"/>
  <c r="AI117" i="40"/>
  <c r="AJ117" i="40" s="1"/>
  <c r="AL117" i="40"/>
  <c r="AI112" i="40"/>
  <c r="AJ112" i="40" s="1"/>
  <c r="AL112" i="40"/>
  <c r="AI38" i="40"/>
  <c r="AJ38" i="40" s="1"/>
  <c r="AL38" i="40"/>
  <c r="AI60" i="40"/>
  <c r="AJ60" i="40" s="1"/>
  <c r="AL60" i="40"/>
  <c r="AI118" i="40"/>
  <c r="AJ118" i="40" s="1"/>
  <c r="AL118" i="40"/>
  <c r="AI93" i="40"/>
  <c r="AJ93" i="40" s="1"/>
  <c r="AL93" i="40"/>
  <c r="AI127" i="40"/>
  <c r="AJ127" i="40" s="1"/>
  <c r="AL127" i="40"/>
  <c r="AI134" i="40"/>
  <c r="AJ134" i="40" s="1"/>
  <c r="AL134" i="40"/>
  <c r="AI20" i="40"/>
  <c r="AJ20" i="40" s="1"/>
  <c r="AL20" i="40"/>
  <c r="AI23" i="40"/>
  <c r="AJ23" i="40" s="1"/>
  <c r="AL23" i="40"/>
  <c r="AI67" i="40"/>
  <c r="AJ67" i="40" s="1"/>
  <c r="AL67" i="40"/>
  <c r="AI128" i="40"/>
  <c r="AJ128" i="40" s="1"/>
  <c r="AL128" i="40"/>
  <c r="AI48" i="40"/>
  <c r="AJ48" i="40" s="1"/>
  <c r="AL48" i="40"/>
  <c r="AI40" i="40"/>
  <c r="AJ40" i="40" s="1"/>
  <c r="AL40" i="40"/>
  <c r="AI44" i="40"/>
  <c r="AJ44" i="40" s="1"/>
  <c r="AL44" i="40"/>
  <c r="AI142" i="40"/>
  <c r="AJ142" i="40" s="1"/>
  <c r="AL142" i="40"/>
  <c r="AI75" i="40"/>
  <c r="AJ75" i="40" s="1"/>
  <c r="AL75" i="40"/>
  <c r="AI64" i="40"/>
  <c r="AJ64" i="40" s="1"/>
  <c r="AL64" i="40"/>
  <c r="AI37" i="40"/>
  <c r="AJ37" i="40" s="1"/>
  <c r="AL37" i="40"/>
  <c r="AI18" i="40"/>
  <c r="AJ18" i="40" s="1"/>
  <c r="AL18" i="40"/>
  <c r="AI6" i="40"/>
  <c r="AJ6" i="40" s="1"/>
  <c r="AL6" i="40"/>
  <c r="AI80" i="40"/>
  <c r="AJ80" i="40" s="1"/>
  <c r="AL80" i="40"/>
  <c r="AI39" i="40"/>
  <c r="AJ39" i="40" s="1"/>
  <c r="AL39" i="40"/>
  <c r="AI33" i="40"/>
  <c r="AJ33" i="40" s="1"/>
  <c r="AL33" i="40"/>
  <c r="AI88" i="40"/>
  <c r="AJ88" i="40" s="1"/>
  <c r="AL88" i="40"/>
  <c r="AI82" i="40"/>
  <c r="AJ82" i="40" s="1"/>
  <c r="AL82" i="40"/>
  <c r="AI104" i="40"/>
  <c r="AJ104" i="40" s="1"/>
  <c r="AL104" i="40"/>
  <c r="AI91" i="40"/>
  <c r="AJ91" i="40" s="1"/>
  <c r="AL91" i="40"/>
  <c r="AI124" i="40"/>
  <c r="AJ124" i="40" s="1"/>
  <c r="AL124" i="40"/>
  <c r="AI27" i="40"/>
  <c r="AJ27" i="40" s="1"/>
  <c r="AL27" i="40"/>
  <c r="AI9" i="40"/>
  <c r="AJ9" i="40" s="1"/>
  <c r="AL9" i="40"/>
  <c r="AI89" i="40"/>
  <c r="AJ89" i="40" s="1"/>
  <c r="AL89" i="40"/>
  <c r="AI123" i="40"/>
  <c r="AJ123" i="40" s="1"/>
  <c r="AL123" i="40"/>
  <c r="AI83" i="40"/>
  <c r="AJ83" i="40" s="1"/>
  <c r="AL83" i="40"/>
  <c r="AI21" i="40"/>
  <c r="AJ21" i="40" s="1"/>
  <c r="AL21" i="40"/>
  <c r="AI17" i="40"/>
  <c r="AJ17" i="40" s="1"/>
  <c r="AL17" i="40"/>
  <c r="AI51" i="40"/>
  <c r="AJ51" i="40" s="1"/>
  <c r="AL51" i="40"/>
  <c r="AI25" i="40"/>
  <c r="AJ25" i="40" s="1"/>
  <c r="AL25" i="40"/>
  <c r="AI133" i="40"/>
  <c r="AJ133" i="40" s="1"/>
  <c r="AL133" i="40"/>
  <c r="AI79" i="40"/>
  <c r="AJ79" i="40" s="1"/>
  <c r="AL79" i="40"/>
  <c r="AI41" i="40"/>
  <c r="AJ41" i="40" s="1"/>
  <c r="AL41" i="40"/>
  <c r="AI148" i="40"/>
  <c r="AJ148" i="40" s="1"/>
  <c r="AL148" i="40"/>
  <c r="AI94" i="40"/>
  <c r="AJ94" i="40" s="1"/>
  <c r="AL94" i="40"/>
  <c r="AI78" i="40"/>
  <c r="AJ78" i="40" s="1"/>
  <c r="AL78" i="40"/>
  <c r="AI45" i="40"/>
  <c r="AJ45" i="40" s="1"/>
  <c r="AL45" i="40"/>
  <c r="AI115" i="40"/>
  <c r="AJ115" i="40" s="1"/>
  <c r="AL115" i="40"/>
  <c r="AI55" i="40"/>
  <c r="AJ55" i="40" s="1"/>
  <c r="AL55" i="40"/>
  <c r="AI116" i="40"/>
  <c r="AJ116" i="40" s="1"/>
  <c r="AL116" i="40"/>
  <c r="AI66" i="40"/>
  <c r="AJ66" i="40" s="1"/>
  <c r="AL66" i="40"/>
  <c r="AI156" i="40"/>
  <c r="AJ156" i="40" s="1"/>
  <c r="AL156" i="40"/>
  <c r="AI139" i="40"/>
  <c r="AJ139" i="40" s="1"/>
  <c r="AL139" i="40"/>
  <c r="AI144" i="40"/>
  <c r="AJ144" i="40" s="1"/>
  <c r="AL144" i="40"/>
  <c r="AI149" i="40"/>
  <c r="AJ149" i="40" s="1"/>
  <c r="AL149" i="40"/>
  <c r="AI30" i="40"/>
  <c r="AJ30" i="40" s="1"/>
  <c r="AL30" i="40"/>
  <c r="AI113" i="40"/>
  <c r="AJ113" i="40" s="1"/>
  <c r="AL113" i="40"/>
  <c r="AI62" i="40"/>
  <c r="AJ62" i="40" s="1"/>
  <c r="AL62" i="40"/>
  <c r="AI108" i="40"/>
  <c r="AJ108" i="40" s="1"/>
  <c r="AL108" i="40"/>
  <c r="AI19" i="40"/>
  <c r="AJ19" i="40" s="1"/>
  <c r="AL19" i="40"/>
  <c r="AI11" i="40"/>
  <c r="AJ11" i="40" s="1"/>
  <c r="AL11" i="40"/>
  <c r="AI98" i="40"/>
  <c r="AJ98" i="40" s="1"/>
  <c r="AL98" i="40"/>
  <c r="AI153" i="40"/>
  <c r="AJ153" i="40" s="1"/>
  <c r="AL153" i="40"/>
  <c r="AI121" i="40"/>
  <c r="AJ121" i="40" s="1"/>
  <c r="AL121" i="40"/>
  <c r="AI151" i="40"/>
  <c r="AJ151" i="40" s="1"/>
  <c r="AL151" i="40"/>
  <c r="AI12" i="40"/>
  <c r="AJ12" i="40" s="1"/>
  <c r="AL12" i="40"/>
  <c r="AI131" i="40"/>
  <c r="AJ131" i="40" s="1"/>
  <c r="AL131" i="40"/>
  <c r="AI103" i="40"/>
  <c r="AJ103" i="40" s="1"/>
  <c r="AL103" i="40"/>
  <c r="AI96" i="40"/>
  <c r="AJ96" i="40" s="1"/>
  <c r="AL96" i="40"/>
  <c r="AI28" i="40"/>
  <c r="AJ28" i="40" s="1"/>
  <c r="AL28" i="40"/>
  <c r="AI154" i="40"/>
  <c r="AJ154" i="40" s="1"/>
  <c r="AL154" i="40"/>
  <c r="AI53" i="40"/>
  <c r="AJ53" i="40" s="1"/>
  <c r="AL53" i="40"/>
  <c r="AI106" i="40"/>
  <c r="AJ106" i="40" s="1"/>
  <c r="AL106" i="40"/>
  <c r="AI56" i="40"/>
  <c r="AJ56" i="40" s="1"/>
  <c r="AL56" i="40"/>
  <c r="AI99" i="40"/>
  <c r="AJ99" i="40" s="1"/>
  <c r="AL99" i="40"/>
  <c r="AI102" i="40"/>
  <c r="AJ102" i="40" s="1"/>
  <c r="AL102" i="40"/>
  <c r="AI129" i="40"/>
  <c r="AJ129" i="40" s="1"/>
  <c r="AL129" i="40"/>
  <c r="AI122" i="40"/>
  <c r="AJ122" i="40" s="1"/>
  <c r="AL122" i="40"/>
  <c r="AI65" i="40"/>
  <c r="AJ65" i="40" s="1"/>
  <c r="AL65" i="40"/>
  <c r="AI63" i="40"/>
  <c r="AJ63" i="40" s="1"/>
  <c r="AL63" i="40"/>
  <c r="AI141" i="40"/>
  <c r="AJ141" i="40" s="1"/>
  <c r="AL141" i="40"/>
  <c r="AI61" i="40"/>
  <c r="AJ61" i="40" s="1"/>
  <c r="AL61" i="40"/>
  <c r="AI92" i="40"/>
  <c r="AJ92" i="40" s="1"/>
  <c r="AL92" i="40"/>
  <c r="AI57" i="40"/>
  <c r="AJ57" i="40" s="1"/>
  <c r="AL57" i="40"/>
  <c r="AI136" i="40"/>
  <c r="AJ136" i="40" s="1"/>
  <c r="AL136" i="40"/>
  <c r="AI31" i="40"/>
  <c r="AJ31" i="40" s="1"/>
  <c r="AL31" i="40"/>
  <c r="AI68" i="40"/>
  <c r="AJ68" i="40" s="1"/>
  <c r="AL68" i="40"/>
  <c r="AI146" i="40"/>
  <c r="AJ146" i="40" s="1"/>
  <c r="AL146" i="40"/>
  <c r="AI85" i="40"/>
  <c r="AJ85" i="40" s="1"/>
  <c r="AL85" i="40"/>
  <c r="AI138" i="40"/>
  <c r="AJ138" i="40" s="1"/>
  <c r="AL138" i="40"/>
  <c r="AI132" i="40"/>
  <c r="AJ132" i="40" s="1"/>
  <c r="AL132" i="40"/>
  <c r="AI52" i="40"/>
  <c r="AJ52" i="40" s="1"/>
  <c r="AL52" i="40"/>
  <c r="AI84" i="40"/>
  <c r="AJ84" i="40" s="1"/>
  <c r="AL84" i="40"/>
  <c r="AI42" i="40"/>
  <c r="AJ42" i="40" s="1"/>
  <c r="AL42" i="40"/>
  <c r="AI15" i="40"/>
  <c r="AJ15" i="40" s="1"/>
  <c r="AL15" i="40"/>
  <c r="AI100" i="40"/>
  <c r="AJ100" i="40" s="1"/>
  <c r="AL100" i="40"/>
  <c r="AI70" i="40"/>
  <c r="AJ70" i="40" s="1"/>
  <c r="AL70" i="40"/>
  <c r="AI147" i="40"/>
  <c r="AJ147" i="40" s="1"/>
  <c r="AL147" i="40"/>
  <c r="AI10" i="40"/>
  <c r="AJ10" i="40" s="1"/>
  <c r="AL10" i="40"/>
  <c r="AE5" i="40"/>
  <c r="AF5" i="40" s="1"/>
  <c r="BN5" i="40" s="1"/>
  <c r="AH5" i="40"/>
  <c r="AI111" i="40"/>
  <c r="AJ111" i="40" s="1"/>
  <c r="AL111" i="40"/>
  <c r="AI32" i="40"/>
  <c r="AJ32" i="40" s="1"/>
  <c r="AL32" i="40"/>
  <c r="AI140" i="40"/>
  <c r="AJ140" i="40" s="1"/>
  <c r="AL140" i="40"/>
  <c r="AI137" i="40"/>
  <c r="AJ137" i="40" s="1"/>
  <c r="AL137" i="40"/>
  <c r="AI59" i="40"/>
  <c r="AJ59" i="40" s="1"/>
  <c r="AL59" i="40"/>
  <c r="AI13" i="40"/>
  <c r="AJ13" i="40" s="1"/>
  <c r="AL13" i="40"/>
  <c r="AI58" i="40"/>
  <c r="AJ58" i="40" s="1"/>
  <c r="AL58" i="40"/>
  <c r="AI72" i="40"/>
  <c r="AJ72" i="40" s="1"/>
  <c r="AL72" i="40"/>
  <c r="AI26" i="40"/>
  <c r="AJ26" i="40" s="1"/>
  <c r="AL26" i="40"/>
  <c r="AI120" i="40"/>
  <c r="AJ120" i="40" s="1"/>
  <c r="AL120" i="40"/>
  <c r="AI107" i="40"/>
  <c r="AJ107" i="40" s="1"/>
  <c r="AL107" i="40"/>
  <c r="AI105" i="40"/>
  <c r="AJ105" i="40" s="1"/>
  <c r="AL105" i="40"/>
  <c r="AI109" i="40"/>
  <c r="AJ109" i="40" s="1"/>
  <c r="AL109" i="40"/>
  <c r="AI130" i="40"/>
  <c r="AJ130" i="40" s="1"/>
  <c r="AL130" i="40"/>
  <c r="AI49" i="40"/>
  <c r="AJ49" i="40" s="1"/>
  <c r="AL49" i="40"/>
  <c r="BN136" i="40" l="1"/>
  <c r="BN10" i="40"/>
  <c r="BN134" i="40"/>
  <c r="BN153" i="40"/>
  <c r="BN116" i="40"/>
  <c r="BN93" i="40"/>
  <c r="BN54" i="40"/>
  <c r="BN133" i="40"/>
  <c r="BN110" i="40"/>
  <c r="BN88" i="40"/>
  <c r="BN12" i="40"/>
  <c r="BN97" i="40"/>
  <c r="BN50" i="40"/>
  <c r="BN154" i="40"/>
  <c r="BN68" i="40"/>
  <c r="BN8" i="40"/>
  <c r="BN99" i="40"/>
  <c r="BN101" i="40"/>
  <c r="BN131" i="40"/>
  <c r="BN69" i="40"/>
  <c r="BN30" i="40"/>
  <c r="BN74" i="40"/>
  <c r="BN67" i="40"/>
  <c r="BN130" i="40"/>
  <c r="BN73" i="40"/>
  <c r="BN64" i="40"/>
  <c r="BN25" i="40"/>
  <c r="BN140" i="40"/>
  <c r="BN35" i="40"/>
  <c r="BN63" i="40"/>
  <c r="BN112" i="40"/>
  <c r="BN138" i="40"/>
  <c r="BN58" i="40"/>
  <c r="BN148" i="40"/>
  <c r="BN105" i="40"/>
  <c r="BN62" i="40"/>
  <c r="BN20" i="40"/>
  <c r="BN125" i="40"/>
  <c r="BN82" i="40"/>
  <c r="BN40" i="40"/>
  <c r="BN53" i="40"/>
  <c r="BN129" i="40"/>
  <c r="BN86" i="40"/>
  <c r="BN44" i="40"/>
  <c r="BN155" i="40"/>
  <c r="BN123" i="40"/>
  <c r="BN91" i="40"/>
  <c r="BN59" i="40"/>
  <c r="BN27" i="40"/>
  <c r="BM5" i="40"/>
  <c r="BM29" i="40"/>
  <c r="BM61" i="40"/>
  <c r="BM93" i="40"/>
  <c r="BM125" i="40"/>
  <c r="BM10" i="40"/>
  <c r="BM42" i="40"/>
  <c r="BM74" i="40"/>
  <c r="BM106" i="40"/>
  <c r="BM138" i="40"/>
  <c r="BM19" i="40"/>
  <c r="BM51" i="40"/>
  <c r="BM83" i="40"/>
  <c r="BM115" i="40"/>
  <c r="BM147" i="40"/>
  <c r="BM88" i="40"/>
  <c r="BM28" i="40"/>
  <c r="BM156" i="40"/>
  <c r="BM128" i="40"/>
  <c r="BM132" i="40"/>
  <c r="BM55" i="40"/>
  <c r="BM119" i="40"/>
  <c r="BM104" i="40"/>
  <c r="BM16" i="40"/>
  <c r="BM33" i="40"/>
  <c r="BM65" i="40"/>
  <c r="BM97" i="40"/>
  <c r="BM129" i="40"/>
  <c r="BM14" i="40"/>
  <c r="BM46" i="40"/>
  <c r="BM78" i="40"/>
  <c r="BM110" i="40"/>
  <c r="BM142" i="40"/>
  <c r="BM23" i="40"/>
  <c r="BM87" i="40"/>
  <c r="BM151" i="40"/>
  <c r="BM44" i="40"/>
  <c r="BM144" i="40"/>
  <c r="BM7" i="40"/>
  <c r="BM37" i="40"/>
  <c r="BM69" i="40"/>
  <c r="BM101" i="40"/>
  <c r="BM133" i="40"/>
  <c r="BM18" i="40"/>
  <c r="BM50" i="40"/>
  <c r="BM82" i="40"/>
  <c r="BM114" i="40"/>
  <c r="BM146" i="40"/>
  <c r="BM27" i="40"/>
  <c r="BM59" i="40"/>
  <c r="BM91" i="40"/>
  <c r="BM123" i="40"/>
  <c r="BM155" i="40"/>
  <c r="BM120" i="40"/>
  <c r="BM60" i="40"/>
  <c r="BM32" i="40"/>
  <c r="BM20" i="40"/>
  <c r="BM25" i="40"/>
  <c r="BM38" i="40"/>
  <c r="BM47" i="40"/>
  <c r="BM12" i="40"/>
  <c r="BM9" i="40"/>
  <c r="BM41" i="40"/>
  <c r="BM73" i="40"/>
  <c r="BM105" i="40"/>
  <c r="BM137" i="40"/>
  <c r="BM22" i="40"/>
  <c r="BM54" i="40"/>
  <c r="BM86" i="40"/>
  <c r="BM118" i="40"/>
  <c r="BM150" i="40"/>
  <c r="BM31" i="40"/>
  <c r="BM63" i="40"/>
  <c r="BM95" i="40"/>
  <c r="BM127" i="40"/>
  <c r="BM8" i="40"/>
  <c r="BM136" i="40"/>
  <c r="BM76" i="40"/>
  <c r="BM48" i="40"/>
  <c r="BM36" i="40"/>
  <c r="BM121" i="40"/>
  <c r="BM134" i="40"/>
  <c r="BM143" i="40"/>
  <c r="BM100" i="40"/>
  <c r="BM13" i="40"/>
  <c r="BM45" i="40"/>
  <c r="BM77" i="40"/>
  <c r="BM109" i="40"/>
  <c r="BM141" i="40"/>
  <c r="BM26" i="40"/>
  <c r="BM58" i="40"/>
  <c r="BM90" i="40"/>
  <c r="BM122" i="40"/>
  <c r="BM154" i="40"/>
  <c r="BM35" i="40"/>
  <c r="BM67" i="40"/>
  <c r="BM99" i="40"/>
  <c r="BM131" i="40"/>
  <c r="BM24" i="40"/>
  <c r="BM152" i="40"/>
  <c r="BM92" i="40"/>
  <c r="BM64" i="40"/>
  <c r="BM52" i="40"/>
  <c r="BM153" i="40"/>
  <c r="BM15" i="40"/>
  <c r="BM72" i="40"/>
  <c r="BM17" i="40"/>
  <c r="BM49" i="40"/>
  <c r="BM81" i="40"/>
  <c r="BM113" i="40"/>
  <c r="BM145" i="40"/>
  <c r="BM30" i="40"/>
  <c r="BM62" i="40"/>
  <c r="BM94" i="40"/>
  <c r="BM126" i="40"/>
  <c r="BM6" i="40"/>
  <c r="BM39" i="40"/>
  <c r="BM71" i="40"/>
  <c r="BM103" i="40"/>
  <c r="BM135" i="40"/>
  <c r="BM40" i="40"/>
  <c r="BM116" i="40"/>
  <c r="BM108" i="40"/>
  <c r="BM80" i="40"/>
  <c r="BM68" i="40"/>
  <c r="BM84" i="40"/>
  <c r="BM89" i="40"/>
  <c r="BM70" i="40"/>
  <c r="BM79" i="40"/>
  <c r="BM140" i="40"/>
  <c r="BM21" i="40"/>
  <c r="BM53" i="40"/>
  <c r="BM85" i="40"/>
  <c r="BM117" i="40"/>
  <c r="BM149" i="40"/>
  <c r="BM34" i="40"/>
  <c r="BM66" i="40"/>
  <c r="BM98" i="40"/>
  <c r="BM130" i="40"/>
  <c r="BM11" i="40"/>
  <c r="BM43" i="40"/>
  <c r="BM75" i="40"/>
  <c r="BM107" i="40"/>
  <c r="BM139" i="40"/>
  <c r="BM56" i="40"/>
  <c r="BM148" i="40"/>
  <c r="BM124" i="40"/>
  <c r="BM96" i="40"/>
  <c r="BM57" i="40"/>
  <c r="BM102" i="40"/>
  <c r="BM111" i="40"/>
  <c r="BM112" i="40"/>
  <c r="BN95" i="40"/>
  <c r="BN149" i="40"/>
  <c r="BN117" i="40"/>
  <c r="BN48" i="40"/>
  <c r="BN142" i="40"/>
  <c r="BN100" i="40"/>
  <c r="BN57" i="40"/>
  <c r="BN14" i="40"/>
  <c r="BN120" i="40"/>
  <c r="BN77" i="40"/>
  <c r="BN34" i="40"/>
  <c r="BN42" i="40"/>
  <c r="BN124" i="40"/>
  <c r="BN81" i="40"/>
  <c r="BN38" i="40"/>
  <c r="BN151" i="40"/>
  <c r="BN119" i="40"/>
  <c r="BN87" i="40"/>
  <c r="BN55" i="40"/>
  <c r="BN23" i="40"/>
  <c r="BN45" i="40"/>
  <c r="BN127" i="40"/>
  <c r="BN128" i="40"/>
  <c r="BN96" i="40"/>
  <c r="BN37" i="40"/>
  <c r="BN137" i="40"/>
  <c r="BN94" i="40"/>
  <c r="BN52" i="40"/>
  <c r="BN9" i="40"/>
  <c r="BN114" i="40"/>
  <c r="BN72" i="40"/>
  <c r="BN29" i="40"/>
  <c r="BN26" i="40"/>
  <c r="BN118" i="40"/>
  <c r="BN76" i="40"/>
  <c r="BN33" i="40"/>
  <c r="BN147" i="40"/>
  <c r="BN115" i="40"/>
  <c r="BN83" i="40"/>
  <c r="BN51" i="40"/>
  <c r="BN19" i="40"/>
  <c r="BN92" i="40"/>
  <c r="BN6" i="40"/>
  <c r="BN106" i="40"/>
  <c r="BN90" i="40"/>
  <c r="BN32" i="40"/>
  <c r="BN132" i="40"/>
  <c r="BN89" i="40"/>
  <c r="BN46" i="40"/>
  <c r="BN152" i="40"/>
  <c r="BN109" i="40"/>
  <c r="BN66" i="40"/>
  <c r="BN24" i="40"/>
  <c r="BN156" i="40"/>
  <c r="BN113" i="40"/>
  <c r="BN70" i="40"/>
  <c r="BN28" i="40"/>
  <c r="BN143" i="40"/>
  <c r="BN111" i="40"/>
  <c r="BN79" i="40"/>
  <c r="BN47" i="40"/>
  <c r="BN15" i="40"/>
  <c r="BN49" i="40"/>
  <c r="BN31" i="40"/>
  <c r="BN144" i="40"/>
  <c r="BN85" i="40"/>
  <c r="BN21" i="40"/>
  <c r="BN126" i="40"/>
  <c r="BN84" i="40"/>
  <c r="BN41" i="40"/>
  <c r="BN146" i="40"/>
  <c r="BN104" i="40"/>
  <c r="BN61" i="40"/>
  <c r="BN18" i="40"/>
  <c r="BN150" i="40"/>
  <c r="BN108" i="40"/>
  <c r="BN65" i="40"/>
  <c r="BN22" i="40"/>
  <c r="BN139" i="40"/>
  <c r="BN107" i="40"/>
  <c r="BN75" i="40"/>
  <c r="BN43" i="40"/>
  <c r="BN11" i="40"/>
  <c r="BN122" i="40"/>
  <c r="BN80" i="40"/>
  <c r="BN16" i="40"/>
  <c r="BN121" i="40"/>
  <c r="BN78" i="40"/>
  <c r="BN36" i="40"/>
  <c r="BN141" i="40"/>
  <c r="BN98" i="40"/>
  <c r="BN56" i="40"/>
  <c r="BN13" i="40"/>
  <c r="BN145" i="40"/>
  <c r="BN102" i="40"/>
  <c r="BN60" i="40"/>
  <c r="BN17" i="40"/>
  <c r="BN135" i="40"/>
  <c r="BN103" i="40"/>
  <c r="BN71" i="40"/>
  <c r="BN39" i="40"/>
  <c r="BN7" i="40"/>
  <c r="AM50" i="40"/>
  <c r="AN50" i="40" s="1"/>
  <c r="AP50" i="40"/>
  <c r="AM29" i="40"/>
  <c r="AN29" i="40" s="1"/>
  <c r="AP29" i="40"/>
  <c r="AM69" i="40"/>
  <c r="AN69" i="40" s="1"/>
  <c r="AP69" i="40"/>
  <c r="AM145" i="40"/>
  <c r="AN145" i="40" s="1"/>
  <c r="AP145" i="40"/>
  <c r="AM119" i="40"/>
  <c r="AN119" i="40" s="1"/>
  <c r="AP119" i="40"/>
  <c r="AM24" i="40"/>
  <c r="AN24" i="40" s="1"/>
  <c r="AP24" i="40"/>
  <c r="AM125" i="40"/>
  <c r="AN125" i="40" s="1"/>
  <c r="AP125" i="40"/>
  <c r="AM22" i="40"/>
  <c r="AN22" i="40" s="1"/>
  <c r="AP22" i="40"/>
  <c r="AM35" i="40"/>
  <c r="AN35" i="40" s="1"/>
  <c r="AP35" i="40"/>
  <c r="AM105" i="40"/>
  <c r="AN105" i="40" s="1"/>
  <c r="AP105" i="40"/>
  <c r="AM143" i="40"/>
  <c r="AN143" i="40" s="1"/>
  <c r="AP143" i="40"/>
  <c r="AM76" i="40"/>
  <c r="AN76" i="40" s="1"/>
  <c r="AP76" i="40"/>
  <c r="AM8" i="40"/>
  <c r="AN8" i="40" s="1"/>
  <c r="AP8" i="40"/>
  <c r="AM101" i="40"/>
  <c r="AN101" i="40" s="1"/>
  <c r="AP101" i="40"/>
  <c r="AM71" i="40"/>
  <c r="AN71" i="40" s="1"/>
  <c r="AP71" i="40"/>
  <c r="AM34" i="40"/>
  <c r="AN34" i="40" s="1"/>
  <c r="AP34" i="40"/>
  <c r="AM135" i="40"/>
  <c r="AN135" i="40" s="1"/>
  <c r="AP135" i="40"/>
  <c r="AM110" i="40"/>
  <c r="AN110" i="40" s="1"/>
  <c r="AP110" i="40"/>
  <c r="AM47" i="40"/>
  <c r="AN47" i="40" s="1"/>
  <c r="AP47" i="40"/>
  <c r="AQ155" i="40"/>
  <c r="AR155" i="40" s="1"/>
  <c r="AT155" i="40"/>
  <c r="AM130" i="40"/>
  <c r="AN130" i="40" s="1"/>
  <c r="AP130" i="40"/>
  <c r="AM120" i="40"/>
  <c r="AN120" i="40" s="1"/>
  <c r="AP120" i="40"/>
  <c r="AM72" i="40"/>
  <c r="AN72" i="40" s="1"/>
  <c r="AP72" i="40"/>
  <c r="AM13" i="40"/>
  <c r="AN13" i="40" s="1"/>
  <c r="AP13" i="40"/>
  <c r="AM137" i="40"/>
  <c r="AN137" i="40" s="1"/>
  <c r="AP137" i="40"/>
  <c r="AM32" i="40"/>
  <c r="AN32" i="40" s="1"/>
  <c r="AP32" i="40"/>
  <c r="AM147" i="40"/>
  <c r="AN147" i="40" s="1"/>
  <c r="AP147" i="40"/>
  <c r="AM100" i="40"/>
  <c r="AN100" i="40" s="1"/>
  <c r="AP100" i="40"/>
  <c r="AM42" i="40"/>
  <c r="AN42" i="40" s="1"/>
  <c r="AP42" i="40"/>
  <c r="AM52" i="40"/>
  <c r="AN52" i="40" s="1"/>
  <c r="AP52" i="40"/>
  <c r="AM138" i="40"/>
  <c r="AN138" i="40" s="1"/>
  <c r="AP138" i="40"/>
  <c r="AM146" i="40"/>
  <c r="AN146" i="40" s="1"/>
  <c r="AP146" i="40"/>
  <c r="AM31" i="40"/>
  <c r="AN31" i="40" s="1"/>
  <c r="AP31" i="40"/>
  <c r="AM57" i="40"/>
  <c r="AN57" i="40" s="1"/>
  <c r="AP57" i="40"/>
  <c r="AM61" i="40"/>
  <c r="AN61" i="40" s="1"/>
  <c r="AP61" i="40"/>
  <c r="AM63" i="40"/>
  <c r="AN63" i="40" s="1"/>
  <c r="AP63" i="40"/>
  <c r="AM122" i="40"/>
  <c r="AN122" i="40" s="1"/>
  <c r="AP122" i="40"/>
  <c r="AM102" i="40"/>
  <c r="AN102" i="40" s="1"/>
  <c r="AP102" i="40"/>
  <c r="AM56" i="40"/>
  <c r="AN56" i="40" s="1"/>
  <c r="AP56" i="40"/>
  <c r="AM53" i="40"/>
  <c r="AN53" i="40" s="1"/>
  <c r="AP53" i="40"/>
  <c r="AM28" i="40"/>
  <c r="AN28" i="40" s="1"/>
  <c r="AP28" i="40"/>
  <c r="AM103" i="40"/>
  <c r="AN103" i="40" s="1"/>
  <c r="AP103" i="40"/>
  <c r="AM12" i="40"/>
  <c r="AN12" i="40" s="1"/>
  <c r="AP12" i="40"/>
  <c r="AM121" i="40"/>
  <c r="AN121" i="40" s="1"/>
  <c r="AP121" i="40"/>
  <c r="AM98" i="40"/>
  <c r="AN98" i="40" s="1"/>
  <c r="AP98" i="40"/>
  <c r="AM19" i="40"/>
  <c r="AN19" i="40" s="1"/>
  <c r="AP19" i="40"/>
  <c r="AM62" i="40"/>
  <c r="AN62" i="40" s="1"/>
  <c r="AP62" i="40"/>
  <c r="AM30" i="40"/>
  <c r="AN30" i="40" s="1"/>
  <c r="AP30" i="40"/>
  <c r="AM144" i="40"/>
  <c r="AN144" i="40" s="1"/>
  <c r="AP144" i="40"/>
  <c r="AM156" i="40"/>
  <c r="AN156" i="40" s="1"/>
  <c r="AP156" i="40"/>
  <c r="AM116" i="40"/>
  <c r="AN116" i="40" s="1"/>
  <c r="AP116" i="40"/>
  <c r="AM115" i="40"/>
  <c r="AN115" i="40" s="1"/>
  <c r="AP115" i="40"/>
  <c r="AM78" i="40"/>
  <c r="AN78" i="40" s="1"/>
  <c r="AP78" i="40"/>
  <c r="AM148" i="40"/>
  <c r="AN148" i="40" s="1"/>
  <c r="AP148" i="40"/>
  <c r="AM79" i="40"/>
  <c r="AN79" i="40" s="1"/>
  <c r="AP79" i="40"/>
  <c r="AM25" i="40"/>
  <c r="AN25" i="40" s="1"/>
  <c r="AP25" i="40"/>
  <c r="AM17" i="40"/>
  <c r="AN17" i="40" s="1"/>
  <c r="AP17" i="40"/>
  <c r="AM83" i="40"/>
  <c r="AN83" i="40" s="1"/>
  <c r="AP83" i="40"/>
  <c r="AM89" i="40"/>
  <c r="AN89" i="40" s="1"/>
  <c r="AP89" i="40"/>
  <c r="AM27" i="40"/>
  <c r="AN27" i="40" s="1"/>
  <c r="AP27" i="40"/>
  <c r="AM91" i="40"/>
  <c r="AN91" i="40" s="1"/>
  <c r="AP91" i="40"/>
  <c r="AM82" i="40"/>
  <c r="AN82" i="40" s="1"/>
  <c r="AP82" i="40"/>
  <c r="AM33" i="40"/>
  <c r="AN33" i="40" s="1"/>
  <c r="AP33" i="40"/>
  <c r="AM80" i="40"/>
  <c r="AN80" i="40" s="1"/>
  <c r="AP80" i="40"/>
  <c r="AM18" i="40"/>
  <c r="AN18" i="40" s="1"/>
  <c r="AP18" i="40"/>
  <c r="AM64" i="40"/>
  <c r="AN64" i="40" s="1"/>
  <c r="AP64" i="40"/>
  <c r="AM142" i="40"/>
  <c r="AN142" i="40" s="1"/>
  <c r="AP142" i="40"/>
  <c r="AM40" i="40"/>
  <c r="AN40" i="40" s="1"/>
  <c r="AP40" i="40"/>
  <c r="AM128" i="40"/>
  <c r="AN128" i="40" s="1"/>
  <c r="AP128" i="40"/>
  <c r="AM23" i="40"/>
  <c r="AN23" i="40" s="1"/>
  <c r="AP23" i="40"/>
  <c r="AM134" i="40"/>
  <c r="AN134" i="40" s="1"/>
  <c r="AP134" i="40"/>
  <c r="AM93" i="40"/>
  <c r="AN93" i="40" s="1"/>
  <c r="AP93" i="40"/>
  <c r="AM60" i="40"/>
  <c r="AN60" i="40" s="1"/>
  <c r="AP60" i="40"/>
  <c r="AM112" i="40"/>
  <c r="AN112" i="40" s="1"/>
  <c r="AP112" i="40"/>
  <c r="AM87" i="40"/>
  <c r="AN87" i="40" s="1"/>
  <c r="AP87" i="40"/>
  <c r="AM97" i="40"/>
  <c r="AN97" i="40" s="1"/>
  <c r="AP97" i="40"/>
  <c r="AM16" i="40"/>
  <c r="AN16" i="40" s="1"/>
  <c r="AP16" i="40"/>
  <c r="AM126" i="40"/>
  <c r="AN126" i="40" s="1"/>
  <c r="AP126" i="40"/>
  <c r="AM95" i="40"/>
  <c r="AN95" i="40" s="1"/>
  <c r="AP95" i="40"/>
  <c r="AM81" i="40"/>
  <c r="AN81" i="40" s="1"/>
  <c r="AP81" i="40"/>
  <c r="AM7" i="40"/>
  <c r="AN7" i="40" s="1"/>
  <c r="AP7" i="40"/>
  <c r="AM86" i="40"/>
  <c r="AN86" i="40" s="1"/>
  <c r="AP86" i="40"/>
  <c r="AM114" i="40"/>
  <c r="AN114" i="40" s="1"/>
  <c r="AP114" i="40"/>
  <c r="AM150" i="40"/>
  <c r="AN150" i="40" s="1"/>
  <c r="AP150" i="40"/>
  <c r="AM152" i="40"/>
  <c r="AN152" i="40" s="1"/>
  <c r="AP152" i="40"/>
  <c r="AM36" i="40"/>
  <c r="AN36" i="40" s="1"/>
  <c r="AP36" i="40"/>
  <c r="AM74" i="40"/>
  <c r="AN74" i="40" s="1"/>
  <c r="AP74" i="40"/>
  <c r="AM14" i="40"/>
  <c r="AN14" i="40" s="1"/>
  <c r="AP14" i="40"/>
  <c r="AM54" i="40"/>
  <c r="AN54" i="40" s="1"/>
  <c r="AP54" i="40"/>
  <c r="AM77" i="40"/>
  <c r="AN77" i="40" s="1"/>
  <c r="AP77" i="40"/>
  <c r="AM90" i="40"/>
  <c r="AN90" i="40" s="1"/>
  <c r="AP90" i="40"/>
  <c r="AM46" i="40"/>
  <c r="AN46" i="40" s="1"/>
  <c r="AP46" i="40"/>
  <c r="AM73" i="40"/>
  <c r="AN73" i="40" s="1"/>
  <c r="AP73" i="40"/>
  <c r="AQ43" i="40"/>
  <c r="AR43" i="40" s="1"/>
  <c r="AT43" i="40"/>
  <c r="AM49" i="40"/>
  <c r="AN49" i="40" s="1"/>
  <c r="AP49" i="40"/>
  <c r="AM109" i="40"/>
  <c r="AN109" i="40" s="1"/>
  <c r="AP109" i="40"/>
  <c r="AM107" i="40"/>
  <c r="AN107" i="40" s="1"/>
  <c r="AP107" i="40"/>
  <c r="AM26" i="40"/>
  <c r="AN26" i="40" s="1"/>
  <c r="AP26" i="40"/>
  <c r="AM58" i="40"/>
  <c r="AN58" i="40" s="1"/>
  <c r="AP58" i="40"/>
  <c r="AM59" i="40"/>
  <c r="AN59" i="40" s="1"/>
  <c r="AP59" i="40"/>
  <c r="AM140" i="40"/>
  <c r="AN140" i="40" s="1"/>
  <c r="AP140" i="40"/>
  <c r="AM111" i="40"/>
  <c r="AN111" i="40" s="1"/>
  <c r="AP111" i="40"/>
  <c r="AM10" i="40"/>
  <c r="AN10" i="40" s="1"/>
  <c r="AP10" i="40"/>
  <c r="AM70" i="40"/>
  <c r="AN70" i="40" s="1"/>
  <c r="AP70" i="40"/>
  <c r="AM15" i="40"/>
  <c r="AN15" i="40" s="1"/>
  <c r="AP15" i="40"/>
  <c r="AM84" i="40"/>
  <c r="AN84" i="40" s="1"/>
  <c r="AP84" i="40"/>
  <c r="AM132" i="40"/>
  <c r="AN132" i="40" s="1"/>
  <c r="AP132" i="40"/>
  <c r="AM85" i="40"/>
  <c r="AN85" i="40" s="1"/>
  <c r="AP85" i="40"/>
  <c r="AM68" i="40"/>
  <c r="AN68" i="40" s="1"/>
  <c r="AP68" i="40"/>
  <c r="AM136" i="40"/>
  <c r="AN136" i="40" s="1"/>
  <c r="AP136" i="40"/>
  <c r="AM92" i="40"/>
  <c r="AN92" i="40" s="1"/>
  <c r="AP92" i="40"/>
  <c r="AM141" i="40"/>
  <c r="AN141" i="40" s="1"/>
  <c r="AP141" i="40"/>
  <c r="AM65" i="40"/>
  <c r="AN65" i="40" s="1"/>
  <c r="AP65" i="40"/>
  <c r="AM129" i="40"/>
  <c r="AN129" i="40" s="1"/>
  <c r="AP129" i="40"/>
  <c r="AM99" i="40"/>
  <c r="AN99" i="40" s="1"/>
  <c r="AP99" i="40"/>
  <c r="AM106" i="40"/>
  <c r="AN106" i="40" s="1"/>
  <c r="AP106" i="40"/>
  <c r="AM154" i="40"/>
  <c r="AN154" i="40" s="1"/>
  <c r="AP154" i="40"/>
  <c r="AM96" i="40"/>
  <c r="AN96" i="40" s="1"/>
  <c r="AP96" i="40"/>
  <c r="AM131" i="40"/>
  <c r="AN131" i="40" s="1"/>
  <c r="AP131" i="40"/>
  <c r="AM151" i="40"/>
  <c r="AN151" i="40" s="1"/>
  <c r="AP151" i="40"/>
  <c r="AM153" i="40"/>
  <c r="AN153" i="40" s="1"/>
  <c r="AP153" i="40"/>
  <c r="AM11" i="40"/>
  <c r="AN11" i="40" s="1"/>
  <c r="AP11" i="40"/>
  <c r="AM108" i="40"/>
  <c r="AN108" i="40" s="1"/>
  <c r="AP108" i="40"/>
  <c r="AM113" i="40"/>
  <c r="AN113" i="40" s="1"/>
  <c r="AP113" i="40"/>
  <c r="AM149" i="40"/>
  <c r="AN149" i="40" s="1"/>
  <c r="AP149" i="40"/>
  <c r="AM139" i="40"/>
  <c r="AN139" i="40" s="1"/>
  <c r="AP139" i="40"/>
  <c r="AM66" i="40"/>
  <c r="AN66" i="40" s="1"/>
  <c r="AP66" i="40"/>
  <c r="AM55" i="40"/>
  <c r="AN55" i="40" s="1"/>
  <c r="AP55" i="40"/>
  <c r="AM45" i="40"/>
  <c r="AN45" i="40" s="1"/>
  <c r="AP45" i="40"/>
  <c r="AM94" i="40"/>
  <c r="AN94" i="40" s="1"/>
  <c r="AP94" i="40"/>
  <c r="AM41" i="40"/>
  <c r="AN41" i="40" s="1"/>
  <c r="AP41" i="40"/>
  <c r="AM133" i="40"/>
  <c r="AN133" i="40" s="1"/>
  <c r="AP133" i="40"/>
  <c r="AM51" i="40"/>
  <c r="AN51" i="40" s="1"/>
  <c r="AP51" i="40"/>
  <c r="AM21" i="40"/>
  <c r="AN21" i="40" s="1"/>
  <c r="AP21" i="40"/>
  <c r="AM123" i="40"/>
  <c r="AN123" i="40" s="1"/>
  <c r="AP123" i="40"/>
  <c r="AM9" i="40"/>
  <c r="AN9" i="40" s="1"/>
  <c r="AP9" i="40"/>
  <c r="AM124" i="40"/>
  <c r="AN124" i="40" s="1"/>
  <c r="AP124" i="40"/>
  <c r="AM104" i="40"/>
  <c r="AN104" i="40" s="1"/>
  <c r="AP104" i="40"/>
  <c r="AM88" i="40"/>
  <c r="AN88" i="40" s="1"/>
  <c r="AP88" i="40"/>
  <c r="AM39" i="40"/>
  <c r="AN39" i="40" s="1"/>
  <c r="AP39" i="40"/>
  <c r="AM6" i="40"/>
  <c r="AN6" i="40" s="1"/>
  <c r="AP6" i="40"/>
  <c r="AM37" i="40"/>
  <c r="AN37" i="40" s="1"/>
  <c r="AP37" i="40"/>
  <c r="AM75" i="40"/>
  <c r="AN75" i="40" s="1"/>
  <c r="AP75" i="40"/>
  <c r="AM44" i="40"/>
  <c r="AN44" i="40" s="1"/>
  <c r="AP44" i="40"/>
  <c r="AM48" i="40"/>
  <c r="AN48" i="40" s="1"/>
  <c r="AP48" i="40"/>
  <c r="AM67" i="40"/>
  <c r="AN67" i="40" s="1"/>
  <c r="AP67" i="40"/>
  <c r="AM20" i="40"/>
  <c r="AN20" i="40" s="1"/>
  <c r="AP20" i="40"/>
  <c r="AM127" i="40"/>
  <c r="AN127" i="40" s="1"/>
  <c r="AP127" i="40"/>
  <c r="AM118" i="40"/>
  <c r="AN118" i="40" s="1"/>
  <c r="AP118" i="40"/>
  <c r="AM38" i="40"/>
  <c r="AN38" i="40" s="1"/>
  <c r="AP38" i="40"/>
  <c r="AM117" i="40"/>
  <c r="AN117" i="40" s="1"/>
  <c r="AP117" i="40"/>
  <c r="AI5" i="40"/>
  <c r="AJ5" i="40" s="1"/>
  <c r="BO5" i="40" s="1"/>
  <c r="AL5" i="40"/>
  <c r="BO145" i="40" l="1"/>
  <c r="BO69" i="40"/>
  <c r="BO151" i="40"/>
  <c r="BO9" i="40"/>
  <c r="BO54" i="40"/>
  <c r="BO81" i="40"/>
  <c r="BO24" i="40"/>
  <c r="BO114" i="40"/>
  <c r="BO58" i="40"/>
  <c r="BO133" i="40"/>
  <c r="BO141" i="40"/>
  <c r="BO85" i="40"/>
  <c r="BO28" i="40"/>
  <c r="BO132" i="40"/>
  <c r="BO89" i="40"/>
  <c r="BO46" i="40"/>
  <c r="BO18" i="40"/>
  <c r="BO119" i="40"/>
  <c r="BO87" i="40"/>
  <c r="BO55" i="40"/>
  <c r="BO23" i="40"/>
  <c r="BO32" i="40"/>
  <c r="BO137" i="40"/>
  <c r="BO27" i="40"/>
  <c r="BO140" i="40"/>
  <c r="BO138" i="40"/>
  <c r="BO125" i="40"/>
  <c r="BO48" i="40"/>
  <c r="BO130" i="40"/>
  <c r="BO74" i="40"/>
  <c r="BO16" i="40"/>
  <c r="BO108" i="40"/>
  <c r="BO50" i="40"/>
  <c r="BO118" i="40"/>
  <c r="BO134" i="40"/>
  <c r="BO77" i="40"/>
  <c r="BO21" i="40"/>
  <c r="BO126" i="40"/>
  <c r="BO84" i="40"/>
  <c r="BO41" i="40"/>
  <c r="BO13" i="40"/>
  <c r="BO115" i="40"/>
  <c r="BO83" i="40"/>
  <c r="BO51" i="40"/>
  <c r="BO19" i="40"/>
  <c r="BO88" i="40"/>
  <c r="BO34" i="40"/>
  <c r="BO59" i="40"/>
  <c r="BO112" i="40"/>
  <c r="BO33" i="40"/>
  <c r="BO124" i="40"/>
  <c r="BO66" i="40"/>
  <c r="BO153" i="40"/>
  <c r="BO101" i="40"/>
  <c r="BO44" i="40"/>
  <c r="BO90" i="40"/>
  <c r="BO128" i="40"/>
  <c r="BO70" i="40"/>
  <c r="BO10" i="40"/>
  <c r="BO121" i="40"/>
  <c r="BO78" i="40"/>
  <c r="BO36" i="40"/>
  <c r="BO8" i="40"/>
  <c r="BO111" i="40"/>
  <c r="BO79" i="40"/>
  <c r="BO47" i="40"/>
  <c r="BO15" i="40"/>
  <c r="BO147" i="40"/>
  <c r="BO123" i="40"/>
  <c r="BO104" i="40"/>
  <c r="BO26" i="40"/>
  <c r="BO117" i="40"/>
  <c r="BO60" i="40"/>
  <c r="BO148" i="40"/>
  <c r="BO93" i="40"/>
  <c r="BO37" i="40"/>
  <c r="BO61" i="40"/>
  <c r="BO120" i="40"/>
  <c r="BO64" i="40"/>
  <c r="BO154" i="40"/>
  <c r="BO116" i="40"/>
  <c r="BO73" i="40"/>
  <c r="BO30" i="40"/>
  <c r="BO139" i="40"/>
  <c r="BO107" i="40"/>
  <c r="BO75" i="40"/>
  <c r="BO43" i="40"/>
  <c r="BO11" i="40"/>
  <c r="BO144" i="40"/>
  <c r="BO92" i="40"/>
  <c r="BO91" i="40"/>
  <c r="BO97" i="40"/>
  <c r="BO6" i="40"/>
  <c r="BO109" i="40"/>
  <c r="BO53" i="40"/>
  <c r="BO143" i="40"/>
  <c r="BO86" i="40"/>
  <c r="BO29" i="40"/>
  <c r="BO40" i="40"/>
  <c r="BO113" i="40"/>
  <c r="BO56" i="40"/>
  <c r="BO150" i="40"/>
  <c r="BO110" i="40"/>
  <c r="BO68" i="40"/>
  <c r="BO25" i="40"/>
  <c r="BO135" i="40"/>
  <c r="BO103" i="40"/>
  <c r="BO71" i="40"/>
  <c r="BO39" i="40"/>
  <c r="BO7" i="40"/>
  <c r="BO65" i="40"/>
  <c r="BO52" i="40"/>
  <c r="BO82" i="40"/>
  <c r="BO155" i="40"/>
  <c r="BO102" i="40"/>
  <c r="BO45" i="40"/>
  <c r="BO136" i="40"/>
  <c r="BO80" i="40"/>
  <c r="BO22" i="40"/>
  <c r="BO17" i="40"/>
  <c r="BO106" i="40"/>
  <c r="BO49" i="40"/>
  <c r="BO146" i="40"/>
  <c r="BO105" i="40"/>
  <c r="BO62" i="40"/>
  <c r="BO20" i="40"/>
  <c r="BO131" i="40"/>
  <c r="BO99" i="40"/>
  <c r="BO67" i="40"/>
  <c r="BO35" i="40"/>
  <c r="BO122" i="40"/>
  <c r="BO94" i="40"/>
  <c r="BO156" i="40"/>
  <c r="BO76" i="40"/>
  <c r="BO149" i="40"/>
  <c r="BO96" i="40"/>
  <c r="BO38" i="40"/>
  <c r="BO129" i="40"/>
  <c r="BO72" i="40"/>
  <c r="BO12" i="40"/>
  <c r="BO152" i="40"/>
  <c r="BO98" i="40"/>
  <c r="BO42" i="40"/>
  <c r="BO142" i="40"/>
  <c r="BO100" i="40"/>
  <c r="BO57" i="40"/>
  <c r="BO14" i="40"/>
  <c r="BO127" i="40"/>
  <c r="BO95" i="40"/>
  <c r="BO63" i="40"/>
  <c r="BO31" i="40"/>
  <c r="AQ64" i="40"/>
  <c r="AR64" i="40" s="1"/>
  <c r="AT64" i="40"/>
  <c r="AQ82" i="40"/>
  <c r="AR82" i="40" s="1"/>
  <c r="AT82" i="40"/>
  <c r="AQ83" i="40"/>
  <c r="AR83" i="40" s="1"/>
  <c r="AT83" i="40"/>
  <c r="AQ148" i="40"/>
  <c r="AR148" i="40" s="1"/>
  <c r="AT148" i="40"/>
  <c r="AQ156" i="40"/>
  <c r="AR156" i="40" s="1"/>
  <c r="AT156" i="40"/>
  <c r="AQ19" i="40"/>
  <c r="AR19" i="40" s="1"/>
  <c r="AT19" i="40"/>
  <c r="AQ103" i="40"/>
  <c r="AR103" i="40" s="1"/>
  <c r="AT103" i="40"/>
  <c r="AQ102" i="40"/>
  <c r="AR102" i="40" s="1"/>
  <c r="AT102" i="40"/>
  <c r="AQ57" i="40"/>
  <c r="AR57" i="40" s="1"/>
  <c r="AT57" i="40"/>
  <c r="AQ52" i="40"/>
  <c r="AR52" i="40" s="1"/>
  <c r="AT52" i="40"/>
  <c r="AQ32" i="40"/>
  <c r="AR32" i="40" s="1"/>
  <c r="AT32" i="40"/>
  <c r="AU155" i="40"/>
  <c r="AV155" i="40" s="1"/>
  <c r="AX155" i="40"/>
  <c r="AQ34" i="40"/>
  <c r="AR34" i="40" s="1"/>
  <c r="AT34" i="40"/>
  <c r="AQ76" i="40"/>
  <c r="AR76" i="40" s="1"/>
  <c r="AT76" i="40"/>
  <c r="AQ22" i="40"/>
  <c r="AR22" i="40" s="1"/>
  <c r="AT22" i="40"/>
  <c r="AQ24" i="40"/>
  <c r="AR24" i="40" s="1"/>
  <c r="AT24" i="40"/>
  <c r="AQ145" i="40"/>
  <c r="AR145" i="40" s="1"/>
  <c r="AT145" i="40"/>
  <c r="AQ117" i="40"/>
  <c r="AR117" i="40" s="1"/>
  <c r="AT117" i="40"/>
  <c r="AQ118" i="40"/>
  <c r="AR118" i="40" s="1"/>
  <c r="AT118" i="40"/>
  <c r="AQ20" i="40"/>
  <c r="AR20" i="40" s="1"/>
  <c r="AT20" i="40"/>
  <c r="AQ48" i="40"/>
  <c r="AR48" i="40" s="1"/>
  <c r="AT48" i="40"/>
  <c r="AQ75" i="40"/>
  <c r="AR75" i="40" s="1"/>
  <c r="AT75" i="40"/>
  <c r="AQ6" i="40"/>
  <c r="AR6" i="40" s="1"/>
  <c r="AT6" i="40"/>
  <c r="AQ88" i="40"/>
  <c r="AR88" i="40" s="1"/>
  <c r="AT88" i="40"/>
  <c r="AQ124" i="40"/>
  <c r="AR124" i="40" s="1"/>
  <c r="AT124" i="40"/>
  <c r="AQ123" i="40"/>
  <c r="AR123" i="40" s="1"/>
  <c r="AT123" i="40"/>
  <c r="AQ51" i="40"/>
  <c r="AR51" i="40" s="1"/>
  <c r="AT51" i="40"/>
  <c r="AQ41" i="40"/>
  <c r="AR41" i="40" s="1"/>
  <c r="AT41" i="40"/>
  <c r="AQ45" i="40"/>
  <c r="AR45" i="40" s="1"/>
  <c r="AT45" i="40"/>
  <c r="AQ66" i="40"/>
  <c r="AR66" i="40" s="1"/>
  <c r="AT66" i="40"/>
  <c r="AQ149" i="40"/>
  <c r="AR149" i="40" s="1"/>
  <c r="AT149" i="40"/>
  <c r="AQ108" i="40"/>
  <c r="AR108" i="40" s="1"/>
  <c r="AT108" i="40"/>
  <c r="AQ153" i="40"/>
  <c r="AR153" i="40" s="1"/>
  <c r="AT153" i="40"/>
  <c r="AQ131" i="40"/>
  <c r="AR131" i="40" s="1"/>
  <c r="AT131" i="40"/>
  <c r="AQ154" i="40"/>
  <c r="AR154" i="40" s="1"/>
  <c r="AT154" i="40"/>
  <c r="AQ99" i="40"/>
  <c r="AR99" i="40" s="1"/>
  <c r="AT99" i="40"/>
  <c r="AQ65" i="40"/>
  <c r="AR65" i="40" s="1"/>
  <c r="AT65" i="40"/>
  <c r="AQ92" i="40"/>
  <c r="AR92" i="40" s="1"/>
  <c r="AT92" i="40"/>
  <c r="AQ68" i="40"/>
  <c r="AR68" i="40" s="1"/>
  <c r="AT68" i="40"/>
  <c r="AQ132" i="40"/>
  <c r="AR132" i="40" s="1"/>
  <c r="AT132" i="40"/>
  <c r="AQ15" i="40"/>
  <c r="AR15" i="40" s="1"/>
  <c r="AT15" i="40"/>
  <c r="AQ10" i="40"/>
  <c r="AR10" i="40" s="1"/>
  <c r="AT10" i="40"/>
  <c r="AQ140" i="40"/>
  <c r="AR140" i="40" s="1"/>
  <c r="AT140" i="40"/>
  <c r="AQ58" i="40"/>
  <c r="AR58" i="40" s="1"/>
  <c r="AT58" i="40"/>
  <c r="AQ107" i="40"/>
  <c r="AR107" i="40" s="1"/>
  <c r="AT107" i="40"/>
  <c r="AQ49" i="40"/>
  <c r="AR49" i="40" s="1"/>
  <c r="AT49" i="40"/>
  <c r="AQ73" i="40"/>
  <c r="AR73" i="40" s="1"/>
  <c r="AT73" i="40"/>
  <c r="AQ90" i="40"/>
  <c r="AR90" i="40" s="1"/>
  <c r="AT90" i="40"/>
  <c r="AQ54" i="40"/>
  <c r="AR54" i="40" s="1"/>
  <c r="AT54" i="40"/>
  <c r="AQ74" i="40"/>
  <c r="AR74" i="40" s="1"/>
  <c r="AT74" i="40"/>
  <c r="AQ152" i="40"/>
  <c r="AR152" i="40" s="1"/>
  <c r="AT152" i="40"/>
  <c r="AQ114" i="40"/>
  <c r="AR114" i="40" s="1"/>
  <c r="AT114" i="40"/>
  <c r="AQ7" i="40"/>
  <c r="AR7" i="40" s="1"/>
  <c r="AT7" i="40"/>
  <c r="AQ95" i="40"/>
  <c r="AR95" i="40" s="1"/>
  <c r="AT95" i="40"/>
  <c r="AQ16" i="40"/>
  <c r="AR16" i="40" s="1"/>
  <c r="AT16" i="40"/>
  <c r="AQ87" i="40"/>
  <c r="AR87" i="40" s="1"/>
  <c r="AT87" i="40"/>
  <c r="AQ60" i="40"/>
  <c r="AR60" i="40" s="1"/>
  <c r="AT60" i="40"/>
  <c r="AQ134" i="40"/>
  <c r="AR134" i="40" s="1"/>
  <c r="AT134" i="40"/>
  <c r="AQ128" i="40"/>
  <c r="AR128" i="40" s="1"/>
  <c r="AT128" i="40"/>
  <c r="AQ142" i="40"/>
  <c r="AR142" i="40" s="1"/>
  <c r="AT142" i="40"/>
  <c r="AQ18" i="40"/>
  <c r="AR18" i="40" s="1"/>
  <c r="AT18" i="40"/>
  <c r="AQ33" i="40"/>
  <c r="AR33" i="40" s="1"/>
  <c r="AT33" i="40"/>
  <c r="AQ91" i="40"/>
  <c r="AR91" i="40" s="1"/>
  <c r="AT91" i="40"/>
  <c r="AQ89" i="40"/>
  <c r="AR89" i="40" s="1"/>
  <c r="AT89" i="40"/>
  <c r="AQ17" i="40"/>
  <c r="AR17" i="40" s="1"/>
  <c r="AT17" i="40"/>
  <c r="AQ79" i="40"/>
  <c r="AR79" i="40" s="1"/>
  <c r="AT79" i="40"/>
  <c r="AQ78" i="40"/>
  <c r="AR78" i="40" s="1"/>
  <c r="AT78" i="40"/>
  <c r="AQ116" i="40"/>
  <c r="AR116" i="40" s="1"/>
  <c r="AT116" i="40"/>
  <c r="AQ144" i="40"/>
  <c r="AR144" i="40" s="1"/>
  <c r="AT144" i="40"/>
  <c r="AQ62" i="40"/>
  <c r="AR62" i="40" s="1"/>
  <c r="AT62" i="40"/>
  <c r="AQ98" i="40"/>
  <c r="AR98" i="40" s="1"/>
  <c r="AT98" i="40"/>
  <c r="AQ12" i="40"/>
  <c r="AR12" i="40" s="1"/>
  <c r="AT12" i="40"/>
  <c r="AQ28" i="40"/>
  <c r="AR28" i="40" s="1"/>
  <c r="AT28" i="40"/>
  <c r="AQ56" i="40"/>
  <c r="AR56" i="40" s="1"/>
  <c r="AT56" i="40"/>
  <c r="AQ122" i="40"/>
  <c r="AR122" i="40" s="1"/>
  <c r="AT122" i="40"/>
  <c r="AQ61" i="40"/>
  <c r="AR61" i="40" s="1"/>
  <c r="AT61" i="40"/>
  <c r="AQ31" i="40"/>
  <c r="AR31" i="40" s="1"/>
  <c r="AT31" i="40"/>
  <c r="AQ138" i="40"/>
  <c r="AR138" i="40" s="1"/>
  <c r="AT138" i="40"/>
  <c r="AQ42" i="40"/>
  <c r="AR42" i="40" s="1"/>
  <c r="AT42" i="40"/>
  <c r="AQ147" i="40"/>
  <c r="AR147" i="40" s="1"/>
  <c r="AT147" i="40"/>
  <c r="AQ137" i="40"/>
  <c r="AR137" i="40" s="1"/>
  <c r="AT137" i="40"/>
  <c r="AQ72" i="40"/>
  <c r="AR72" i="40" s="1"/>
  <c r="AT72" i="40"/>
  <c r="AQ130" i="40"/>
  <c r="AR130" i="40" s="1"/>
  <c r="AT130" i="40"/>
  <c r="AQ47" i="40"/>
  <c r="AR47" i="40" s="1"/>
  <c r="AT47" i="40"/>
  <c r="AQ135" i="40"/>
  <c r="AR135" i="40" s="1"/>
  <c r="AT135" i="40"/>
  <c r="AQ71" i="40"/>
  <c r="AR71" i="40" s="1"/>
  <c r="AT71" i="40"/>
  <c r="AQ8" i="40"/>
  <c r="AR8" i="40" s="1"/>
  <c r="AT8" i="40"/>
  <c r="AQ143" i="40"/>
  <c r="AR143" i="40" s="1"/>
  <c r="AT143" i="40"/>
  <c r="AQ35" i="40"/>
  <c r="AR35" i="40" s="1"/>
  <c r="AT35" i="40"/>
  <c r="AQ125" i="40"/>
  <c r="AR125" i="40" s="1"/>
  <c r="AT125" i="40"/>
  <c r="AQ119" i="40"/>
  <c r="AR119" i="40" s="1"/>
  <c r="AT119" i="40"/>
  <c r="AQ69" i="40"/>
  <c r="AR69" i="40" s="1"/>
  <c r="AT69" i="40"/>
  <c r="AQ50" i="40"/>
  <c r="AR50" i="40" s="1"/>
  <c r="AT50" i="40"/>
  <c r="AQ38" i="40"/>
  <c r="AR38" i="40" s="1"/>
  <c r="AT38" i="40"/>
  <c r="AQ127" i="40"/>
  <c r="AR127" i="40" s="1"/>
  <c r="AT127" i="40"/>
  <c r="AQ67" i="40"/>
  <c r="AR67" i="40" s="1"/>
  <c r="AT67" i="40"/>
  <c r="AQ44" i="40"/>
  <c r="AR44" i="40" s="1"/>
  <c r="AT44" i="40"/>
  <c r="AQ37" i="40"/>
  <c r="AR37" i="40" s="1"/>
  <c r="AT37" i="40"/>
  <c r="AQ39" i="40"/>
  <c r="AR39" i="40" s="1"/>
  <c r="AT39" i="40"/>
  <c r="AQ104" i="40"/>
  <c r="AR104" i="40" s="1"/>
  <c r="AT104" i="40"/>
  <c r="AQ9" i="40"/>
  <c r="AR9" i="40" s="1"/>
  <c r="AT9" i="40"/>
  <c r="AQ21" i="40"/>
  <c r="AR21" i="40" s="1"/>
  <c r="AT21" i="40"/>
  <c r="AQ133" i="40"/>
  <c r="AR133" i="40" s="1"/>
  <c r="AT133" i="40"/>
  <c r="AQ94" i="40"/>
  <c r="AR94" i="40" s="1"/>
  <c r="AT94" i="40"/>
  <c r="AQ55" i="40"/>
  <c r="AR55" i="40" s="1"/>
  <c r="AT55" i="40"/>
  <c r="AQ139" i="40"/>
  <c r="AR139" i="40" s="1"/>
  <c r="AT139" i="40"/>
  <c r="AQ113" i="40"/>
  <c r="AR113" i="40" s="1"/>
  <c r="AT113" i="40"/>
  <c r="AQ11" i="40"/>
  <c r="AR11" i="40" s="1"/>
  <c r="AT11" i="40"/>
  <c r="AQ151" i="40"/>
  <c r="AR151" i="40" s="1"/>
  <c r="AT151" i="40"/>
  <c r="AQ96" i="40"/>
  <c r="AR96" i="40" s="1"/>
  <c r="AT96" i="40"/>
  <c r="AQ106" i="40"/>
  <c r="AR106" i="40" s="1"/>
  <c r="AT106" i="40"/>
  <c r="AQ129" i="40"/>
  <c r="AR129" i="40" s="1"/>
  <c r="AT129" i="40"/>
  <c r="AQ141" i="40"/>
  <c r="AR141" i="40" s="1"/>
  <c r="AT141" i="40"/>
  <c r="AQ136" i="40"/>
  <c r="AR136" i="40" s="1"/>
  <c r="AT136" i="40"/>
  <c r="AQ85" i="40"/>
  <c r="AR85" i="40" s="1"/>
  <c r="AT85" i="40"/>
  <c r="AQ84" i="40"/>
  <c r="AR84" i="40" s="1"/>
  <c r="AT84" i="40"/>
  <c r="AQ70" i="40"/>
  <c r="AR70" i="40" s="1"/>
  <c r="AT70" i="40"/>
  <c r="AQ111" i="40"/>
  <c r="AR111" i="40" s="1"/>
  <c r="AT111" i="40"/>
  <c r="AQ59" i="40"/>
  <c r="AR59" i="40" s="1"/>
  <c r="AT59" i="40"/>
  <c r="AQ26" i="40"/>
  <c r="AR26" i="40" s="1"/>
  <c r="AT26" i="40"/>
  <c r="AQ109" i="40"/>
  <c r="AR109" i="40" s="1"/>
  <c r="AT109" i="40"/>
  <c r="AU43" i="40"/>
  <c r="AV43" i="40" s="1"/>
  <c r="AX43" i="40"/>
  <c r="AQ46" i="40"/>
  <c r="AR46" i="40" s="1"/>
  <c r="AT46" i="40"/>
  <c r="AQ77" i="40"/>
  <c r="AR77" i="40" s="1"/>
  <c r="AT77" i="40"/>
  <c r="AQ14" i="40"/>
  <c r="AR14" i="40" s="1"/>
  <c r="AT14" i="40"/>
  <c r="AQ36" i="40"/>
  <c r="AR36" i="40" s="1"/>
  <c r="AT36" i="40"/>
  <c r="AQ150" i="40"/>
  <c r="AR150" i="40" s="1"/>
  <c r="AT150" i="40"/>
  <c r="AQ86" i="40"/>
  <c r="AR86" i="40" s="1"/>
  <c r="AT86" i="40"/>
  <c r="AQ81" i="40"/>
  <c r="AR81" i="40" s="1"/>
  <c r="AT81" i="40"/>
  <c r="AQ126" i="40"/>
  <c r="AR126" i="40" s="1"/>
  <c r="AT126" i="40"/>
  <c r="AQ97" i="40"/>
  <c r="AR97" i="40" s="1"/>
  <c r="AT97" i="40"/>
  <c r="AQ112" i="40"/>
  <c r="AR112" i="40" s="1"/>
  <c r="AT112" i="40"/>
  <c r="AQ93" i="40"/>
  <c r="AR93" i="40" s="1"/>
  <c r="AT93" i="40"/>
  <c r="AQ23" i="40"/>
  <c r="AR23" i="40" s="1"/>
  <c r="AT23" i="40"/>
  <c r="AQ40" i="40"/>
  <c r="AR40" i="40" s="1"/>
  <c r="AT40" i="40"/>
  <c r="AQ80" i="40"/>
  <c r="AR80" i="40" s="1"/>
  <c r="AT80" i="40"/>
  <c r="AQ27" i="40"/>
  <c r="AR27" i="40" s="1"/>
  <c r="AT27" i="40"/>
  <c r="AQ25" i="40"/>
  <c r="AR25" i="40" s="1"/>
  <c r="AT25" i="40"/>
  <c r="AQ115" i="40"/>
  <c r="AR115" i="40" s="1"/>
  <c r="AT115" i="40"/>
  <c r="AQ30" i="40"/>
  <c r="AR30" i="40" s="1"/>
  <c r="AT30" i="40"/>
  <c r="AQ121" i="40"/>
  <c r="AR121" i="40" s="1"/>
  <c r="AT121" i="40"/>
  <c r="AQ53" i="40"/>
  <c r="AR53" i="40" s="1"/>
  <c r="AT53" i="40"/>
  <c r="AQ63" i="40"/>
  <c r="AR63" i="40" s="1"/>
  <c r="AT63" i="40"/>
  <c r="AQ146" i="40"/>
  <c r="AR146" i="40" s="1"/>
  <c r="AT146" i="40"/>
  <c r="AQ100" i="40"/>
  <c r="AR100" i="40" s="1"/>
  <c r="AT100" i="40"/>
  <c r="AQ13" i="40"/>
  <c r="AR13" i="40" s="1"/>
  <c r="AT13" i="40"/>
  <c r="AQ120" i="40"/>
  <c r="AR120" i="40" s="1"/>
  <c r="AT120" i="40"/>
  <c r="AQ110" i="40"/>
  <c r="AR110" i="40" s="1"/>
  <c r="AT110" i="40"/>
  <c r="AQ101" i="40"/>
  <c r="AR101" i="40" s="1"/>
  <c r="AT101" i="40"/>
  <c r="AQ105" i="40"/>
  <c r="AR105" i="40" s="1"/>
  <c r="AT105" i="40"/>
  <c r="AQ29" i="40"/>
  <c r="AR29" i="40" s="1"/>
  <c r="AT29" i="40"/>
  <c r="AM5" i="40"/>
  <c r="AN5" i="40" s="1"/>
  <c r="BP5" i="40" s="1"/>
  <c r="AP5" i="40"/>
  <c r="BP38" i="40" l="1"/>
  <c r="BP39" i="40"/>
  <c r="BP148" i="40"/>
  <c r="BP18" i="40"/>
  <c r="BP110" i="40"/>
  <c r="BP94" i="40"/>
  <c r="BP89" i="40"/>
  <c r="BP106" i="40"/>
  <c r="BP73" i="40"/>
  <c r="BP64" i="40"/>
  <c r="BP149" i="40"/>
  <c r="BP137" i="40"/>
  <c r="BP62" i="40"/>
  <c r="BP109" i="40"/>
  <c r="BP21" i="40"/>
  <c r="BP125" i="40"/>
  <c r="BP24" i="40"/>
  <c r="BP135" i="40"/>
  <c r="BP105" i="40"/>
  <c r="BP104" i="40"/>
  <c r="BP124" i="40"/>
  <c r="BP103" i="40"/>
  <c r="BP7" i="40"/>
  <c r="BP40" i="40"/>
  <c r="BP81" i="40"/>
  <c r="BP71" i="40"/>
  <c r="BP25" i="40"/>
  <c r="BP130" i="40"/>
  <c r="BP45" i="40"/>
  <c r="BP134" i="40"/>
  <c r="BP92" i="40"/>
  <c r="BP49" i="40"/>
  <c r="BP6" i="40"/>
  <c r="BP117" i="40"/>
  <c r="BP74" i="40"/>
  <c r="BP32" i="40"/>
  <c r="BP143" i="40"/>
  <c r="BP111" i="40"/>
  <c r="BP79" i="40"/>
  <c r="BP47" i="40"/>
  <c r="BP15" i="40"/>
  <c r="BP114" i="40"/>
  <c r="BP29" i="40"/>
  <c r="BP100" i="40"/>
  <c r="BP14" i="40"/>
  <c r="BP120" i="40"/>
  <c r="BP34" i="40"/>
  <c r="BP129" i="40"/>
  <c r="BP86" i="40"/>
  <c r="BP44" i="40"/>
  <c r="BP154" i="40"/>
  <c r="BP112" i="40"/>
  <c r="BP69" i="40"/>
  <c r="BP26" i="40"/>
  <c r="BP139" i="40"/>
  <c r="BP107" i="40"/>
  <c r="BP75" i="40"/>
  <c r="BP43" i="40"/>
  <c r="BP11" i="40"/>
  <c r="BP41" i="40"/>
  <c r="BP93" i="40"/>
  <c r="BP8" i="40"/>
  <c r="BP78" i="40"/>
  <c r="BP84" i="40"/>
  <c r="BP98" i="40"/>
  <c r="BP13" i="40"/>
  <c r="BP118" i="40"/>
  <c r="BP76" i="40"/>
  <c r="BP33" i="40"/>
  <c r="BP144" i="40"/>
  <c r="BP101" i="40"/>
  <c r="BP58" i="40"/>
  <c r="BP16" i="40"/>
  <c r="BP131" i="40"/>
  <c r="BP99" i="40"/>
  <c r="BP67" i="40"/>
  <c r="BP35" i="40"/>
  <c r="BP30" i="40"/>
  <c r="BP82" i="40"/>
  <c r="BP153" i="40"/>
  <c r="BP68" i="40"/>
  <c r="BP52" i="40"/>
  <c r="BP88" i="40"/>
  <c r="BP156" i="40"/>
  <c r="BP113" i="40"/>
  <c r="BP70" i="40"/>
  <c r="BP28" i="40"/>
  <c r="BP138" i="40"/>
  <c r="BP96" i="40"/>
  <c r="BP53" i="40"/>
  <c r="BP10" i="40"/>
  <c r="BP127" i="40"/>
  <c r="BP95" i="40"/>
  <c r="BP63" i="40"/>
  <c r="BP31" i="40"/>
  <c r="BP126" i="40"/>
  <c r="BP72" i="40"/>
  <c r="BP142" i="40"/>
  <c r="BP57" i="40"/>
  <c r="BP20" i="40"/>
  <c r="BP77" i="40"/>
  <c r="BP150" i="40"/>
  <c r="BP108" i="40"/>
  <c r="BP65" i="40"/>
  <c r="BP22" i="40"/>
  <c r="BP133" i="40"/>
  <c r="BP90" i="40"/>
  <c r="BP48" i="40"/>
  <c r="BP155" i="40"/>
  <c r="BP123" i="40"/>
  <c r="BP91" i="40"/>
  <c r="BP59" i="40"/>
  <c r="BP27" i="40"/>
  <c r="BP9" i="40"/>
  <c r="BP116" i="40"/>
  <c r="BP146" i="40"/>
  <c r="BP61" i="40"/>
  <c r="BP132" i="40"/>
  <c r="BP46" i="40"/>
  <c r="BP152" i="40"/>
  <c r="BP66" i="40"/>
  <c r="BP145" i="40"/>
  <c r="BP102" i="40"/>
  <c r="BP60" i="40"/>
  <c r="BP17" i="40"/>
  <c r="BP128" i="40"/>
  <c r="BP85" i="40"/>
  <c r="BP42" i="40"/>
  <c r="BP151" i="40"/>
  <c r="BP119" i="40"/>
  <c r="BP87" i="40"/>
  <c r="BP55" i="40"/>
  <c r="BP23" i="40"/>
  <c r="BP136" i="40"/>
  <c r="BP50" i="40"/>
  <c r="BP121" i="40"/>
  <c r="BP36" i="40"/>
  <c r="BP141" i="40"/>
  <c r="BP56" i="40"/>
  <c r="BP140" i="40"/>
  <c r="BP97" i="40"/>
  <c r="BP54" i="40"/>
  <c r="BP12" i="40"/>
  <c r="BP122" i="40"/>
  <c r="BP80" i="40"/>
  <c r="BP37" i="40"/>
  <c r="BP147" i="40"/>
  <c r="BP115" i="40"/>
  <c r="BP83" i="40"/>
  <c r="BP51" i="40"/>
  <c r="BP19" i="40"/>
  <c r="AQ5" i="40"/>
  <c r="AR5" i="40" s="1"/>
  <c r="BQ5" i="40" s="1"/>
  <c r="AT5" i="40"/>
  <c r="AU105" i="40"/>
  <c r="AV105" i="40" s="1"/>
  <c r="AX105" i="40"/>
  <c r="AU110" i="40"/>
  <c r="AV110" i="40" s="1"/>
  <c r="AX110" i="40"/>
  <c r="AU13" i="40"/>
  <c r="AV13" i="40" s="1"/>
  <c r="AX13" i="40"/>
  <c r="AU146" i="40"/>
  <c r="AV146" i="40" s="1"/>
  <c r="AX146" i="40"/>
  <c r="AU53" i="40"/>
  <c r="AV53" i="40" s="1"/>
  <c r="AX53" i="40"/>
  <c r="AU30" i="40"/>
  <c r="AV30" i="40" s="1"/>
  <c r="AX30" i="40"/>
  <c r="AU25" i="40"/>
  <c r="AV25" i="40" s="1"/>
  <c r="AX25" i="40"/>
  <c r="AU80" i="40"/>
  <c r="AV80" i="40" s="1"/>
  <c r="AX80" i="40"/>
  <c r="AU23" i="40"/>
  <c r="AV23" i="40" s="1"/>
  <c r="AX23" i="40"/>
  <c r="AU112" i="40"/>
  <c r="AV112" i="40" s="1"/>
  <c r="AX112" i="40"/>
  <c r="AU126" i="40"/>
  <c r="AV126" i="40" s="1"/>
  <c r="AX126" i="40"/>
  <c r="AU86" i="40"/>
  <c r="AV86" i="40" s="1"/>
  <c r="AX86" i="40"/>
  <c r="AU36" i="40"/>
  <c r="AV36" i="40" s="1"/>
  <c r="AX36" i="40"/>
  <c r="AU77" i="40"/>
  <c r="AV77" i="40" s="1"/>
  <c r="AX77" i="40"/>
  <c r="AY43" i="40"/>
  <c r="AZ43" i="40" s="1"/>
  <c r="BB43" i="40"/>
  <c r="BC43" i="40" s="1"/>
  <c r="BD43" i="40" s="1"/>
  <c r="AU26" i="40"/>
  <c r="AV26" i="40" s="1"/>
  <c r="AX26" i="40"/>
  <c r="AU111" i="40"/>
  <c r="AV111" i="40" s="1"/>
  <c r="AX111" i="40"/>
  <c r="AU84" i="40"/>
  <c r="AV84" i="40" s="1"/>
  <c r="AX84" i="40"/>
  <c r="AU136" i="40"/>
  <c r="AV136" i="40" s="1"/>
  <c r="AX136" i="40"/>
  <c r="AU129" i="40"/>
  <c r="AV129" i="40" s="1"/>
  <c r="AX129" i="40"/>
  <c r="AU96" i="40"/>
  <c r="AV96" i="40" s="1"/>
  <c r="AX96" i="40"/>
  <c r="AU11" i="40"/>
  <c r="AV11" i="40" s="1"/>
  <c r="AX11" i="40"/>
  <c r="AU139" i="40"/>
  <c r="AV139" i="40" s="1"/>
  <c r="AX139" i="40"/>
  <c r="AU94" i="40"/>
  <c r="AV94" i="40" s="1"/>
  <c r="AX94" i="40"/>
  <c r="AU21" i="40"/>
  <c r="AV21" i="40" s="1"/>
  <c r="AX21" i="40"/>
  <c r="AU104" i="40"/>
  <c r="AV104" i="40" s="1"/>
  <c r="AX104" i="40"/>
  <c r="AU37" i="40"/>
  <c r="AV37" i="40" s="1"/>
  <c r="AX37" i="40"/>
  <c r="AU67" i="40"/>
  <c r="AV67" i="40" s="1"/>
  <c r="AX67" i="40"/>
  <c r="AU38" i="40"/>
  <c r="AV38" i="40" s="1"/>
  <c r="AX38" i="40"/>
  <c r="AU69" i="40"/>
  <c r="AV69" i="40" s="1"/>
  <c r="AX69" i="40"/>
  <c r="AU125" i="40"/>
  <c r="AV125" i="40" s="1"/>
  <c r="AX125" i="40"/>
  <c r="AU143" i="40"/>
  <c r="AV143" i="40" s="1"/>
  <c r="AX143" i="40"/>
  <c r="AU71" i="40"/>
  <c r="AV71" i="40" s="1"/>
  <c r="AX71" i="40"/>
  <c r="AU47" i="40"/>
  <c r="AV47" i="40" s="1"/>
  <c r="AX47" i="40"/>
  <c r="AU72" i="40"/>
  <c r="AV72" i="40" s="1"/>
  <c r="AX72" i="40"/>
  <c r="AU147" i="40"/>
  <c r="AV147" i="40" s="1"/>
  <c r="AX147" i="40"/>
  <c r="AU138" i="40"/>
  <c r="AV138" i="40" s="1"/>
  <c r="AX138" i="40"/>
  <c r="AU61" i="40"/>
  <c r="AV61" i="40" s="1"/>
  <c r="AX61" i="40"/>
  <c r="AU56" i="40"/>
  <c r="AV56" i="40" s="1"/>
  <c r="AX56" i="40"/>
  <c r="AU12" i="40"/>
  <c r="AV12" i="40" s="1"/>
  <c r="AX12" i="40"/>
  <c r="AU62" i="40"/>
  <c r="AV62" i="40" s="1"/>
  <c r="AX62" i="40"/>
  <c r="AU116" i="40"/>
  <c r="AV116" i="40" s="1"/>
  <c r="AX116" i="40"/>
  <c r="AU79" i="40"/>
  <c r="AV79" i="40" s="1"/>
  <c r="AX79" i="40"/>
  <c r="AU89" i="40"/>
  <c r="AV89" i="40" s="1"/>
  <c r="AX89" i="40"/>
  <c r="AU33" i="40"/>
  <c r="AV33" i="40" s="1"/>
  <c r="AX33" i="40"/>
  <c r="AU142" i="40"/>
  <c r="AV142" i="40" s="1"/>
  <c r="AX142" i="40"/>
  <c r="AU134" i="40"/>
  <c r="AV134" i="40" s="1"/>
  <c r="AX134" i="40"/>
  <c r="AU87" i="40"/>
  <c r="AV87" i="40" s="1"/>
  <c r="AX87" i="40"/>
  <c r="AU95" i="40"/>
  <c r="AV95" i="40" s="1"/>
  <c r="AX95" i="40"/>
  <c r="AU114" i="40"/>
  <c r="AV114" i="40" s="1"/>
  <c r="AX114" i="40"/>
  <c r="AU74" i="40"/>
  <c r="AV74" i="40" s="1"/>
  <c r="AX74" i="40"/>
  <c r="AU90" i="40"/>
  <c r="AV90" i="40" s="1"/>
  <c r="AX90" i="40"/>
  <c r="AU49" i="40"/>
  <c r="AV49" i="40" s="1"/>
  <c r="AX49" i="40"/>
  <c r="AU58" i="40"/>
  <c r="AV58" i="40" s="1"/>
  <c r="AX58" i="40"/>
  <c r="AU10" i="40"/>
  <c r="AV10" i="40" s="1"/>
  <c r="AX10" i="40"/>
  <c r="AU132" i="40"/>
  <c r="AV132" i="40" s="1"/>
  <c r="AX132" i="40"/>
  <c r="AU92" i="40"/>
  <c r="AV92" i="40" s="1"/>
  <c r="AX92" i="40"/>
  <c r="AU99" i="40"/>
  <c r="AV99" i="40" s="1"/>
  <c r="AX99" i="40"/>
  <c r="AU131" i="40"/>
  <c r="AV131" i="40" s="1"/>
  <c r="AX131" i="40"/>
  <c r="AU108" i="40"/>
  <c r="AV108" i="40" s="1"/>
  <c r="AX108" i="40"/>
  <c r="AU66" i="40"/>
  <c r="AV66" i="40" s="1"/>
  <c r="AX66" i="40"/>
  <c r="AU41" i="40"/>
  <c r="AV41" i="40" s="1"/>
  <c r="AX41" i="40"/>
  <c r="AU123" i="40"/>
  <c r="AV123" i="40" s="1"/>
  <c r="AX123" i="40"/>
  <c r="AU88" i="40"/>
  <c r="AV88" i="40" s="1"/>
  <c r="AX88" i="40"/>
  <c r="AU75" i="40"/>
  <c r="AV75" i="40" s="1"/>
  <c r="AX75" i="40"/>
  <c r="AU20" i="40"/>
  <c r="AV20" i="40" s="1"/>
  <c r="AX20" i="40"/>
  <c r="AU117" i="40"/>
  <c r="AV117" i="40" s="1"/>
  <c r="AX117" i="40"/>
  <c r="AU24" i="40"/>
  <c r="AV24" i="40" s="1"/>
  <c r="AX24" i="40"/>
  <c r="AU76" i="40"/>
  <c r="AV76" i="40" s="1"/>
  <c r="AX76" i="40"/>
  <c r="AY155" i="40"/>
  <c r="AZ155" i="40" s="1"/>
  <c r="BB155" i="40"/>
  <c r="BC155" i="40" s="1"/>
  <c r="BD155" i="40" s="1"/>
  <c r="AU52" i="40"/>
  <c r="AV52" i="40" s="1"/>
  <c r="AX52" i="40"/>
  <c r="AU102" i="40"/>
  <c r="AV102" i="40" s="1"/>
  <c r="AX102" i="40"/>
  <c r="AU19" i="40"/>
  <c r="AV19" i="40" s="1"/>
  <c r="AX19" i="40"/>
  <c r="AU148" i="40"/>
  <c r="AV148" i="40" s="1"/>
  <c r="AX148" i="40"/>
  <c r="AU82" i="40"/>
  <c r="AV82" i="40" s="1"/>
  <c r="AX82" i="40"/>
  <c r="AU29" i="40"/>
  <c r="AV29" i="40" s="1"/>
  <c r="AX29" i="40"/>
  <c r="AU101" i="40"/>
  <c r="AV101" i="40" s="1"/>
  <c r="AX101" i="40"/>
  <c r="AU120" i="40"/>
  <c r="AV120" i="40" s="1"/>
  <c r="AX120" i="40"/>
  <c r="AU100" i="40"/>
  <c r="AV100" i="40" s="1"/>
  <c r="AX100" i="40"/>
  <c r="AU63" i="40"/>
  <c r="AV63" i="40" s="1"/>
  <c r="AX63" i="40"/>
  <c r="AU121" i="40"/>
  <c r="AV121" i="40" s="1"/>
  <c r="AX121" i="40"/>
  <c r="AU115" i="40"/>
  <c r="AV115" i="40" s="1"/>
  <c r="AX115" i="40"/>
  <c r="AU27" i="40"/>
  <c r="AV27" i="40" s="1"/>
  <c r="AX27" i="40"/>
  <c r="AU40" i="40"/>
  <c r="AV40" i="40" s="1"/>
  <c r="AX40" i="40"/>
  <c r="AU93" i="40"/>
  <c r="AV93" i="40" s="1"/>
  <c r="AX93" i="40"/>
  <c r="AU97" i="40"/>
  <c r="AV97" i="40" s="1"/>
  <c r="AX97" i="40"/>
  <c r="AU81" i="40"/>
  <c r="AV81" i="40" s="1"/>
  <c r="AX81" i="40"/>
  <c r="AU150" i="40"/>
  <c r="AV150" i="40" s="1"/>
  <c r="AX150" i="40"/>
  <c r="AU14" i="40"/>
  <c r="AV14" i="40" s="1"/>
  <c r="AX14" i="40"/>
  <c r="AU46" i="40"/>
  <c r="AV46" i="40" s="1"/>
  <c r="AX46" i="40"/>
  <c r="AU109" i="40"/>
  <c r="AV109" i="40" s="1"/>
  <c r="AX109" i="40"/>
  <c r="AU59" i="40"/>
  <c r="AV59" i="40" s="1"/>
  <c r="AX59" i="40"/>
  <c r="AU70" i="40"/>
  <c r="AV70" i="40" s="1"/>
  <c r="AX70" i="40"/>
  <c r="AU85" i="40"/>
  <c r="AV85" i="40" s="1"/>
  <c r="AX85" i="40"/>
  <c r="AU141" i="40"/>
  <c r="AV141" i="40" s="1"/>
  <c r="AX141" i="40"/>
  <c r="AU106" i="40"/>
  <c r="AV106" i="40" s="1"/>
  <c r="AX106" i="40"/>
  <c r="AU151" i="40"/>
  <c r="AV151" i="40" s="1"/>
  <c r="AX151" i="40"/>
  <c r="AU113" i="40"/>
  <c r="AV113" i="40" s="1"/>
  <c r="AX113" i="40"/>
  <c r="AU55" i="40"/>
  <c r="AV55" i="40" s="1"/>
  <c r="AX55" i="40"/>
  <c r="AU133" i="40"/>
  <c r="AV133" i="40" s="1"/>
  <c r="AX133" i="40"/>
  <c r="AU9" i="40"/>
  <c r="AV9" i="40" s="1"/>
  <c r="AX9" i="40"/>
  <c r="AU39" i="40"/>
  <c r="AV39" i="40" s="1"/>
  <c r="AX39" i="40"/>
  <c r="AU44" i="40"/>
  <c r="AV44" i="40" s="1"/>
  <c r="AX44" i="40"/>
  <c r="AU127" i="40"/>
  <c r="AV127" i="40" s="1"/>
  <c r="AX127" i="40"/>
  <c r="AU50" i="40"/>
  <c r="AV50" i="40" s="1"/>
  <c r="AX50" i="40"/>
  <c r="AU119" i="40"/>
  <c r="AV119" i="40" s="1"/>
  <c r="AX119" i="40"/>
  <c r="AU35" i="40"/>
  <c r="AV35" i="40" s="1"/>
  <c r="AX35" i="40"/>
  <c r="AU8" i="40"/>
  <c r="AV8" i="40" s="1"/>
  <c r="AX8" i="40"/>
  <c r="AU135" i="40"/>
  <c r="AV135" i="40" s="1"/>
  <c r="AX135" i="40"/>
  <c r="AU130" i="40"/>
  <c r="AV130" i="40" s="1"/>
  <c r="AX130" i="40"/>
  <c r="AU137" i="40"/>
  <c r="AV137" i="40" s="1"/>
  <c r="AX137" i="40"/>
  <c r="AU42" i="40"/>
  <c r="AV42" i="40" s="1"/>
  <c r="AX42" i="40"/>
  <c r="AU31" i="40"/>
  <c r="AV31" i="40" s="1"/>
  <c r="AX31" i="40"/>
  <c r="AU122" i="40"/>
  <c r="AV122" i="40" s="1"/>
  <c r="AX122" i="40"/>
  <c r="AU28" i="40"/>
  <c r="AV28" i="40" s="1"/>
  <c r="AX28" i="40"/>
  <c r="AU98" i="40"/>
  <c r="AV98" i="40" s="1"/>
  <c r="AX98" i="40"/>
  <c r="AU144" i="40"/>
  <c r="AV144" i="40" s="1"/>
  <c r="AX144" i="40"/>
  <c r="AU78" i="40"/>
  <c r="AV78" i="40" s="1"/>
  <c r="AX78" i="40"/>
  <c r="AU17" i="40"/>
  <c r="AV17" i="40" s="1"/>
  <c r="AX17" i="40"/>
  <c r="AU91" i="40"/>
  <c r="AV91" i="40" s="1"/>
  <c r="AX91" i="40"/>
  <c r="AU18" i="40"/>
  <c r="AV18" i="40" s="1"/>
  <c r="AX18" i="40"/>
  <c r="AU128" i="40"/>
  <c r="AV128" i="40" s="1"/>
  <c r="AX128" i="40"/>
  <c r="AU60" i="40"/>
  <c r="AV60" i="40" s="1"/>
  <c r="AX60" i="40"/>
  <c r="AU16" i="40"/>
  <c r="AV16" i="40" s="1"/>
  <c r="AX16" i="40"/>
  <c r="AU7" i="40"/>
  <c r="AV7" i="40" s="1"/>
  <c r="AX7" i="40"/>
  <c r="AU152" i="40"/>
  <c r="AV152" i="40" s="1"/>
  <c r="AX152" i="40"/>
  <c r="AU54" i="40"/>
  <c r="AV54" i="40" s="1"/>
  <c r="AX54" i="40"/>
  <c r="AU73" i="40"/>
  <c r="AV73" i="40" s="1"/>
  <c r="AX73" i="40"/>
  <c r="AU107" i="40"/>
  <c r="AV107" i="40" s="1"/>
  <c r="AX107" i="40"/>
  <c r="AU140" i="40"/>
  <c r="AV140" i="40" s="1"/>
  <c r="AX140" i="40"/>
  <c r="AU15" i="40"/>
  <c r="AV15" i="40" s="1"/>
  <c r="AX15" i="40"/>
  <c r="AU68" i="40"/>
  <c r="AV68" i="40" s="1"/>
  <c r="AX68" i="40"/>
  <c r="AU65" i="40"/>
  <c r="AV65" i="40" s="1"/>
  <c r="AX65" i="40"/>
  <c r="AU154" i="40"/>
  <c r="AV154" i="40" s="1"/>
  <c r="AX154" i="40"/>
  <c r="AU153" i="40"/>
  <c r="AV153" i="40" s="1"/>
  <c r="AX153" i="40"/>
  <c r="AU149" i="40"/>
  <c r="AV149" i="40" s="1"/>
  <c r="AX149" i="40"/>
  <c r="AU45" i="40"/>
  <c r="AV45" i="40" s="1"/>
  <c r="AX45" i="40"/>
  <c r="AU51" i="40"/>
  <c r="AV51" i="40" s="1"/>
  <c r="AX51" i="40"/>
  <c r="AU124" i="40"/>
  <c r="AV124" i="40" s="1"/>
  <c r="AX124" i="40"/>
  <c r="AU6" i="40"/>
  <c r="AV6" i="40" s="1"/>
  <c r="AX6" i="40"/>
  <c r="AU48" i="40"/>
  <c r="AV48" i="40" s="1"/>
  <c r="AX48" i="40"/>
  <c r="AU118" i="40"/>
  <c r="AV118" i="40" s="1"/>
  <c r="AX118" i="40"/>
  <c r="AU145" i="40"/>
  <c r="AV145" i="40" s="1"/>
  <c r="AX145" i="40"/>
  <c r="AU22" i="40"/>
  <c r="AV22" i="40" s="1"/>
  <c r="AX22" i="40"/>
  <c r="AU34" i="40"/>
  <c r="AV34" i="40" s="1"/>
  <c r="AX34" i="40"/>
  <c r="AU32" i="40"/>
  <c r="AV32" i="40" s="1"/>
  <c r="AX32" i="40"/>
  <c r="AU57" i="40"/>
  <c r="AV57" i="40" s="1"/>
  <c r="AX57" i="40"/>
  <c r="AU103" i="40"/>
  <c r="AV103" i="40" s="1"/>
  <c r="AX103" i="40"/>
  <c r="AU156" i="40"/>
  <c r="AV156" i="40" s="1"/>
  <c r="AX156" i="40"/>
  <c r="AU83" i="40"/>
  <c r="AV83" i="40" s="1"/>
  <c r="AX83" i="40"/>
  <c r="AU64" i="40"/>
  <c r="AV64" i="40" s="1"/>
  <c r="AX64" i="40"/>
  <c r="BQ140" i="40" l="1"/>
  <c r="BQ118" i="40"/>
  <c r="BQ129" i="40"/>
  <c r="BQ61" i="40"/>
  <c r="BQ48" i="40"/>
  <c r="BQ18" i="40"/>
  <c r="BQ38" i="40"/>
  <c r="BQ6" i="40"/>
  <c r="BQ94" i="40"/>
  <c r="BQ53" i="40"/>
  <c r="BQ47" i="40"/>
  <c r="BQ151" i="40"/>
  <c r="BQ86" i="40"/>
  <c r="BQ7" i="40"/>
  <c r="BQ138" i="40"/>
  <c r="BQ31" i="40"/>
  <c r="BQ67" i="40"/>
  <c r="BQ112" i="40"/>
  <c r="BQ32" i="40"/>
  <c r="BQ73" i="40"/>
  <c r="BQ130" i="40"/>
  <c r="BQ43" i="40"/>
  <c r="BQ66" i="40"/>
  <c r="BQ133" i="40"/>
  <c r="BQ10" i="40"/>
  <c r="BQ51" i="40"/>
  <c r="BQ108" i="40"/>
  <c r="BQ16" i="40"/>
  <c r="BQ128" i="40"/>
  <c r="BQ87" i="40"/>
  <c r="BQ33" i="40"/>
  <c r="BQ134" i="40"/>
  <c r="BQ117" i="40"/>
  <c r="BQ153" i="40"/>
  <c r="BQ30" i="40"/>
  <c r="BQ96" i="40"/>
  <c r="BQ12" i="40"/>
  <c r="BQ77" i="40"/>
  <c r="BQ146" i="40"/>
  <c r="BQ123" i="40"/>
  <c r="BQ95" i="40"/>
  <c r="BQ137" i="40"/>
  <c r="BQ25" i="40"/>
  <c r="BQ80" i="40"/>
  <c r="BQ55" i="40"/>
  <c r="BQ103" i="40"/>
  <c r="BQ91" i="40"/>
  <c r="BQ90" i="40"/>
  <c r="BQ115" i="40"/>
  <c r="BQ9" i="40"/>
  <c r="BQ76" i="40"/>
  <c r="BQ44" i="40"/>
  <c r="BQ23" i="40"/>
  <c r="BQ93" i="40"/>
  <c r="BQ49" i="40"/>
  <c r="BQ74" i="40"/>
  <c r="BQ110" i="40"/>
  <c r="BQ144" i="40"/>
  <c r="BQ64" i="40"/>
  <c r="BQ107" i="40"/>
  <c r="BQ22" i="40"/>
  <c r="BQ82" i="40"/>
  <c r="BQ141" i="40"/>
  <c r="BQ113" i="40"/>
  <c r="BQ27" i="40"/>
  <c r="BQ127" i="40"/>
  <c r="BQ85" i="40"/>
  <c r="BQ42" i="40"/>
  <c r="BQ147" i="40"/>
  <c r="BQ105" i="40"/>
  <c r="BQ62" i="40"/>
  <c r="BQ19" i="40"/>
  <c r="BQ136" i="40"/>
  <c r="BQ104" i="40"/>
  <c r="BQ72" i="40"/>
  <c r="BQ40" i="40"/>
  <c r="BQ8" i="40"/>
  <c r="BQ45" i="40"/>
  <c r="BQ97" i="40"/>
  <c r="BQ11" i="40"/>
  <c r="BQ71" i="40"/>
  <c r="BQ98" i="40"/>
  <c r="BQ102" i="40"/>
  <c r="BQ17" i="40"/>
  <c r="BQ122" i="40"/>
  <c r="BQ79" i="40"/>
  <c r="BQ37" i="40"/>
  <c r="BQ142" i="40"/>
  <c r="BQ99" i="40"/>
  <c r="BQ57" i="40"/>
  <c r="BQ14" i="40"/>
  <c r="BQ132" i="40"/>
  <c r="BQ100" i="40"/>
  <c r="BQ68" i="40"/>
  <c r="BQ36" i="40"/>
  <c r="BQ13" i="40"/>
  <c r="BQ75" i="40"/>
  <c r="BQ135" i="40"/>
  <c r="BQ50" i="40"/>
  <c r="BQ34" i="40"/>
  <c r="BQ81" i="40"/>
  <c r="BQ154" i="40"/>
  <c r="BQ111" i="40"/>
  <c r="BQ69" i="40"/>
  <c r="BQ26" i="40"/>
  <c r="BQ131" i="40"/>
  <c r="BQ89" i="40"/>
  <c r="BQ46" i="40"/>
  <c r="BQ156" i="40"/>
  <c r="BQ124" i="40"/>
  <c r="BQ92" i="40"/>
  <c r="BQ60" i="40"/>
  <c r="BQ28" i="40"/>
  <c r="BQ119" i="40"/>
  <c r="BQ65" i="40"/>
  <c r="BQ125" i="40"/>
  <c r="BQ39" i="40"/>
  <c r="BQ155" i="40"/>
  <c r="BQ70" i="40"/>
  <c r="BQ149" i="40"/>
  <c r="BQ106" i="40"/>
  <c r="BQ63" i="40"/>
  <c r="BQ21" i="40"/>
  <c r="BQ126" i="40"/>
  <c r="BQ83" i="40"/>
  <c r="BQ41" i="40"/>
  <c r="BQ152" i="40"/>
  <c r="BQ120" i="40"/>
  <c r="BQ88" i="40"/>
  <c r="BQ56" i="40"/>
  <c r="BQ24" i="40"/>
  <c r="BQ150" i="40"/>
  <c r="BQ109" i="40"/>
  <c r="BQ139" i="40"/>
  <c r="BQ54" i="40"/>
  <c r="BQ114" i="40"/>
  <c r="BQ29" i="40"/>
  <c r="BQ145" i="40"/>
  <c r="BQ59" i="40"/>
  <c r="BQ143" i="40"/>
  <c r="BQ101" i="40"/>
  <c r="BQ58" i="40"/>
  <c r="BQ15" i="40"/>
  <c r="BQ121" i="40"/>
  <c r="BQ78" i="40"/>
  <c r="BQ35" i="40"/>
  <c r="BQ148" i="40"/>
  <c r="BQ116" i="40"/>
  <c r="BQ84" i="40"/>
  <c r="BQ52" i="40"/>
  <c r="BQ20" i="40"/>
  <c r="AY125" i="40"/>
  <c r="AZ125" i="40" s="1"/>
  <c r="BB125" i="40"/>
  <c r="BC125" i="40" s="1"/>
  <c r="BD125" i="40" s="1"/>
  <c r="AY21" i="40"/>
  <c r="AZ21" i="40" s="1"/>
  <c r="BB21" i="40"/>
  <c r="BC21" i="40" s="1"/>
  <c r="BD21" i="40" s="1"/>
  <c r="AY126" i="40"/>
  <c r="AZ126" i="40" s="1"/>
  <c r="BB126" i="40"/>
  <c r="BC126" i="40" s="1"/>
  <c r="BD126" i="40" s="1"/>
  <c r="AY25" i="40"/>
  <c r="AZ25" i="40" s="1"/>
  <c r="BB25" i="40"/>
  <c r="BC25" i="40" s="1"/>
  <c r="BD25" i="40" s="1"/>
  <c r="AY53" i="40"/>
  <c r="AZ53" i="40" s="1"/>
  <c r="BB53" i="40"/>
  <c r="BC53" i="40" s="1"/>
  <c r="BD53" i="40" s="1"/>
  <c r="AY13" i="40"/>
  <c r="AZ13" i="40" s="1"/>
  <c r="BB13" i="40"/>
  <c r="BC13" i="40" s="1"/>
  <c r="BD13" i="40" s="1"/>
  <c r="AY83" i="40"/>
  <c r="AZ83" i="40" s="1"/>
  <c r="BB83" i="40"/>
  <c r="BC83" i="40" s="1"/>
  <c r="BD83" i="40" s="1"/>
  <c r="AY103" i="40"/>
  <c r="AZ103" i="40" s="1"/>
  <c r="BB103" i="40"/>
  <c r="BC103" i="40" s="1"/>
  <c r="BD103" i="40" s="1"/>
  <c r="AY32" i="40"/>
  <c r="AZ32" i="40" s="1"/>
  <c r="BB32" i="40"/>
  <c r="BC32" i="40" s="1"/>
  <c r="BD32" i="40" s="1"/>
  <c r="AY22" i="40"/>
  <c r="AZ22" i="40" s="1"/>
  <c r="BB22" i="40"/>
  <c r="BC22" i="40" s="1"/>
  <c r="BD22" i="40" s="1"/>
  <c r="AY118" i="40"/>
  <c r="AZ118" i="40" s="1"/>
  <c r="BB118" i="40"/>
  <c r="BC118" i="40" s="1"/>
  <c r="BD118" i="40" s="1"/>
  <c r="AY6" i="40"/>
  <c r="AZ6" i="40" s="1"/>
  <c r="BB6" i="40"/>
  <c r="BC6" i="40" s="1"/>
  <c r="BD6" i="40" s="1"/>
  <c r="AY51" i="40"/>
  <c r="AZ51" i="40" s="1"/>
  <c r="BB51" i="40"/>
  <c r="BC51" i="40" s="1"/>
  <c r="BD51" i="40" s="1"/>
  <c r="AY149" i="40"/>
  <c r="AZ149" i="40" s="1"/>
  <c r="BB149" i="40"/>
  <c r="BC149" i="40" s="1"/>
  <c r="BD149" i="40" s="1"/>
  <c r="AY154" i="40"/>
  <c r="AZ154" i="40" s="1"/>
  <c r="BB154" i="40"/>
  <c r="BC154" i="40" s="1"/>
  <c r="BD154" i="40" s="1"/>
  <c r="AY68" i="40"/>
  <c r="AZ68" i="40" s="1"/>
  <c r="BB68" i="40"/>
  <c r="BC68" i="40" s="1"/>
  <c r="BD68" i="40" s="1"/>
  <c r="AY140" i="40"/>
  <c r="AZ140" i="40" s="1"/>
  <c r="BB140" i="40"/>
  <c r="BC140" i="40" s="1"/>
  <c r="BD140" i="40" s="1"/>
  <c r="AY73" i="40"/>
  <c r="AZ73" i="40" s="1"/>
  <c r="BB73" i="40"/>
  <c r="BC73" i="40" s="1"/>
  <c r="BD73" i="40" s="1"/>
  <c r="AY152" i="40"/>
  <c r="AZ152" i="40" s="1"/>
  <c r="BB152" i="40"/>
  <c r="BC152" i="40" s="1"/>
  <c r="BD152" i="40" s="1"/>
  <c r="AY16" i="40"/>
  <c r="AZ16" i="40" s="1"/>
  <c r="BB16" i="40"/>
  <c r="BC16" i="40" s="1"/>
  <c r="BD16" i="40" s="1"/>
  <c r="AY128" i="40"/>
  <c r="AZ128" i="40" s="1"/>
  <c r="BB128" i="40"/>
  <c r="BC128" i="40" s="1"/>
  <c r="BD128" i="40" s="1"/>
  <c r="AY91" i="40"/>
  <c r="AZ91" i="40" s="1"/>
  <c r="BB91" i="40"/>
  <c r="BC91" i="40" s="1"/>
  <c r="BD91" i="40" s="1"/>
  <c r="AY78" i="40"/>
  <c r="AZ78" i="40" s="1"/>
  <c r="BB78" i="40"/>
  <c r="BC78" i="40" s="1"/>
  <c r="BD78" i="40" s="1"/>
  <c r="AY98" i="40"/>
  <c r="AZ98" i="40" s="1"/>
  <c r="BB98" i="40"/>
  <c r="BC98" i="40" s="1"/>
  <c r="BD98" i="40" s="1"/>
  <c r="AY122" i="40"/>
  <c r="AZ122" i="40" s="1"/>
  <c r="BB122" i="40"/>
  <c r="BC122" i="40" s="1"/>
  <c r="BD122" i="40" s="1"/>
  <c r="AY42" i="40"/>
  <c r="AZ42" i="40" s="1"/>
  <c r="BB42" i="40"/>
  <c r="BC42" i="40" s="1"/>
  <c r="BD42" i="40" s="1"/>
  <c r="AY130" i="40"/>
  <c r="AZ130" i="40" s="1"/>
  <c r="BB130" i="40"/>
  <c r="BC130" i="40" s="1"/>
  <c r="BD130" i="40" s="1"/>
  <c r="AY8" i="40"/>
  <c r="AZ8" i="40" s="1"/>
  <c r="BB8" i="40"/>
  <c r="BC8" i="40" s="1"/>
  <c r="BD8" i="40" s="1"/>
  <c r="AY119" i="40"/>
  <c r="AZ119" i="40" s="1"/>
  <c r="BB119" i="40"/>
  <c r="BC119" i="40" s="1"/>
  <c r="BD119" i="40" s="1"/>
  <c r="AY127" i="40"/>
  <c r="AZ127" i="40" s="1"/>
  <c r="BB127" i="40"/>
  <c r="BC127" i="40" s="1"/>
  <c r="BD127" i="40" s="1"/>
  <c r="AY39" i="40"/>
  <c r="AZ39" i="40" s="1"/>
  <c r="BB39" i="40"/>
  <c r="BC39" i="40" s="1"/>
  <c r="BD39" i="40" s="1"/>
  <c r="AY133" i="40"/>
  <c r="AZ133" i="40" s="1"/>
  <c r="BB133" i="40"/>
  <c r="BC133" i="40" s="1"/>
  <c r="BD133" i="40" s="1"/>
  <c r="AY113" i="40"/>
  <c r="AZ113" i="40" s="1"/>
  <c r="BB113" i="40"/>
  <c r="BC113" i="40" s="1"/>
  <c r="BD113" i="40" s="1"/>
  <c r="AY106" i="40"/>
  <c r="AZ106" i="40" s="1"/>
  <c r="BB106" i="40"/>
  <c r="BC106" i="40" s="1"/>
  <c r="BD106" i="40" s="1"/>
  <c r="AY85" i="40"/>
  <c r="AZ85" i="40" s="1"/>
  <c r="BB85" i="40"/>
  <c r="BC85" i="40" s="1"/>
  <c r="BD85" i="40" s="1"/>
  <c r="AY59" i="40"/>
  <c r="AZ59" i="40" s="1"/>
  <c r="BB59" i="40"/>
  <c r="BC59" i="40" s="1"/>
  <c r="BD59" i="40" s="1"/>
  <c r="AY46" i="40"/>
  <c r="AZ46" i="40" s="1"/>
  <c r="BB46" i="40"/>
  <c r="BC46" i="40" s="1"/>
  <c r="BD46" i="40" s="1"/>
  <c r="AY150" i="40"/>
  <c r="AZ150" i="40" s="1"/>
  <c r="BB150" i="40"/>
  <c r="BC150" i="40" s="1"/>
  <c r="BD150" i="40" s="1"/>
  <c r="AY97" i="40"/>
  <c r="AZ97" i="40" s="1"/>
  <c r="BB97" i="40"/>
  <c r="BC97" i="40" s="1"/>
  <c r="BD97" i="40" s="1"/>
  <c r="AY40" i="40"/>
  <c r="AZ40" i="40" s="1"/>
  <c r="BB40" i="40"/>
  <c r="BC40" i="40" s="1"/>
  <c r="BD40" i="40" s="1"/>
  <c r="AY115" i="40"/>
  <c r="AZ115" i="40" s="1"/>
  <c r="BB115" i="40"/>
  <c r="BC115" i="40" s="1"/>
  <c r="BD115" i="40" s="1"/>
  <c r="AY63" i="40"/>
  <c r="AZ63" i="40" s="1"/>
  <c r="BB63" i="40"/>
  <c r="BC63" i="40" s="1"/>
  <c r="BD63" i="40" s="1"/>
  <c r="AY120" i="40"/>
  <c r="AZ120" i="40" s="1"/>
  <c r="BB120" i="40"/>
  <c r="BC120" i="40" s="1"/>
  <c r="BD120" i="40" s="1"/>
  <c r="AY29" i="40"/>
  <c r="AZ29" i="40" s="1"/>
  <c r="BB29" i="40"/>
  <c r="BC29" i="40" s="1"/>
  <c r="BD29" i="40" s="1"/>
  <c r="AY148" i="40"/>
  <c r="AZ148" i="40" s="1"/>
  <c r="BB148" i="40"/>
  <c r="BC148" i="40" s="1"/>
  <c r="BD148" i="40" s="1"/>
  <c r="AY102" i="40"/>
  <c r="AZ102" i="40" s="1"/>
  <c r="BB102" i="40"/>
  <c r="BC102" i="40" s="1"/>
  <c r="BD102" i="40" s="1"/>
  <c r="AY24" i="40"/>
  <c r="AZ24" i="40" s="1"/>
  <c r="BB24" i="40"/>
  <c r="BC24" i="40" s="1"/>
  <c r="BD24" i="40" s="1"/>
  <c r="AY20" i="40"/>
  <c r="AZ20" i="40" s="1"/>
  <c r="BB20" i="40"/>
  <c r="BC20" i="40" s="1"/>
  <c r="BD20" i="40" s="1"/>
  <c r="AY88" i="40"/>
  <c r="AZ88" i="40" s="1"/>
  <c r="BB88" i="40"/>
  <c r="BC88" i="40" s="1"/>
  <c r="BD88" i="40" s="1"/>
  <c r="AY41" i="40"/>
  <c r="AZ41" i="40" s="1"/>
  <c r="BB41" i="40"/>
  <c r="BC41" i="40" s="1"/>
  <c r="BD41" i="40" s="1"/>
  <c r="AY108" i="40"/>
  <c r="AZ108" i="40" s="1"/>
  <c r="BB108" i="40"/>
  <c r="BC108" i="40" s="1"/>
  <c r="BD108" i="40" s="1"/>
  <c r="AY99" i="40"/>
  <c r="AZ99" i="40" s="1"/>
  <c r="BB99" i="40"/>
  <c r="BC99" i="40" s="1"/>
  <c r="BD99" i="40" s="1"/>
  <c r="AY132" i="40"/>
  <c r="AZ132" i="40" s="1"/>
  <c r="BB132" i="40"/>
  <c r="BC132" i="40" s="1"/>
  <c r="BD132" i="40" s="1"/>
  <c r="AY58" i="40"/>
  <c r="AZ58" i="40" s="1"/>
  <c r="BB58" i="40"/>
  <c r="BC58" i="40" s="1"/>
  <c r="BD58" i="40" s="1"/>
  <c r="AY90" i="40"/>
  <c r="AZ90" i="40" s="1"/>
  <c r="BB90" i="40"/>
  <c r="BC90" i="40" s="1"/>
  <c r="BD90" i="40" s="1"/>
  <c r="AY114" i="40"/>
  <c r="AZ114" i="40" s="1"/>
  <c r="BB114" i="40"/>
  <c r="BC114" i="40" s="1"/>
  <c r="BD114" i="40" s="1"/>
  <c r="AY87" i="40"/>
  <c r="AZ87" i="40" s="1"/>
  <c r="BB87" i="40"/>
  <c r="BC87" i="40" s="1"/>
  <c r="BD87" i="40" s="1"/>
  <c r="AY142" i="40"/>
  <c r="AZ142" i="40" s="1"/>
  <c r="BB142" i="40"/>
  <c r="BC142" i="40" s="1"/>
  <c r="BD142" i="40" s="1"/>
  <c r="AY89" i="40"/>
  <c r="AZ89" i="40" s="1"/>
  <c r="BB89" i="40"/>
  <c r="BC89" i="40" s="1"/>
  <c r="BD89" i="40" s="1"/>
  <c r="AY116" i="40"/>
  <c r="AZ116" i="40" s="1"/>
  <c r="BB116" i="40"/>
  <c r="BC116" i="40" s="1"/>
  <c r="BD116" i="40" s="1"/>
  <c r="AY12" i="40"/>
  <c r="AZ12" i="40" s="1"/>
  <c r="BB12" i="40"/>
  <c r="BC12" i="40" s="1"/>
  <c r="BD12" i="40" s="1"/>
  <c r="AY61" i="40"/>
  <c r="AZ61" i="40" s="1"/>
  <c r="BB61" i="40"/>
  <c r="BC61" i="40" s="1"/>
  <c r="BD61" i="40" s="1"/>
  <c r="AY147" i="40"/>
  <c r="AZ147" i="40" s="1"/>
  <c r="BB147" i="40"/>
  <c r="BC147" i="40" s="1"/>
  <c r="BD147" i="40" s="1"/>
  <c r="AY47" i="40"/>
  <c r="AZ47" i="40" s="1"/>
  <c r="BB47" i="40"/>
  <c r="BC47" i="40" s="1"/>
  <c r="BD47" i="40" s="1"/>
  <c r="AY143" i="40"/>
  <c r="AZ143" i="40" s="1"/>
  <c r="BB143" i="40"/>
  <c r="BC143" i="40" s="1"/>
  <c r="BD143" i="40" s="1"/>
  <c r="AY69" i="40"/>
  <c r="AZ69" i="40" s="1"/>
  <c r="BB69" i="40"/>
  <c r="BC69" i="40" s="1"/>
  <c r="BD69" i="40" s="1"/>
  <c r="AY67" i="40"/>
  <c r="AZ67" i="40" s="1"/>
  <c r="BB67" i="40"/>
  <c r="BC67" i="40" s="1"/>
  <c r="BD67" i="40" s="1"/>
  <c r="AY104" i="40"/>
  <c r="AZ104" i="40" s="1"/>
  <c r="BB104" i="40"/>
  <c r="BC104" i="40" s="1"/>
  <c r="BD104" i="40" s="1"/>
  <c r="AY94" i="40"/>
  <c r="AZ94" i="40" s="1"/>
  <c r="BB94" i="40"/>
  <c r="BC94" i="40" s="1"/>
  <c r="BD94" i="40" s="1"/>
  <c r="AY11" i="40"/>
  <c r="AZ11" i="40" s="1"/>
  <c r="BB11" i="40"/>
  <c r="BC11" i="40" s="1"/>
  <c r="BD11" i="40" s="1"/>
  <c r="AY129" i="40"/>
  <c r="AZ129" i="40" s="1"/>
  <c r="BB129" i="40"/>
  <c r="BC129" i="40" s="1"/>
  <c r="BD129" i="40" s="1"/>
  <c r="AY84" i="40"/>
  <c r="AZ84" i="40" s="1"/>
  <c r="BB84" i="40"/>
  <c r="BC84" i="40" s="1"/>
  <c r="BD84" i="40" s="1"/>
  <c r="AY26" i="40"/>
  <c r="AZ26" i="40" s="1"/>
  <c r="BB26" i="40"/>
  <c r="BC26" i="40" s="1"/>
  <c r="BD26" i="40" s="1"/>
  <c r="AY77" i="40"/>
  <c r="AZ77" i="40" s="1"/>
  <c r="BB77" i="40"/>
  <c r="BC77" i="40" s="1"/>
  <c r="BD77" i="40" s="1"/>
  <c r="AY86" i="40"/>
  <c r="AZ86" i="40" s="1"/>
  <c r="BB86" i="40"/>
  <c r="BC86" i="40" s="1"/>
  <c r="BD86" i="40" s="1"/>
  <c r="AY112" i="40"/>
  <c r="AZ112" i="40" s="1"/>
  <c r="BB112" i="40"/>
  <c r="BC112" i="40" s="1"/>
  <c r="BD112" i="40" s="1"/>
  <c r="AY80" i="40"/>
  <c r="AZ80" i="40" s="1"/>
  <c r="BB80" i="40"/>
  <c r="BC80" i="40" s="1"/>
  <c r="BD80" i="40" s="1"/>
  <c r="AY30" i="40"/>
  <c r="AZ30" i="40" s="1"/>
  <c r="BB30" i="40"/>
  <c r="BC30" i="40" s="1"/>
  <c r="BD30" i="40" s="1"/>
  <c r="AY146" i="40"/>
  <c r="AZ146" i="40" s="1"/>
  <c r="BB146" i="40"/>
  <c r="BC146" i="40" s="1"/>
  <c r="BD146" i="40" s="1"/>
  <c r="AY110" i="40"/>
  <c r="AZ110" i="40" s="1"/>
  <c r="BB110" i="40"/>
  <c r="BC110" i="40" s="1"/>
  <c r="BD110" i="40" s="1"/>
  <c r="AU5" i="40"/>
  <c r="AV5" i="40" s="1"/>
  <c r="BR5" i="40" s="1"/>
  <c r="AX5" i="40"/>
  <c r="AY64" i="40"/>
  <c r="AZ64" i="40" s="1"/>
  <c r="BB64" i="40"/>
  <c r="BC64" i="40" s="1"/>
  <c r="BD64" i="40" s="1"/>
  <c r="AY156" i="40"/>
  <c r="AZ156" i="40" s="1"/>
  <c r="BB156" i="40"/>
  <c r="BC156" i="40" s="1"/>
  <c r="BD156" i="40" s="1"/>
  <c r="AY57" i="40"/>
  <c r="AZ57" i="40" s="1"/>
  <c r="BB57" i="40"/>
  <c r="BC57" i="40" s="1"/>
  <c r="BD57" i="40" s="1"/>
  <c r="AY34" i="40"/>
  <c r="AZ34" i="40" s="1"/>
  <c r="BB34" i="40"/>
  <c r="BC34" i="40" s="1"/>
  <c r="BD34" i="40" s="1"/>
  <c r="AY145" i="40"/>
  <c r="AZ145" i="40" s="1"/>
  <c r="BB145" i="40"/>
  <c r="BC145" i="40" s="1"/>
  <c r="BD145" i="40" s="1"/>
  <c r="AY48" i="40"/>
  <c r="AZ48" i="40" s="1"/>
  <c r="BB48" i="40"/>
  <c r="BC48" i="40" s="1"/>
  <c r="BD48" i="40" s="1"/>
  <c r="AY124" i="40"/>
  <c r="AZ124" i="40" s="1"/>
  <c r="BB124" i="40"/>
  <c r="BC124" i="40" s="1"/>
  <c r="BD124" i="40" s="1"/>
  <c r="AY45" i="40"/>
  <c r="AZ45" i="40" s="1"/>
  <c r="BB45" i="40"/>
  <c r="BC45" i="40" s="1"/>
  <c r="BD45" i="40" s="1"/>
  <c r="AY153" i="40"/>
  <c r="AZ153" i="40" s="1"/>
  <c r="BB153" i="40"/>
  <c r="BC153" i="40" s="1"/>
  <c r="BD153" i="40" s="1"/>
  <c r="AY65" i="40"/>
  <c r="AZ65" i="40" s="1"/>
  <c r="BB65" i="40"/>
  <c r="BC65" i="40" s="1"/>
  <c r="BD65" i="40" s="1"/>
  <c r="AY15" i="40"/>
  <c r="AZ15" i="40" s="1"/>
  <c r="BB15" i="40"/>
  <c r="BC15" i="40" s="1"/>
  <c r="BD15" i="40" s="1"/>
  <c r="AY107" i="40"/>
  <c r="AZ107" i="40" s="1"/>
  <c r="BB107" i="40"/>
  <c r="BC107" i="40" s="1"/>
  <c r="BD107" i="40" s="1"/>
  <c r="AY54" i="40"/>
  <c r="AZ54" i="40" s="1"/>
  <c r="BB54" i="40"/>
  <c r="BC54" i="40" s="1"/>
  <c r="BD54" i="40" s="1"/>
  <c r="AY7" i="40"/>
  <c r="AZ7" i="40" s="1"/>
  <c r="BB7" i="40"/>
  <c r="BC7" i="40" s="1"/>
  <c r="BD7" i="40" s="1"/>
  <c r="AY60" i="40"/>
  <c r="AZ60" i="40" s="1"/>
  <c r="BB60" i="40"/>
  <c r="BC60" i="40" s="1"/>
  <c r="BD60" i="40" s="1"/>
  <c r="AY18" i="40"/>
  <c r="AZ18" i="40" s="1"/>
  <c r="BB18" i="40"/>
  <c r="BC18" i="40" s="1"/>
  <c r="BD18" i="40" s="1"/>
  <c r="AY17" i="40"/>
  <c r="AZ17" i="40" s="1"/>
  <c r="BB17" i="40"/>
  <c r="BC17" i="40" s="1"/>
  <c r="BD17" i="40" s="1"/>
  <c r="AY144" i="40"/>
  <c r="AZ144" i="40" s="1"/>
  <c r="BB144" i="40"/>
  <c r="BC144" i="40" s="1"/>
  <c r="BD144" i="40" s="1"/>
  <c r="AY28" i="40"/>
  <c r="AZ28" i="40" s="1"/>
  <c r="BB28" i="40"/>
  <c r="BC28" i="40" s="1"/>
  <c r="BD28" i="40" s="1"/>
  <c r="AY31" i="40"/>
  <c r="AZ31" i="40" s="1"/>
  <c r="BB31" i="40"/>
  <c r="BC31" i="40" s="1"/>
  <c r="BD31" i="40" s="1"/>
  <c r="AY137" i="40"/>
  <c r="AZ137" i="40" s="1"/>
  <c r="BB137" i="40"/>
  <c r="BC137" i="40" s="1"/>
  <c r="BD137" i="40" s="1"/>
  <c r="AY135" i="40"/>
  <c r="AZ135" i="40" s="1"/>
  <c r="BB135" i="40"/>
  <c r="BC135" i="40" s="1"/>
  <c r="BD135" i="40" s="1"/>
  <c r="AY35" i="40"/>
  <c r="AZ35" i="40" s="1"/>
  <c r="BB35" i="40"/>
  <c r="BC35" i="40" s="1"/>
  <c r="BD35" i="40" s="1"/>
  <c r="AY50" i="40"/>
  <c r="AZ50" i="40" s="1"/>
  <c r="BB50" i="40"/>
  <c r="BC50" i="40" s="1"/>
  <c r="BD50" i="40" s="1"/>
  <c r="AY44" i="40"/>
  <c r="AZ44" i="40" s="1"/>
  <c r="BB44" i="40"/>
  <c r="BC44" i="40" s="1"/>
  <c r="BD44" i="40" s="1"/>
  <c r="AY9" i="40"/>
  <c r="AZ9" i="40" s="1"/>
  <c r="BB9" i="40"/>
  <c r="BC9" i="40" s="1"/>
  <c r="BD9" i="40" s="1"/>
  <c r="AY55" i="40"/>
  <c r="AZ55" i="40" s="1"/>
  <c r="BB55" i="40"/>
  <c r="BC55" i="40" s="1"/>
  <c r="BD55" i="40" s="1"/>
  <c r="AY151" i="40"/>
  <c r="AZ151" i="40" s="1"/>
  <c r="BB151" i="40"/>
  <c r="BC151" i="40" s="1"/>
  <c r="BD151" i="40" s="1"/>
  <c r="AY141" i="40"/>
  <c r="AZ141" i="40" s="1"/>
  <c r="BB141" i="40"/>
  <c r="BC141" i="40" s="1"/>
  <c r="BD141" i="40" s="1"/>
  <c r="AY70" i="40"/>
  <c r="AZ70" i="40" s="1"/>
  <c r="BB70" i="40"/>
  <c r="BC70" i="40" s="1"/>
  <c r="BD70" i="40" s="1"/>
  <c r="AY109" i="40"/>
  <c r="AZ109" i="40" s="1"/>
  <c r="BB109" i="40"/>
  <c r="BC109" i="40" s="1"/>
  <c r="BD109" i="40" s="1"/>
  <c r="AY14" i="40"/>
  <c r="AZ14" i="40" s="1"/>
  <c r="BB14" i="40"/>
  <c r="BC14" i="40" s="1"/>
  <c r="BD14" i="40" s="1"/>
  <c r="AY81" i="40"/>
  <c r="AZ81" i="40" s="1"/>
  <c r="BB81" i="40"/>
  <c r="BC81" i="40" s="1"/>
  <c r="BD81" i="40" s="1"/>
  <c r="AY93" i="40"/>
  <c r="AZ93" i="40" s="1"/>
  <c r="BB93" i="40"/>
  <c r="BC93" i="40" s="1"/>
  <c r="BD93" i="40" s="1"/>
  <c r="AY27" i="40"/>
  <c r="AZ27" i="40" s="1"/>
  <c r="BB27" i="40"/>
  <c r="BC27" i="40" s="1"/>
  <c r="BD27" i="40" s="1"/>
  <c r="AY121" i="40"/>
  <c r="AZ121" i="40" s="1"/>
  <c r="BB121" i="40"/>
  <c r="BC121" i="40" s="1"/>
  <c r="BD121" i="40" s="1"/>
  <c r="AY100" i="40"/>
  <c r="AZ100" i="40" s="1"/>
  <c r="BB100" i="40"/>
  <c r="BC100" i="40" s="1"/>
  <c r="BD100" i="40" s="1"/>
  <c r="AY101" i="40"/>
  <c r="AZ101" i="40" s="1"/>
  <c r="BB101" i="40"/>
  <c r="BC101" i="40" s="1"/>
  <c r="BD101" i="40" s="1"/>
  <c r="AY82" i="40"/>
  <c r="AZ82" i="40" s="1"/>
  <c r="BB82" i="40"/>
  <c r="BC82" i="40" s="1"/>
  <c r="BD82" i="40" s="1"/>
  <c r="AY19" i="40"/>
  <c r="AZ19" i="40" s="1"/>
  <c r="BB19" i="40"/>
  <c r="BC19" i="40" s="1"/>
  <c r="BD19" i="40" s="1"/>
  <c r="AY52" i="40"/>
  <c r="AZ52" i="40" s="1"/>
  <c r="BB52" i="40"/>
  <c r="BC52" i="40" s="1"/>
  <c r="BD52" i="40" s="1"/>
  <c r="AY76" i="40"/>
  <c r="AZ76" i="40" s="1"/>
  <c r="BB76" i="40"/>
  <c r="BC76" i="40" s="1"/>
  <c r="BD76" i="40" s="1"/>
  <c r="AY117" i="40"/>
  <c r="AZ117" i="40" s="1"/>
  <c r="BB117" i="40"/>
  <c r="BC117" i="40" s="1"/>
  <c r="BD117" i="40" s="1"/>
  <c r="AY75" i="40"/>
  <c r="AZ75" i="40" s="1"/>
  <c r="BB75" i="40"/>
  <c r="BC75" i="40" s="1"/>
  <c r="BD75" i="40" s="1"/>
  <c r="AY123" i="40"/>
  <c r="AZ123" i="40" s="1"/>
  <c r="BB123" i="40"/>
  <c r="BC123" i="40" s="1"/>
  <c r="BD123" i="40" s="1"/>
  <c r="AY66" i="40"/>
  <c r="AZ66" i="40" s="1"/>
  <c r="BB66" i="40"/>
  <c r="BC66" i="40" s="1"/>
  <c r="BD66" i="40" s="1"/>
  <c r="AY131" i="40"/>
  <c r="AZ131" i="40" s="1"/>
  <c r="BB131" i="40"/>
  <c r="BC131" i="40" s="1"/>
  <c r="BD131" i="40" s="1"/>
  <c r="AY92" i="40"/>
  <c r="AZ92" i="40" s="1"/>
  <c r="BB92" i="40"/>
  <c r="BC92" i="40" s="1"/>
  <c r="BD92" i="40" s="1"/>
  <c r="AY10" i="40"/>
  <c r="AZ10" i="40" s="1"/>
  <c r="BB10" i="40"/>
  <c r="BC10" i="40" s="1"/>
  <c r="BD10" i="40" s="1"/>
  <c r="AY49" i="40"/>
  <c r="AZ49" i="40" s="1"/>
  <c r="BB49" i="40"/>
  <c r="BC49" i="40" s="1"/>
  <c r="BD49" i="40" s="1"/>
  <c r="AY74" i="40"/>
  <c r="AZ74" i="40" s="1"/>
  <c r="BB74" i="40"/>
  <c r="BC74" i="40" s="1"/>
  <c r="BD74" i="40" s="1"/>
  <c r="AY95" i="40"/>
  <c r="AZ95" i="40" s="1"/>
  <c r="BB95" i="40"/>
  <c r="BC95" i="40" s="1"/>
  <c r="BD95" i="40" s="1"/>
  <c r="AY134" i="40"/>
  <c r="AZ134" i="40" s="1"/>
  <c r="BB134" i="40"/>
  <c r="BC134" i="40" s="1"/>
  <c r="BD134" i="40" s="1"/>
  <c r="AY33" i="40"/>
  <c r="AZ33" i="40" s="1"/>
  <c r="BB33" i="40"/>
  <c r="BC33" i="40" s="1"/>
  <c r="BD33" i="40" s="1"/>
  <c r="AY79" i="40"/>
  <c r="AZ79" i="40" s="1"/>
  <c r="BB79" i="40"/>
  <c r="BC79" i="40" s="1"/>
  <c r="BD79" i="40" s="1"/>
  <c r="AY62" i="40"/>
  <c r="AZ62" i="40" s="1"/>
  <c r="BB62" i="40"/>
  <c r="BC62" i="40" s="1"/>
  <c r="BD62" i="40" s="1"/>
  <c r="AY56" i="40"/>
  <c r="AZ56" i="40" s="1"/>
  <c r="BB56" i="40"/>
  <c r="BC56" i="40" s="1"/>
  <c r="BD56" i="40" s="1"/>
  <c r="AY138" i="40"/>
  <c r="AZ138" i="40" s="1"/>
  <c r="BB138" i="40"/>
  <c r="BC138" i="40" s="1"/>
  <c r="BD138" i="40" s="1"/>
  <c r="AY72" i="40"/>
  <c r="AZ72" i="40" s="1"/>
  <c r="BB72" i="40"/>
  <c r="BC72" i="40" s="1"/>
  <c r="BD72" i="40" s="1"/>
  <c r="AY71" i="40"/>
  <c r="AZ71" i="40" s="1"/>
  <c r="BB71" i="40"/>
  <c r="BC71" i="40" s="1"/>
  <c r="BD71" i="40" s="1"/>
  <c r="AY38" i="40"/>
  <c r="AZ38" i="40" s="1"/>
  <c r="BB38" i="40"/>
  <c r="BC38" i="40" s="1"/>
  <c r="BD38" i="40" s="1"/>
  <c r="AY37" i="40"/>
  <c r="AZ37" i="40" s="1"/>
  <c r="BB37" i="40"/>
  <c r="BC37" i="40" s="1"/>
  <c r="BD37" i="40" s="1"/>
  <c r="AY139" i="40"/>
  <c r="AZ139" i="40" s="1"/>
  <c r="BB139" i="40"/>
  <c r="BC139" i="40" s="1"/>
  <c r="BD139" i="40" s="1"/>
  <c r="AY96" i="40"/>
  <c r="AZ96" i="40" s="1"/>
  <c r="BB96" i="40"/>
  <c r="BC96" i="40" s="1"/>
  <c r="BD96" i="40" s="1"/>
  <c r="AY136" i="40"/>
  <c r="AZ136" i="40" s="1"/>
  <c r="BB136" i="40"/>
  <c r="BC136" i="40" s="1"/>
  <c r="BD136" i="40" s="1"/>
  <c r="AY111" i="40"/>
  <c r="AZ111" i="40" s="1"/>
  <c r="BB111" i="40"/>
  <c r="BC111" i="40" s="1"/>
  <c r="BD111" i="40" s="1"/>
  <c r="AY36" i="40"/>
  <c r="AZ36" i="40" s="1"/>
  <c r="BB36" i="40"/>
  <c r="BC36" i="40" s="1"/>
  <c r="BD36" i="40" s="1"/>
  <c r="AY23" i="40"/>
  <c r="AZ23" i="40" s="1"/>
  <c r="BB23" i="40"/>
  <c r="BC23" i="40" s="1"/>
  <c r="BD23" i="40" s="1"/>
  <c r="AY105" i="40"/>
  <c r="AZ105" i="40" s="1"/>
  <c r="BB105" i="40"/>
  <c r="BC105" i="40" s="1"/>
  <c r="BD105" i="40" s="1"/>
  <c r="BR18" i="40" l="1"/>
  <c r="BR14" i="40"/>
  <c r="BR131" i="40"/>
  <c r="BR94" i="40"/>
  <c r="BR83" i="40"/>
  <c r="BR61" i="40"/>
  <c r="BR150" i="40"/>
  <c r="BR101" i="40"/>
  <c r="BR128" i="40"/>
  <c r="BR155" i="40"/>
  <c r="BR142" i="40"/>
  <c r="BR15" i="40"/>
  <c r="BR154" i="40"/>
  <c r="BR124" i="40"/>
  <c r="BR57" i="40"/>
  <c r="BR146" i="40"/>
  <c r="BR113" i="40"/>
  <c r="BR96" i="40"/>
  <c r="BR21" i="40"/>
  <c r="BR46" i="40"/>
  <c r="BR141" i="40"/>
  <c r="BR107" i="40"/>
  <c r="BR92" i="40"/>
  <c r="BR17" i="40"/>
  <c r="BR106" i="40"/>
  <c r="BR103" i="40"/>
  <c r="BR70" i="40"/>
  <c r="BR64" i="40"/>
  <c r="BR95" i="40"/>
  <c r="BR98" i="40"/>
  <c r="BR65" i="40"/>
  <c r="BR60" i="40"/>
  <c r="BR24" i="40"/>
  <c r="BR90" i="40"/>
  <c r="BR111" i="40"/>
  <c r="BR55" i="40"/>
  <c r="BR156" i="40"/>
  <c r="BR16" i="40"/>
  <c r="BR69" i="40"/>
  <c r="BR121" i="40"/>
  <c r="BR31" i="40"/>
  <c r="BR85" i="40"/>
  <c r="BR79" i="40"/>
  <c r="BR73" i="40"/>
  <c r="BR135" i="40"/>
  <c r="BR93" i="40"/>
  <c r="BR50" i="40"/>
  <c r="BR145" i="40"/>
  <c r="BR102" i="40"/>
  <c r="BR59" i="40"/>
  <c r="BR152" i="40"/>
  <c r="BR120" i="40"/>
  <c r="BR88" i="40"/>
  <c r="BR56" i="40"/>
  <c r="BR8" i="40"/>
  <c r="BR10" i="40"/>
  <c r="BR13" i="40"/>
  <c r="BR58" i="40"/>
  <c r="BR110" i="40"/>
  <c r="BR11" i="40"/>
  <c r="BR74" i="40"/>
  <c r="BR147" i="40"/>
  <c r="BR62" i="40"/>
  <c r="BR130" i="40"/>
  <c r="BR87" i="40"/>
  <c r="BR45" i="40"/>
  <c r="BR139" i="40"/>
  <c r="BR97" i="40"/>
  <c r="BR54" i="40"/>
  <c r="BR148" i="40"/>
  <c r="BR116" i="40"/>
  <c r="BR84" i="40"/>
  <c r="BR52" i="40"/>
  <c r="BR38" i="40"/>
  <c r="BR6" i="40"/>
  <c r="BR9" i="40"/>
  <c r="BR47" i="40"/>
  <c r="BR99" i="40"/>
  <c r="BR149" i="40"/>
  <c r="BR63" i="40"/>
  <c r="BR137" i="40"/>
  <c r="BR51" i="40"/>
  <c r="BR125" i="40"/>
  <c r="BR82" i="40"/>
  <c r="BR39" i="40"/>
  <c r="BR134" i="40"/>
  <c r="BR91" i="40"/>
  <c r="BR49" i="40"/>
  <c r="BR144" i="40"/>
  <c r="BR112" i="40"/>
  <c r="BR80" i="40"/>
  <c r="BR48" i="40"/>
  <c r="BR34" i="40"/>
  <c r="BR37" i="40"/>
  <c r="BR143" i="40"/>
  <c r="BR35" i="40"/>
  <c r="BR89" i="40"/>
  <c r="BR138" i="40"/>
  <c r="BR53" i="40"/>
  <c r="BR126" i="40"/>
  <c r="BR41" i="40"/>
  <c r="BR119" i="40"/>
  <c r="BR77" i="40"/>
  <c r="BR28" i="40"/>
  <c r="BR129" i="40"/>
  <c r="BR86" i="40"/>
  <c r="BR43" i="40"/>
  <c r="BR140" i="40"/>
  <c r="BR108" i="40"/>
  <c r="BR76" i="40"/>
  <c r="BR44" i="40"/>
  <c r="BR30" i="40"/>
  <c r="BR33" i="40"/>
  <c r="BR133" i="40"/>
  <c r="BR12" i="40"/>
  <c r="BR78" i="40"/>
  <c r="BR127" i="40"/>
  <c r="BR42" i="40"/>
  <c r="BR115" i="40"/>
  <c r="BR20" i="40"/>
  <c r="BR114" i="40"/>
  <c r="BR71" i="40"/>
  <c r="BR19" i="40"/>
  <c r="BR123" i="40"/>
  <c r="BR81" i="40"/>
  <c r="BR36" i="40"/>
  <c r="BR136" i="40"/>
  <c r="BR104" i="40"/>
  <c r="BR72" i="40"/>
  <c r="BR40" i="40"/>
  <c r="BR26" i="40"/>
  <c r="BR29" i="40"/>
  <c r="BR122" i="40"/>
  <c r="BR153" i="40"/>
  <c r="BR67" i="40"/>
  <c r="BR117" i="40"/>
  <c r="BR23" i="40"/>
  <c r="BR105" i="40"/>
  <c r="BR151" i="40"/>
  <c r="BR109" i="40"/>
  <c r="BR66" i="40"/>
  <c r="BR7" i="40"/>
  <c r="BR118" i="40"/>
  <c r="BR75" i="40"/>
  <c r="BR27" i="40"/>
  <c r="BR132" i="40"/>
  <c r="BR100" i="40"/>
  <c r="BR68" i="40"/>
  <c r="BR32" i="40"/>
  <c r="BR22" i="40"/>
  <c r="BR25" i="40"/>
  <c r="AY5" i="40"/>
  <c r="AZ5" i="40" s="1"/>
  <c r="BS5" i="40" s="1"/>
  <c r="BB5" i="40"/>
  <c r="BC5" i="40" s="1"/>
  <c r="BD5" i="40" s="1"/>
  <c r="BT5" i="40" s="1"/>
  <c r="BS123" i="40" l="1"/>
  <c r="BS79" i="40"/>
  <c r="BS99" i="40"/>
  <c r="BS143" i="40"/>
  <c r="BS76" i="40"/>
  <c r="BS68" i="40"/>
  <c r="BS40" i="40"/>
  <c r="BS75" i="40"/>
  <c r="BS124" i="40"/>
  <c r="BS28" i="40"/>
  <c r="BS104" i="40"/>
  <c r="BS32" i="40"/>
  <c r="BS23" i="40"/>
  <c r="BS142" i="40"/>
  <c r="BS110" i="40"/>
  <c r="BS78" i="40"/>
  <c r="BS46" i="40"/>
  <c r="BS14" i="40"/>
  <c r="BS133" i="40"/>
  <c r="BS101" i="40"/>
  <c r="BS69" i="40"/>
  <c r="BS37" i="40"/>
  <c r="BT131" i="40"/>
  <c r="BT67" i="40"/>
  <c r="BT99" i="40"/>
  <c r="BT75" i="40"/>
  <c r="BT87" i="40"/>
  <c r="BT146" i="40"/>
  <c r="BT114" i="40"/>
  <c r="BT82" i="40"/>
  <c r="BT50" i="40"/>
  <c r="BT18" i="40"/>
  <c r="BT137" i="40"/>
  <c r="BT105" i="40"/>
  <c r="BT73" i="40"/>
  <c r="BT41" i="40"/>
  <c r="BT9" i="40"/>
  <c r="BT128" i="40"/>
  <c r="BT96" i="40"/>
  <c r="BT64" i="40"/>
  <c r="BT32" i="40"/>
  <c r="BS44" i="40"/>
  <c r="BS148" i="40"/>
  <c r="BS63" i="40"/>
  <c r="BS115" i="40"/>
  <c r="BS8" i="40"/>
  <c r="BS96" i="40"/>
  <c r="BS16" i="40"/>
  <c r="BS19" i="40"/>
  <c r="BS138" i="40"/>
  <c r="BS106" i="40"/>
  <c r="BS74" i="40"/>
  <c r="BS42" i="40"/>
  <c r="BS10" i="40"/>
  <c r="BS129" i="40"/>
  <c r="BS97" i="40"/>
  <c r="BS65" i="40"/>
  <c r="BS33" i="40"/>
  <c r="BT91" i="40"/>
  <c r="BT27" i="40"/>
  <c r="BT79" i="40"/>
  <c r="BT51" i="40"/>
  <c r="BT71" i="40"/>
  <c r="BT142" i="40"/>
  <c r="BT110" i="40"/>
  <c r="BT78" i="40"/>
  <c r="BT46" i="40"/>
  <c r="BT14" i="40"/>
  <c r="BT133" i="40"/>
  <c r="BT101" i="40"/>
  <c r="BT69" i="40"/>
  <c r="BT37" i="40"/>
  <c r="BT156" i="40"/>
  <c r="BT124" i="40"/>
  <c r="BT92" i="40"/>
  <c r="BT60" i="40"/>
  <c r="BT28" i="40"/>
  <c r="BS55" i="40"/>
  <c r="BS100" i="40"/>
  <c r="BS139" i="40"/>
  <c r="BS52" i="40"/>
  <c r="BS103" i="40"/>
  <c r="BS152" i="40"/>
  <c r="BS88" i="40"/>
  <c r="BS47" i="40"/>
  <c r="BS15" i="40"/>
  <c r="BS134" i="40"/>
  <c r="BS102" i="40"/>
  <c r="BS70" i="40"/>
  <c r="BS38" i="40"/>
  <c r="BS6" i="40"/>
  <c r="BS125" i="40"/>
  <c r="BS93" i="40"/>
  <c r="BS61" i="40"/>
  <c r="BS29" i="40"/>
  <c r="BT47" i="40"/>
  <c r="BT147" i="40"/>
  <c r="BT59" i="40"/>
  <c r="BT31" i="40"/>
  <c r="BT55" i="40"/>
  <c r="BT138" i="40"/>
  <c r="BT106" i="40"/>
  <c r="BT74" i="40"/>
  <c r="BT42" i="40"/>
  <c r="BT10" i="40"/>
  <c r="BT129" i="40"/>
  <c r="BT97" i="40"/>
  <c r="BT65" i="40"/>
  <c r="BT33" i="40"/>
  <c r="BT152" i="40"/>
  <c r="BT120" i="40"/>
  <c r="BT88" i="40"/>
  <c r="BT56" i="40"/>
  <c r="BT24" i="40"/>
  <c r="BS20" i="40"/>
  <c r="BS151" i="40"/>
  <c r="BS127" i="40"/>
  <c r="BS36" i="40"/>
  <c r="BS92" i="40"/>
  <c r="BS144" i="40"/>
  <c r="BS80" i="40"/>
  <c r="BS43" i="40"/>
  <c r="BS11" i="40"/>
  <c r="BS130" i="40"/>
  <c r="BS98" i="40"/>
  <c r="BS66" i="40"/>
  <c r="BS34" i="40"/>
  <c r="BS153" i="40"/>
  <c r="BS121" i="40"/>
  <c r="BS89" i="40"/>
  <c r="BS57" i="40"/>
  <c r="BS25" i="40"/>
  <c r="BT127" i="40"/>
  <c r="BT107" i="40"/>
  <c r="BT35" i="40"/>
  <c r="BT11" i="40"/>
  <c r="BT39" i="40"/>
  <c r="BT134" i="40"/>
  <c r="BT102" i="40"/>
  <c r="BT70" i="40"/>
  <c r="BT38" i="40"/>
  <c r="BT6" i="40"/>
  <c r="BT125" i="40"/>
  <c r="BT93" i="40"/>
  <c r="BT61" i="40"/>
  <c r="BT29" i="40"/>
  <c r="BT148" i="40"/>
  <c r="BT116" i="40"/>
  <c r="BT84" i="40"/>
  <c r="BT52" i="40"/>
  <c r="BT20" i="40"/>
  <c r="BS59" i="40"/>
  <c r="BS155" i="40"/>
  <c r="BS131" i="40"/>
  <c r="BS116" i="40"/>
  <c r="BS12" i="40"/>
  <c r="BS83" i="40"/>
  <c r="BS136" i="40"/>
  <c r="BS72" i="40"/>
  <c r="BS39" i="40"/>
  <c r="BS7" i="40"/>
  <c r="BS126" i="40"/>
  <c r="BS94" i="40"/>
  <c r="BS62" i="40"/>
  <c r="BS30" i="40"/>
  <c r="BS149" i="40"/>
  <c r="BS117" i="40"/>
  <c r="BS85" i="40"/>
  <c r="BS53" i="40"/>
  <c r="BS21" i="40"/>
  <c r="BT83" i="40"/>
  <c r="BT63" i="40"/>
  <c r="BT15" i="40"/>
  <c r="BT151" i="40"/>
  <c r="BT23" i="40"/>
  <c r="BT130" i="40"/>
  <c r="BT98" i="40"/>
  <c r="BT66" i="40"/>
  <c r="BT34" i="40"/>
  <c r="BT153" i="40"/>
  <c r="BT121" i="40"/>
  <c r="BT89" i="40"/>
  <c r="BT57" i="40"/>
  <c r="BT25" i="40"/>
  <c r="BT144" i="40"/>
  <c r="BT112" i="40"/>
  <c r="BT80" i="40"/>
  <c r="BT48" i="40"/>
  <c r="BT16" i="40"/>
  <c r="BS24" i="40"/>
  <c r="BS132" i="40"/>
  <c r="BS108" i="40"/>
  <c r="BS107" i="40"/>
  <c r="BS156" i="40"/>
  <c r="BS71" i="40"/>
  <c r="BS128" i="40"/>
  <c r="BS64" i="40"/>
  <c r="BS35" i="40"/>
  <c r="BS154" i="40"/>
  <c r="BS122" i="40"/>
  <c r="BS90" i="40"/>
  <c r="BS58" i="40"/>
  <c r="BS26" i="40"/>
  <c r="BS145" i="40"/>
  <c r="BS113" i="40"/>
  <c r="BS81" i="40"/>
  <c r="BS49" i="40"/>
  <c r="BS17" i="40"/>
  <c r="BT43" i="40"/>
  <c r="BT19" i="40"/>
  <c r="BT139" i="40"/>
  <c r="BT135" i="40"/>
  <c r="BT7" i="40"/>
  <c r="BT126" i="40"/>
  <c r="BT94" i="40"/>
  <c r="BT62" i="40"/>
  <c r="BT30" i="40"/>
  <c r="BT149" i="40"/>
  <c r="BT117" i="40"/>
  <c r="BT85" i="40"/>
  <c r="BT53" i="40"/>
  <c r="BT21" i="40"/>
  <c r="BT140" i="40"/>
  <c r="BT108" i="40"/>
  <c r="BT76" i="40"/>
  <c r="BT44" i="40"/>
  <c r="BT12" i="40"/>
  <c r="BS140" i="40"/>
  <c r="BS111" i="40"/>
  <c r="BS87" i="40"/>
  <c r="BS95" i="40"/>
  <c r="BS147" i="40"/>
  <c r="BS60" i="40"/>
  <c r="BS120" i="40"/>
  <c r="BS56" i="40"/>
  <c r="BS31" i="40"/>
  <c r="BS150" i="40"/>
  <c r="BS118" i="40"/>
  <c r="BS86" i="40"/>
  <c r="BS54" i="40"/>
  <c r="BS22" i="40"/>
  <c r="BS141" i="40"/>
  <c r="BS109" i="40"/>
  <c r="BS77" i="40"/>
  <c r="BS45" i="40"/>
  <c r="BS13" i="40"/>
  <c r="BT155" i="40"/>
  <c r="BT143" i="40"/>
  <c r="BT115" i="40"/>
  <c r="BT119" i="40"/>
  <c r="BT154" i="40"/>
  <c r="BT122" i="40"/>
  <c r="BT90" i="40"/>
  <c r="BT58" i="40"/>
  <c r="BT26" i="40"/>
  <c r="BT145" i="40"/>
  <c r="BT113" i="40"/>
  <c r="BT81" i="40"/>
  <c r="BT49" i="40"/>
  <c r="BT17" i="40"/>
  <c r="BT136" i="40"/>
  <c r="BT104" i="40"/>
  <c r="BT72" i="40"/>
  <c r="BT40" i="40"/>
  <c r="BT8" i="40"/>
  <c r="BS119" i="40"/>
  <c r="BS91" i="40"/>
  <c r="BS67" i="40"/>
  <c r="BS84" i="40"/>
  <c r="BS135" i="40"/>
  <c r="BS51" i="40"/>
  <c r="BS112" i="40"/>
  <c r="BS48" i="40"/>
  <c r="BS27" i="40"/>
  <c r="BS146" i="40"/>
  <c r="BS114" i="40"/>
  <c r="BS82" i="40"/>
  <c r="BS50" i="40"/>
  <c r="BS18" i="40"/>
  <c r="BS137" i="40"/>
  <c r="BS105" i="40"/>
  <c r="BS73" i="40"/>
  <c r="BS41" i="40"/>
  <c r="BS9" i="40"/>
  <c r="BT111" i="40"/>
  <c r="BT123" i="40"/>
  <c r="BT95" i="40"/>
  <c r="BT103" i="40"/>
  <c r="BT150" i="40"/>
  <c r="BT118" i="40"/>
  <c r="BT86" i="40"/>
  <c r="BT54" i="40"/>
  <c r="BT22" i="40"/>
  <c r="BT141" i="40"/>
  <c r="BT109" i="40"/>
  <c r="BT77" i="40"/>
  <c r="BT45" i="40"/>
  <c r="BT13" i="40"/>
  <c r="BT132" i="40"/>
  <c r="BT100" i="40"/>
  <c r="BT68" i="40"/>
  <c r="BT36"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3F5493B-B9C7-43E3-853E-497B895D745C}" name="WorksheetConnection_Percepções!$I$2:$I$248" type="102" refreshedVersion="7" minRefreshableVersion="5">
    <extLst>
      <ext xmlns:x15="http://schemas.microsoft.com/office/spreadsheetml/2010/11/main" uri="{DE250136-89BD-433C-8126-D09CA5730AF9}">
        <x15:connection id="Intervalo 1" autoDelete="1">
          <x15:rangePr sourceName="_xlcn.WorksheetConnection_PercepçõesI2I248"/>
        </x15:connection>
      </ext>
    </extLst>
  </connection>
  <connection id="3" xr16:uid="{E5108741-2074-4F22-858F-66390E1682D9}" name="WorksheetConnection_Tabela de Percepções e Análises -Modelo (V2.0).xlsx!Tabela3" type="102" refreshedVersion="7" minRefreshableVersion="5">
    <extLst>
      <ext xmlns:x15="http://schemas.microsoft.com/office/spreadsheetml/2010/11/main" uri="{DE250136-89BD-433C-8126-D09CA5730AF9}">
        <x15:connection id="Tabela3">
          <x15:rangePr sourceName="_xlcn.WorksheetConnection_TabeladePercepçõeseAnálisesModeloV2.0.xlsxTabela3"/>
        </x15:connection>
      </ext>
    </extLst>
  </connection>
</connections>
</file>

<file path=xl/sharedStrings.xml><?xml version="1.0" encoding="utf-8"?>
<sst xmlns="http://schemas.openxmlformats.org/spreadsheetml/2006/main" count="514" uniqueCount="287">
  <si>
    <t>Objeto de Análise</t>
  </si>
  <si>
    <t>Entendimento do Contexto</t>
  </si>
  <si>
    <t>Informações sobre o Objeto de Análise</t>
  </si>
  <si>
    <t>Área Responsável</t>
  </si>
  <si>
    <t>Responsável pelo gerenciamento de riscos:</t>
  </si>
  <si>
    <t>Periodicidade do gerenciamento de riscos:</t>
  </si>
  <si>
    <t>Outras informações relevantes</t>
  </si>
  <si>
    <t>Processo/Objetivo/Área/Projeto</t>
  </si>
  <si>
    <t>Objetivo (resultado esperado)</t>
  </si>
  <si>
    <t>Data 1º mapeamento</t>
  </si>
  <si>
    <t>[Sigla da unidade]</t>
  </si>
  <si>
    <t>[Nome do servidor responsável pela rotina e registro das atividades de gerenciamento de riscos]</t>
  </si>
  <si>
    <t>[Periodicidade definida pelo gestor para o ciclo do gerenciamento de riscos]</t>
  </si>
  <si>
    <t>[Links para pastas compartilhadas ou outras informações relevantes]</t>
  </si>
  <si>
    <t>[Identificar o processo, objetivo estratégico, área ou projeto que está tendo o risco mapeado]</t>
  </si>
  <si>
    <t>[Identificar o objetivo do processo, objetivo estratégico, área, projeto:
os riscos são os eventos que impedem o alcance do objetivo]</t>
  </si>
  <si>
    <t>Senha para desbloqueio de planilhas - SNVS2026</t>
  </si>
  <si>
    <t>Anexo IV-A – FORMULÁRIO DE GERENCIAMENTO DE RISCOS – PROCEDIMENTO OPERACIONAL: Diretrizes para estruturação do SGQ pelo SNVS. IDENTIFICADOR: POP-Q-SNVS-034 rev 0-AN-IV-A-0</t>
  </si>
  <si>
    <t>Processo de negócio:</t>
  </si>
  <si>
    <t>PROBABILIDADE DO EVENTO OCORRER</t>
  </si>
  <si>
    <t>IMPACTO DO EVENTO</t>
  </si>
  <si>
    <t>RISCO INERENTE</t>
  </si>
  <si>
    <t>CONTROLES IMPLEMENTADOS</t>
  </si>
  <si>
    <t>Causas</t>
  </si>
  <si>
    <t>Eventos de Risco</t>
  </si>
  <si>
    <t>Consequências</t>
  </si>
  <si>
    <t>Chance de Ocorrência</t>
  </si>
  <si>
    <t>Nível de Probabilidade</t>
  </si>
  <si>
    <t>Impacto da ocorrência</t>
  </si>
  <si>
    <t>Nível de  Impacto</t>
  </si>
  <si>
    <t>Nível de Risco Inerente (NRI)</t>
  </si>
  <si>
    <t>Controles implementados</t>
  </si>
  <si>
    <t>Efetividade dos Controles</t>
  </si>
  <si>
    <t>Fator de Avaliação (FA)</t>
  </si>
  <si>
    <t>Nível de Risco Residual</t>
  </si>
  <si>
    <t>(Registrar o PORQUÊ do evento acontecer. Exemplo:  Falta recomposição do corpo de servidores na VISA)</t>
  </si>
  <si>
    <t xml:space="preserve">As consequências/impactos deverão ser inseridas levando em consideração o objetivo do processo/projeto/área trabalhado. Exemplos:
• Perda de prazo legal;
• Dificuldade na gestão do processo;
• Sobrecarga de trabalho. </t>
  </si>
  <si>
    <t>(Registre os controles já implementados para abordar este evento de risco)</t>
  </si>
  <si>
    <t>Tratamento dos Eventos de Risco do Processo</t>
  </si>
  <si>
    <t>Redução</t>
  </si>
  <si>
    <t>Controles</t>
  </si>
  <si>
    <t>Especificação do controle</t>
  </si>
  <si>
    <t>Evidência da Implementação</t>
  </si>
  <si>
    <t>Comentário</t>
  </si>
  <si>
    <t>Situação sobre Implementação do Controle</t>
  </si>
  <si>
    <t>Nivel de Probabilidade</t>
  </si>
  <si>
    <t>Data prevista para implementação</t>
  </si>
  <si>
    <t>Data da efetiva implementação</t>
  </si>
  <si>
    <t>Responsável</t>
  </si>
  <si>
    <t>Selecionar os Eventos de Riscos discutidos na aba Identificação, Avaliação e Priorização</t>
  </si>
  <si>
    <t>Selecionar um Controle da Lista Padronizada dos Controles</t>
  </si>
  <si>
    <t>O que será realizado na prática - detalhamento conforme necessidade para auxiliar a identificação da evidência de implementação do controle. Não é obrigatório.</t>
  </si>
  <si>
    <t>Informação complementar sobre a situação do controle, dificuldades de sua implementação ou demais informações que julgar necessário relatar.</t>
  </si>
  <si>
    <t>Painel de Riscos</t>
  </si>
  <si>
    <t>Risco Inerente</t>
  </si>
  <si>
    <t>Risco Residual</t>
  </si>
  <si>
    <t>Impacto</t>
  </si>
  <si>
    <t>Probabilidade</t>
  </si>
  <si>
    <t xml:space="preserve">Cálculo inerente </t>
  </si>
  <si>
    <t>ID</t>
  </si>
  <si>
    <t>Nível de Risco Inerente</t>
  </si>
  <si>
    <t>Média Consolidação</t>
  </si>
  <si>
    <t>Consolidação comulativa</t>
  </si>
  <si>
    <t>Nível de Risco Residual 1ºTRI</t>
  </si>
  <si>
    <t>Nível de Risco Residual 2ºTRI</t>
  </si>
  <si>
    <t>Nível de Risco Residual 3ºTRI</t>
  </si>
  <si>
    <t>Nível de Risco Residual 4ºTRI</t>
  </si>
  <si>
    <t>Nível de Risco Residual 5ºTRI</t>
  </si>
  <si>
    <t>Nível de Risco Residual 6ºTRI</t>
  </si>
  <si>
    <t>Nível de Risco Residual 7ºTRI</t>
  </si>
  <si>
    <t>Nível de Risco Residual 8ºTRI</t>
  </si>
  <si>
    <t>Nível de Risco Residual 9ºTRI</t>
  </si>
  <si>
    <t>Nível de Risco Residual 10ºTRI</t>
  </si>
  <si>
    <t>Nível de Risco Residual 11ºTRI</t>
  </si>
  <si>
    <t>Nível de Risco Residual 12ºTRI</t>
  </si>
  <si>
    <t>Evento de Risco</t>
  </si>
  <si>
    <t xml:space="preserve">Critérios Utilizados na Gestão de Riscos </t>
  </si>
  <si>
    <t>Força dos Controles Existentes</t>
  </si>
  <si>
    <r>
      <t xml:space="preserve">Nível de Probabilidade
</t>
    </r>
    <r>
      <rPr>
        <sz val="16"/>
        <color theme="1"/>
        <rFont val="Calibri"/>
        <family val="2"/>
        <scheme val="minor"/>
      </rPr>
      <t>(Chance de acontecer o evento)</t>
    </r>
  </si>
  <si>
    <t>X</t>
  </si>
  <si>
    <r>
      <t xml:space="preserve">Nível de Impacto
</t>
    </r>
    <r>
      <rPr>
        <sz val="16"/>
        <color theme="1"/>
        <rFont val="Calibri"/>
        <family val="2"/>
        <scheme val="minor"/>
      </rPr>
      <t>(Gravidade da ocorrência do risco)</t>
    </r>
  </si>
  <si>
    <t>Avaliação da Efetividade dos Controles Implementados</t>
  </si>
  <si>
    <t>Condição</t>
  </si>
  <si>
    <t>Grau</t>
  </si>
  <si>
    <t>Categoria</t>
  </si>
  <si>
    <t>Inexistente</t>
  </si>
  <si>
    <t>Controles são inexistentes, mal concebidos ou não funcionais.</t>
  </si>
  <si>
    <t>Improvável</t>
  </si>
  <si>
    <t>Evento improvável sob condições normais e sem histórico de ocorrência.</t>
  </si>
  <si>
    <t>Baixo</t>
  </si>
  <si>
    <t>Consequências insignificantes caso o evento ocorra.</t>
  </si>
  <si>
    <t>Fraco</t>
  </si>
  <si>
    <t>Controles são aplicados caso a caso, com alta dependência de pessoas.</t>
  </si>
  <si>
    <t>Pouco provável</t>
  </si>
  <si>
    <t>Evento já ocorreu uma vez ou pode ocorrer raramente.</t>
  </si>
  <si>
    <t>Moderado</t>
  </si>
  <si>
    <t>Consequências menores, afetando atividades, processos ou aspectos secundários.</t>
  </si>
  <si>
    <t>Mediano</t>
  </si>
  <si>
    <t>Controles mitigam apenas alguns aspectos relevantes do risco.</t>
  </si>
  <si>
    <t>Provável</t>
  </si>
  <si>
    <t>Evento já ocorreu algumas vezes e pode voltar a ocorrer.</t>
  </si>
  <si>
    <t>Alto</t>
  </si>
  <si>
    <t>Consequências relevantes em atividades, processos ou aspectos secundários ou menores em processos e atividades prioritários.</t>
  </si>
  <si>
    <t>Satisfatório</t>
  </si>
  <si>
    <t>Controles são sustentados por ferramentas adequadas e mitigam o risco de forma adequada.</t>
  </si>
  <si>
    <t>Muito provável</t>
  </si>
  <si>
    <t>Evento já ocorreu repetidas vezes e provavelmente voltará a ocorrer muitas vezes.</t>
  </si>
  <si>
    <t>Muito alto</t>
  </si>
  <si>
    <t>Consequências relevantes em processos, atividades ou aspectos prioritários.</t>
  </si>
  <si>
    <t>Forte</t>
  </si>
  <si>
    <t>Controles representam a "melhor prática" e mitigam o risco robustamente.</t>
  </si>
  <si>
    <t>MATRIZ DE RISCO</t>
  </si>
  <si>
    <t>Nível de Risco Residual (NRR)</t>
  </si>
  <si>
    <t>Muito Alto (4)</t>
  </si>
  <si>
    <t>Moderado (4)</t>
  </si>
  <si>
    <t>Alto (8)</t>
  </si>
  <si>
    <t>Inaceitável (12)</t>
  </si>
  <si>
    <t>Inaceitável (16)</t>
  </si>
  <si>
    <t>Classificação</t>
  </si>
  <si>
    <t>Pontuação</t>
  </si>
  <si>
    <t>Ação de Tratamento</t>
  </si>
  <si>
    <t>Alto (3)</t>
  </si>
  <si>
    <t>Baixo (3)</t>
  </si>
  <si>
    <t>Moderado (6)</t>
  </si>
  <si>
    <t>Alto (9)</t>
  </si>
  <si>
    <t>Inaceitável</t>
  </si>
  <si>
    <t>≥ 12</t>
  </si>
  <si>
    <t>Requer ação prioritária para evitar o risco. Pode envolver a interrupção do processo organizacional.</t>
  </si>
  <si>
    <t>Moderado (2)</t>
  </si>
  <si>
    <t>Baixo (2)</t>
  </si>
  <si>
    <t>≥ 7 a &lt; 12</t>
  </si>
  <si>
    <t>Requer ação para manejar o risco. Pode envolver mitigação ou transferência.</t>
  </si>
  <si>
    <t>Baixo (1)</t>
  </si>
  <si>
    <t>≥ 4 a &lt; 7</t>
  </si>
  <si>
    <t>A ação é desejável se os recursos estiverem disponíveis.</t>
  </si>
  <si>
    <t>Improvável (1)</t>
  </si>
  <si>
    <t>Pouco Provável (2)</t>
  </si>
  <si>
    <t>Provável (3)</t>
  </si>
  <si>
    <t>Muito Provável (4)</t>
  </si>
  <si>
    <t>Aceitável</t>
  </si>
  <si>
    <t>&lt; 4</t>
  </si>
  <si>
    <t>Nenhuma ação é necessária.</t>
  </si>
  <si>
    <t>Data de alteração</t>
  </si>
  <si>
    <t>Alteração</t>
  </si>
  <si>
    <t>Responsável pela alteração</t>
  </si>
  <si>
    <t>LISTA PADRONIZADA DE EVENTOS DE RISCOS</t>
  </si>
  <si>
    <t>Nº</t>
  </si>
  <si>
    <t>Riscos de Processos (Consolidação)</t>
  </si>
  <si>
    <t>Descritor do Evento de Risco</t>
  </si>
  <si>
    <t>1. Atraso na execução de processos em virtude de paralisação, falhas ou inadequações em sistemas informatizados.</t>
  </si>
  <si>
    <t>Sistemas</t>
  </si>
  <si>
    <t>São eventos referentes a possíveis indisponibilidades temporárias de sistemas de informação, bem como inconsistências ou falhas na execução de suas funcionalidades que comprometam a execução do processo  e que gerem atraso, sobrecarga de trabalho ou necessidade de controles paralelos.
Abrangem situações em que ocorra a possibilidade dos sistemas de informações estejam desatualizados ou não acompanham as alterações normativas e/ou de fluxos dos processos de trabalho das unidades organizacionais. Falhas técnicas, bugs, lentidão ou indisponibilidade de sistemas informatizados podem comprometer a execução e a conclusão dos processos.</t>
  </si>
  <si>
    <t>2. Baixa articulação, comunicação ou participação envolvendo os entes do SNVS</t>
  </si>
  <si>
    <t>Externalidade</t>
  </si>
  <si>
    <t>São eventos que envolvem dificuldades da VISA em articular e/ou, comunicar e/ou participação dos entes do SNVVS em programas, projetos, normas, processos de trabalho e ou outras atividades e demandas da Agência. Falta de integração e alinhamento entre os órgãos do SNVS gera inconsistências, atrasos e retrabalho.</t>
  </si>
  <si>
    <t>3. Baixa eficiência do processo executado</t>
  </si>
  <si>
    <t>Processos</t>
  </si>
  <si>
    <t>São eventos em que fica evidente a impossibilidade de serem alcançados os resultados do processo de trabalho, em virtude da impossibilidade de se atuar nas diversas causas identificadas. O processo não atinge os resultados esperados ou consome mais recursos do que o necessário, gerando desperdícios e retrabalho. Neste caso, devem ser estabelecido Plano de Contingência que minimizar o impacto das consequências do evento.</t>
  </si>
  <si>
    <t>4. Baixa qualidade de dados e informações para execução do processo</t>
  </si>
  <si>
    <t>São situações em que dados e infomarções possam estar desatualizados, inconsistentes, incompletos, incorretos ou mesmo não existirem, o que pode gerar atrasos, retrabalho ou a impossibilidade de executar o processo de trabalho, dentre outras consequências.</t>
  </si>
  <si>
    <t>5. Comprometimento do desempenho do processo em virtude de eventos externos.</t>
  </si>
  <si>
    <t>São eventos causados por agentes externos que podem afetar diretamente o desempenho do processo. Geralmente esses eventos são inevitáveis cabendo a unidade adotar medidas de contingenciamento para minimizar seus impactos. São Exemplos: novas leis ou alterações de leis em vigor, eventos climáticos, mudanças no contexto internacional, mudanças no contexto econômico, contingenciamento de recursos financeiros, judicialização, etc.</t>
  </si>
  <si>
    <t>6. Conflito de Interesses associado ao uso indevido de informações sensíveis.</t>
  </si>
  <si>
    <t>Pessoas</t>
  </si>
  <si>
    <t>Possibilidade de acesso, manipulação ou divulgação não autorizada de informações sigilosas, comprometendo a transparência, a ética e a confiabilidade dos processos organizacionais.
Situações que ocorrem quando um agente público toma decisões que favorecem interesses pessoais ou de terceiros em detrimento do interesse da organização. Pode ocorrer, por exemplo, na concessão de benefícios, contratação de fornecedores ou nomeação de cargos, afetando a imparcialidade e a credibilidade dos processos.</t>
  </si>
  <si>
    <t>7. Dependência de atores internos / externos comprometem a eficácia do processo.</t>
  </si>
  <si>
    <t>São eventos em que exista possível desalinhamento entre as unidades organizacionais executoras  de um processo de trabalho, bem como possíveis dificuldades de comunicação e entendimento, que podem gerar atraso, retrabalho, outras dificuldades operacionais e/ou comprometer a eficácia do processo.</t>
  </si>
  <si>
    <t>8. Descumprimento de prazos legais ou acordados.</t>
  </si>
  <si>
    <t>Refere-se à possibilidade de não atender aos prazos estabelecidos em normativas legais ou em compromissos formais, o que pode comprometer a eficiência do processo, gerar sanções, impactar a credibilidade institucional e afetar a entrega de resultados esperados.</t>
  </si>
  <si>
    <t>9. Erros na análise ou na aplicação de critérios podem comprometer decisões.</t>
  </si>
  <si>
    <t>Situações em que algumas atividades e/ou decisões são realizadas de forma divergente ou heterogênea entre os servidores da própria área ou entre áreas diferentes.</t>
  </si>
  <si>
    <t>10. Falhas na análise das petições devido a falta/perda de documentos.</t>
  </si>
  <si>
    <t>São eventos que podem ocorrer a desconsideração ou ausência de documentos necessários à análise das petições, impactando na geração de exigências inconsistentes ou desnecessárias.</t>
  </si>
  <si>
    <t>11. Falhas na execução do processo por falta de pessoas qualificadas.</t>
  </si>
  <si>
    <t>São eventos em que a execução do processo pode ser impacta pela ausência de pessoas ou pela sua falta de qualificação adequada das pessoas que executam o processo. Podem ocorrer as duas situações de forma simultânea.</t>
  </si>
  <si>
    <t>12. Falta de observância ou descumprimento dos normativos relacionados ao processo.</t>
  </si>
  <si>
    <t>Refere-se à ocorrência de situações em que normas — internas ou externas, incluindo a Lei Geral de Proteção de Dados Pessoais (LGPD) — aplicáveis à execução do processo de trabalho não são total ou parcialmente observadas. Esse descumprimento pode acarretar sanções administrativas, legais ou disciplinares, além de comprometer a conformidade, a integridade e a eficácia da execução do processo.</t>
  </si>
  <si>
    <t>13. Falta ou insuficiência de insumos e/ou infraestrutura e/ou tecnologia para execução do processo.</t>
  </si>
  <si>
    <t>Infraestrutura</t>
  </si>
  <si>
    <t>São eventos em podem ocorrer a falta do(s) insumo(s) necessário(s) para a execução e/ou da(s) infraestrutura(s) adequada(s) e/ou da(s) tecnologia(s) necessária(s) para a execução do processo de trabalho, exceto recursos humanos.</t>
  </si>
  <si>
    <t>14. Favorecimento indevido na tomada de decisão técnica.</t>
  </si>
  <si>
    <t>Possibilidade de que decisões técnicas sejam tomadas com base em interesses pessoais, políticos ou econômicos, em detrimento dos princípios de impessoalidade, equidade e mérito.</t>
  </si>
  <si>
    <t>15. Fraude interna e externa.</t>
  </si>
  <si>
    <t>Possibilidade de manipulação indevida de processos/documentos para obter benefícios ilícitos, como superfaturamento em contratos, favorecimento indevido em licitações ou pagamento de propinas. Esse risco compromete a transparência, a legalidade e a eficiência da gestão pública.</t>
  </si>
  <si>
    <t>16. Normativos inexistentes, desatualizados ou ineficientes.</t>
  </si>
  <si>
    <t>São eventos associados à inexistência, desatualização ou ineficácia de normativos, podendo gerar dificuldades operacionais na execução dos processos. Isso inclui a ausência de regulamentação necessária, normas desatualizadas que não refletem a realidade atual ou diretrizes ineficazes. Além disso, pode envolver a falta de adequação a normativos internacionais relevantes.</t>
  </si>
  <si>
    <t>17. Paralisação parcial ou total na execução do processo devido ao esvaziamento da equipe na unidade.</t>
  </si>
  <si>
    <t>São eventos em que a execução do processo pode ser impacta pela saída ou remoção interno das pessoas que executam o processo ou parte dele. Essas saídas podem ser temporárias, como afastamentos por atestado médico ou licenças, ou permanentes, como movimentações por processo seletivo interno ou nomeações para cargos em outras unidades.</t>
  </si>
  <si>
    <t>18. Perda ou vazamento de dados, inclusive pessoais e informações institucionais</t>
  </si>
  <si>
    <t>São eventos em que pode ocorrer a perda ou o vazamento de dados e informações institucionais, armazenadas em diversos meios e custodiadas pela Agência, podendo acarretar em desconformidade com a legislação de proteção de dados (LGPD), dificuldades operacionais para a execução dos processos de trabalho, ou mesmo a sua paralisação e prejuízo a imagem da Agência</t>
  </si>
  <si>
    <t>19. Sobreposição de demandas e excepcionalidades que comprometam a execução do processo.</t>
  </si>
  <si>
    <t>Estrutura Organizacional</t>
  </si>
  <si>
    <t>São eventos que envolvem à necessidade de priorizar outras demandas concorrentes com o processo que interferem na execução adequada do processo ou a sua paralisação temporária. O acúmulo de solicitações ou eventos excepcionais sobrecarrega a capacidade operacional.</t>
  </si>
  <si>
    <t>LISTA PADRONIZADA DE CONTROLES - BLOCO DE AÇÕES DE TRATAMENTO</t>
  </si>
  <si>
    <t>Tipo de controle</t>
  </si>
  <si>
    <t>Controle Padronizado</t>
  </si>
  <si>
    <t>Descritor do Controle</t>
  </si>
  <si>
    <t>1. Alterar estrutura organizacional e/ou arquitetura de processos.</t>
  </si>
  <si>
    <t>A implementação desse controle serve para a fusão, divisão, criação, extinção de unidades organizacionais e a consequente revisão do regimento interno, quanto às competências e cargos. Caso necessário, deve ser realizada alteração da cadeia de valor e da arquitetura de processos. Além disso, deve ser criado/revisado/retirado Procedimento(s) Operacional(is) Padrão e outros documentos da qualidade. Por fim, deve ser criada / revisada a documentação do(s) processo(s) e sua(s) matriz(es) de risco.</t>
  </si>
  <si>
    <t>2. Articular/Realizar redimensionamento / recomposição da força de trabalho.</t>
  </si>
  <si>
    <t>Este controle consiste em realizar o redimensionamento da força de trabalho frente a demanda quantificada. Além disso, buscar identificar e implementar os meios mais adequados para a recompor a força de trabalho apta à execução do processo de trabalho.</t>
  </si>
  <si>
    <t>Governança</t>
  </si>
  <si>
    <t>3. Atuar junto ao Setor Regulado.</t>
  </si>
  <si>
    <t>Realizar articulação e/ou comunicação e/ou pactuação e/ou regulação e/ou fiscalização junto a entidades do setor regulado visando a melhoria do processo de trabalho, bem com a forma de atendimento e dos meios de entrada disponíveis.</t>
  </si>
  <si>
    <t>4. Contratar de serviços especializados para apoio a execução do processo.</t>
  </si>
  <si>
    <t>Este controle tem como objetivo manter a execução de processos que possuem alguma dependência de serviços especializados. Como demandam contratação e fiscalização desses serviços, devem:
Estar alinhados devidamente priorizados no Plano de Contratação, caso haja;
Possuir pessoal devidamente capacitado para a fiscalização dos serviços, visando garantir a sua execução adequada;
Possui indicadores de desempenho dos serviços relevantes para mensurar o desempenho do processo de trabalho, caso possível.</t>
  </si>
  <si>
    <t>5. Criar canais de comunicação e articulação com entes do SNVS, com órgãos dos poderes executivos, legislativos, judiciários e ministérios públicos, das esferas: federal, estadual, municipal e distrito federal.</t>
  </si>
  <si>
    <t>O estabelecimento deste controle visa a implantação de canais de comunicação, preferencialmente apoiados por tecnologias digitais, como o objetivo de realizar comunicações , articulações efetivas e formalização de parcerias com entes do SNVS, com órgãos dos poderes executivos, legislativos, judiciários e ministérios públicos, das esferas: federal, estadual, municipal e distrito federal.
Para a implementação desse controle deve ser disponibilizada ferramenta que apoie o processo de comunicação e articulação.</t>
  </si>
  <si>
    <t>Tecnologia</t>
  </si>
  <si>
    <t>6. Desenvolver e implantar solução de tecnologia da informação para apoiar a execução do processo de trabalho.</t>
  </si>
  <si>
    <t>Este controle visa o desenvolvimento de soluções e tecnologia da informação (sistemas de informação, automação de processos, soluções de IA, etc.) para automatizar e/ou apoiar a execução do processo de trabalho.
O start para operacionalização desse controle a unidade deve:
1. Abrir chamado técnico para desenvolvimento de solução de tecnologia da informação.
2. Atuar junto à Alta Gestão para priorização da solução.
3. Possuir  processo(s) mapeado(s), com o respectivo POP(s). 
4. Disponibilizar servidores(as), com domínio dos processos, para atuar junto à equipe de desenvolvimento da solução de tecnologia da informação.</t>
  </si>
  <si>
    <t>Processo</t>
  </si>
  <si>
    <t>7. Elaborar / revisar / divulgar POP’s e/ou documentos da qualidade que abordem todas as etapas do processo e procedimentos específicos e manuais.</t>
  </si>
  <si>
    <t>Este controle tem como objetivo a padronização do processo de trabalho por meio do estabelecimento de procedimentos operacionais padrão (POP), bem como a geração de outros documentos de apoio à execução do processo de trabalho. Deve ser elaborado checklist que permita realizar análise de conformidade do processo executado. Quando aplicável, os POPs e documentos devem contemplar o tratamento de dados pessoais, considerando os princípios, finalidade, hipótese de tratamento, bases legais e as demais exigências da Lei Geral de Proteção de Dados Pessoais (LGPD).</t>
  </si>
  <si>
    <t>8. Elaborar / revisar / publicizar norma.</t>
  </si>
  <si>
    <t>Controle estabelecido para atuar nas necessidades de elaboração / revisão e publicação de normas que visem melhorar desempenho do processo de trabalho. As normas e políticas devem considerar a conformidade com a LGPD, especialmente nos casos em que envolvam coleta, uso, compartilhamento ou armazenamento de dados pessoais, garantindo a aderência aos princípios, hipóteses de tratamento e demais exigências da legislação.</t>
  </si>
  <si>
    <t>9. Eliminar passivo e tratar qualidade das informações.</t>
  </si>
  <si>
    <t>Este controle consiste em eliminar as demandas pendentes do processo, bem como qualificar as informações que são utilizadas nas atividades/ tarefas e que servem de base para a tomada de decisão. A qualificação das informações deve incluir a avaliação quanto ao uso adequado de dados pessoais, com observância à LGPD, garantindo que estejam atualizados, pertinentes, seguros e em conformidade com sua finalidade, necessidade, hipótese de tratamento e base legal.</t>
  </si>
  <si>
    <t>10. Estabelecer critérios objetivos e padronizados para decisões técnicas.</t>
  </si>
  <si>
    <t>Definir e documentar critérios claros e mensuráveis para tomadas de decisão, reduzindo subjetividades e possibilitando auditoria dos processos.</t>
  </si>
  <si>
    <t>11. Implantar Declaração e Gestão de Conflitos de Interesses.</t>
  </si>
  <si>
    <t>Implementação de ações que exijam a declaração prévia de potenciais conflitos de interesses por parte dos agentes envolvidos nas decisões técnicas.</t>
  </si>
  <si>
    <t>12. Implantar recursos de tecnologia da informação para apoio à execução dos processos de trabalho.</t>
  </si>
  <si>
    <t>Este controle visa a disponibilização de recursos de tecnologia da informação (profissionais de TI, equipamentos, softwares licenciados, softwares livres, etc.) para suprimir necessidades e implementar soluções de TI com objetivo de apoiar a execução do processo de trabalho.
O start para operacionalização desse controle a unidade deve:
1. Abrir chamado técnico para disponibilização de recursos de TI.
2. Atuar junto à Alta Gestão para disponibilização dos recursos de TI.
3. Possuir  processo(s) mapeado(s), com o respectivo POP(s). 
4. Disponibilizar servidores(as), com domínio dos processos, para facilitar a utilização dos recursos de TI.</t>
  </si>
  <si>
    <t>13. Implantar revisão e validação por pares.</t>
  </si>
  <si>
    <t>Implementar um processo de dupla validação ou revisão para decisões críticas, garantindo maior transparência e reduzindo riscos de influência indevida.</t>
  </si>
  <si>
    <t>14. Implementar / evoluir solução de BI para monitorar o desempenho do processo e apoiar a tomada de decisões.</t>
  </si>
  <si>
    <t>Abrir solicitação para o desenvolvimento de BI.
Este controle visa realizar o desenvolvimento / manutenção (correção, evolução e adaptação) de soluções de BI que apoiam a execução do processo de trabalho.
O start para operacionalização desse controle a unidade deve:
1. Abrir chamado técnico para desenvolvimento manutenção ou correção de solução de BI.
2. Atuar junto à Alta Gestão para priorização a manutenção da solução.
3. Possuir  processo(s) mapeado(s), com o respectivo POP(s). 
4. Disponibilizar servidores(as), com domínio dos processos, para atuar junto à equipe de desenvolvimento / manutenção da solução de BI.</t>
  </si>
  <si>
    <t>15. Manter solução de tecnologia da informação que apoia a execução do processo de trabalho.</t>
  </si>
  <si>
    <t>Este controle visa realizar a manutenção (correção, evolução e adaptação) de soluções e tecnologia da informação (sistemas de informação, automação de processos, soluções de IA, etc.) que apoiam a execução do processo de trabalho.
O start para operacionalização desse controle a unidade deve:
1. Abrir chamado técnico para manutenção ou correção de solução de tecnologia da informação.
2. Atuar junto à Alta Gestão para priorização a manutenção da solução.
3. Possuir  processo(s) mapeado(s), com o respectivo POP(s). 
4. Disponibilizar servidores(as), com domínio dos processos, para atuar junto à equipe de manutenção da solução de tecnologia da informação.</t>
  </si>
  <si>
    <t>16. Realizar a transformação do processo de trabalho.</t>
  </si>
  <si>
    <t>Este controle deve ser aplicado quando for identificado que o desempenho do processo não está satisfatório, em virtude de ter aumento considerável da demanda, do comprometimento dos objetivos do processo e da possibilidade de alguma elevação do risco sanitário à população. Na transformação do processo, deve-se considerar a adequação ao tratamento de dados pessoais previsto na LGPD, identificando pontos críticos relacionados à privacidade e proteção de dados e propondo soluções em conformidade com a legislação vigente.</t>
  </si>
  <si>
    <t>17. Realizar acompanhamento e supervisão.</t>
  </si>
  <si>
    <t>Controle de caráter gerencial, que visa acompanhar, monitorar e supervisionar a execução do processo de trabalho, tomando as medidas necessárias para promover o desempenho esperado e contribuir para o alcance das metas institucionais.</t>
  </si>
  <si>
    <t>18. Realizar articulação periódica com a alta gestão e outras instâncias deliberativas.</t>
  </si>
  <si>
    <t>Tem por finalidade alinhar com a alta gestão e outras instâncias internas de deliberação a implementação de ações que a unidades não possui a capacidade operacional e/ou a governabilidade e que requerem atuação direta de outras unidades da VISA.</t>
  </si>
  <si>
    <t>19. Realizar comunicação e articulação gerencial e alinhamento com outra(s) unidade(s) envolvida(s) no processo.</t>
  </si>
  <si>
    <t>Este controle tem como objetivo promover o alinhamento entre unidades organizacionais que atuam em um mesmo processo de trabalho, ou que possuam alguma dependência de dados e informações de outra(s) unidade(s).</t>
  </si>
  <si>
    <t>20. Realizar comunicação e sensibilização interna / externa.</t>
  </si>
  <si>
    <t>Realizar comunicação eficiente e ações de sensibilização sobre o processo de trabalho e/ou procedimentos específicos que permitam eliminar possíveis gargalos e ou problemas de entendimento. Esta ação pode abranger ainda, a utilização de sistemas de informação que apoiam a execução do processo, normas associadas, meios de entrada e acesso, documentos requeridos e etc.</t>
  </si>
  <si>
    <t>21. Realizar treinamento / capacitações afetas ao processo de trabalho.</t>
  </si>
  <si>
    <t>Este controle visa implementar capacitações / treinamentos (público interno /externo) sobre o processo de trabalho e, caso necessário, sobre o uso das tecnologias da informação que apoiam a execução dos processos. Deve incluir os treinamentos em normas legais, regulamentos, procedimentos e documentos requeridos para a adequada execução processo.
Deve ser realizado preferencialmente com apoio de tecnologias da informação que possibilitem a realização de treinamentos à distância.</t>
  </si>
  <si>
    <t>22. Redistribuir/ revisar as funções da equipe interna da unidade.</t>
  </si>
  <si>
    <t>Consiste em revisar/redistribuir os papéis e as responsabilidades da equipe interna, conforme competências e atitudes, incluindo servidores dedicados a atividades de apoio administrativo. Ao executar este controle, o gestor pode ter ganhos de eficiência na execução das etapas do processo.</t>
  </si>
  <si>
    <t>EVENTO DE RISCO</t>
  </si>
  <si>
    <t>CAUSAS</t>
  </si>
  <si>
    <t>CONSEQUÊNCIAS</t>
  </si>
  <si>
    <t>Tipologia de Risco</t>
  </si>
  <si>
    <t>NÍVEL DE PROBABILIDADE</t>
  </si>
  <si>
    <t>NÍVEL DE IMPACTO</t>
  </si>
  <si>
    <t>NÍVEL DE RISCO</t>
  </si>
  <si>
    <t>Frequência de Ocorrência</t>
  </si>
  <si>
    <t>N Prob</t>
  </si>
  <si>
    <t>Operacional</t>
  </si>
  <si>
    <t>Imagem</t>
  </si>
  <si>
    <t>Legal</t>
  </si>
  <si>
    <t>Financeiro</t>
  </si>
  <si>
    <t>Integridade</t>
  </si>
  <si>
    <t>N Imp</t>
  </si>
  <si>
    <t>RESPOSTA AO RISCO</t>
  </si>
  <si>
    <t>Tem Tratamento?</t>
  </si>
  <si>
    <t>Não / Aceitar</t>
  </si>
  <si>
    <t>Justificativa</t>
  </si>
  <si>
    <t>Sim / Quem trata</t>
  </si>
  <si>
    <t>Outros - Externos                                Transferir</t>
  </si>
  <si>
    <t>A quem Transferir</t>
  </si>
  <si>
    <t>Nó - Internos /                                          O que tratar</t>
  </si>
  <si>
    <t>Tratar as Causar - Evitar/Eliminar</t>
  </si>
  <si>
    <t>Tratar as Consequências - Reduzir/Mitigar</t>
  </si>
  <si>
    <t>CONTROLES ATUAIS</t>
  </si>
  <si>
    <t>CONTROLES</t>
  </si>
  <si>
    <t>NÍVEL DE CONFIANÇA</t>
  </si>
  <si>
    <t>TRATAMENTO</t>
  </si>
  <si>
    <t>AÇÃO</t>
  </si>
  <si>
    <t>RESPONSÁVEL</t>
  </si>
  <si>
    <t>1º CICLO DE MONITORAMENTO DO TRATAMENTO</t>
  </si>
  <si>
    <r>
      <rPr>
        <b/>
        <sz val="10"/>
        <color theme="1"/>
        <rFont val="Calibri"/>
        <family val="2"/>
      </rPr>
      <t xml:space="preserve">AÇÃO                                                                                                                                          [O que?] </t>
    </r>
    <r>
      <rPr>
        <sz val="10"/>
        <color theme="1"/>
        <rFont val="Calibri"/>
        <family val="2"/>
      </rPr>
      <t xml:space="preserve">                                                                                                                                     (ação a ser realizada para se alcançar o objetivo): O que será feito?</t>
    </r>
  </si>
  <si>
    <r>
      <t xml:space="preserve">ATIVIDADE                                                                           [Como?]                                                                                                                              </t>
    </r>
    <r>
      <rPr>
        <sz val="10"/>
        <color theme="1"/>
        <rFont val="Calibri"/>
        <family val="2"/>
      </rPr>
      <t xml:space="preserve"> (são as etapas): Como a ação será planejada, executada e avaliada? Como esta solução será implementada?           </t>
    </r>
    <r>
      <rPr>
        <b/>
        <sz val="10"/>
        <color theme="1"/>
        <rFont val="Calibri"/>
        <family val="2"/>
      </rPr>
      <t xml:space="preserve">                          </t>
    </r>
  </si>
  <si>
    <r>
      <rPr>
        <b/>
        <sz val="10"/>
        <color theme="1"/>
        <rFont val="Calibri"/>
        <family val="2"/>
      </rPr>
      <t>RESPONSÁVEL                                      (pessoas envolvidas)</t>
    </r>
    <r>
      <rPr>
        <sz val="10"/>
        <color theme="1"/>
        <rFont val="Calibri"/>
        <family val="2"/>
      </rPr>
      <t xml:space="preserve">                           Quem são os clientes ou fornecedores? Quem planeja, quem executa e quem avalia?</t>
    </r>
  </si>
  <si>
    <r>
      <rPr>
        <b/>
        <sz val="10"/>
        <color theme="1"/>
        <rFont val="Calibri"/>
        <family val="2"/>
      </rPr>
      <t xml:space="preserve">PRAZO                                                                (data de inicio e final)                          </t>
    </r>
    <r>
      <rPr>
        <sz val="10"/>
        <color theme="1"/>
        <rFont val="Calibri"/>
        <family val="2"/>
      </rPr>
      <t xml:space="preserve"> Quando a atividade será executada? Quando o cliente precisará do produto ou o serviço?</t>
    </r>
  </si>
  <si>
    <r>
      <rPr>
        <b/>
        <sz val="10"/>
        <color theme="1"/>
        <rFont val="Calibri"/>
        <family val="2"/>
      </rPr>
      <t xml:space="preserve">ORÇAMENTO                         (custo da ação)               </t>
    </r>
    <r>
      <rPr>
        <sz val="10"/>
        <color theme="1"/>
        <rFont val="Calibri"/>
        <family val="2"/>
      </rPr>
      <t xml:space="preserve"> Quanto custará implementar a ação?</t>
    </r>
  </si>
  <si>
    <t xml:space="preserve"> </t>
  </si>
  <si>
    <t>NÍVEL DE RISCO APÓS A IMPLEMENTAÇÃO DA ÚLTIMA AÇÃO</t>
  </si>
  <si>
    <t>2º CICLO DE MONITORAMENTO DO TRATAMENTO</t>
  </si>
  <si>
    <t>ATIVIDADE</t>
  </si>
  <si>
    <t>PRAZO</t>
  </si>
  <si>
    <t>ORÇAMENTO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</si>
</sst>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R$&quot;#,##0;\-&quot;R$&quot;#,##0"/>
    <numFmt numFmtId="165" formatCode="dd/mm/yy;@"/>
  </numFmts>
  <fonts count="72">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0"/>
      <color theme="1"/>
      <name val="Times New Roman"/>
      <family val="1"/>
    </font>
    <font>
      <b/>
      <sz val="11"/>
      <color theme="1"/>
      <name val="Calibri"/>
      <family val="2"/>
    </font>
    <font>
      <b/>
      <sz val="10"/>
      <color rgb="FF000000"/>
      <name val="Arial"/>
      <family val="2"/>
    </font>
    <font>
      <sz val="10"/>
      <color theme="1"/>
      <name val="Calibri"/>
      <family val="2"/>
    </font>
    <font>
      <i/>
      <sz val="12"/>
      <color rgb="FF000000"/>
      <name val="Arial"/>
      <family val="2"/>
    </font>
    <font>
      <b/>
      <sz val="10"/>
      <name val="Calibri"/>
      <family val="2"/>
    </font>
    <font>
      <b/>
      <sz val="11"/>
      <name val="Calibri"/>
      <family val="2"/>
      <scheme val="minor"/>
    </font>
    <font>
      <sz val="10"/>
      <color theme="1"/>
      <name val="Calibri"/>
      <family val="2"/>
      <scheme val="minor"/>
    </font>
    <font>
      <sz val="10"/>
      <color theme="1"/>
      <name val="Arial"/>
      <family val="2"/>
    </font>
    <font>
      <b/>
      <sz val="10"/>
      <color theme="1"/>
      <name val="Calibri"/>
      <family val="2"/>
    </font>
    <font>
      <sz val="11"/>
      <color rgb="FF000000"/>
      <name val="Calibri"/>
      <family val="2"/>
      <scheme val="minor"/>
    </font>
    <font>
      <b/>
      <sz val="11"/>
      <color theme="0"/>
      <name val="Calibri"/>
      <family val="2"/>
      <scheme val="minor"/>
    </font>
    <font>
      <b/>
      <sz val="14"/>
      <color theme="0"/>
      <name val="Calibri"/>
      <family val="2"/>
      <scheme val="minor"/>
    </font>
    <font>
      <b/>
      <sz val="18"/>
      <color theme="0"/>
      <name val="Calibri"/>
      <family val="2"/>
      <scheme val="minor"/>
    </font>
    <font>
      <b/>
      <sz val="20"/>
      <color theme="0"/>
      <name val="Calibri"/>
      <family val="2"/>
      <scheme val="minor"/>
    </font>
    <font>
      <b/>
      <sz val="26"/>
      <color theme="0"/>
      <name val="Calibri"/>
      <family val="2"/>
      <scheme val="minor"/>
    </font>
    <font>
      <b/>
      <sz val="12"/>
      <color theme="0"/>
      <name val="Calibri"/>
      <family val="2"/>
      <scheme val="minor"/>
    </font>
    <font>
      <b/>
      <sz val="16"/>
      <color theme="0"/>
      <name val="Calibri"/>
      <family val="2"/>
      <scheme val="minor"/>
    </font>
    <font>
      <b/>
      <sz val="12"/>
      <color theme="0"/>
      <name val="Calibri"/>
      <family val="2"/>
    </font>
    <font>
      <sz val="36"/>
      <color theme="1"/>
      <name val="Calibri"/>
      <family val="2"/>
      <scheme val="minor"/>
    </font>
    <font>
      <sz val="26"/>
      <color theme="1"/>
      <name val="Calibri"/>
      <family val="2"/>
      <scheme val="minor"/>
    </font>
    <font>
      <sz val="28"/>
      <color theme="1"/>
      <name val="Calibri"/>
      <family val="2"/>
      <scheme val="minor"/>
    </font>
    <font>
      <sz val="12"/>
      <color rgb="FF000000"/>
      <name val="Calibri"/>
      <family val="2"/>
      <scheme val="minor"/>
    </font>
    <font>
      <b/>
      <sz val="20"/>
      <color theme="1"/>
      <name val="Calibri"/>
      <family val="2"/>
      <scheme val="minor"/>
    </font>
    <font>
      <b/>
      <sz val="10"/>
      <color theme="1"/>
      <name val="Calibri"/>
      <family val="2"/>
      <scheme val="minor"/>
    </font>
    <font>
      <sz val="8"/>
      <name val="Calibri"/>
      <family val="2"/>
      <scheme val="minor"/>
    </font>
    <font>
      <sz val="10"/>
      <color rgb="FFFF0000"/>
      <name val="Calibri"/>
      <family val="2"/>
      <scheme val="minor"/>
    </font>
    <font>
      <b/>
      <sz val="11"/>
      <color rgb="FFFFFFFF"/>
      <name val="Calibri"/>
      <family val="2"/>
      <scheme val="minor"/>
    </font>
    <font>
      <b/>
      <sz val="11"/>
      <color rgb="FFFF0000"/>
      <name val="Calibri"/>
      <family val="2"/>
      <scheme val="minor"/>
    </font>
    <font>
      <u/>
      <sz val="11"/>
      <color theme="10"/>
      <name val="Calibri"/>
      <family val="2"/>
      <scheme val="minor"/>
    </font>
    <font>
      <b/>
      <sz val="10"/>
      <name val="Calibri"/>
      <family val="2"/>
      <scheme val="minor"/>
    </font>
    <font>
      <sz val="11"/>
      <color theme="1"/>
      <name val="Arial"/>
      <family val="2"/>
    </font>
    <font>
      <sz val="11"/>
      <color theme="1"/>
      <name val="Arial"/>
      <family val="2"/>
    </font>
    <font>
      <b/>
      <sz val="11"/>
      <color theme="2" tint="-0.749992370372631"/>
      <name val="Calibri"/>
      <family val="2"/>
      <scheme val="minor"/>
    </font>
    <font>
      <sz val="11"/>
      <color theme="2" tint="-0.749992370372631"/>
      <name val="Calibri"/>
      <family val="2"/>
      <scheme val="minor"/>
    </font>
    <font>
      <sz val="11"/>
      <color theme="1"/>
      <name val="Arial"/>
      <family val="2"/>
    </font>
    <font>
      <b/>
      <sz val="11"/>
      <color theme="0"/>
      <name val="Calibri Light"/>
      <family val="2"/>
      <scheme val="major"/>
    </font>
    <font>
      <sz val="11"/>
      <color theme="1"/>
      <name val="Calibri Light"/>
      <family val="2"/>
      <scheme val="major"/>
    </font>
    <font>
      <b/>
      <sz val="12"/>
      <name val="Aptos Narrow"/>
      <family val="2"/>
    </font>
    <font>
      <b/>
      <sz val="12"/>
      <name val="Aptos"/>
      <family val="2"/>
      <charset val="1"/>
    </font>
    <font>
      <sz val="12"/>
      <name val="Aptos"/>
      <family val="2"/>
      <charset val="1"/>
    </font>
    <font>
      <b/>
      <sz val="12"/>
      <name val="Aptos Narrow"/>
      <family val="2"/>
      <charset val="1"/>
    </font>
    <font>
      <b/>
      <sz val="16"/>
      <name val="Calibri"/>
      <family val="2"/>
      <scheme val="minor"/>
    </font>
    <font>
      <b/>
      <sz val="18"/>
      <name val="Calibri"/>
      <family val="2"/>
      <scheme val="minor"/>
    </font>
    <font>
      <b/>
      <sz val="20"/>
      <name val="Calibri"/>
      <family val="2"/>
      <scheme val="minor"/>
    </font>
    <font>
      <b/>
      <sz val="14"/>
      <color theme="1"/>
      <name val="Calibri"/>
      <family val="2"/>
      <scheme val="minor"/>
    </font>
    <font>
      <b/>
      <sz val="16"/>
      <color theme="1"/>
      <name val="Calibri"/>
      <family val="2"/>
      <scheme val="minor"/>
    </font>
    <font>
      <b/>
      <sz val="16"/>
      <name val="Aptos Narrow"/>
      <family val="2"/>
    </font>
    <font>
      <b/>
      <sz val="14"/>
      <name val="Aptos Narrow"/>
      <family val="2"/>
    </font>
    <font>
      <sz val="14"/>
      <name val="Aptos Narrow"/>
      <family val="2"/>
    </font>
    <font>
      <sz val="12"/>
      <color rgb="FF000000"/>
      <name val="Aptos"/>
      <family val="2"/>
    </font>
    <font>
      <sz val="12"/>
      <name val="Aptos"/>
      <family val="2"/>
    </font>
    <font>
      <b/>
      <sz val="12"/>
      <color rgb="FF000000"/>
      <name val="Aptos"/>
      <family val="2"/>
    </font>
    <font>
      <sz val="14"/>
      <name val="Calibri"/>
      <family val="2"/>
      <scheme val="minor"/>
    </font>
    <font>
      <b/>
      <sz val="24"/>
      <color theme="1"/>
      <name val="Calibri"/>
      <family val="2"/>
      <scheme val="minor"/>
    </font>
    <font>
      <b/>
      <sz val="72"/>
      <color theme="1"/>
      <name val="Calibri"/>
      <family val="2"/>
      <scheme val="minor"/>
    </font>
    <font>
      <sz val="16"/>
      <color theme="1"/>
      <name val="Calibri"/>
      <family val="2"/>
      <scheme val="minor"/>
    </font>
    <font>
      <sz val="14"/>
      <color theme="1"/>
      <name val="Calibri"/>
      <family val="2"/>
      <scheme val="minor"/>
    </font>
    <font>
      <b/>
      <sz val="16"/>
      <name val="Calibri"/>
      <family val="2"/>
    </font>
    <font>
      <b/>
      <sz val="24"/>
      <name val="Calibri"/>
      <family val="2"/>
    </font>
    <font>
      <b/>
      <sz val="12"/>
      <color rgb="FF000000"/>
      <name val="Arial"/>
      <family val="2"/>
    </font>
    <font>
      <sz val="11"/>
      <name val="Arial"/>
      <family val="2"/>
    </font>
    <font>
      <b/>
      <sz val="12"/>
      <name val="Arial"/>
      <family val="2"/>
    </font>
    <font>
      <b/>
      <sz val="14"/>
      <color rgb="FF000000"/>
      <name val="Arial"/>
      <family val="2"/>
    </font>
    <font>
      <sz val="12"/>
      <color theme="2" tint="-0.749992370372631"/>
      <name val="Calibri"/>
      <family val="2"/>
      <scheme val="minor"/>
    </font>
    <font>
      <sz val="9"/>
      <color theme="1"/>
      <name val="Segoe UI"/>
      <family val="2"/>
    </font>
    <font>
      <sz val="11"/>
      <color rgb="FF7030A0"/>
      <name val="Calibri"/>
      <family val="2"/>
      <scheme val="minor"/>
    </font>
    <font>
      <sz val="9"/>
      <color theme="1"/>
      <name val="Arial"/>
      <family val="2"/>
    </font>
  </fonts>
  <fills count="26">
    <fill>
      <patternFill patternType="none"/>
    </fill>
    <fill>
      <patternFill patternType="gray125"/>
    </fill>
    <fill>
      <patternFill patternType="solid">
        <fgColor rgb="FF8EAADB"/>
        <bgColor indexed="64"/>
      </patternFill>
    </fill>
    <fill>
      <patternFill patternType="solid">
        <fgColor rgb="FFD9E2F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A5A5A5"/>
        <bgColor indexed="64"/>
      </patternFill>
    </fill>
    <fill>
      <patternFill patternType="solid">
        <fgColor rgb="FFDBDBDB"/>
        <bgColor indexed="64"/>
      </patternFill>
    </fill>
    <fill>
      <patternFill patternType="solid">
        <fgColor rgb="FFEDEDED"/>
        <bgColor indexed="64"/>
      </patternFill>
    </fill>
    <fill>
      <patternFill patternType="solid">
        <fgColor theme="0" tint="-4.9989318521683403E-2"/>
        <bgColor indexed="64"/>
      </patternFill>
    </fill>
    <fill>
      <patternFill patternType="solid">
        <fgColor theme="0"/>
        <bgColor indexed="64"/>
      </patternFill>
    </fill>
    <fill>
      <patternFill patternType="solid">
        <fgColor rgb="FFDEEAF6"/>
        <bgColor indexed="64"/>
      </patternFill>
    </fill>
    <fill>
      <patternFill patternType="solid">
        <fgColor theme="4" tint="-0.499984740745262"/>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9"/>
        <bgColor indexed="64"/>
      </patternFill>
    </fill>
    <fill>
      <patternFill patternType="solid">
        <fgColor theme="3" tint="0.79998168889431442"/>
        <bgColor indexed="64"/>
      </patternFill>
    </fill>
    <fill>
      <patternFill patternType="solid">
        <fgColor rgb="FFFFE699"/>
        <bgColor rgb="FFFFE699"/>
      </patternFill>
    </fill>
    <fill>
      <patternFill patternType="solid">
        <fgColor rgb="FFF4B084"/>
        <bgColor rgb="FFF4B084"/>
      </patternFill>
    </fill>
    <fill>
      <patternFill patternType="solid">
        <fgColor rgb="FFD9D2E9"/>
        <bgColor rgb="FFD9D2E9"/>
      </patternFill>
    </fill>
    <fill>
      <patternFill patternType="solid">
        <fgColor rgb="FFC6E0B4"/>
        <bgColor rgb="FFC6E0B4"/>
      </patternFill>
    </fill>
    <fill>
      <patternFill patternType="solid">
        <fgColor theme="2" tint="-0.249977111117893"/>
        <bgColor indexed="64"/>
      </patternFill>
    </fill>
    <fill>
      <patternFill patternType="solid">
        <fgColor theme="2"/>
        <bgColor indexed="64"/>
      </patternFill>
    </fill>
  </fills>
  <borders count="105">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medium">
        <color rgb="FFFFFFFF"/>
      </bottom>
      <diagonal/>
    </border>
    <border>
      <left/>
      <right style="medium">
        <color rgb="FFFFFFFF"/>
      </right>
      <top/>
      <bottom style="medium">
        <color rgb="FFFFFFFF"/>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thin">
        <color theme="1" tint="0.499984740745262"/>
      </right>
      <top style="medium">
        <color theme="0" tint="-0.249977111117893"/>
      </top>
      <bottom style="medium">
        <color theme="0" tint="-0.249977111117893"/>
      </bottom>
      <diagonal/>
    </border>
    <border>
      <left style="thin">
        <color theme="1" tint="0.499984740745262"/>
      </left>
      <right style="medium">
        <color theme="0" tint="-0.249977111117893"/>
      </right>
      <top style="medium">
        <color theme="0" tint="-0.249977111117893"/>
      </top>
      <bottom style="medium">
        <color theme="0" tint="-0.249977111117893"/>
      </bottom>
      <diagonal/>
    </border>
    <border>
      <left style="thin">
        <color theme="1" tint="0.499984740745262"/>
      </left>
      <right style="thin">
        <color theme="1" tint="0.499984740745262"/>
      </right>
      <top style="medium">
        <color theme="0" tint="-0.249977111117893"/>
      </top>
      <bottom style="medium">
        <color theme="0" tint="-0.249977111117893"/>
      </bottom>
      <diagonal/>
    </border>
    <border>
      <left style="thin">
        <color theme="1" tint="0.499984740745262"/>
      </left>
      <right/>
      <top style="medium">
        <color theme="0" tint="-0.249977111117893"/>
      </top>
      <bottom style="medium">
        <color theme="0" tint="-0.249977111117893"/>
      </bottom>
      <diagonal/>
    </border>
    <border>
      <left style="medium">
        <color theme="1" tint="0.499984740745262"/>
      </left>
      <right style="thin">
        <color theme="1" tint="0.499984740745262"/>
      </right>
      <top style="medium">
        <color theme="0" tint="-0.249977111117893"/>
      </top>
      <bottom style="medium">
        <color theme="0" tint="-0.249977111117893"/>
      </bottom>
      <diagonal/>
    </border>
    <border>
      <left style="medium">
        <color theme="1" tint="0.499984740745262"/>
      </left>
      <right style="medium">
        <color theme="0" tint="-0.249977111117893"/>
      </right>
      <top style="medium">
        <color theme="0" tint="-0.249977111117893"/>
      </top>
      <bottom style="medium">
        <color theme="0" tint="-0.249977111117893"/>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indexed="64"/>
      </bottom>
      <diagonal/>
    </border>
    <border>
      <left style="thin">
        <color rgb="FF000000"/>
      </left>
      <right style="thin">
        <color rgb="FF000000"/>
      </right>
      <top/>
      <bottom/>
      <diagonal/>
    </border>
    <border>
      <left/>
      <right/>
      <top style="medium">
        <color theme="1" tint="0.249977111117893"/>
      </top>
      <bottom style="medium">
        <color theme="1" tint="0.249977111117893"/>
      </bottom>
      <diagonal/>
    </border>
    <border>
      <left/>
      <right style="medium">
        <color theme="1" tint="0.499984740745262"/>
      </right>
      <top style="medium">
        <color theme="1" tint="0.249977111117893"/>
      </top>
      <bottom style="medium">
        <color theme="1" tint="0.249977111117893"/>
      </bottom>
      <diagonal/>
    </border>
    <border>
      <left style="thin">
        <color indexed="64"/>
      </left>
      <right style="thin">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theme="1" tint="0.499984740745262"/>
      </left>
      <right style="thin">
        <color theme="1" tint="0.499984740745262"/>
      </right>
      <top/>
      <bottom style="thin">
        <color indexed="64"/>
      </bottom>
      <diagonal/>
    </border>
    <border>
      <left/>
      <right/>
      <top style="medium">
        <color theme="0" tint="-0.249977111117893"/>
      </top>
      <bottom/>
      <diagonal/>
    </border>
    <border>
      <left style="medium">
        <color theme="1" tint="0.499984740745262"/>
      </left>
      <right/>
      <top style="medium">
        <color theme="1" tint="0.499984740745262"/>
      </top>
      <bottom style="medium">
        <color theme="0" tint="-0.249977111117893"/>
      </bottom>
      <diagonal/>
    </border>
    <border>
      <left/>
      <right/>
      <top style="medium">
        <color theme="1" tint="0.499984740745262"/>
      </top>
      <bottom style="medium">
        <color theme="0" tint="-0.249977111117893"/>
      </bottom>
      <diagonal/>
    </border>
    <border>
      <left/>
      <right style="medium">
        <color theme="1" tint="0.499984740745262"/>
      </right>
      <top style="medium">
        <color theme="1" tint="0.499984740745262"/>
      </top>
      <bottom style="medium">
        <color theme="0" tint="-0.249977111117893"/>
      </bottom>
      <diagonal/>
    </border>
    <border>
      <left/>
      <right style="medium">
        <color rgb="FFFFFFFF"/>
      </right>
      <top/>
      <bottom/>
      <diagonal/>
    </border>
    <border>
      <left/>
      <right style="thin">
        <color theme="6"/>
      </right>
      <top style="thin">
        <color theme="6"/>
      </top>
      <bottom/>
      <diagonal/>
    </border>
    <border>
      <left/>
      <right style="thin">
        <color theme="6"/>
      </right>
      <top style="thin">
        <color theme="6"/>
      </top>
      <bottom style="thin">
        <color theme="6"/>
      </bottom>
      <diagonal/>
    </border>
  </borders>
  <cellStyleXfs count="10">
    <xf numFmtId="0" fontId="0" fillId="0" borderId="0"/>
    <xf numFmtId="9" fontId="2" fillId="0" borderId="0" applyFont="0" applyFill="0" applyBorder="0" applyAlignment="0" applyProtection="0"/>
    <xf numFmtId="43" fontId="2" fillId="0" borderId="0" applyFont="0" applyFill="0" applyBorder="0" applyAlignment="0" applyProtection="0"/>
    <xf numFmtId="0" fontId="35" fillId="0" borderId="0"/>
    <xf numFmtId="0" fontId="35" fillId="0" borderId="0"/>
    <xf numFmtId="0" fontId="2" fillId="0" borderId="0"/>
    <xf numFmtId="0" fontId="33" fillId="0" borderId="0" applyNumberFormat="0" applyFill="0" applyBorder="0" applyAlignment="0" applyProtection="0"/>
    <xf numFmtId="9" fontId="36" fillId="0" borderId="0" applyFont="0" applyFill="0" applyBorder="0" applyAlignment="0" applyProtection="0"/>
    <xf numFmtId="0" fontId="39" fillId="0" borderId="0"/>
    <xf numFmtId="0" fontId="33" fillId="0" borderId="0" applyNumberFormat="0" applyFill="0" applyBorder="0" applyAlignment="0" applyProtection="0"/>
  </cellStyleXfs>
  <cellXfs count="432">
    <xf numFmtId="0" fontId="0" fillId="0" borderId="0" xfId="0"/>
    <xf numFmtId="10" fontId="3" fillId="6" borderId="41" xfId="1" applyNumberFormat="1" applyFont="1" applyFill="1" applyBorder="1" applyAlignment="1">
      <alignment horizontal="center" vertical="center"/>
    </xf>
    <xf numFmtId="0" fontId="1" fillId="7" borderId="6" xfId="0" applyFont="1" applyFill="1" applyBorder="1" applyAlignment="1">
      <alignment horizontal="center" vertical="center"/>
    </xf>
    <xf numFmtId="0" fontId="1" fillId="7" borderId="25" xfId="0" applyFont="1" applyFill="1" applyBorder="1" applyAlignment="1">
      <alignment horizontal="center" vertical="center"/>
    </xf>
    <xf numFmtId="0" fontId="1" fillId="7" borderId="40" xfId="0" applyFont="1" applyFill="1" applyBorder="1" applyAlignment="1">
      <alignment horizontal="center" vertical="center"/>
    </xf>
    <xf numFmtId="0" fontId="11" fillId="0" borderId="0" xfId="0" applyFont="1" applyAlignment="1">
      <alignment wrapText="1"/>
    </xf>
    <xf numFmtId="0" fontId="11" fillId="0" borderId="0" xfId="0" applyFont="1"/>
    <xf numFmtId="10" fontId="11" fillId="0" borderId="0" xfId="1" applyNumberFormat="1" applyFont="1"/>
    <xf numFmtId="0" fontId="10" fillId="4" borderId="42"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43" xfId="0" applyFont="1" applyFill="1" applyBorder="1" applyAlignment="1">
      <alignment horizontal="center" vertical="center" wrapText="1"/>
    </xf>
    <xf numFmtId="10" fontId="10" fillId="4" borderId="40" xfId="1" applyNumberFormat="1" applyFont="1" applyFill="1" applyBorder="1" applyAlignment="1">
      <alignment horizontal="center" vertical="center"/>
    </xf>
    <xf numFmtId="165" fontId="7" fillId="13" borderId="32" xfId="0" applyNumberFormat="1" applyFont="1" applyFill="1" applyBorder="1" applyAlignment="1">
      <alignment horizontal="center" vertical="center" wrapText="1"/>
    </xf>
    <xf numFmtId="165" fontId="7" fillId="13" borderId="34" xfId="0" applyNumberFormat="1" applyFont="1" applyFill="1" applyBorder="1" applyAlignment="1">
      <alignment horizontal="center" vertical="center" wrapText="1"/>
    </xf>
    <xf numFmtId="165" fontId="7" fillId="13" borderId="36" xfId="0" applyNumberFormat="1" applyFont="1" applyFill="1" applyBorder="1" applyAlignment="1">
      <alignment horizontal="center" vertical="center" wrapText="1"/>
    </xf>
    <xf numFmtId="165" fontId="7" fillId="13" borderId="20" xfId="0" applyNumberFormat="1" applyFont="1" applyFill="1" applyBorder="1" applyAlignment="1">
      <alignment horizontal="center" vertical="center" wrapText="1"/>
    </xf>
    <xf numFmtId="165" fontId="7" fillId="13" borderId="35" xfId="0" applyNumberFormat="1" applyFont="1" applyFill="1" applyBorder="1" applyAlignment="1">
      <alignment horizontal="center" vertical="center" wrapText="1"/>
    </xf>
    <xf numFmtId="165" fontId="7" fillId="13" borderId="22" xfId="0" applyNumberFormat="1" applyFont="1" applyFill="1" applyBorder="1" applyAlignment="1">
      <alignment horizontal="center" vertical="center" wrapText="1"/>
    </xf>
    <xf numFmtId="0" fontId="10" fillId="4" borderId="25" xfId="0" applyFont="1" applyFill="1" applyBorder="1" applyAlignment="1">
      <alignment horizontal="center" vertical="center" wrapText="1"/>
    </xf>
    <xf numFmtId="0" fontId="0" fillId="0" borderId="0" xfId="0" applyAlignment="1">
      <alignment wrapText="1"/>
    </xf>
    <xf numFmtId="0" fontId="0" fillId="12" borderId="0" xfId="0" applyFill="1"/>
    <xf numFmtId="0" fontId="0" fillId="12" borderId="0" xfId="0" applyFill="1" applyAlignment="1">
      <alignment horizontal="left"/>
    </xf>
    <xf numFmtId="0" fontId="19" fillId="0" borderId="0" xfId="0" applyFont="1" applyAlignment="1">
      <alignment vertical="center"/>
    </xf>
    <xf numFmtId="0" fontId="0" fillId="0" borderId="0" xfId="0" applyAlignment="1">
      <alignment horizontal="center"/>
    </xf>
    <xf numFmtId="0" fontId="0" fillId="0" borderId="0" xfId="0" applyAlignment="1">
      <alignment horizontal="left" wrapText="1"/>
    </xf>
    <xf numFmtId="0" fontId="3" fillId="0" borderId="0" xfId="0" applyFont="1" applyAlignment="1">
      <alignment wrapText="1"/>
    </xf>
    <xf numFmtId="0" fontId="0" fillId="0" borderId="0" xfId="0" applyAlignment="1">
      <alignment horizontal="center" wrapText="1"/>
    </xf>
    <xf numFmtId="10" fontId="11" fillId="0" borderId="0" xfId="0" applyNumberFormat="1" applyFont="1" applyAlignment="1">
      <alignment vertical="center"/>
    </xf>
    <xf numFmtId="0" fontId="4" fillId="0" borderId="0" xfId="0" applyFont="1" applyAlignment="1">
      <alignment vertical="center" wrapText="1"/>
    </xf>
    <xf numFmtId="0" fontId="12" fillId="0" borderId="0" xfId="0" applyFont="1" applyAlignment="1">
      <alignment vertical="center" wrapText="1"/>
    </xf>
    <xf numFmtId="0" fontId="4" fillId="0" borderId="0" xfId="0" applyFont="1" applyAlignment="1">
      <alignment horizontal="justify" vertical="center" wrapText="1"/>
    </xf>
    <xf numFmtId="0" fontId="11" fillId="0" borderId="0" xfId="0" applyFont="1" applyAlignment="1">
      <alignment vertical="top" wrapText="1"/>
    </xf>
    <xf numFmtId="0" fontId="3" fillId="0" borderId="0" xfId="0" applyFont="1" applyAlignment="1">
      <alignment horizontal="center" wrapText="1"/>
    </xf>
    <xf numFmtId="0" fontId="14" fillId="0" borderId="0" xfId="0" applyFont="1"/>
    <xf numFmtId="0" fontId="14" fillId="0" borderId="0" xfId="0" applyFont="1" applyAlignment="1">
      <alignment wrapText="1"/>
    </xf>
    <xf numFmtId="0" fontId="28" fillId="0" borderId="0" xfId="0" applyFont="1" applyAlignment="1">
      <alignment horizontal="center"/>
    </xf>
    <xf numFmtId="0" fontId="28" fillId="0" borderId="0" xfId="0" applyFont="1"/>
    <xf numFmtId="0" fontId="30" fillId="0" borderId="0" xfId="0" applyFont="1" applyAlignment="1">
      <alignment horizontal="center" vertical="center"/>
    </xf>
    <xf numFmtId="0" fontId="31" fillId="0" borderId="0" xfId="0" applyFont="1" applyAlignment="1">
      <alignment horizontal="center" vertical="center" wrapText="1"/>
    </xf>
    <xf numFmtId="0" fontId="32" fillId="0" borderId="0" xfId="0" applyFont="1" applyAlignment="1">
      <alignment horizontal="center" vertical="center" wrapText="1"/>
    </xf>
    <xf numFmtId="10" fontId="11" fillId="0" borderId="48" xfId="0" applyNumberFormat="1" applyFont="1" applyBorder="1" applyAlignment="1">
      <alignment vertical="center" wrapText="1"/>
    </xf>
    <xf numFmtId="0" fontId="11" fillId="0" borderId="0" xfId="0" applyFont="1" applyAlignment="1">
      <alignment horizontal="justify" vertical="center" wrapText="1"/>
    </xf>
    <xf numFmtId="0" fontId="30" fillId="0" borderId="0" xfId="0" applyFont="1" applyAlignment="1">
      <alignment horizontal="justify" vertical="center" wrapText="1"/>
    </xf>
    <xf numFmtId="0" fontId="11" fillId="0" borderId="0" xfId="0" applyFont="1" applyAlignment="1">
      <alignment vertical="center" wrapText="1"/>
    </xf>
    <xf numFmtId="0" fontId="0" fillId="11" borderId="0" xfId="0" applyFill="1"/>
    <xf numFmtId="0" fontId="26" fillId="11" borderId="0" xfId="0" applyFont="1" applyFill="1"/>
    <xf numFmtId="0" fontId="0" fillId="11" borderId="0" xfId="0" applyFill="1" applyAlignment="1">
      <alignment horizontal="left"/>
    </xf>
    <xf numFmtId="0" fontId="0" fillId="11" borderId="0" xfId="0" applyFill="1" applyAlignment="1">
      <alignment textRotation="90"/>
    </xf>
    <xf numFmtId="0" fontId="17" fillId="11" borderId="0" xfId="0" applyFont="1" applyFill="1" applyAlignment="1">
      <alignment horizontal="center"/>
    </xf>
    <xf numFmtId="1" fontId="14" fillId="0" borderId="0" xfId="0" applyNumberFormat="1" applyFont="1" applyAlignment="1">
      <alignment wrapText="1"/>
    </xf>
    <xf numFmtId="1" fontId="0" fillId="0" borderId="0" xfId="0" applyNumberFormat="1" applyAlignment="1">
      <alignment horizontal="center" wrapText="1"/>
    </xf>
    <xf numFmtId="0" fontId="1" fillId="0" borderId="0" xfId="0" applyFont="1" applyAlignment="1">
      <alignment wrapText="1"/>
    </xf>
    <xf numFmtId="2" fontId="0" fillId="0" borderId="0" xfId="0" applyNumberFormat="1" applyAlignment="1">
      <alignment horizontal="center" wrapText="1"/>
    </xf>
    <xf numFmtId="0" fontId="16" fillId="15" borderId="0" xfId="0" applyFont="1" applyFill="1" applyAlignment="1">
      <alignment horizontal="centerContinuous" vertical="center" wrapText="1"/>
    </xf>
    <xf numFmtId="2" fontId="16" fillId="15" borderId="0" xfId="0" applyNumberFormat="1" applyFont="1" applyFill="1" applyAlignment="1">
      <alignment horizontal="centerContinuous" vertical="center" wrapText="1"/>
    </xf>
    <xf numFmtId="0" fontId="15" fillId="15" borderId="55" xfId="0" applyFont="1" applyFill="1" applyBorder="1" applyAlignment="1">
      <alignment vertical="center" wrapText="1"/>
    </xf>
    <xf numFmtId="0" fontId="15" fillId="15" borderId="56" xfId="0" applyFont="1" applyFill="1" applyBorder="1" applyAlignment="1">
      <alignment vertical="center" wrapText="1"/>
    </xf>
    <xf numFmtId="0" fontId="15" fillId="15" borderId="58" xfId="0" applyFont="1" applyFill="1" applyBorder="1" applyAlignment="1">
      <alignment horizontal="center" vertical="center" wrapText="1"/>
    </xf>
    <xf numFmtId="0" fontId="1" fillId="7" borderId="53" xfId="0" applyFont="1" applyFill="1" applyBorder="1" applyAlignment="1">
      <alignment horizontal="center" vertical="center" wrapText="1"/>
    </xf>
    <xf numFmtId="10" fontId="10" fillId="7" borderId="53" xfId="1" applyNumberFormat="1" applyFont="1" applyFill="1" applyBorder="1" applyAlignment="1">
      <alignment horizontal="center" vertical="center" wrapText="1"/>
    </xf>
    <xf numFmtId="0" fontId="15" fillId="15" borderId="65" xfId="0" applyFont="1" applyFill="1" applyBorder="1" applyAlignment="1">
      <alignment horizontal="center" vertical="center" wrapText="1"/>
    </xf>
    <xf numFmtId="9" fontId="1" fillId="12" borderId="66" xfId="0" applyNumberFormat="1" applyFont="1" applyFill="1" applyBorder="1" applyAlignment="1">
      <alignment horizontal="center" vertical="center" wrapText="1"/>
    </xf>
    <xf numFmtId="0" fontId="1" fillId="12" borderId="62" xfId="0" applyFont="1" applyFill="1" applyBorder="1" applyAlignment="1">
      <alignment horizontal="center" vertical="center" wrapText="1"/>
    </xf>
    <xf numFmtId="0" fontId="1" fillId="12" borderId="62" xfId="0" applyFont="1" applyFill="1" applyBorder="1" applyAlignment="1">
      <alignment horizontal="left" vertical="center" wrapText="1"/>
    </xf>
    <xf numFmtId="0" fontId="1" fillId="12" borderId="61" xfId="0" applyFont="1" applyFill="1" applyBorder="1" applyAlignment="1">
      <alignment horizontal="center" vertical="center" wrapText="1"/>
    </xf>
    <xf numFmtId="0" fontId="20" fillId="14" borderId="58" xfId="0" applyFont="1" applyFill="1" applyBorder="1" applyAlignment="1">
      <alignment horizontal="center" vertical="center" wrapText="1"/>
    </xf>
    <xf numFmtId="0" fontId="20" fillId="6" borderId="58" xfId="0" applyFont="1" applyFill="1" applyBorder="1" applyAlignment="1">
      <alignment horizontal="center" vertical="center" wrapText="1"/>
    </xf>
    <xf numFmtId="0" fontId="3" fillId="11" borderId="0" xfId="0" applyFont="1" applyFill="1" applyAlignment="1">
      <alignment horizontal="center" wrapText="1"/>
    </xf>
    <xf numFmtId="0" fontId="0" fillId="11" borderId="0" xfId="0" applyFill="1" applyAlignment="1">
      <alignment wrapText="1"/>
    </xf>
    <xf numFmtId="2" fontId="0" fillId="11" borderId="0" xfId="0" applyNumberFormat="1" applyFill="1" applyAlignment="1">
      <alignment horizontal="center" wrapText="1"/>
    </xf>
    <xf numFmtId="0" fontId="0" fillId="11" borderId="0" xfId="0" applyFill="1" applyAlignment="1">
      <alignment horizontal="center" wrapText="1"/>
    </xf>
    <xf numFmtId="0" fontId="0" fillId="11" borderId="0" xfId="0" applyFill="1" applyAlignment="1">
      <alignment vertical="center" wrapText="1"/>
    </xf>
    <xf numFmtId="1" fontId="0" fillId="11" borderId="0" xfId="0" applyNumberFormat="1" applyFill="1" applyAlignment="1">
      <alignment vertical="center" wrapText="1"/>
    </xf>
    <xf numFmtId="1" fontId="0" fillId="11" borderId="0" xfId="0" applyNumberFormat="1" applyFill="1" applyAlignment="1">
      <alignment horizontal="center" vertical="center" wrapText="1"/>
    </xf>
    <xf numFmtId="1" fontId="0" fillId="11" borderId="0" xfId="0" applyNumberFormat="1" applyFill="1" applyAlignment="1">
      <alignment wrapText="1"/>
    </xf>
    <xf numFmtId="1" fontId="0" fillId="11" borderId="0" xfId="0" applyNumberFormat="1" applyFill="1" applyAlignment="1">
      <alignment horizontal="center" wrapText="1"/>
    </xf>
    <xf numFmtId="0" fontId="3" fillId="11" borderId="0" xfId="0" applyFont="1" applyFill="1" applyAlignment="1">
      <alignment horizontal="right"/>
    </xf>
    <xf numFmtId="0" fontId="1" fillId="11" borderId="0" xfId="0" applyFont="1" applyFill="1" applyAlignment="1">
      <alignment horizontal="left" vertical="center" wrapText="1"/>
    </xf>
    <xf numFmtId="0" fontId="14" fillId="11" borderId="0" xfId="0" applyFont="1" applyFill="1" applyAlignment="1">
      <alignment vertical="center" wrapText="1"/>
    </xf>
    <xf numFmtId="0" fontId="0" fillId="11" borderId="0" xfId="0" applyFill="1" applyAlignment="1">
      <alignment horizontal="left" vertical="center" wrapText="1"/>
    </xf>
    <xf numFmtId="0" fontId="34" fillId="11" borderId="0" xfId="0" applyFont="1" applyFill="1" applyAlignment="1">
      <alignment horizontal="center" vertical="center" wrapText="1"/>
    </xf>
    <xf numFmtId="0" fontId="28" fillId="11" borderId="0" xfId="0" applyFont="1" applyFill="1" applyAlignment="1">
      <alignment horizontal="center" vertical="center" wrapText="1"/>
    </xf>
    <xf numFmtId="0" fontId="1" fillId="11" borderId="0" xfId="0" applyFont="1" applyFill="1" applyAlignment="1">
      <alignment wrapText="1"/>
    </xf>
    <xf numFmtId="49" fontId="0" fillId="11" borderId="0" xfId="0" applyNumberFormat="1" applyFill="1" applyAlignment="1">
      <alignment horizontal="left" vertical="center" wrapText="1"/>
    </xf>
    <xf numFmtId="1" fontId="14" fillId="11" borderId="0" xfId="0" applyNumberFormat="1" applyFont="1" applyFill="1" applyAlignment="1">
      <alignment horizontal="center" vertical="center" wrapText="1"/>
    </xf>
    <xf numFmtId="1" fontId="1" fillId="11" borderId="0" xfId="0" applyNumberFormat="1" applyFont="1" applyFill="1" applyAlignment="1">
      <alignment horizontal="center" vertical="center" wrapText="1"/>
    </xf>
    <xf numFmtId="0" fontId="0" fillId="11" borderId="0" xfId="0" applyFill="1" applyAlignment="1">
      <alignment horizontal="left" wrapText="1"/>
    </xf>
    <xf numFmtId="0" fontId="3" fillId="11" borderId="0" xfId="0" applyFont="1" applyFill="1" applyAlignment="1">
      <alignment wrapText="1"/>
    </xf>
    <xf numFmtId="9" fontId="1" fillId="11" borderId="0" xfId="0" applyNumberFormat="1" applyFont="1" applyFill="1" applyAlignment="1">
      <alignment wrapText="1"/>
    </xf>
    <xf numFmtId="43" fontId="1" fillId="11" borderId="0" xfId="0" applyNumberFormat="1" applyFont="1" applyFill="1" applyAlignment="1">
      <alignment wrapText="1"/>
    </xf>
    <xf numFmtId="0" fontId="16" fillId="6" borderId="59" xfId="0" applyFont="1" applyFill="1" applyBorder="1" applyAlignment="1">
      <alignment horizontal="centerContinuous" vertical="center" wrapText="1"/>
    </xf>
    <xf numFmtId="0" fontId="16" fillId="6" borderId="67" xfId="0" applyFont="1" applyFill="1" applyBorder="1" applyAlignment="1">
      <alignment horizontal="centerContinuous" vertical="center" wrapText="1"/>
    </xf>
    <xf numFmtId="0" fontId="16" fillId="6" borderId="60" xfId="0" applyFont="1" applyFill="1" applyBorder="1" applyAlignment="1">
      <alignment horizontal="centerContinuous" vertical="center" wrapText="1"/>
    </xf>
    <xf numFmtId="0" fontId="16" fillId="14" borderId="59" xfId="0" applyFont="1" applyFill="1" applyBorder="1" applyAlignment="1">
      <alignment horizontal="centerContinuous" vertical="center" wrapText="1"/>
    </xf>
    <xf numFmtId="0" fontId="16" fillId="14" borderId="67" xfId="0" applyFont="1" applyFill="1" applyBorder="1" applyAlignment="1">
      <alignment horizontal="centerContinuous" vertical="center" wrapText="1"/>
    </xf>
    <xf numFmtId="0" fontId="37" fillId="11" borderId="0" xfId="0" applyFont="1" applyFill="1" applyAlignment="1">
      <alignment horizontal="right" vertical="center" wrapText="1"/>
    </xf>
    <xf numFmtId="0" fontId="11" fillId="6" borderId="0" xfId="0" applyFont="1" applyFill="1"/>
    <xf numFmtId="0" fontId="40" fillId="14" borderId="68" xfId="8" applyFont="1" applyFill="1" applyBorder="1" applyAlignment="1">
      <alignment horizontal="center" vertical="center" wrapText="1"/>
    </xf>
    <xf numFmtId="0" fontId="41" fillId="0" borderId="0" xfId="8" applyFont="1" applyAlignment="1">
      <alignment horizontal="left"/>
    </xf>
    <xf numFmtId="0" fontId="41" fillId="0" borderId="68" xfId="8" applyFont="1" applyBorder="1" applyAlignment="1">
      <alignment horizontal="center" wrapText="1"/>
    </xf>
    <xf numFmtId="0" fontId="41" fillId="0" borderId="68" xfId="8" applyFont="1" applyBorder="1" applyAlignment="1">
      <alignment horizontal="left" wrapText="1"/>
    </xf>
    <xf numFmtId="0" fontId="41" fillId="0" borderId="68" xfId="8" applyFont="1" applyBorder="1" applyAlignment="1">
      <alignment horizontal="center" vertical="center" wrapText="1"/>
    </xf>
    <xf numFmtId="0" fontId="41" fillId="0" borderId="0" xfId="8" applyFont="1" applyAlignment="1">
      <alignment horizontal="center"/>
    </xf>
    <xf numFmtId="0" fontId="14" fillId="0" borderId="0" xfId="0" applyFont="1" applyAlignment="1">
      <alignment horizontal="center"/>
    </xf>
    <xf numFmtId="0" fontId="14" fillId="0" borderId="0" xfId="0" applyFont="1" applyAlignment="1">
      <alignment horizontal="left" vertical="center" wrapText="1"/>
    </xf>
    <xf numFmtId="0" fontId="0" fillId="0" borderId="0" xfId="0" applyAlignment="1">
      <alignment horizontal="left" vertical="center"/>
    </xf>
    <xf numFmtId="0" fontId="14" fillId="0" borderId="13" xfId="0" applyFont="1" applyBorder="1" applyAlignment="1">
      <alignment horizontal="center" wrapText="1"/>
    </xf>
    <xf numFmtId="0" fontId="14" fillId="0" borderId="0" xfId="0" applyFont="1" applyAlignment="1">
      <alignment horizontal="center" wrapText="1"/>
    </xf>
    <xf numFmtId="0" fontId="14" fillId="0" borderId="19" xfId="0" applyFont="1" applyBorder="1" applyAlignment="1">
      <alignment horizontal="center" wrapText="1"/>
    </xf>
    <xf numFmtId="0" fontId="14" fillId="18" borderId="13" xfId="0" applyFont="1" applyFill="1" applyBorder="1" applyAlignment="1">
      <alignment horizontal="center" wrapText="1"/>
    </xf>
    <xf numFmtId="0" fontId="14" fillId="18" borderId="0" xfId="0" applyFont="1" applyFill="1" applyAlignment="1">
      <alignment horizontal="center" wrapText="1"/>
    </xf>
    <xf numFmtId="0" fontId="14" fillId="18" borderId="19" xfId="0" applyFont="1" applyFill="1" applyBorder="1" applyAlignment="1">
      <alignment horizontal="center" wrapText="1"/>
    </xf>
    <xf numFmtId="0" fontId="14" fillId="0" borderId="13" xfId="0" applyFont="1" applyBorder="1" applyAlignment="1">
      <alignment horizontal="center"/>
    </xf>
    <xf numFmtId="10" fontId="14" fillId="0" borderId="0" xfId="0" applyNumberFormat="1" applyFont="1" applyAlignment="1">
      <alignment horizontal="center"/>
    </xf>
    <xf numFmtId="0" fontId="14" fillId="0" borderId="19" xfId="0" applyFont="1" applyBorder="1" applyAlignment="1">
      <alignment horizontal="center"/>
    </xf>
    <xf numFmtId="10" fontId="14" fillId="0" borderId="13" xfId="0" applyNumberFormat="1" applyFont="1" applyBorder="1" applyAlignment="1">
      <alignment horizontal="center"/>
    </xf>
    <xf numFmtId="10" fontId="14" fillId="18" borderId="13" xfId="0" applyNumberFormat="1" applyFont="1" applyFill="1" applyBorder="1" applyAlignment="1">
      <alignment horizontal="center"/>
    </xf>
    <xf numFmtId="10" fontId="14" fillId="18" borderId="0" xfId="0" applyNumberFormat="1" applyFont="1" applyFill="1" applyAlignment="1">
      <alignment horizontal="center"/>
    </xf>
    <xf numFmtId="0" fontId="14" fillId="18" borderId="19" xfId="0" applyFont="1" applyFill="1" applyBorder="1" applyAlignment="1">
      <alignment horizontal="center"/>
    </xf>
    <xf numFmtId="10" fontId="14" fillId="0" borderId="14" xfId="0" applyNumberFormat="1" applyFont="1" applyBorder="1" applyAlignment="1">
      <alignment horizontal="center"/>
    </xf>
    <xf numFmtId="10" fontId="14" fillId="0" borderId="2" xfId="0" applyNumberFormat="1" applyFont="1" applyBorder="1" applyAlignment="1">
      <alignment horizontal="center"/>
    </xf>
    <xf numFmtId="10" fontId="14" fillId="18" borderId="2" xfId="0" applyNumberFormat="1" applyFont="1" applyFill="1" applyBorder="1" applyAlignment="1">
      <alignment horizontal="center"/>
    </xf>
    <xf numFmtId="0" fontId="20" fillId="6" borderId="64" xfId="0" applyFont="1" applyFill="1" applyBorder="1" applyAlignment="1">
      <alignment horizontal="center" vertical="center" wrapText="1"/>
    </xf>
    <xf numFmtId="0" fontId="15" fillId="15" borderId="74" xfId="0" applyFont="1" applyFill="1" applyBorder="1" applyAlignment="1">
      <alignment horizontal="center" vertical="center" wrapText="1"/>
    </xf>
    <xf numFmtId="0" fontId="10" fillId="4" borderId="75" xfId="0" applyFont="1" applyFill="1" applyBorder="1" applyAlignment="1">
      <alignment horizontal="center" vertical="center" wrapText="1"/>
    </xf>
    <xf numFmtId="0" fontId="10" fillId="17" borderId="76" xfId="0" applyFont="1" applyFill="1" applyBorder="1" applyAlignment="1">
      <alignment horizontal="center" vertical="center" wrapText="1"/>
    </xf>
    <xf numFmtId="0" fontId="10" fillId="4" borderId="77" xfId="0" applyFont="1" applyFill="1" applyBorder="1" applyAlignment="1">
      <alignment horizontal="center" vertical="center" wrapText="1"/>
    </xf>
    <xf numFmtId="0" fontId="10" fillId="17" borderId="78" xfId="0" applyFont="1" applyFill="1" applyBorder="1" applyAlignment="1">
      <alignment horizontal="center" vertical="center" wrapText="1"/>
    </xf>
    <xf numFmtId="2" fontId="22" fillId="15" borderId="79" xfId="0" applyNumberFormat="1" applyFont="1" applyFill="1" applyBorder="1" applyAlignment="1">
      <alignment horizontal="center" vertical="center" wrapText="1"/>
    </xf>
    <xf numFmtId="0" fontId="22" fillId="15" borderId="80" xfId="0" applyFont="1" applyFill="1" applyBorder="1" applyAlignment="1">
      <alignment horizontal="center" vertical="center" wrapText="1"/>
    </xf>
    <xf numFmtId="0" fontId="3" fillId="0" borderId="0" xfId="0" applyFont="1" applyAlignment="1">
      <alignment horizontal="center" vertical="center"/>
    </xf>
    <xf numFmtId="0" fontId="3" fillId="0" borderId="83" xfId="0" applyFont="1" applyBorder="1" applyAlignment="1">
      <alignment horizontal="center" vertical="center"/>
    </xf>
    <xf numFmtId="0" fontId="42" fillId="0" borderId="5" xfId="0" applyFont="1" applyBorder="1" applyAlignment="1">
      <alignment horizontal="center" vertical="center"/>
    </xf>
    <xf numFmtId="0" fontId="0" fillId="0" borderId="82" xfId="0" applyBorder="1" applyAlignment="1">
      <alignment horizontal="center" vertical="center"/>
    </xf>
    <xf numFmtId="0" fontId="46" fillId="8" borderId="5" xfId="0" applyFont="1" applyFill="1" applyBorder="1" applyAlignment="1">
      <alignment horizontal="center" vertical="center" wrapText="1"/>
    </xf>
    <xf numFmtId="0" fontId="48" fillId="10" borderId="5" xfId="0" applyFont="1" applyFill="1" applyBorder="1" applyAlignment="1">
      <alignment horizontal="justify" vertical="center" wrapText="1"/>
    </xf>
    <xf numFmtId="0" fontId="42" fillId="0" borderId="5" xfId="0" applyFont="1" applyBorder="1" applyAlignment="1">
      <alignment horizontal="center" vertical="center" wrapText="1"/>
    </xf>
    <xf numFmtId="0" fontId="43" fillId="0" borderId="81" xfId="0" applyFont="1" applyBorder="1" applyAlignment="1">
      <alignment vertical="center" wrapText="1"/>
    </xf>
    <xf numFmtId="0" fontId="43" fillId="0" borderId="86" xfId="0" applyFont="1" applyBorder="1" applyAlignment="1">
      <alignment vertical="center" wrapText="1"/>
    </xf>
    <xf numFmtId="0" fontId="52" fillId="0" borderId="82" xfId="0" applyFont="1" applyBorder="1" applyAlignment="1">
      <alignment horizontal="center" vertical="center"/>
    </xf>
    <xf numFmtId="0" fontId="53" fillId="0" borderId="0" xfId="0" applyFont="1"/>
    <xf numFmtId="0" fontId="0" fillId="0" borderId="87" xfId="0" applyBorder="1" applyAlignment="1">
      <alignment horizontal="center" vertical="center"/>
    </xf>
    <xf numFmtId="0" fontId="0" fillId="0" borderId="26" xfId="0" applyBorder="1" applyAlignment="1">
      <alignment horizontal="center" vertical="center"/>
    </xf>
    <xf numFmtId="0" fontId="52" fillId="0" borderId="51" xfId="0" applyFont="1" applyBorder="1" applyAlignment="1">
      <alignment horizontal="center" vertical="center"/>
    </xf>
    <xf numFmtId="0" fontId="52" fillId="0" borderId="86" xfId="0" applyFont="1" applyBorder="1" applyAlignment="1">
      <alignment horizontal="center"/>
    </xf>
    <xf numFmtId="0" fontId="52" fillId="0" borderId="85" xfId="0" applyFont="1" applyBorder="1" applyAlignment="1">
      <alignment horizontal="center"/>
    </xf>
    <xf numFmtId="0" fontId="43" fillId="0" borderId="5" xfId="0" applyFont="1" applyBorder="1" applyAlignment="1">
      <alignment vertical="center" wrapText="1"/>
    </xf>
    <xf numFmtId="0" fontId="43"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3" fillId="0" borderId="81" xfId="0" applyFont="1" applyBorder="1" applyAlignment="1">
      <alignment horizontal="left" vertical="center" wrapText="1"/>
    </xf>
    <xf numFmtId="0" fontId="45" fillId="0" borderId="88" xfId="0" applyFont="1" applyBorder="1" applyAlignment="1">
      <alignment horizontal="center" vertical="center" wrapText="1"/>
    </xf>
    <xf numFmtId="0" fontId="42" fillId="0" borderId="27" xfId="0" applyFont="1" applyBorder="1" applyAlignment="1">
      <alignment horizontal="center" vertical="center" wrapText="1"/>
    </xf>
    <xf numFmtId="0" fontId="43" fillId="0" borderId="90" xfId="0" applyFont="1" applyBorder="1" applyAlignment="1">
      <alignment vertical="center" wrapText="1"/>
    </xf>
    <xf numFmtId="0" fontId="54" fillId="0" borderId="5" xfId="0" applyFont="1" applyBorder="1" applyAlignment="1">
      <alignment horizontal="left" vertical="center" wrapText="1"/>
    </xf>
    <xf numFmtId="0" fontId="55" fillId="0" borderId="5" xfId="0" applyFont="1" applyBorder="1" applyAlignment="1">
      <alignment vertical="center" wrapText="1"/>
    </xf>
    <xf numFmtId="0" fontId="55" fillId="0" borderId="5" xfId="0" applyFont="1" applyBorder="1" applyAlignment="1">
      <alignment horizontal="left" vertical="center" wrapText="1"/>
    </xf>
    <xf numFmtId="0" fontId="44" fillId="0" borderId="5" xfId="0" applyFont="1" applyBorder="1" applyAlignment="1">
      <alignment horizontal="left" vertical="center" wrapText="1"/>
    </xf>
    <xf numFmtId="0" fontId="44" fillId="0" borderId="5" xfId="0" applyFont="1" applyBorder="1" applyAlignment="1">
      <alignment vertical="center" wrapText="1"/>
    </xf>
    <xf numFmtId="0" fontId="44" fillId="0" borderId="5" xfId="0" applyFont="1" applyBorder="1" applyAlignment="1">
      <alignment wrapText="1"/>
    </xf>
    <xf numFmtId="0" fontId="51" fillId="0" borderId="0" xfId="0" applyFont="1" applyAlignment="1">
      <alignment vertical="center" wrapText="1"/>
    </xf>
    <xf numFmtId="0" fontId="42" fillId="0" borderId="84" xfId="0" applyFont="1" applyBorder="1" applyAlignment="1">
      <alignment horizontal="center" vertical="center" wrapText="1"/>
    </xf>
    <xf numFmtId="0" fontId="42" fillId="0" borderId="91" xfId="0" applyFont="1" applyBorder="1" applyAlignment="1">
      <alignment horizontal="center" vertical="center"/>
    </xf>
    <xf numFmtId="0" fontId="43" fillId="0" borderId="45" xfId="0" applyFont="1" applyBorder="1" applyAlignment="1">
      <alignment horizontal="center" vertical="center" wrapText="1"/>
    </xf>
    <xf numFmtId="0" fontId="42" fillId="0" borderId="89" xfId="0" applyFont="1" applyBorder="1" applyAlignment="1">
      <alignment horizontal="center" vertical="center" wrapText="1"/>
    </xf>
    <xf numFmtId="0" fontId="0" fillId="0" borderId="5" xfId="0" applyBorder="1" applyAlignment="1">
      <alignment horizontal="center" vertical="center"/>
    </xf>
    <xf numFmtId="0" fontId="3" fillId="0" borderId="85" xfId="0" applyFont="1" applyBorder="1" applyAlignment="1">
      <alignment horizontal="center" vertical="center"/>
    </xf>
    <xf numFmtId="0" fontId="15" fillId="15" borderId="92" xfId="0" applyFont="1" applyFill="1" applyBorder="1" applyAlignment="1">
      <alignment horizontal="left" vertical="center" wrapText="1"/>
    </xf>
    <xf numFmtId="0" fontId="15" fillId="15" borderId="92" xfId="0" applyFont="1" applyFill="1" applyBorder="1" applyAlignment="1">
      <alignment horizontal="center" vertical="center" wrapText="1"/>
    </xf>
    <xf numFmtId="0" fontId="15" fillId="15" borderId="93" xfId="0" applyFont="1" applyFill="1" applyBorder="1" applyAlignment="1">
      <alignment horizontal="center" vertical="center" wrapText="1"/>
    </xf>
    <xf numFmtId="0" fontId="44" fillId="0" borderId="94" xfId="0" applyFont="1" applyBorder="1" applyAlignment="1">
      <alignment horizontal="left" vertical="center" wrapText="1"/>
    </xf>
    <xf numFmtId="0" fontId="43" fillId="12" borderId="90" xfId="0" applyFont="1" applyFill="1" applyBorder="1" applyAlignment="1">
      <alignment vertical="center" wrapText="1"/>
    </xf>
    <xf numFmtId="0" fontId="43" fillId="12" borderId="45" xfId="0" applyFont="1" applyFill="1" applyBorder="1" applyAlignment="1">
      <alignment horizontal="center" vertical="center" wrapText="1"/>
    </xf>
    <xf numFmtId="0" fontId="44" fillId="12" borderId="5" xfId="0" applyFont="1" applyFill="1" applyBorder="1" applyAlignment="1">
      <alignment vertical="center" wrapText="1"/>
    </xf>
    <xf numFmtId="0" fontId="56" fillId="12" borderId="95" xfId="0" applyFont="1" applyFill="1" applyBorder="1" applyAlignment="1">
      <alignment horizontal="left" vertical="center" wrapText="1"/>
    </xf>
    <xf numFmtId="0" fontId="56" fillId="12" borderId="0" xfId="0" applyFont="1" applyFill="1" applyAlignment="1">
      <alignment horizontal="center" vertical="center" wrapText="1"/>
    </xf>
    <xf numFmtId="0" fontId="54" fillId="12" borderId="96" xfId="0" applyFont="1" applyFill="1" applyBorder="1" applyAlignment="1">
      <alignment horizontal="left" vertical="center" wrapText="1"/>
    </xf>
    <xf numFmtId="0" fontId="20" fillId="14" borderId="97" xfId="0" applyFont="1" applyFill="1" applyBorder="1" applyAlignment="1">
      <alignment horizontal="center" vertical="center" wrapText="1"/>
    </xf>
    <xf numFmtId="0" fontId="0" fillId="14" borderId="0" xfId="0" applyFill="1" applyAlignment="1">
      <alignment horizontal="centerContinuous" vertical="center"/>
    </xf>
    <xf numFmtId="14" fontId="1" fillId="12" borderId="53" xfId="0" applyNumberFormat="1" applyFont="1" applyFill="1" applyBorder="1" applyAlignment="1">
      <alignment horizontal="center" vertical="center" wrapText="1"/>
    </xf>
    <xf numFmtId="0" fontId="22" fillId="15" borderId="54" xfId="0" applyFont="1" applyFill="1" applyBorder="1" applyAlignment="1">
      <alignment horizontal="center" vertical="center" wrapText="1"/>
    </xf>
    <xf numFmtId="0" fontId="22" fillId="15" borderId="56" xfId="0" applyFont="1" applyFill="1" applyBorder="1" applyAlignment="1">
      <alignment vertical="center" wrapText="1"/>
    </xf>
    <xf numFmtId="2" fontId="22" fillId="15" borderId="98" xfId="0" applyNumberFormat="1" applyFont="1" applyFill="1" applyBorder="1" applyAlignment="1">
      <alignment horizontal="center" vertical="center" wrapText="1"/>
    </xf>
    <xf numFmtId="0" fontId="22" fillId="15" borderId="98" xfId="0" applyFont="1" applyFill="1" applyBorder="1" applyAlignment="1">
      <alignment horizontal="center" vertical="center" wrapText="1"/>
    </xf>
    <xf numFmtId="10" fontId="11" fillId="0" borderId="0" xfId="0" applyNumberFormat="1" applyFont="1" applyAlignment="1">
      <alignment vertical="center" wrapText="1"/>
    </xf>
    <xf numFmtId="0" fontId="57" fillId="10" borderId="5" xfId="0" applyFont="1" applyFill="1" applyBorder="1" applyAlignment="1">
      <alignment horizontal="justify" vertical="center" wrapText="1"/>
    </xf>
    <xf numFmtId="10" fontId="11" fillId="0" borderId="47" xfId="0" applyNumberFormat="1" applyFont="1" applyBorder="1" applyAlignment="1">
      <alignment vertical="center" wrapText="1"/>
    </xf>
    <xf numFmtId="0" fontId="48" fillId="8" borderId="5"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62" fillId="0" borderId="5" xfId="0" applyFont="1" applyBorder="1" applyAlignment="1">
      <alignment horizontal="center" vertical="center"/>
    </xf>
    <xf numFmtId="0" fontId="60" fillId="20" borderId="5" xfId="0" applyFont="1" applyFill="1" applyBorder="1" applyAlignment="1">
      <alignment horizontal="center" vertical="center"/>
    </xf>
    <xf numFmtId="0" fontId="60" fillId="21" borderId="5" xfId="0" applyFont="1" applyFill="1" applyBorder="1" applyAlignment="1">
      <alignment horizontal="center" vertical="center"/>
    </xf>
    <xf numFmtId="0" fontId="60" fillId="22" borderId="5" xfId="0" applyFont="1" applyFill="1" applyBorder="1" applyAlignment="1">
      <alignment horizontal="center" vertical="center"/>
    </xf>
    <xf numFmtId="0" fontId="60" fillId="23" borderId="5" xfId="0" applyFont="1" applyFill="1" applyBorder="1" applyAlignment="1">
      <alignment horizontal="center" vertical="center"/>
    </xf>
    <xf numFmtId="0" fontId="60" fillId="17" borderId="5" xfId="0" applyFont="1" applyFill="1" applyBorder="1"/>
    <xf numFmtId="10" fontId="11" fillId="0" borderId="102" xfId="0" applyNumberFormat="1" applyFont="1" applyBorder="1" applyAlignment="1">
      <alignment vertical="center" wrapText="1"/>
    </xf>
    <xf numFmtId="0" fontId="66" fillId="0" borderId="5" xfId="0" applyFont="1" applyBorder="1" applyAlignment="1">
      <alignment horizontal="left" vertical="center" wrapText="1"/>
    </xf>
    <xf numFmtId="0" fontId="64" fillId="17" borderId="5" xfId="0" applyFont="1" applyFill="1" applyBorder="1" applyAlignment="1">
      <alignment horizontal="center" vertical="center" wrapText="1"/>
    </xf>
    <xf numFmtId="2" fontId="49" fillId="9" borderId="5" xfId="0" applyNumberFormat="1" applyFont="1" applyFill="1" applyBorder="1" applyAlignment="1">
      <alignment horizontal="center" vertical="center" wrapText="1"/>
    </xf>
    <xf numFmtId="2" fontId="49" fillId="10" borderId="5" xfId="0" applyNumberFormat="1" applyFont="1" applyFill="1" applyBorder="1" applyAlignment="1">
      <alignment horizontal="center" vertical="center" wrapText="1"/>
    </xf>
    <xf numFmtId="0" fontId="61" fillId="9" borderId="5" xfId="0" applyFont="1" applyFill="1" applyBorder="1" applyAlignment="1">
      <alignment vertical="center" wrapText="1"/>
    </xf>
    <xf numFmtId="0" fontId="61" fillId="10" borderId="5" xfId="0" applyFont="1" applyFill="1" applyBorder="1" applyAlignment="1">
      <alignment vertical="center" wrapText="1"/>
    </xf>
    <xf numFmtId="0" fontId="1" fillId="24" borderId="0" xfId="0" applyFont="1" applyFill="1" applyAlignment="1">
      <alignment horizontal="left" vertical="center" wrapText="1"/>
    </xf>
    <xf numFmtId="0" fontId="1" fillId="24" borderId="71" xfId="0" applyFont="1" applyFill="1" applyBorder="1" applyAlignment="1">
      <alignment horizontal="center" vertical="center" wrapText="1"/>
    </xf>
    <xf numFmtId="0" fontId="1" fillId="24" borderId="0" xfId="0" applyFont="1" applyFill="1" applyAlignment="1">
      <alignment horizontal="center" vertical="center" wrapText="1"/>
    </xf>
    <xf numFmtId="2" fontId="10" fillId="24" borderId="57" xfId="2" applyNumberFormat="1" applyFont="1" applyFill="1" applyBorder="1" applyAlignment="1">
      <alignment horizontal="center" vertical="center"/>
    </xf>
    <xf numFmtId="0" fontId="1" fillId="24" borderId="5" xfId="0" applyFont="1" applyFill="1" applyBorder="1" applyAlignment="1">
      <alignment horizontal="left" vertical="center" wrapText="1"/>
    </xf>
    <xf numFmtId="2" fontId="10" fillId="24" borderId="5" xfId="2" applyNumberFormat="1" applyFont="1" applyFill="1" applyBorder="1" applyAlignment="1">
      <alignment horizontal="center" vertical="center"/>
    </xf>
    <xf numFmtId="2" fontId="1" fillId="24" borderId="5" xfId="0" applyNumberFormat="1" applyFont="1" applyFill="1" applyBorder="1" applyAlignment="1">
      <alignment horizontal="center" vertical="center" wrapText="1"/>
    </xf>
    <xf numFmtId="0" fontId="67" fillId="17" borderId="5" xfId="0" applyFont="1" applyFill="1" applyBorder="1" applyAlignment="1">
      <alignment horizontal="center" vertical="center" wrapText="1"/>
    </xf>
    <xf numFmtId="0" fontId="46" fillId="25" borderId="5" xfId="0" applyFont="1" applyFill="1" applyBorder="1" applyAlignment="1">
      <alignment horizontal="center" vertical="center" wrapText="1"/>
    </xf>
    <xf numFmtId="0" fontId="1" fillId="12" borderId="0" xfId="0" applyFont="1" applyFill="1" applyAlignment="1" applyProtection="1">
      <alignment horizontal="left" vertical="center" wrapText="1"/>
      <protection locked="0"/>
    </xf>
    <xf numFmtId="0" fontId="1" fillId="7" borderId="0" xfId="0" applyFont="1" applyFill="1" applyAlignment="1" applyProtection="1">
      <alignment horizontal="left" vertical="center" wrapText="1"/>
      <protection locked="0"/>
    </xf>
    <xf numFmtId="0" fontId="1" fillId="7" borderId="71" xfId="0" applyFont="1" applyFill="1" applyBorder="1" applyAlignment="1" applyProtection="1">
      <alignment horizontal="center" vertical="center" wrapText="1"/>
      <protection locked="0"/>
    </xf>
    <xf numFmtId="0" fontId="1" fillId="7" borderId="0" xfId="0" applyFont="1" applyFill="1" applyAlignment="1" applyProtection="1">
      <alignment horizontal="center" vertical="center" wrapText="1"/>
      <protection locked="0"/>
    </xf>
    <xf numFmtId="2" fontId="10" fillId="15" borderId="57" xfId="2" applyNumberFormat="1" applyFont="1" applyFill="1" applyBorder="1" applyAlignment="1" applyProtection="1">
      <alignment horizontal="center" vertical="center"/>
      <protection locked="0"/>
    </xf>
    <xf numFmtId="2" fontId="10" fillId="12" borderId="5" xfId="2" applyNumberFormat="1" applyFont="1" applyFill="1" applyBorder="1" applyAlignment="1" applyProtection="1">
      <alignment horizontal="center" vertical="center"/>
      <protection locked="0"/>
    </xf>
    <xf numFmtId="0" fontId="1" fillId="7" borderId="73" xfId="0" applyFont="1" applyFill="1" applyBorder="1" applyAlignment="1" applyProtection="1">
      <alignment horizontal="center" vertical="center" wrapText="1"/>
      <protection locked="0"/>
    </xf>
    <xf numFmtId="10" fontId="10" fillId="24" borderId="72" xfId="1" applyNumberFormat="1" applyFont="1" applyFill="1" applyBorder="1" applyAlignment="1" applyProtection="1">
      <alignment horizontal="center" vertical="center"/>
    </xf>
    <xf numFmtId="10" fontId="10" fillId="17" borderId="72" xfId="1" applyNumberFormat="1" applyFont="1" applyFill="1" applyBorder="1" applyAlignment="1" applyProtection="1">
      <alignment horizontal="center" vertical="center"/>
    </xf>
    <xf numFmtId="10" fontId="10" fillId="24" borderId="0" xfId="1" applyNumberFormat="1" applyFont="1" applyFill="1" applyBorder="1" applyAlignment="1" applyProtection="1">
      <alignment horizontal="center" vertical="center"/>
    </xf>
    <xf numFmtId="10" fontId="10" fillId="17" borderId="0" xfId="1" applyNumberFormat="1" applyFont="1" applyFill="1" applyBorder="1" applyAlignment="1" applyProtection="1">
      <alignment horizontal="center" vertical="center"/>
    </xf>
    <xf numFmtId="2" fontId="10" fillId="24" borderId="57" xfId="2" applyNumberFormat="1" applyFont="1" applyFill="1" applyBorder="1" applyAlignment="1" applyProtection="1">
      <alignment horizontal="center" vertical="center"/>
    </xf>
    <xf numFmtId="2" fontId="10" fillId="0" borderId="5" xfId="2" applyNumberFormat="1" applyFont="1" applyFill="1" applyBorder="1" applyAlignment="1" applyProtection="1">
      <alignment horizontal="center" vertical="center"/>
      <protection locked="0"/>
    </xf>
    <xf numFmtId="2" fontId="10" fillId="12" borderId="57" xfId="2" applyNumberFormat="1" applyFont="1" applyFill="1" applyBorder="1" applyAlignment="1" applyProtection="1">
      <alignment horizontal="center" vertical="center"/>
      <protection locked="0"/>
    </xf>
    <xf numFmtId="2" fontId="1" fillId="12" borderId="5" xfId="0" applyNumberFormat="1" applyFont="1" applyFill="1" applyBorder="1" applyAlignment="1">
      <alignment horizontal="center" vertical="center" wrapText="1"/>
    </xf>
    <xf numFmtId="0" fontId="68" fillId="11" borderId="0" xfId="0" applyFont="1" applyFill="1" applyAlignment="1">
      <alignment vertical="center" wrapText="1"/>
    </xf>
    <xf numFmtId="0" fontId="69" fillId="0" borderId="0" xfId="0" applyFont="1" applyAlignment="1">
      <alignment wrapText="1"/>
    </xf>
    <xf numFmtId="0" fontId="69" fillId="0" borderId="0" xfId="0" applyFont="1" applyAlignment="1">
      <alignment vertical="center" wrapText="1"/>
    </xf>
    <xf numFmtId="0" fontId="0" fillId="0" borderId="103" xfId="0" applyBorder="1" applyAlignment="1">
      <alignment wrapText="1"/>
    </xf>
    <xf numFmtId="0" fontId="0" fillId="0" borderId="104" xfId="0" applyBorder="1" applyAlignment="1">
      <alignment wrapText="1"/>
    </xf>
    <xf numFmtId="0" fontId="1" fillId="7" borderId="53" xfId="0" applyFont="1" applyFill="1" applyBorder="1" applyAlignment="1" applyProtection="1">
      <alignment horizontal="left" vertical="center" wrapText="1"/>
      <protection locked="0"/>
    </xf>
    <xf numFmtId="0" fontId="1" fillId="19" borderId="53" xfId="0" applyFont="1" applyFill="1" applyBorder="1" applyAlignment="1" applyProtection="1">
      <alignment horizontal="left" vertical="center" wrapText="1"/>
      <protection locked="0"/>
    </xf>
    <xf numFmtId="0" fontId="1" fillId="12" borderId="58" xfId="0" applyFont="1" applyFill="1" applyBorder="1" applyAlignment="1" applyProtection="1">
      <alignment horizontal="left" vertical="center" wrapText="1"/>
      <protection locked="0"/>
    </xf>
    <xf numFmtId="0" fontId="1" fillId="12" borderId="53" xfId="0" applyFont="1" applyFill="1" applyBorder="1" applyAlignment="1" applyProtection="1">
      <alignment horizontal="left" vertical="center" wrapText="1"/>
      <protection locked="0"/>
    </xf>
    <xf numFmtId="0" fontId="1" fillId="7" borderId="53" xfId="0" applyFont="1" applyFill="1" applyBorder="1" applyAlignment="1" applyProtection="1">
      <alignment horizontal="center" vertical="center" wrapText="1"/>
      <protection locked="0"/>
    </xf>
    <xf numFmtId="10" fontId="10" fillId="7" borderId="53" xfId="1" applyNumberFormat="1" applyFont="1" applyFill="1" applyBorder="1" applyAlignment="1" applyProtection="1">
      <alignment horizontal="center" vertical="center" wrapText="1"/>
      <protection locked="0"/>
    </xf>
    <xf numFmtId="0" fontId="1" fillId="12" borderId="53" xfId="0" applyFont="1" applyFill="1" applyBorder="1" applyAlignment="1" applyProtection="1">
      <alignment horizontal="center" vertical="center" wrapText="1"/>
      <protection locked="0"/>
    </xf>
    <xf numFmtId="9" fontId="1" fillId="12" borderId="66" xfId="0" applyNumberFormat="1" applyFont="1" applyFill="1" applyBorder="1" applyAlignment="1" applyProtection="1">
      <alignment horizontal="center" vertical="center" wrapText="1"/>
      <protection locked="0"/>
    </xf>
    <xf numFmtId="0" fontId="1" fillId="7" borderId="62" xfId="0" applyFont="1" applyFill="1" applyBorder="1" applyAlignment="1" applyProtection="1">
      <alignment horizontal="left" vertical="center" wrapText="1"/>
      <protection locked="0"/>
    </xf>
    <xf numFmtId="0" fontId="1" fillId="12" borderId="62" xfId="0" applyFont="1" applyFill="1" applyBorder="1" applyAlignment="1" applyProtection="1">
      <alignment horizontal="left" vertical="center" wrapText="1"/>
      <protection locked="0"/>
    </xf>
    <xf numFmtId="10" fontId="10" fillId="7" borderId="62" xfId="1" applyNumberFormat="1" applyFont="1" applyFill="1" applyBorder="1" applyAlignment="1" applyProtection="1">
      <alignment horizontal="center" vertical="center" wrapText="1"/>
      <protection locked="0"/>
    </xf>
    <xf numFmtId="0" fontId="1" fillId="12" borderId="62" xfId="0" applyFont="1" applyFill="1" applyBorder="1" applyAlignment="1" applyProtection="1">
      <alignment horizontal="center" vertical="center" wrapText="1"/>
      <protection locked="0"/>
    </xf>
    <xf numFmtId="9" fontId="1" fillId="12" borderId="63"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18" fillId="0" borderId="0" xfId="0" applyFont="1" applyAlignment="1">
      <alignment horizontal="center" vertical="center" textRotation="90"/>
    </xf>
    <xf numFmtId="0" fontId="16" fillId="15" borderId="0" xfId="0" applyFont="1" applyFill="1" applyAlignment="1">
      <alignment horizontal="center" vertical="center"/>
    </xf>
    <xf numFmtId="0" fontId="19" fillId="11" borderId="0" xfId="0" applyFont="1" applyFill="1" applyAlignment="1">
      <alignment horizontal="center" vertical="center"/>
    </xf>
    <xf numFmtId="0" fontId="16" fillId="11" borderId="0" xfId="0" applyFont="1" applyFill="1" applyAlignment="1">
      <alignment horizontal="center" vertical="center" wrapText="1"/>
    </xf>
    <xf numFmtId="0" fontId="17" fillId="11" borderId="0" xfId="0" applyFont="1" applyFill="1" applyAlignment="1">
      <alignment horizontal="center"/>
    </xf>
    <xf numFmtId="0" fontId="18" fillId="11" borderId="0" xfId="0" applyFont="1" applyFill="1" applyAlignment="1">
      <alignment horizontal="center" vertical="center" textRotation="90"/>
    </xf>
    <xf numFmtId="0" fontId="70" fillId="11" borderId="0" xfId="0" applyFont="1" applyFill="1" applyAlignment="1">
      <alignment horizontal="center"/>
    </xf>
    <xf numFmtId="0" fontId="3" fillId="0" borderId="51"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0" fillId="0" borderId="26" xfId="0" applyBorder="1" applyAlignment="1">
      <alignment horizontal="left" wrapText="1"/>
    </xf>
    <xf numFmtId="0" fontId="0" fillId="0" borderId="27" xfId="0" applyBorder="1" applyAlignment="1">
      <alignment horizontal="left" wrapText="1"/>
    </xf>
    <xf numFmtId="0" fontId="21" fillId="0" borderId="0" xfId="0" applyFont="1" applyAlignment="1">
      <alignment horizontal="center" vertical="center" wrapText="1"/>
    </xf>
    <xf numFmtId="0" fontId="68" fillId="11" borderId="0" xfId="0" applyFont="1" applyFill="1" applyAlignment="1">
      <alignment horizontal="left" vertical="center" wrapText="1"/>
    </xf>
    <xf numFmtId="0" fontId="15" fillId="15" borderId="69" xfId="0" applyFont="1" applyFill="1" applyBorder="1" applyAlignment="1">
      <alignment horizontal="center" vertical="center" wrapText="1"/>
    </xf>
    <xf numFmtId="0" fontId="15" fillId="15" borderId="70" xfId="0" applyFont="1" applyFill="1" applyBorder="1" applyAlignment="1">
      <alignment horizontal="center" vertical="center" wrapText="1"/>
    </xf>
    <xf numFmtId="0" fontId="15" fillId="15" borderId="99" xfId="0" applyFont="1" applyFill="1" applyBorder="1" applyAlignment="1">
      <alignment horizontal="center" vertical="center" wrapText="1"/>
    </xf>
    <xf numFmtId="0" fontId="15" fillId="15" borderId="101" xfId="0" applyFont="1" applyFill="1" applyBorder="1" applyAlignment="1">
      <alignment horizontal="center" vertical="center" wrapText="1"/>
    </xf>
    <xf numFmtId="0" fontId="22" fillId="15" borderId="100" xfId="0" applyFont="1" applyFill="1" applyBorder="1" applyAlignment="1">
      <alignment horizontal="center" vertical="center" wrapText="1"/>
    </xf>
    <xf numFmtId="0" fontId="16" fillId="15" borderId="0" xfId="0" applyFont="1" applyFill="1" applyAlignment="1">
      <alignment horizontal="center" vertical="center" wrapText="1"/>
    </xf>
    <xf numFmtId="0" fontId="38" fillId="11" borderId="0" xfId="0" applyFont="1" applyFill="1" applyAlignment="1">
      <alignment horizontal="left" vertical="center" wrapText="1"/>
    </xf>
    <xf numFmtId="0" fontId="0" fillId="11" borderId="0" xfId="0" applyFill="1" applyAlignment="1">
      <alignment horizontal="left"/>
    </xf>
    <xf numFmtId="0" fontId="1" fillId="11" borderId="52" xfId="0" applyFont="1" applyFill="1" applyBorder="1" applyAlignment="1">
      <alignment horizontal="center" vertical="center" wrapText="1"/>
    </xf>
    <xf numFmtId="0" fontId="15" fillId="15" borderId="92" xfId="0" applyFont="1" applyFill="1" applyBorder="1" applyAlignment="1">
      <alignment horizontal="center" vertical="center" wrapText="1"/>
    </xf>
    <xf numFmtId="0" fontId="25" fillId="12" borderId="0" xfId="0" applyFont="1" applyFill="1" applyAlignment="1">
      <alignment horizontal="center"/>
    </xf>
    <xf numFmtId="0" fontId="23" fillId="12" borderId="0" xfId="0" applyFont="1" applyFill="1" applyAlignment="1">
      <alignment horizontal="center"/>
    </xf>
    <xf numFmtId="0" fontId="24" fillId="12" borderId="0" xfId="0" applyFont="1" applyFill="1" applyAlignment="1">
      <alignment horizontal="center" vertical="center" textRotation="255"/>
    </xf>
    <xf numFmtId="0" fontId="18" fillId="14" borderId="0" xfId="0" applyFont="1" applyFill="1" applyAlignment="1">
      <alignment horizontal="center" vertical="center"/>
    </xf>
    <xf numFmtId="0" fontId="27" fillId="14" borderId="0" xfId="0" applyFont="1" applyFill="1" applyAlignment="1">
      <alignment horizontal="center" vertical="center"/>
    </xf>
    <xf numFmtId="0" fontId="14" fillId="18" borderId="16" xfId="0" applyFont="1" applyFill="1" applyBorder="1" applyAlignment="1">
      <alignment horizontal="center"/>
    </xf>
    <xf numFmtId="0" fontId="14" fillId="18" borderId="17" xfId="0" applyFont="1" applyFill="1" applyBorder="1" applyAlignment="1">
      <alignment horizontal="center"/>
    </xf>
    <xf numFmtId="0" fontId="14" fillId="18" borderId="18" xfId="0" applyFont="1" applyFill="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65" fillId="25" borderId="26" xfId="0" applyFont="1" applyFill="1" applyBorder="1" applyAlignment="1">
      <alignment horizontal="center" vertical="center" wrapText="1"/>
    </xf>
    <xf numFmtId="0" fontId="65" fillId="25" borderId="7" xfId="0" applyFont="1" applyFill="1" applyBorder="1" applyAlignment="1">
      <alignment horizontal="center" vertical="center" wrapText="1"/>
    </xf>
    <xf numFmtId="0" fontId="58" fillId="24" borderId="5" xfId="0" applyFont="1" applyFill="1" applyBorder="1" applyAlignment="1">
      <alignment horizontal="center" vertical="center" textRotation="90"/>
    </xf>
    <xf numFmtId="0" fontId="63" fillId="17" borderId="5" xfId="0" applyFont="1" applyFill="1" applyBorder="1" applyAlignment="1">
      <alignment horizontal="center" vertical="center"/>
    </xf>
    <xf numFmtId="0" fontId="58" fillId="24" borderId="15" xfId="0" applyFont="1" applyFill="1" applyBorder="1" applyAlignment="1">
      <alignment horizontal="center" vertical="center"/>
    </xf>
    <xf numFmtId="0" fontId="46" fillId="8" borderId="5" xfId="0" applyFont="1" applyFill="1" applyBorder="1" applyAlignment="1">
      <alignment horizontal="center" vertical="center" wrapText="1"/>
    </xf>
    <xf numFmtId="0" fontId="59" fillId="16" borderId="5" xfId="0" applyFont="1" applyFill="1" applyBorder="1" applyAlignment="1">
      <alignment horizontal="center" vertical="center"/>
    </xf>
    <xf numFmtId="0" fontId="50" fillId="17" borderId="5" xfId="0" applyFont="1" applyFill="1" applyBorder="1" applyAlignment="1">
      <alignment horizontal="center" vertical="center" wrapText="1"/>
    </xf>
    <xf numFmtId="0" fontId="63" fillId="24" borderId="26" xfId="0" applyFont="1" applyFill="1" applyBorder="1" applyAlignment="1">
      <alignment horizontal="center" vertical="center"/>
    </xf>
    <xf numFmtId="0" fontId="63" fillId="24" borderId="27" xfId="0" applyFont="1" applyFill="1" applyBorder="1" applyAlignment="1">
      <alignment horizontal="center" vertical="center"/>
    </xf>
    <xf numFmtId="0" fontId="63" fillId="24" borderId="7" xfId="0" applyFont="1" applyFill="1" applyBorder="1" applyAlignment="1">
      <alignment horizontal="center" vertical="center"/>
    </xf>
    <xf numFmtId="0" fontId="64" fillId="17" borderId="5" xfId="0" applyFont="1" applyFill="1" applyBorder="1" applyAlignment="1">
      <alignment horizontal="center" vertical="center" wrapText="1"/>
    </xf>
    <xf numFmtId="0" fontId="27" fillId="24" borderId="5" xfId="0" applyFont="1" applyFill="1" applyBorder="1" applyAlignment="1">
      <alignment horizontal="center" vertical="center"/>
    </xf>
    <xf numFmtId="0" fontId="46" fillId="8" borderId="26" xfId="0" applyFont="1" applyFill="1" applyBorder="1" applyAlignment="1">
      <alignment horizontal="center" vertical="center" wrapText="1"/>
    </xf>
    <xf numFmtId="0" fontId="46" fillId="8" borderId="7" xfId="0" applyFont="1" applyFill="1" applyBorder="1" applyAlignment="1">
      <alignment horizontal="center" vertical="center" wrapText="1"/>
    </xf>
    <xf numFmtId="0" fontId="18" fillId="6" borderId="0" xfId="0" applyFont="1" applyFill="1" applyAlignment="1">
      <alignment horizontal="center" vertical="center"/>
    </xf>
    <xf numFmtId="0" fontId="51" fillId="0" borderId="5" xfId="0" applyFont="1" applyBorder="1" applyAlignment="1">
      <alignment horizontal="center" vertical="center" wrapText="1"/>
    </xf>
    <xf numFmtId="0" fontId="51" fillId="0" borderId="0" xfId="0" applyFont="1" applyAlignment="1">
      <alignment horizontal="center"/>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7" fillId="13" borderId="36" xfId="0" applyFont="1" applyFill="1" applyBorder="1" applyAlignment="1">
      <alignment horizontal="left" vertical="center" wrapText="1"/>
    </xf>
    <xf numFmtId="0" fontId="7" fillId="13" borderId="20" xfId="0" applyFont="1" applyFill="1" applyBorder="1" applyAlignment="1">
      <alignment horizontal="left" vertical="center" wrapText="1"/>
    </xf>
    <xf numFmtId="0" fontId="7" fillId="13" borderId="5" xfId="0" applyFont="1" applyFill="1" applyBorder="1" applyAlignment="1">
      <alignment horizontal="left" vertical="center" wrapText="1"/>
    </xf>
    <xf numFmtId="0" fontId="7" fillId="13" borderId="36" xfId="0" applyFont="1" applyFill="1" applyBorder="1" applyAlignment="1">
      <alignment horizontal="center" vertical="center" wrapText="1"/>
    </xf>
    <xf numFmtId="0" fontId="7" fillId="13" borderId="20" xfId="0" applyFont="1" applyFill="1" applyBorder="1" applyAlignment="1">
      <alignment horizontal="center" vertical="center" wrapText="1"/>
    </xf>
    <xf numFmtId="164" fontId="7" fillId="13" borderId="36" xfId="0" applyNumberFormat="1" applyFont="1" applyFill="1" applyBorder="1" applyAlignment="1">
      <alignment horizontal="center" vertical="center" wrapText="1"/>
    </xf>
    <xf numFmtId="164" fontId="7" fillId="13" borderId="20" xfId="0" applyNumberFormat="1" applyFont="1" applyFill="1" applyBorder="1" applyAlignment="1">
      <alignment horizontal="center" vertical="center" wrapText="1"/>
    </xf>
    <xf numFmtId="0" fontId="7" fillId="13" borderId="32" xfId="0" applyFont="1" applyFill="1" applyBorder="1" applyAlignment="1">
      <alignment horizontal="left" vertical="center" wrapText="1"/>
    </xf>
    <xf numFmtId="0" fontId="7" fillId="13" borderId="34" xfId="0" applyFont="1" applyFill="1" applyBorder="1" applyAlignment="1">
      <alignment horizontal="left" vertical="center" wrapText="1"/>
    </xf>
    <xf numFmtId="0" fontId="7" fillId="13" borderId="33" xfId="0" applyFont="1" applyFill="1" applyBorder="1" applyAlignment="1">
      <alignment horizontal="left" vertical="center" wrapText="1"/>
    </xf>
    <xf numFmtId="0" fontId="7" fillId="13" borderId="32" xfId="0" applyFont="1" applyFill="1" applyBorder="1" applyAlignment="1">
      <alignment horizontal="center" vertical="center" wrapText="1"/>
    </xf>
    <xf numFmtId="0" fontId="7" fillId="13" borderId="34" xfId="0" applyFont="1" applyFill="1" applyBorder="1" applyAlignment="1">
      <alignment horizontal="center" vertical="center" wrapText="1"/>
    </xf>
    <xf numFmtId="164" fontId="7" fillId="13" borderId="32" xfId="0" applyNumberFormat="1" applyFont="1" applyFill="1" applyBorder="1" applyAlignment="1">
      <alignment horizontal="center" vertical="center" wrapText="1"/>
    </xf>
    <xf numFmtId="164" fontId="7" fillId="13" borderId="34" xfId="0" applyNumberFormat="1" applyFont="1" applyFill="1" applyBorder="1" applyAlignment="1">
      <alignment horizontal="center" vertical="center" wrapText="1"/>
    </xf>
    <xf numFmtId="0" fontId="13" fillId="2" borderId="32"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3" fillId="5" borderId="16" xfId="0" applyFont="1" applyFill="1" applyBorder="1" applyAlignment="1">
      <alignment horizontal="center"/>
    </xf>
    <xf numFmtId="0" fontId="3" fillId="5" borderId="17" xfId="0" applyFont="1" applyFill="1" applyBorder="1" applyAlignment="1">
      <alignment horizontal="center"/>
    </xf>
    <xf numFmtId="0" fontId="3" fillId="5" borderId="18" xfId="0" applyFont="1" applyFill="1" applyBorder="1" applyAlignment="1">
      <alignment horizontal="center"/>
    </xf>
    <xf numFmtId="0" fontId="7" fillId="13" borderId="35" xfId="0" applyFont="1" applyFill="1" applyBorder="1" applyAlignment="1">
      <alignment horizontal="left" vertical="center" wrapText="1"/>
    </xf>
    <xf numFmtId="0" fontId="7" fillId="13" borderId="22" xfId="0" applyFont="1" applyFill="1" applyBorder="1" applyAlignment="1">
      <alignment horizontal="left" vertical="center" wrapText="1"/>
    </xf>
    <xf numFmtId="0" fontId="7" fillId="13" borderId="21" xfId="0" applyFont="1" applyFill="1" applyBorder="1" applyAlignment="1">
      <alignment horizontal="left" vertical="center" wrapText="1"/>
    </xf>
    <xf numFmtId="0" fontId="7" fillId="13" borderId="35" xfId="0" applyFont="1" applyFill="1" applyBorder="1" applyAlignment="1">
      <alignment horizontal="center" vertical="center" wrapText="1"/>
    </xf>
    <xf numFmtId="0" fontId="7" fillId="13" borderId="22" xfId="0" applyFont="1" applyFill="1" applyBorder="1" applyAlignment="1">
      <alignment horizontal="center" vertical="center" wrapText="1"/>
    </xf>
    <xf numFmtId="164" fontId="7" fillId="13" borderId="35" xfId="0" applyNumberFormat="1" applyFont="1" applyFill="1" applyBorder="1" applyAlignment="1">
      <alignment horizontal="center" vertical="center" wrapText="1"/>
    </xf>
    <xf numFmtId="164" fontId="7" fillId="13" borderId="22" xfId="0" applyNumberFormat="1" applyFont="1" applyFill="1" applyBorder="1" applyAlignment="1">
      <alignment horizontal="center" vertical="center" wrapText="1"/>
    </xf>
    <xf numFmtId="0" fontId="7" fillId="2" borderId="3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3" borderId="8" xfId="0" applyFont="1" applyFill="1" applyBorder="1" applyAlignment="1">
      <alignment vertical="center" wrapText="1"/>
    </xf>
    <xf numFmtId="0" fontId="8" fillId="3" borderId="9" xfId="0" applyFont="1" applyFill="1" applyBorder="1" applyAlignment="1">
      <alignment vertical="center" wrapText="1"/>
    </xf>
    <xf numFmtId="0" fontId="8" fillId="3" borderId="10" xfId="0" applyFont="1" applyFill="1" applyBorder="1" applyAlignment="1">
      <alignment vertical="center" wrapText="1"/>
    </xf>
    <xf numFmtId="0" fontId="7" fillId="3" borderId="45"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7" fillId="3" borderId="44" xfId="0" applyFont="1" applyFill="1" applyBorder="1" applyAlignment="1">
      <alignment horizontal="left" vertical="center" wrapText="1"/>
    </xf>
    <xf numFmtId="0" fontId="7" fillId="3" borderId="46"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28" xfId="0" applyFont="1" applyFill="1" applyBorder="1" applyAlignment="1">
      <alignment horizontal="left" vertical="center" wrapText="1"/>
    </xf>
    <xf numFmtId="0" fontId="10" fillId="5" borderId="8"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4"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0" xfId="0" applyFont="1" applyFill="1" applyAlignment="1">
      <alignment horizontal="center" vertical="center"/>
    </xf>
    <xf numFmtId="0" fontId="3" fillId="4" borderId="19"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 xfId="0" applyFont="1" applyFill="1" applyBorder="1" applyAlignment="1">
      <alignment horizontal="center" vertical="center"/>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0" xfId="0" applyFill="1" applyAlignment="1">
      <alignment horizontal="center" vertical="center" wrapText="1"/>
    </xf>
    <xf numFmtId="0" fontId="0" fillId="7" borderId="19" xfId="0" applyFill="1" applyBorder="1" applyAlignment="1">
      <alignment horizontal="center" vertical="center" wrapText="1"/>
    </xf>
    <xf numFmtId="0" fontId="0" fillId="7" borderId="2" xfId="0" applyFill="1" applyBorder="1" applyAlignment="1">
      <alignment horizontal="center" vertical="center" wrapText="1"/>
    </xf>
    <xf numFmtId="0" fontId="0" fillId="7" borderId="1" xfId="0"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7" borderId="16" xfId="0" applyFill="1" applyBorder="1" applyAlignment="1">
      <alignment horizontal="left" vertical="center" wrapText="1"/>
    </xf>
    <xf numFmtId="0" fontId="0" fillId="7" borderId="17" xfId="0" applyFill="1" applyBorder="1" applyAlignment="1">
      <alignment horizontal="left" vertical="center" wrapText="1"/>
    </xf>
    <xf numFmtId="0" fontId="0" fillId="7" borderId="18" xfId="0" applyFill="1" applyBorder="1" applyAlignment="1">
      <alignment horizontal="left" vertical="center" wrapText="1"/>
    </xf>
    <xf numFmtId="0" fontId="0" fillId="7" borderId="13" xfId="0" applyFill="1" applyBorder="1" applyAlignment="1">
      <alignment horizontal="left" vertical="center" wrapText="1"/>
    </xf>
    <xf numFmtId="0" fontId="0" fillId="7" borderId="0" xfId="0" applyFill="1" applyAlignment="1">
      <alignment horizontal="left" vertical="center" wrapText="1"/>
    </xf>
    <xf numFmtId="0" fontId="0" fillId="7" borderId="19" xfId="0" applyFill="1" applyBorder="1" applyAlignment="1">
      <alignment horizontal="left" vertical="center" wrapText="1"/>
    </xf>
    <xf numFmtId="0" fontId="0" fillId="7" borderId="14" xfId="0" applyFill="1" applyBorder="1" applyAlignment="1">
      <alignment horizontal="left" vertical="center" wrapText="1"/>
    </xf>
    <xf numFmtId="0" fontId="0" fillId="7" borderId="2" xfId="0" applyFill="1" applyBorder="1" applyAlignment="1">
      <alignment horizontal="left" vertical="center" wrapText="1"/>
    </xf>
    <xf numFmtId="0" fontId="0" fillId="7" borderId="1" xfId="0" applyFill="1" applyBorder="1" applyAlignment="1">
      <alignment horizontal="left" vertical="center" wrapText="1"/>
    </xf>
    <xf numFmtId="0" fontId="0" fillId="7" borderId="5" xfId="0" applyFill="1" applyBorder="1" applyAlignment="1">
      <alignment horizontal="center"/>
    </xf>
    <xf numFmtId="0" fontId="0" fillId="7" borderId="20" xfId="0" applyFill="1" applyBorder="1" applyAlignment="1">
      <alignment horizontal="center"/>
    </xf>
    <xf numFmtId="0" fontId="0" fillId="7" borderId="36" xfId="0" applyFill="1" applyBorder="1" applyAlignment="1">
      <alignment horizontal="center"/>
    </xf>
    <xf numFmtId="0" fontId="0" fillId="7" borderId="35" xfId="0" applyFill="1" applyBorder="1" applyAlignment="1">
      <alignment horizontal="center"/>
    </xf>
    <xf numFmtId="0" fontId="0" fillId="7" borderId="21" xfId="0" applyFill="1" applyBorder="1" applyAlignment="1">
      <alignment horizontal="center"/>
    </xf>
    <xf numFmtId="0" fontId="7" fillId="3" borderId="15" xfId="0"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23"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3" fillId="5" borderId="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0" fillId="7" borderId="37" xfId="0" applyFill="1" applyBorder="1" applyAlignment="1">
      <alignment horizontal="center" vertical="center" wrapText="1"/>
    </xf>
    <xf numFmtId="0" fontId="0" fillId="7" borderId="38" xfId="0" applyFill="1" applyBorder="1" applyAlignment="1">
      <alignment horizontal="center" vertical="center" wrapText="1"/>
    </xf>
    <xf numFmtId="0" fontId="0" fillId="7" borderId="39" xfId="0" applyFill="1" applyBorder="1" applyAlignment="1">
      <alignment horizontal="center" vertical="center" wrapText="1"/>
    </xf>
    <xf numFmtId="0" fontId="0" fillId="7" borderId="33" xfId="0" applyFill="1" applyBorder="1" applyAlignment="1">
      <alignment horizontal="center"/>
    </xf>
    <xf numFmtId="0" fontId="0" fillId="7" borderId="34" xfId="0" applyFill="1" applyBorder="1" applyAlignment="1">
      <alignment horizontal="center"/>
    </xf>
    <xf numFmtId="0" fontId="0" fillId="7" borderId="22" xfId="0" applyFill="1" applyBorder="1" applyAlignment="1">
      <alignment horizontal="center"/>
    </xf>
    <xf numFmtId="0" fontId="0" fillId="7" borderId="36" xfId="0" applyFill="1" applyBorder="1" applyAlignment="1">
      <alignment horizontal="center" vertical="center" wrapText="1"/>
    </xf>
    <xf numFmtId="0" fontId="0" fillId="7" borderId="5" xfId="0" applyFill="1" applyBorder="1" applyAlignment="1">
      <alignment horizontal="center" vertical="center" wrapText="1"/>
    </xf>
    <xf numFmtId="0" fontId="71" fillId="11" borderId="0" xfId="0" applyFont="1" applyFill="1" applyAlignment="1">
      <alignment wrapText="1"/>
    </xf>
  </cellXfs>
  <cellStyles count="10">
    <cellStyle name="Hiperlink 2" xfId="6" xr:uid="{96C0319E-485C-4CEC-95C1-B721A63589F7}"/>
    <cellStyle name="Hyperlink" xfId="9" xr:uid="{00000000-000B-0000-0000-000008000000}"/>
    <cellStyle name="Normal" xfId="0" builtinId="0"/>
    <cellStyle name="Normal 2" xfId="4" xr:uid="{B6F35B1F-98C8-4F36-AB4B-D5DCAF68E7CB}"/>
    <cellStyle name="Normal 2 2" xfId="5" xr:uid="{C8F8E14E-8C02-422A-A8AA-40C322F9EF99}"/>
    <cellStyle name="Normal 3" xfId="3" xr:uid="{5C25E4D8-3152-41B2-B748-0CEF3AF8F9E9}"/>
    <cellStyle name="Normal 4" xfId="8" xr:uid="{15ACB39F-B4ED-4D96-93E1-D8332CC17B83}"/>
    <cellStyle name="Porcentagem" xfId="1" builtinId="5"/>
    <cellStyle name="Porcentagem 2" xfId="7" xr:uid="{82FE9BE0-E5DC-4395-AA50-F280E35E8B74}"/>
    <cellStyle name="Vírgula" xfId="2" builtinId="3"/>
  </cellStyles>
  <dxfs count="93">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79998168889431442"/>
        </patternFill>
      </fill>
    </dxf>
    <dxf>
      <fill>
        <patternFill>
          <bgColor rgb="FF00B050"/>
        </patternFill>
      </fill>
    </dxf>
    <dxf>
      <fill>
        <patternFill>
          <bgColor theme="9" tint="0.79998168889431442"/>
        </patternFill>
      </fill>
    </dxf>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79998168889431442"/>
        </patternFill>
      </fill>
    </dxf>
    <dxf>
      <fill>
        <patternFill>
          <bgColor rgb="FF00B050"/>
        </patternFill>
      </fill>
    </dxf>
    <dxf>
      <fill>
        <patternFill>
          <bgColor theme="9" tint="0.79998168889431442"/>
        </patternFill>
      </fill>
    </dxf>
    <dxf>
      <font>
        <color theme="4" tint="-0.24994659260841701"/>
      </font>
    </dxf>
    <dxf>
      <font>
        <color auto="1"/>
      </font>
      <fill>
        <patternFill>
          <bgColor theme="9" tint="0.39994506668294322"/>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theme="1" tint="0.499984740745262"/>
        </left>
        <right/>
        <top style="thin">
          <color theme="1" tint="0.499984740745262"/>
        </top>
        <bottom style="thin">
          <color theme="1" tint="0.499984740745262"/>
        </bottom>
        <vertical style="thin">
          <color theme="1" tint="0.499984740745262"/>
        </vertical>
        <horizontal style="thin">
          <color theme="1" tint="0.499984740745262"/>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font>
        <b/>
        <i val="0"/>
        <strike val="0"/>
        <condense val="0"/>
        <extend val="0"/>
        <outline val="0"/>
        <shadow val="0"/>
        <u val="none"/>
        <vertAlign val="baseline"/>
        <sz val="11"/>
        <color auto="1"/>
        <name val="Calibri"/>
        <family val="2"/>
        <scheme val="minor"/>
      </font>
      <numFmt numFmtId="14" formatCode="0.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1"/>
        <color auto="1"/>
        <name val="Calibri"/>
        <family val="2"/>
        <scheme val="minor"/>
      </font>
      <numFmt numFmtId="14" formatCode="0.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font>
        <b/>
        <i val="0"/>
        <strike val="0"/>
        <condense val="0"/>
        <extend val="0"/>
        <outline val="0"/>
        <shadow val="0"/>
        <u val="none"/>
        <vertAlign val="baseline"/>
        <sz val="11"/>
        <color auto="1"/>
        <name val="Calibri"/>
        <family val="2"/>
        <scheme val="minor"/>
      </font>
      <numFmt numFmtId="14" formatCode="0.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1"/>
        <color auto="1"/>
        <name val="Calibri"/>
        <family val="2"/>
        <scheme val="minor"/>
      </font>
      <fill>
        <patternFill patternType="solid">
          <fgColor indexed="64"/>
          <bgColor theme="3" tint="0.79998168889431442"/>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border>
        <top style="thin">
          <color theme="1" tint="0.499984740745262"/>
        </top>
      </border>
    </dxf>
    <dxf>
      <border>
        <bottom style="thin">
          <color theme="1" tint="0.499984740745262"/>
        </bottom>
      </border>
    </dxf>
    <dxf>
      <border diagonalUp="0" diagonalDown="0">
        <left style="thin">
          <color theme="1" tint="0.499984740745262"/>
        </left>
        <right style="thin">
          <color theme="1" tint="0.499984740745262"/>
        </right>
        <top style="thin">
          <color theme="1" tint="0.499984740745262"/>
        </top>
        <bottom style="thin">
          <color theme="1" tint="0.499984740745262"/>
        </bottom>
      </border>
    </dxf>
    <dxf>
      <font>
        <i val="0"/>
        <strike val="0"/>
        <outline val="0"/>
        <shadow val="0"/>
        <u val="none"/>
        <vertAlign val="baseline"/>
        <sz val="11"/>
        <color auto="1"/>
        <name val="Calibri"/>
        <family val="2"/>
        <scheme val="minor"/>
      </font>
    </dxf>
    <dxf>
      <border diagonalUp="0" diagonalDown="0">
        <left style="thin">
          <color theme="1" tint="0.499984740745262"/>
        </left>
        <right style="thin">
          <color theme="1" tint="0.499984740745262"/>
        </right>
        <top/>
        <bottom/>
        <vertical style="thin">
          <color theme="1" tint="0.499984740745262"/>
        </vertical>
        <horizontal style="thin">
          <color theme="1" tint="0.499984740745262"/>
        </horizontal>
      </border>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1" indent="0" justifyLastLine="0" shrinkToFit="0" readingOrder="0"/>
      <border diagonalUp="0" diagonalDown="0">
        <left style="medium">
          <color theme="1" tint="0.499984740745262"/>
        </left>
        <right/>
      </border>
      <protection locked="1"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1"/>
        <color auto="1"/>
        <name val="Calibri"/>
        <family val="2"/>
        <scheme val="minor"/>
      </font>
      <numFmt numFmtId="2" formatCode="0.00"/>
      <fill>
        <patternFill patternType="solid">
          <fgColor indexed="64"/>
          <bgColor theme="8" tint="-0.49998474074526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Calibri"/>
        <family val="2"/>
        <scheme val="minor"/>
      </font>
      <numFmt numFmtId="2" formatCode="0.00"/>
      <fill>
        <patternFill patternType="solid">
          <fgColor indexed="64"/>
          <bgColor theme="8" tint="-0.49998474074526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Calibri"/>
        <family val="2"/>
        <scheme val="minor"/>
      </font>
      <numFmt numFmtId="2" formatCode="0.00"/>
      <fill>
        <patternFill patternType="solid">
          <fgColor indexed="64"/>
          <bgColor theme="8" tint="-0.499984740745262"/>
        </patternFill>
      </fill>
      <alignment horizontal="center" vertical="center" textRotation="0" wrapText="0" indent="0" justifyLastLine="0" shrinkToFit="0" readingOrder="0"/>
      <border diagonalUp="0" diagonalDown="0">
        <left style="medium">
          <color theme="1" tint="0.499984740745262"/>
        </left>
        <right style="thin">
          <color theme="1" tint="0.499984740745262"/>
        </right>
      </border>
    </dxf>
    <dxf>
      <font>
        <b/>
        <i val="0"/>
        <strike val="0"/>
        <condense val="0"/>
        <extend val="0"/>
        <outline val="0"/>
        <shadow val="0"/>
        <u val="none"/>
        <vertAlign val="baseline"/>
        <sz val="11"/>
        <color auto="1"/>
        <name val="Calibri"/>
        <family val="2"/>
        <scheme val="minor"/>
      </font>
      <numFmt numFmtId="14" formatCode="0.00%"/>
      <fill>
        <patternFill patternType="solid">
          <fgColor indexed="64"/>
          <bgColor theme="2" tint="-9.9978637043366805E-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minor"/>
      </font>
      <numFmt numFmtId="14" formatCode="0.00%"/>
      <fill>
        <patternFill patternType="solid">
          <fgColor indexed="64"/>
          <bgColor theme="2" tint="-9.9978637043366805E-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medium">
          <color theme="0" tint="-0.249977111117893"/>
        </left>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right style="medium">
          <color theme="1" tint="0.499984740745262"/>
        </right>
        <top/>
        <bottom/>
      </border>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dxf>
    <dxf>
      <border>
        <bottom style="medium">
          <color theme="0" tint="-0.249977111117893"/>
        </bottom>
      </border>
    </dxf>
    <dxf>
      <border diagonalUp="0" diagonalDown="0">
        <left style="medium">
          <color theme="0" tint="-0.249977111117893"/>
        </left>
        <right style="medium">
          <color theme="0" tint="-0.249977111117893"/>
        </right>
        <top style="medium">
          <color theme="0" tint="-0.249977111117893"/>
        </top>
        <bottom style="medium">
          <color theme="0" tint="-0.249977111117893"/>
        </bottom>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dxf>
    <dxf>
      <fill>
        <patternFill>
          <bgColor theme="9" tint="0.39994506668294322"/>
        </patternFill>
      </fill>
    </dxf>
    <dxf>
      <fill>
        <patternFill>
          <bgColor rgb="FFFF9933"/>
        </patternFill>
      </fill>
    </dxf>
    <dxf>
      <fill>
        <patternFill>
          <bgColor rgb="FFCDACE6"/>
        </patternFill>
      </fill>
    </dxf>
    <dxf>
      <fill>
        <patternFill>
          <bgColor theme="7" tint="0.39994506668294322"/>
        </patternFill>
      </fill>
    </dxf>
    <dxf>
      <fill>
        <patternFill patternType="solid">
          <bgColor theme="0"/>
        </patternFill>
      </fill>
    </dxf>
    <dxf>
      <fill>
        <patternFill patternType="solid">
          <bgColor theme="0"/>
        </patternFill>
      </fill>
    </dxf>
    <dxf>
      <fill>
        <patternFill patternType="solid">
          <bgColor theme="0"/>
        </patternFill>
      </fill>
    </dxf>
    <dxf>
      <fill>
        <patternFill>
          <bgColor theme="9" tint="0.39994506668294322"/>
        </patternFill>
      </fill>
    </dxf>
    <dxf>
      <fill>
        <patternFill>
          <bgColor theme="7" tint="0.39994506668294322"/>
        </patternFill>
      </fill>
    </dxf>
    <dxf>
      <fill>
        <patternFill>
          <bgColor rgb="FFFF9933"/>
        </patternFill>
      </fill>
    </dxf>
    <dxf>
      <fill>
        <patternFill>
          <bgColor rgb="FFCDACE6"/>
        </patternFill>
      </fill>
    </dxf>
    <dxf>
      <fill>
        <patternFill>
          <bgColor theme="7" tint="0.39994506668294322"/>
        </patternFill>
      </fill>
    </dxf>
    <dxf>
      <font>
        <color auto="1"/>
      </font>
      <fill>
        <patternFill patternType="solid">
          <fgColor indexed="64"/>
          <bgColor theme="0"/>
        </patternFill>
      </fill>
      <alignment horizontal="left"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medium">
          <color theme="1" tint="0.499984740745262"/>
        </bottom>
        <vertical/>
        <horizontal/>
      </border>
    </dxf>
    <dxf>
      <font>
        <i val="0"/>
        <strike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i val="0"/>
        <strike val="0"/>
        <outline val="0"/>
        <shadow val="0"/>
        <u val="none"/>
        <vertAlign val="baseline"/>
        <sz val="11"/>
        <color auto="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color auto="1"/>
      </font>
      <fill>
        <patternFill patternType="solid">
          <fgColor indexed="64"/>
          <bgColor theme="0"/>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style="thin">
          <color theme="1" tint="0.499984740745262"/>
        </top>
        <bottom style="medium">
          <color theme="1" tint="0.499984740745262"/>
        </bottom>
        <vertical/>
        <horizontal/>
      </border>
    </dxf>
    <dxf>
      <font>
        <i val="0"/>
        <strike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i val="0"/>
        <strike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i val="0"/>
        <strike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right style="thin">
          <color theme="1" tint="0.499984740745262"/>
        </right>
        <top style="thin">
          <color theme="1" tint="0.499984740745262"/>
        </top>
        <bottom style="thin">
          <color theme="1" tint="0.499984740745262"/>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left style="thin">
          <color theme="1" tint="0.499984740745262"/>
        </left>
        <right style="thin">
          <color theme="1" tint="0.499984740745262"/>
        </right>
        <top/>
        <bottom/>
        <vertical style="thin">
          <color theme="1" tint="0.499984740745262"/>
        </vertical>
        <horizontal style="thin">
          <color theme="1" tint="0.499984740745262"/>
        </horizontal>
      </border>
    </dxf>
  </dxfs>
  <tableStyles count="0" defaultTableStyle="TableStyleMedium2" defaultPivotStyle="PivotStyleLight16"/>
  <colors>
    <mruColors>
      <color rgb="FFFF9933"/>
      <color rgb="FFFFCCFF"/>
      <color rgb="FFCDACE6"/>
      <color rgb="FFFF66CC"/>
      <color rgb="FFD9E1F2"/>
      <color rgb="FFA9D08E"/>
      <color rgb="FFFFD966"/>
      <color rgb="FFFF6600"/>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9197422832563E-2"/>
          <c:y val="1.2831728188542084E-2"/>
          <c:w val="0.88933099189939391"/>
          <c:h val="0.48662021186414411"/>
        </c:manualLayout>
      </c:layout>
      <c:bubbleChart>
        <c:varyColors val="0"/>
        <c:ser>
          <c:idx val="0"/>
          <c:order val="0"/>
          <c:tx>
            <c:strRef>
              <c:f>Tratamento!$A$6</c:f>
              <c:strCache>
                <c:ptCount val="1"/>
                <c:pt idx="0">
                  <c:v>Selecionar os Eventos de Riscos discutidos na aba Identificação, Avaliação e Priorização</c:v>
                </c:pt>
              </c:strCache>
            </c:strRef>
          </c:tx>
          <c:spPr>
            <a:solidFill>
              <a:schemeClr val="accent1">
                <a:alpha val="75000"/>
              </a:schemeClr>
            </a:solidFill>
            <a:ln>
              <a:noFill/>
            </a:ln>
            <a:effectLst/>
          </c:spPr>
          <c:invertIfNegative val="0"/>
          <c:xVal>
            <c:strRef>
              <c:f>Tratamento!$G$6</c:f>
            </c:strRef>
          </c:xVal>
          <c:yVal>
            <c:numRef>
              <c:f>Tratamento!$H$6</c:f>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2C-F062-49FB-97E6-DFC212FF6BEC}"/>
            </c:ext>
          </c:extLst>
        </c:ser>
        <c:ser>
          <c:idx val="1"/>
          <c:order val="1"/>
          <c:tx>
            <c:strRef>
              <c:f>Tratamento!#REF!</c:f>
              <c:strCache>
                <c:ptCount val="1"/>
                <c:pt idx="0">
                  <c:v>#REF!</c:v>
                </c:pt>
              </c:strCache>
            </c:strRef>
          </c:tx>
          <c:spPr>
            <a:solidFill>
              <a:schemeClr val="accent2">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2D-F062-49FB-97E6-DFC212FF6BEC}"/>
            </c:ext>
          </c:extLst>
        </c:ser>
        <c:ser>
          <c:idx val="2"/>
          <c:order val="2"/>
          <c:tx>
            <c:strRef>
              <c:f>Tratamento!#REF!</c:f>
              <c:strCache>
                <c:ptCount val="1"/>
                <c:pt idx="0">
                  <c:v>#REF!</c:v>
                </c:pt>
              </c:strCache>
            </c:strRef>
          </c:tx>
          <c:spPr>
            <a:solidFill>
              <a:schemeClr val="accent3">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2E-F062-49FB-97E6-DFC212FF6BEC}"/>
            </c:ext>
          </c:extLst>
        </c:ser>
        <c:ser>
          <c:idx val="3"/>
          <c:order val="3"/>
          <c:tx>
            <c:strRef>
              <c:f>Tratamento!#REF!</c:f>
              <c:strCache>
                <c:ptCount val="1"/>
                <c:pt idx="0">
                  <c:v>#REF!</c:v>
                </c:pt>
              </c:strCache>
            </c:strRef>
          </c:tx>
          <c:spPr>
            <a:solidFill>
              <a:schemeClr val="accent4">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2F-F062-49FB-97E6-DFC212FF6BEC}"/>
            </c:ext>
          </c:extLst>
        </c:ser>
        <c:ser>
          <c:idx val="4"/>
          <c:order val="4"/>
          <c:tx>
            <c:strRef>
              <c:f>Tratamento!#REF!</c:f>
              <c:strCache>
                <c:ptCount val="1"/>
                <c:pt idx="0">
                  <c:v>#REF!</c:v>
                </c:pt>
              </c:strCache>
            </c:strRef>
          </c:tx>
          <c:spPr>
            <a:solidFill>
              <a:schemeClr val="accent5">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0-F062-49FB-97E6-DFC212FF6BEC}"/>
            </c:ext>
          </c:extLst>
        </c:ser>
        <c:ser>
          <c:idx val="5"/>
          <c:order val="5"/>
          <c:tx>
            <c:strRef>
              <c:f>Tratamento!#REF!</c:f>
              <c:strCache>
                <c:ptCount val="1"/>
                <c:pt idx="0">
                  <c:v>#REF!</c:v>
                </c:pt>
              </c:strCache>
            </c:strRef>
          </c:tx>
          <c:spPr>
            <a:solidFill>
              <a:schemeClr val="accent6">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1-F062-49FB-97E6-DFC212FF6BEC}"/>
            </c:ext>
          </c:extLst>
        </c:ser>
        <c:ser>
          <c:idx val="6"/>
          <c:order val="6"/>
          <c:tx>
            <c:strRef>
              <c:f>Tratamento!#REF!</c:f>
              <c:strCache>
                <c:ptCount val="1"/>
                <c:pt idx="0">
                  <c:v>#REF!</c:v>
                </c:pt>
              </c:strCache>
            </c:strRef>
          </c:tx>
          <c:spPr>
            <a:solidFill>
              <a:schemeClr val="accent1">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2-F062-49FB-97E6-DFC212FF6BEC}"/>
            </c:ext>
          </c:extLst>
        </c:ser>
        <c:ser>
          <c:idx val="7"/>
          <c:order val="7"/>
          <c:tx>
            <c:strRef>
              <c:f>Tratamento!#REF!</c:f>
              <c:strCache>
                <c:ptCount val="1"/>
                <c:pt idx="0">
                  <c:v>#REF!</c:v>
                </c:pt>
              </c:strCache>
            </c:strRef>
          </c:tx>
          <c:spPr>
            <a:solidFill>
              <a:schemeClr val="accent2">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3-F062-49FB-97E6-DFC212FF6BEC}"/>
            </c:ext>
          </c:extLst>
        </c:ser>
        <c:ser>
          <c:idx val="8"/>
          <c:order val="8"/>
          <c:tx>
            <c:strRef>
              <c:f>Tratamento!#REF!</c:f>
              <c:strCache>
                <c:ptCount val="1"/>
                <c:pt idx="0">
                  <c:v>#REF!</c:v>
                </c:pt>
              </c:strCache>
            </c:strRef>
          </c:tx>
          <c:spPr>
            <a:solidFill>
              <a:schemeClr val="accent3">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4-F062-49FB-97E6-DFC212FF6BEC}"/>
            </c:ext>
          </c:extLst>
        </c:ser>
        <c:ser>
          <c:idx val="9"/>
          <c:order val="9"/>
          <c:tx>
            <c:strRef>
              <c:f>Tratamento!#REF!</c:f>
              <c:strCache>
                <c:ptCount val="1"/>
                <c:pt idx="0">
                  <c:v>#REF!</c:v>
                </c:pt>
              </c:strCache>
            </c:strRef>
          </c:tx>
          <c:spPr>
            <a:solidFill>
              <a:schemeClr val="accent4">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5-F062-49FB-97E6-DFC212FF6BEC}"/>
            </c:ext>
          </c:extLst>
        </c:ser>
        <c:ser>
          <c:idx val="10"/>
          <c:order val="10"/>
          <c:tx>
            <c:strRef>
              <c:f>Tratamento!#REF!</c:f>
              <c:strCache>
                <c:ptCount val="1"/>
                <c:pt idx="0">
                  <c:v>#REF!</c:v>
                </c:pt>
              </c:strCache>
            </c:strRef>
          </c:tx>
          <c:spPr>
            <a:solidFill>
              <a:schemeClr val="accent5">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6-F062-49FB-97E6-DFC212FF6BEC}"/>
            </c:ext>
          </c:extLst>
        </c:ser>
        <c:ser>
          <c:idx val="11"/>
          <c:order val="11"/>
          <c:tx>
            <c:strRef>
              <c:f>Tratamento!#REF!</c:f>
              <c:strCache>
                <c:ptCount val="1"/>
                <c:pt idx="0">
                  <c:v>#REF!</c:v>
                </c:pt>
              </c:strCache>
            </c:strRef>
          </c:tx>
          <c:spPr>
            <a:solidFill>
              <a:schemeClr val="accent6">
                <a:lumMod val="6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7-F062-49FB-97E6-DFC212FF6BEC}"/>
            </c:ext>
          </c:extLst>
        </c:ser>
        <c:ser>
          <c:idx val="12"/>
          <c:order val="12"/>
          <c:tx>
            <c:strRef>
              <c:f>Tratamento!#REF!</c:f>
              <c:strCache>
                <c:ptCount val="1"/>
                <c:pt idx="0">
                  <c:v>#REF!</c:v>
                </c:pt>
              </c:strCache>
            </c:strRef>
          </c:tx>
          <c:spPr>
            <a:solidFill>
              <a:schemeClr val="accent1">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8-F062-49FB-97E6-DFC212FF6BEC}"/>
            </c:ext>
          </c:extLst>
        </c:ser>
        <c:ser>
          <c:idx val="13"/>
          <c:order val="13"/>
          <c:tx>
            <c:strRef>
              <c:f>Tratamento!#REF!</c:f>
              <c:strCache>
                <c:ptCount val="1"/>
                <c:pt idx="0">
                  <c:v>#REF!</c:v>
                </c:pt>
              </c:strCache>
            </c:strRef>
          </c:tx>
          <c:spPr>
            <a:solidFill>
              <a:schemeClr val="accent2">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9-F062-49FB-97E6-DFC212FF6BEC}"/>
            </c:ext>
          </c:extLst>
        </c:ser>
        <c:ser>
          <c:idx val="14"/>
          <c:order val="14"/>
          <c:tx>
            <c:strRef>
              <c:f>Tratamento!#REF!</c:f>
              <c:strCache>
                <c:ptCount val="1"/>
                <c:pt idx="0">
                  <c:v>#REF!</c:v>
                </c:pt>
              </c:strCache>
            </c:strRef>
          </c:tx>
          <c:spPr>
            <a:solidFill>
              <a:schemeClr val="accent3">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A-F062-49FB-97E6-DFC212FF6BEC}"/>
            </c:ext>
          </c:extLst>
        </c:ser>
        <c:ser>
          <c:idx val="15"/>
          <c:order val="15"/>
          <c:tx>
            <c:strRef>
              <c:f>Tratamento!#REF!</c:f>
              <c:strCache>
                <c:ptCount val="1"/>
                <c:pt idx="0">
                  <c:v>#REF!</c:v>
                </c:pt>
              </c:strCache>
            </c:strRef>
          </c:tx>
          <c:spPr>
            <a:solidFill>
              <a:schemeClr val="accent4">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B-F062-49FB-97E6-DFC212FF6BEC}"/>
            </c:ext>
          </c:extLst>
        </c:ser>
        <c:ser>
          <c:idx val="16"/>
          <c:order val="16"/>
          <c:tx>
            <c:strRef>
              <c:f>Tratamento!#REF!</c:f>
              <c:strCache>
                <c:ptCount val="1"/>
                <c:pt idx="0">
                  <c:v>#REF!</c:v>
                </c:pt>
              </c:strCache>
            </c:strRef>
          </c:tx>
          <c:spPr>
            <a:solidFill>
              <a:schemeClr val="accent5">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C-F062-49FB-97E6-DFC212FF6BEC}"/>
            </c:ext>
          </c:extLst>
        </c:ser>
        <c:ser>
          <c:idx val="17"/>
          <c:order val="17"/>
          <c:tx>
            <c:strRef>
              <c:f>Tratamento!#REF!</c:f>
              <c:strCache>
                <c:ptCount val="1"/>
                <c:pt idx="0">
                  <c:v>#REF!</c:v>
                </c:pt>
              </c:strCache>
            </c:strRef>
          </c:tx>
          <c:spPr>
            <a:solidFill>
              <a:schemeClr val="accent6">
                <a:lumMod val="80000"/>
                <a:lumOff val="2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3D-F062-49FB-97E6-DFC212FF6BEC}"/>
            </c:ext>
          </c:extLst>
        </c:ser>
        <c:ser>
          <c:idx val="18"/>
          <c:order val="18"/>
          <c:tx>
            <c:strRef>
              <c:f>Tratamento!#REF!</c:f>
              <c:strCache>
                <c:ptCount val="1"/>
                <c:pt idx="0">
                  <c:v>#REF!</c:v>
                </c:pt>
              </c:strCache>
            </c:strRef>
          </c:tx>
          <c:spPr>
            <a:solidFill>
              <a:schemeClr val="accent1">
                <a:lumMod val="8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E-F062-49FB-97E6-DFC212FF6BEC}"/>
            </c:ext>
          </c:extLst>
        </c:ser>
        <c:ser>
          <c:idx val="19"/>
          <c:order val="19"/>
          <c:tx>
            <c:strRef>
              <c:f>Tratamento!#REF!</c:f>
              <c:strCache>
                <c:ptCount val="1"/>
                <c:pt idx="0">
                  <c:v>#REF!</c:v>
                </c:pt>
              </c:strCache>
            </c:strRef>
          </c:tx>
          <c:spPr>
            <a:solidFill>
              <a:schemeClr val="accent2">
                <a:lumMod val="80000"/>
                <a:alpha val="75000"/>
              </a:schemeClr>
            </a:solidFill>
            <a:ln>
              <a:noFill/>
            </a:ln>
            <a:effectLst/>
          </c:spPr>
          <c:invertIfNegative val="0"/>
          <c:xVal>
            <c:strRef>
              <c:f>Tratamento!#REF!</c:f>
              <c:strCache>
                <c:ptCount val="1"/>
                <c:pt idx="0">
                  <c:v>#REF!</c:v>
                </c:pt>
              </c:strCache>
            </c:strRef>
          </c:xVal>
          <c:yVal>
            <c:numRef>
              <c:f>Tratamento!#REF!</c:f>
              <c:numCache>
                <c:formatCode>General</c:formatCode>
                <c:ptCount val="1"/>
                <c:pt idx="0">
                  <c:v>1</c:v>
                </c:pt>
              </c:numCache>
            </c:numRef>
          </c:yVal>
          <c:bubbleSize>
            <c:numRef>
              <c:f>Tratamento!#REF!</c:f>
              <c:numCache>
                <c:formatCode>General</c:formatCode>
                <c:ptCount val="1"/>
                <c:pt idx="0">
                  <c:v>1</c:v>
                </c:pt>
              </c:numCache>
            </c:numRef>
          </c:bubbleSize>
          <c:bubble3D val="0"/>
          <c:extLst>
            <c:ext xmlns:c16="http://schemas.microsoft.com/office/drawing/2014/chart" uri="{C3380CC4-5D6E-409C-BE32-E72D297353CC}">
              <c16:uniqueId val="{0000003F-F062-49FB-97E6-DFC212FF6BEC}"/>
            </c:ext>
          </c:extLst>
        </c:ser>
        <c:dLbls>
          <c:showLegendKey val="0"/>
          <c:showVal val="0"/>
          <c:showCatName val="0"/>
          <c:showSerName val="0"/>
          <c:showPercent val="0"/>
          <c:showBubbleSize val="0"/>
        </c:dLbls>
        <c:bubbleScale val="30"/>
        <c:showNegBubbles val="0"/>
        <c:sizeRepresents val="w"/>
        <c:axId val="455966032"/>
        <c:axId val="455966448"/>
      </c:bubbleChart>
      <c:valAx>
        <c:axId val="455966032"/>
        <c:scaling>
          <c:orientation val="minMax"/>
          <c:max val="1"/>
          <c:min val="0"/>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crossAx val="455966448"/>
        <c:crosses val="autoZero"/>
        <c:crossBetween val="midCat"/>
      </c:valAx>
      <c:valAx>
        <c:axId val="455966448"/>
        <c:scaling>
          <c:orientation val="minMax"/>
          <c:max val="1"/>
          <c:min val="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crossAx val="455966032"/>
        <c:crosses val="autoZero"/>
        <c:crossBetween val="midCat"/>
      </c:valAx>
      <c:spPr>
        <a:blipFill>
          <a:blip xmlns:r="http://schemas.openxmlformats.org/officeDocument/2006/relationships" r:embed="rId3"/>
          <a:stretch>
            <a:fillRect/>
          </a:stretch>
        </a:blipFill>
        <a:ln>
          <a:noFill/>
        </a:ln>
        <a:effectLst/>
      </c:spPr>
    </c:plotArea>
    <c:legend>
      <c:legendPos val="b"/>
      <c:layout>
        <c:manualLayout>
          <c:xMode val="edge"/>
          <c:yMode val="edge"/>
          <c:x val="3.2929774198624903E-2"/>
          <c:y val="0.57338476662106397"/>
          <c:w val="0.94612675483104236"/>
          <c:h val="0.4201792621382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zero"/>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1288442612391E-2"/>
          <c:y val="1.2186114859846159E-2"/>
          <c:w val="0.89166993906912073"/>
          <c:h val="0.48788004955047021"/>
        </c:manualLayout>
      </c:layout>
      <c:bubbleChart>
        <c:varyColors val="1"/>
        <c:ser>
          <c:idx val="0"/>
          <c:order val="0"/>
          <c:spPr>
            <a:ln w="25400">
              <a:noFill/>
            </a:ln>
          </c:spPr>
          <c:invertIfNegative val="0"/>
          <c:xVal>
            <c:strRef>
              <c:f>'Ident. Avaliação e Priorização'!$E$7</c:f>
              <c:strCache>
                <c:ptCount val="1"/>
              </c:strCache>
            </c:strRef>
          </c:xVal>
          <c:yVal>
            <c:numRef>
              <c:f>'Ident. Avaliação e Priorização'!$G$7</c:f>
              <c:numCache>
                <c:formatCode>0.00%</c:formatCode>
                <c:ptCount val="1"/>
                <c:pt idx="0">
                  <c:v>0</c:v>
                </c:pt>
              </c:numCache>
            </c:numRef>
          </c:yVal>
          <c:bubbleSize>
            <c:numRef>
              <c:f>'Ident. Avaliação e Priorização'!$H$7</c:f>
              <c:numCache>
                <c:formatCode>0.00</c:formatCode>
                <c:ptCount val="1"/>
                <c:pt idx="0">
                  <c:v>0</c:v>
                </c:pt>
              </c:numCache>
            </c:numRef>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C-E7E4-47DC-A42E-5CF506578F35}"/>
            </c:ext>
          </c:extLst>
        </c:ser>
        <c:ser>
          <c:idx val="1"/>
          <c:order val="1"/>
          <c:spPr>
            <a:ln w="25400">
              <a:noFill/>
            </a:ln>
          </c:spPr>
          <c:invertIfNegative val="0"/>
          <c:xVal>
            <c:strRef>
              <c:f>'Ident. Avaliação e Priorização'!$E$9</c:f>
              <c:strCache>
                <c:ptCount val="1"/>
              </c:strCache>
            </c:strRef>
          </c:xVal>
          <c:yVal>
            <c:numRef>
              <c:f>'Ident. Avaliação e Priorização'!$G$9</c:f>
              <c:numCache>
                <c:formatCode>0.00%</c:formatCode>
                <c:ptCount val="1"/>
                <c:pt idx="0">
                  <c:v>0</c:v>
                </c:pt>
              </c:numCache>
            </c:numRef>
          </c:yVal>
          <c:bubbleSize>
            <c:numRef>
              <c:f>'Ident. Avaliação e Priorização'!$H$9</c:f>
              <c:numCache>
                <c:formatCode>0.00</c:formatCode>
                <c:ptCount val="1"/>
                <c:pt idx="0">
                  <c:v>0</c:v>
                </c:pt>
              </c:numCache>
            </c:numRef>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D-E7E4-47DC-A42E-5CF506578F35}"/>
            </c:ext>
          </c:extLst>
        </c:ser>
        <c:ser>
          <c:idx val="2"/>
          <c:order val="2"/>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E-E7E4-47DC-A42E-5CF506578F35}"/>
            </c:ext>
          </c:extLst>
        </c:ser>
        <c:ser>
          <c:idx val="3"/>
          <c:order val="3"/>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F-E7E4-47DC-A42E-5CF506578F35}"/>
            </c:ext>
          </c:extLst>
        </c:ser>
        <c:ser>
          <c:idx val="4"/>
          <c:order val="4"/>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1-E7E4-47DC-A42E-5CF506578F35}"/>
            </c:ext>
          </c:extLst>
        </c:ser>
        <c:ser>
          <c:idx val="5"/>
          <c:order val="5"/>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2-E7E4-47DC-A42E-5CF506578F35}"/>
            </c:ext>
          </c:extLst>
        </c:ser>
        <c:ser>
          <c:idx val="6"/>
          <c:order val="6"/>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3-E7E4-47DC-A42E-5CF506578F35}"/>
            </c:ext>
          </c:extLst>
        </c:ser>
        <c:ser>
          <c:idx val="7"/>
          <c:order val="7"/>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4-E7E4-47DC-A42E-5CF506578F35}"/>
            </c:ext>
          </c:extLst>
        </c:ser>
        <c:ser>
          <c:idx val="8"/>
          <c:order val="8"/>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5-E7E4-47DC-A42E-5CF506578F35}"/>
            </c:ext>
          </c:extLst>
        </c:ser>
        <c:ser>
          <c:idx val="9"/>
          <c:order val="9"/>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6-E7E4-47DC-A42E-5CF506578F35}"/>
            </c:ext>
          </c:extLst>
        </c:ser>
        <c:ser>
          <c:idx val="10"/>
          <c:order val="10"/>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7-E7E4-47DC-A42E-5CF506578F35}"/>
            </c:ext>
          </c:extLst>
        </c:ser>
        <c:ser>
          <c:idx val="11"/>
          <c:order val="11"/>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8-E7E4-47DC-A42E-5CF506578F35}"/>
            </c:ext>
          </c:extLst>
        </c:ser>
        <c:ser>
          <c:idx val="12"/>
          <c:order val="12"/>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9-E7E4-47DC-A42E-5CF506578F35}"/>
            </c:ext>
          </c:extLst>
        </c:ser>
        <c:ser>
          <c:idx val="13"/>
          <c:order val="13"/>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A-E7E4-47DC-A42E-5CF506578F35}"/>
            </c:ext>
          </c:extLst>
        </c:ser>
        <c:ser>
          <c:idx val="14"/>
          <c:order val="14"/>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B-E7E4-47DC-A42E-5CF506578F35}"/>
            </c:ext>
          </c:extLst>
        </c:ser>
        <c:ser>
          <c:idx val="15"/>
          <c:order val="15"/>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C-E7E4-47DC-A42E-5CF506578F35}"/>
            </c:ext>
          </c:extLst>
        </c:ser>
        <c:ser>
          <c:idx val="16"/>
          <c:order val="16"/>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D-E7E4-47DC-A42E-5CF506578F35}"/>
            </c:ext>
          </c:extLst>
        </c:ser>
        <c:ser>
          <c:idx val="17"/>
          <c:order val="17"/>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E-E7E4-47DC-A42E-5CF506578F35}"/>
            </c:ext>
          </c:extLst>
        </c:ser>
        <c:ser>
          <c:idx val="18"/>
          <c:order val="18"/>
          <c:spPr>
            <a:ln w="25400">
              <a:noFill/>
            </a:ln>
          </c:spPr>
          <c:invertIfNegative val="0"/>
          <c:xVal>
            <c:strLit>
              <c:ptCount val="1"/>
              <c:pt idx="0">
                <c:v>#REF!</c:v>
              </c:pt>
            </c:strLit>
          </c:xVal>
          <c:yVal>
            <c:numLit>
              <c:formatCode>General</c:formatCode>
              <c:ptCount val="1"/>
              <c:pt idx="0">
                <c:v>1</c:v>
              </c:pt>
            </c:numLit>
          </c:yVal>
          <c:bubbleSize>
            <c:numLit>
              <c:formatCode>General</c:formatCode>
              <c:ptCount val="1"/>
              <c:pt idx="0">
                <c:v>1</c:v>
              </c:pt>
            </c:numLit>
          </c:bubbleSize>
          <c:bubble3D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1F-E7E4-47DC-A42E-5CF506578F35}"/>
            </c:ext>
          </c:extLst>
        </c:ser>
        <c:dLbls>
          <c:showLegendKey val="0"/>
          <c:showVal val="0"/>
          <c:showCatName val="0"/>
          <c:showSerName val="0"/>
          <c:showPercent val="0"/>
          <c:showBubbleSize val="0"/>
        </c:dLbls>
        <c:bubbleScale val="30"/>
        <c:showNegBubbles val="1"/>
        <c:axId val="454148848"/>
        <c:axId val="454148016"/>
      </c:bubbleChart>
      <c:valAx>
        <c:axId val="454148848"/>
        <c:scaling>
          <c:orientation val="minMax"/>
          <c:max val="1"/>
        </c:scaling>
        <c:delete val="0"/>
        <c:axPos val="b"/>
        <c:numFmt formatCode="0.00%" sourceLinked="1"/>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148016"/>
        <c:crosses val="autoZero"/>
        <c:crossBetween val="midCat"/>
      </c:valAx>
      <c:valAx>
        <c:axId val="454148016"/>
        <c:scaling>
          <c:orientation val="minMax"/>
        </c:scaling>
        <c:delete val="0"/>
        <c:axPos val="l"/>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148848"/>
        <c:crosses val="autoZero"/>
        <c:crossBetween val="midCat"/>
      </c:valAx>
      <c:spPr>
        <a:blipFill>
          <a:blip xmlns:r="http://schemas.openxmlformats.org/officeDocument/2006/relationships" r:embed="rId1"/>
          <a:stretch>
            <a:fillRect/>
          </a:stretch>
        </a:blipFill>
        <a:ln>
          <a:noFill/>
        </a:ln>
        <a:effectLst/>
      </c:spPr>
    </c:plotArea>
    <c:legend>
      <c:legendPos val="b"/>
      <c:overlay val="0"/>
    </c:legend>
    <c:plotVisOnly val="1"/>
    <c:dispBlanksAs val="zero"/>
    <c:showDLblsOverMax val="0"/>
  </c:chart>
  <c:spPr>
    <a:noFill/>
    <a:ln w="9525" cap="flat" cmpd="sng" algn="ctr">
      <a:solidFill>
        <a:schemeClr val="accent1">
          <a:alpha val="98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57150</xdr:colOff>
      <xdr:row>3</xdr:row>
      <xdr:rowOff>19049</xdr:rowOff>
    </xdr:from>
    <xdr:to>
      <xdr:col>31</xdr:col>
      <xdr:colOff>63500</xdr:colOff>
      <xdr:row>61</xdr:row>
      <xdr:rowOff>158749</xdr:rowOff>
    </xdr:to>
    <xdr:graphicFrame macro="">
      <xdr:nvGraphicFramePr>
        <xdr:cNvPr id="7" name="Gráfico 6">
          <a:extLst>
            <a:ext uri="{FF2B5EF4-FFF2-40B4-BE49-F238E27FC236}">
              <a16:creationId xmlns:a16="http://schemas.microsoft.com/office/drawing/2014/main" id="{221FAB2F-155A-463B-BECE-03B205EF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xdr:colOff>
      <xdr:row>3</xdr:row>
      <xdr:rowOff>19049</xdr:rowOff>
    </xdr:from>
    <xdr:to>
      <xdr:col>15</xdr:col>
      <xdr:colOff>446252</xdr:colOff>
      <xdr:row>61</xdr:row>
      <xdr:rowOff>169333</xdr:rowOff>
    </xdr:to>
    <xdr:graphicFrame macro="">
      <xdr:nvGraphicFramePr>
        <xdr:cNvPr id="6" name="Gráfico 5">
          <a:extLst>
            <a:ext uri="{FF2B5EF4-FFF2-40B4-BE49-F238E27FC236}">
              <a16:creationId xmlns:a16="http://schemas.microsoft.com/office/drawing/2014/main" id="{882F3FCE-54DB-401A-8DF1-70F9FBDAAB34}"/>
            </a:ext>
            <a:ext uri="{147F2762-F138-4A5C-976F-8EAC2B608ADB}">
              <a16:predDERef xmlns:a16="http://schemas.microsoft.com/office/drawing/2014/main" pred="{221FAB2F-155A-463B-BECE-03B205EF34E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63500</xdr:colOff>
      <xdr:row>4</xdr:row>
      <xdr:rowOff>31750</xdr:rowOff>
    </xdr:from>
    <xdr:to>
      <xdr:col>30</xdr:col>
      <xdr:colOff>317500</xdr:colOff>
      <xdr:row>32</xdr:row>
      <xdr:rowOff>111125</xdr:rowOff>
    </xdr:to>
    <xdr:cxnSp macro="">
      <xdr:nvCxnSpPr>
        <xdr:cNvPr id="3" name="Conector reto 2">
          <a:extLst>
            <a:ext uri="{FF2B5EF4-FFF2-40B4-BE49-F238E27FC236}">
              <a16:creationId xmlns:a16="http://schemas.microsoft.com/office/drawing/2014/main" id="{21A6C6A4-1F48-42A8-83EB-132F79186501}"/>
            </a:ext>
          </a:extLst>
        </xdr:cNvPr>
        <xdr:cNvCxnSpPr/>
      </xdr:nvCxnSpPr>
      <xdr:spPr>
        <a:xfrm>
          <a:off x="10429875" y="809625"/>
          <a:ext cx="8096250" cy="5413375"/>
        </a:xfrm>
        <a:prstGeom prst="line">
          <a:avLst/>
        </a:prstGeom>
        <a:ln w="7620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485775</xdr:colOff>
      <xdr:row>4</xdr:row>
      <xdr:rowOff>88900</xdr:rowOff>
    </xdr:from>
    <xdr:to>
      <xdr:col>15</xdr:col>
      <xdr:colOff>136525</xdr:colOff>
      <xdr:row>32</xdr:row>
      <xdr:rowOff>168275</xdr:rowOff>
    </xdr:to>
    <xdr:cxnSp macro="">
      <xdr:nvCxnSpPr>
        <xdr:cNvPr id="8" name="Conector reto 7">
          <a:extLst>
            <a:ext uri="{FF2B5EF4-FFF2-40B4-BE49-F238E27FC236}">
              <a16:creationId xmlns:a16="http://schemas.microsoft.com/office/drawing/2014/main" id="{9B68557C-C105-437F-B285-E9FE22578B96}"/>
            </a:ext>
          </a:extLst>
        </xdr:cNvPr>
        <xdr:cNvCxnSpPr/>
      </xdr:nvCxnSpPr>
      <xdr:spPr>
        <a:xfrm>
          <a:off x="1200150" y="866775"/>
          <a:ext cx="8096250" cy="5413375"/>
        </a:xfrm>
        <a:prstGeom prst="line">
          <a:avLst/>
        </a:prstGeom>
        <a:ln w="7620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0</xdr:col>
      <xdr:colOff>15875</xdr:colOff>
      <xdr:row>0</xdr:row>
      <xdr:rowOff>0</xdr:rowOff>
    </xdr:from>
    <xdr:to>
      <xdr:col>2</xdr:col>
      <xdr:colOff>498475</xdr:colOff>
      <xdr:row>1</xdr:row>
      <xdr:rowOff>6450</xdr:rowOff>
    </xdr:to>
    <xdr:pic>
      <xdr:nvPicPr>
        <xdr:cNvPr id="9" name="Imagem 8">
          <a:extLst>
            <a:ext uri="{FF2B5EF4-FFF2-40B4-BE49-F238E27FC236}">
              <a16:creationId xmlns:a16="http://schemas.microsoft.com/office/drawing/2014/main" id="{50F20060-D6EE-4281-8BE0-48237B1E3D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75" y="0"/>
          <a:ext cx="1800225" cy="518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ercep&#231;&#245;es-Risc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cepções-Risco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921557-876B-4AEC-9A1D-D097B469A4D8}" name="Tabela1" displayName="Tabela1" ref="A4:G5" totalsRowShown="0" headerRowDxfId="92" headerRowBorderDxfId="90" tableBorderDxfId="91" totalsRowBorderDxfId="89">
  <autoFilter ref="A4:G5" xr:uid="{1D921557-876B-4AEC-9A1D-D097B469A4D8}"/>
  <tableColumns count="7">
    <tableColumn id="1" xr3:uid="{BD49BB3B-2DE8-4053-966B-15684ADF8544}" name="Área Responsável" dataDxfId="88"/>
    <tableColumn id="2" xr3:uid="{8856290F-A948-4A28-8613-96C068DE75A0}" name="Responsável pelo gerenciamento de riscos:" dataDxfId="87"/>
    <tableColumn id="3" xr3:uid="{C9597F8A-8575-44EB-AF86-8DA53E2CA1EF}" name="Periodicidade do gerenciamento de riscos:" dataDxfId="86"/>
    <tableColumn id="4" xr3:uid="{91ACE306-22EC-4FC8-A33E-C9C1D8A1CA67}" name="Outras informações relevantes" dataDxfId="85"/>
    <tableColumn id="5" xr3:uid="{5E1DAD86-B2D9-4994-8CD8-56C85999A822}" name="Processo/Objetivo/Área/Projeto" dataDxfId="84"/>
    <tableColumn id="7" xr3:uid="{D9BECCC3-3179-4FA1-B368-4B297520D652}" name="Objetivo (resultado esperado)" dataDxfId="83"/>
    <tableColumn id="11" xr3:uid="{607ADC7E-C2F0-42EA-AEC1-723B5B0003DF}" name="Data 1º mapeamento" dataDxfId="82"/>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0A43AD-6A59-47E5-86ED-ECD98B7741AB}" name="Tabela2" displayName="Tabela2" ref="A6:L36" totalsRowShown="0" headerRowDxfId="69" dataDxfId="68" headerRowBorderDxfId="66" tableBorderDxfId="67">
  <autoFilter ref="A6:L36" xr:uid="{600A43AD-6A59-47E5-86ED-ECD98B7741AB}"/>
  <tableColumns count="12">
    <tableColumn id="4" xr3:uid="{95995D1C-179F-4140-ACBB-E20A400E0622}" name="Causas" dataDxfId="65"/>
    <tableColumn id="2" xr3:uid="{0640183E-300E-454D-8205-F2F3126A51A4}" name="Eventos de Risco" dataDxfId="64"/>
    <tableColumn id="5" xr3:uid="{DCFEA8F7-014B-461F-B499-4BB097E9E5F7}" name="Consequências" dataDxfId="63"/>
    <tableColumn id="6" xr3:uid="{6633002C-8A3C-4294-AD16-31790A861229}" name="Chance de Ocorrência" dataDxfId="62"/>
    <tableColumn id="8" xr3:uid="{AD6D6376-FEF1-4BBD-90F4-0AAD0E84979D}" name="Nível de Probabilidade" dataDxfId="61" dataCellStyle="Porcentagem">
      <calculatedColumnFormula>((LEFT(D7,1)))</calculatedColumnFormula>
    </tableColumn>
    <tableColumn id="16" xr3:uid="{15080BDF-E33E-4633-A5C8-64C955F4DFE0}" name="Impacto da ocorrência" dataDxfId="60"/>
    <tableColumn id="14" xr3:uid="{2CB9FBD8-2908-4869-AADB-A9CB5886E69A}" name="Nível de  Impacto" dataDxfId="59" dataCellStyle="Porcentagem">
      <calculatedColumnFormula>(LEFT(F7,1))</calculatedColumnFormula>
    </tableColumn>
    <tableColumn id="15" xr3:uid="{7C1C5CC5-64B0-4A30-9ACC-B19BC0AC1149}" name="Nível de Risco Inerente (NRI)" dataDxfId="58" dataCellStyle="Porcentagem">
      <calculatedColumnFormula>IFERROR(Tabela2[[#This Row],[Nível de Probabilidade]]*Tabela2[[#This Row],[Nível de  Impacto]],"")</calculatedColumnFormula>
    </tableColumn>
    <tableColumn id="3" xr3:uid="{64ACF10D-DE23-4611-9902-3D5FC44183D5}" name="Controles implementados" dataDxfId="57" dataCellStyle="Vírgula"/>
    <tableColumn id="1" xr3:uid="{3A300396-08D7-4E1F-B129-FE356B47BCEB}" name="Efetividade dos Controles" dataDxfId="56" dataCellStyle="Vírgula"/>
    <tableColumn id="17" xr3:uid="{E2FC75F8-466D-4132-AEDE-79F9436C8F91}" name="Fator de Avaliação (FA)" dataDxfId="55">
      <calculatedColumnFormula>((LEFT(J7,3)))</calculatedColumnFormula>
    </tableColumn>
    <tableColumn id="19" xr3:uid="{B389FFB5-87A3-4E54-B912-CCAF85D0A7F3}" name="Nível de Risco Residual" dataDxfId="54">
      <calculatedColumnFormula>IFERROR(Tabela2[[#This Row],[Nível de Risco Inerente (NRI)]]*Tabela2[[#This Row],[Fator de Avaliação (FA)]],"")</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3FE23D-253B-4EA5-BA7A-926DF05061F8}" name="Tabela4" displayName="Tabela4" ref="A5:K107" totalsRowShown="0" headerRowDxfId="53" dataDxfId="52" headerRowBorderDxfId="50" tableBorderDxfId="51" totalsRowBorderDxfId="49">
  <autoFilter ref="A5:K107" xr:uid="{1D3FE23D-253B-4EA5-BA7A-926DF05061F8}"/>
  <tableColumns count="11">
    <tableColumn id="2" xr3:uid="{16D28B91-1E7A-48C2-A4C7-9BC207D27ABF}" name="Eventos de Risco" dataDxfId="48"/>
    <tableColumn id="4" xr3:uid="{626BBB29-0E73-44F1-9AA9-F90AA4EADE9D}" name="Controles" dataDxfId="47"/>
    <tableColumn id="3" xr3:uid="{416CC008-CF53-4354-AD83-4D96297E76C3}" name="Especificação do controle" dataDxfId="46">
      <calculatedColumnFormula>IF(Tabela4[[#This Row],[Controles]]&lt;&gt;"",VLOOKUP(Tabela4[[#This Row],[Controles]],'Controles Padronizados'!$C$3:$D$24,2,FALSE),"")</calculatedColumnFormula>
    </tableColumn>
    <tableColumn id="30" xr3:uid="{F2559E23-3018-4255-8FFA-7648DBF6191A}" name="Evidência da Implementação" dataDxfId="45"/>
    <tableColumn id="29" xr3:uid="{CF1BBCCD-4442-4BCD-9CD0-D58275AF1F81}" name="Comentário" dataDxfId="44"/>
    <tableColumn id="5" xr3:uid="{F8E423F0-2469-4651-99BD-3A64EAE7CB51}" name="Situação sobre Implementação do Controle" dataDxfId="43"/>
    <tableColumn id="9" xr3:uid="{4CBF6DB7-F822-4EC1-89B1-56E9AFBBB223}" name="Nivel de Probabilidade" dataDxfId="42" dataCellStyle="Porcentagem"/>
    <tableColumn id="10" xr3:uid="{F896FA1C-2EDB-4CEA-8B8A-78CD79FE3468}" name="Nível de  Impacto" dataDxfId="41" dataCellStyle="Porcentagem"/>
    <tableColumn id="1" xr3:uid="{70DA1D38-2307-4A44-BC2B-324A04E7A194}" name="Data prevista para implementação" dataDxfId="40" dataCellStyle="Porcentagem"/>
    <tableColumn id="11" xr3:uid="{A708BEAA-414F-4052-BBBB-883FE06EB36A}" name="Data da efetiva implementação" dataDxfId="39"/>
    <tableColumn id="12" xr3:uid="{CCF7786D-C2C3-42D4-B75B-253364DB9468}" name="Responsável" dataDxfId="38"/>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ADF51-7471-4028-9366-E24BF71B1B64}">
  <dimension ref="A1:Q39"/>
  <sheetViews>
    <sheetView tabSelected="1" topLeftCell="A2" zoomScaleNormal="100" workbookViewId="0">
      <selection activeCell="A8" sqref="A8"/>
    </sheetView>
  </sheetViews>
  <sheetFormatPr defaultRowHeight="31.5" customHeight="1"/>
  <cols>
    <col min="1" max="1" width="15.7109375" customWidth="1"/>
    <col min="2" max="2" width="28.140625" customWidth="1"/>
    <col min="3" max="3" width="26.42578125" customWidth="1"/>
    <col min="4" max="4" width="25.7109375" customWidth="1"/>
    <col min="5" max="5" width="22.85546875" customWidth="1"/>
    <col min="6" max="6" width="35.28515625" customWidth="1"/>
    <col min="7" max="7" width="17.7109375" customWidth="1"/>
    <col min="8" max="8" width="17" customWidth="1"/>
  </cols>
  <sheetData>
    <row r="1" spans="1:17" ht="45" customHeight="1">
      <c r="A1" s="248" t="s">
        <v>0</v>
      </c>
      <c r="B1" s="248"/>
      <c r="C1" s="248"/>
      <c r="D1" s="248"/>
      <c r="E1" s="248"/>
      <c r="F1" s="248"/>
      <c r="G1" s="248"/>
      <c r="H1" s="47"/>
      <c r="I1" s="47"/>
      <c r="J1" s="47"/>
      <c r="K1" s="47"/>
      <c r="L1" s="47"/>
      <c r="M1" s="47"/>
      <c r="N1" s="47"/>
      <c r="O1" s="47"/>
      <c r="P1" s="47"/>
      <c r="Q1" s="47"/>
    </row>
    <row r="2" spans="1:17" ht="28.5" customHeight="1" thickBot="1">
      <c r="A2" s="47"/>
      <c r="B2" s="47"/>
      <c r="C2" s="47"/>
      <c r="D2" s="47"/>
      <c r="E2" s="47"/>
      <c r="F2" s="47"/>
      <c r="G2" s="47"/>
      <c r="H2" s="47"/>
      <c r="I2" s="47"/>
      <c r="J2" s="47"/>
      <c r="K2" s="47"/>
      <c r="L2" s="47"/>
      <c r="M2" s="47"/>
      <c r="N2" s="47"/>
      <c r="O2" s="47"/>
      <c r="P2" s="47"/>
      <c r="Q2" s="47"/>
    </row>
    <row r="3" spans="1:17" s="23" customFormat="1" ht="19.5" customHeight="1" thickBot="1">
      <c r="A3" s="93" t="s">
        <v>1</v>
      </c>
      <c r="B3" s="94"/>
      <c r="C3" s="94"/>
      <c r="D3" s="95"/>
      <c r="E3" s="96" t="s">
        <v>2</v>
      </c>
      <c r="F3" s="97"/>
      <c r="G3" s="180"/>
      <c r="H3" s="47"/>
      <c r="I3" s="47"/>
      <c r="J3" s="47"/>
      <c r="K3" s="47"/>
      <c r="L3" s="47"/>
      <c r="M3" s="47"/>
      <c r="N3" s="47"/>
      <c r="O3" s="47"/>
      <c r="P3" s="47"/>
      <c r="Q3" s="47"/>
    </row>
    <row r="4" spans="1:17" s="23" customFormat="1" ht="63" customHeight="1">
      <c r="A4" s="125" t="s">
        <v>3</v>
      </c>
      <c r="B4" s="69" t="s">
        <v>4</v>
      </c>
      <c r="C4" s="69" t="s">
        <v>5</v>
      </c>
      <c r="D4" s="69" t="s">
        <v>6</v>
      </c>
      <c r="E4" s="68" t="s">
        <v>7</v>
      </c>
      <c r="F4" s="68" t="s">
        <v>8</v>
      </c>
      <c r="G4" s="179" t="s">
        <v>9</v>
      </c>
      <c r="H4" s="47"/>
      <c r="I4" s="47"/>
      <c r="J4" s="47"/>
      <c r="K4" s="47"/>
      <c r="L4" s="47"/>
      <c r="M4" s="47"/>
      <c r="N4" s="47"/>
      <c r="O4" s="47"/>
      <c r="P4" s="47"/>
      <c r="Q4" s="47"/>
    </row>
    <row r="5" spans="1:17" s="23" customFormat="1" ht="98.25" customHeight="1" thickBot="1">
      <c r="A5" s="67" t="s">
        <v>10</v>
      </c>
      <c r="B5" s="65" t="s">
        <v>11</v>
      </c>
      <c r="C5" s="65" t="s">
        <v>12</v>
      </c>
      <c r="D5" s="65" t="s">
        <v>13</v>
      </c>
      <c r="E5" s="66" t="s">
        <v>14</v>
      </c>
      <c r="F5" s="66" t="s">
        <v>15</v>
      </c>
      <c r="G5" s="66"/>
      <c r="H5" s="47"/>
      <c r="I5" s="47"/>
      <c r="J5" s="47"/>
      <c r="K5" s="47"/>
      <c r="L5" s="47"/>
      <c r="M5" s="47"/>
      <c r="N5" s="47"/>
      <c r="O5" s="47"/>
      <c r="P5" s="47"/>
      <c r="Q5" s="47"/>
    </row>
    <row r="6" spans="1:17" s="23" customFormat="1" ht="31.5" customHeight="1">
      <c r="A6" s="47"/>
      <c r="B6" s="48"/>
      <c r="C6" s="47"/>
      <c r="D6" s="47"/>
      <c r="E6" s="47"/>
      <c r="F6" s="47"/>
      <c r="G6" s="47"/>
      <c r="H6" s="47"/>
      <c r="I6" s="47"/>
      <c r="J6" s="47"/>
      <c r="K6" s="47"/>
      <c r="L6" s="47"/>
      <c r="M6" s="47"/>
      <c r="N6" s="47"/>
      <c r="O6" s="47"/>
      <c r="P6" s="47"/>
      <c r="Q6" s="47"/>
    </row>
    <row r="7" spans="1:17" s="23" customFormat="1" ht="31.5" customHeight="1">
      <c r="A7" s="253" t="s">
        <v>16</v>
      </c>
      <c r="B7" s="253"/>
      <c r="C7" s="47"/>
      <c r="D7" s="47"/>
      <c r="E7" s="47"/>
      <c r="F7" s="47"/>
      <c r="G7" s="47"/>
      <c r="H7" s="47"/>
      <c r="I7" s="47"/>
      <c r="J7" s="47"/>
      <c r="K7" s="47"/>
      <c r="L7" s="47"/>
      <c r="M7" s="47"/>
      <c r="N7" s="47"/>
      <c r="O7" s="47"/>
      <c r="P7" s="47"/>
      <c r="Q7" s="47"/>
    </row>
    <row r="8" spans="1:17" s="23" customFormat="1" ht="31.7" customHeight="1">
      <c r="A8" s="431" t="s">
        <v>17</v>
      </c>
      <c r="B8" s="47"/>
      <c r="C8" s="47"/>
      <c r="D8" s="47"/>
      <c r="E8" s="47"/>
      <c r="F8" s="47"/>
      <c r="G8" s="47"/>
      <c r="H8" s="47"/>
      <c r="I8" s="47"/>
      <c r="J8" s="47"/>
      <c r="K8" s="47"/>
      <c r="L8" s="47"/>
      <c r="M8" s="47"/>
      <c r="N8" s="47"/>
      <c r="O8" s="47"/>
      <c r="P8" s="47"/>
      <c r="Q8" s="47"/>
    </row>
    <row r="9" spans="1:17" s="24" customFormat="1" ht="31.5" customHeight="1">
      <c r="A9" s="49"/>
      <c r="B9" s="49"/>
      <c r="C9" s="49"/>
      <c r="D9" s="49"/>
      <c r="E9" s="49"/>
      <c r="F9" s="49"/>
      <c r="G9" s="49"/>
      <c r="H9" s="49"/>
      <c r="I9" s="49"/>
      <c r="J9" s="49"/>
      <c r="K9" s="49"/>
      <c r="L9" s="49"/>
      <c r="M9" s="49"/>
      <c r="N9" s="49"/>
      <c r="O9" s="49"/>
      <c r="P9" s="49"/>
      <c r="Q9" s="49"/>
    </row>
    <row r="10" spans="1:17" s="23" customFormat="1" ht="31.5" customHeight="1">
      <c r="A10" s="250"/>
      <c r="B10" s="250"/>
      <c r="C10" s="250"/>
      <c r="D10" s="250"/>
      <c r="E10" s="250"/>
      <c r="F10" s="250"/>
      <c r="G10" s="47"/>
      <c r="H10" s="47"/>
      <c r="I10" s="47"/>
      <c r="J10" s="47"/>
      <c r="K10" s="47"/>
      <c r="L10" s="47"/>
      <c r="M10" s="47"/>
      <c r="N10" s="47"/>
      <c r="O10" s="47"/>
      <c r="P10" s="47"/>
      <c r="Q10" s="47"/>
    </row>
    <row r="11" spans="1:17" s="23" customFormat="1" ht="31.5" customHeight="1">
      <c r="A11" s="50"/>
      <c r="B11" s="251"/>
      <c r="C11" s="251"/>
      <c r="D11" s="51"/>
      <c r="E11" s="251"/>
      <c r="F11" s="251"/>
      <c r="G11" s="47"/>
      <c r="H11" s="47"/>
      <c r="I11" s="47"/>
      <c r="J11" s="47"/>
      <c r="K11" s="47"/>
      <c r="L11" s="47"/>
      <c r="M11" s="47"/>
      <c r="N11" s="47"/>
      <c r="O11" s="47"/>
      <c r="P11" s="47"/>
      <c r="Q11" s="47"/>
    </row>
    <row r="12" spans="1:17" s="23" customFormat="1" ht="31.5" customHeight="1">
      <c r="A12" s="252"/>
      <c r="B12" s="249"/>
      <c r="C12" s="249"/>
      <c r="D12" s="249"/>
      <c r="E12" s="249"/>
      <c r="F12" s="249"/>
      <c r="G12" s="47"/>
      <c r="H12" s="47"/>
      <c r="I12" s="47"/>
      <c r="J12" s="47"/>
      <c r="K12" s="47"/>
      <c r="L12" s="47"/>
      <c r="M12" s="47"/>
      <c r="N12" s="47"/>
      <c r="O12" s="47"/>
      <c r="P12" s="47"/>
      <c r="Q12" s="47"/>
    </row>
    <row r="13" spans="1:17" s="23" customFormat="1" ht="31.5" customHeight="1">
      <c r="A13" s="252"/>
      <c r="B13" s="249"/>
      <c r="C13" s="249"/>
      <c r="D13" s="249"/>
      <c r="E13" s="249"/>
      <c r="F13" s="249"/>
      <c r="G13" s="47"/>
      <c r="H13" s="47"/>
      <c r="I13" s="47"/>
      <c r="J13" s="47"/>
      <c r="K13" s="47"/>
      <c r="L13" s="47"/>
      <c r="M13" s="47"/>
      <c r="N13" s="47"/>
      <c r="O13" s="47"/>
      <c r="P13" s="47"/>
      <c r="Q13" s="47"/>
    </row>
    <row r="14" spans="1:17" s="23" customFormat="1" ht="31.5" customHeight="1">
      <c r="A14" s="252"/>
      <c r="B14" s="249"/>
      <c r="C14" s="249"/>
      <c r="D14" s="249"/>
      <c r="E14" s="249"/>
      <c r="F14" s="249"/>
      <c r="G14" s="47"/>
      <c r="H14" s="47"/>
      <c r="I14" s="47"/>
      <c r="J14" s="47"/>
      <c r="K14" s="47"/>
      <c r="L14" s="47"/>
      <c r="M14" s="47"/>
      <c r="N14" s="47"/>
      <c r="O14" s="47"/>
      <c r="P14" s="47"/>
      <c r="Q14" s="47"/>
    </row>
    <row r="15" spans="1:17" s="23" customFormat="1" ht="31.5" customHeight="1">
      <c r="A15" s="252"/>
      <c r="B15" s="249"/>
      <c r="C15" s="249"/>
      <c r="D15" s="249"/>
      <c r="E15" s="249"/>
      <c r="F15" s="249"/>
      <c r="G15" s="47"/>
      <c r="H15" s="47"/>
      <c r="I15" s="47"/>
      <c r="J15" s="47"/>
      <c r="K15" s="47"/>
      <c r="L15" s="47"/>
      <c r="M15" s="47"/>
      <c r="N15" s="47"/>
      <c r="O15" s="47"/>
      <c r="P15" s="47"/>
      <c r="Q15" s="47"/>
    </row>
    <row r="16" spans="1:17" s="23" customFormat="1" ht="31.5" customHeight="1">
      <c r="A16" s="252"/>
      <c r="B16" s="249"/>
      <c r="C16" s="249"/>
      <c r="D16" s="249"/>
      <c r="E16" s="249"/>
      <c r="F16" s="249"/>
      <c r="G16" s="47"/>
      <c r="H16" s="47"/>
      <c r="I16" s="47"/>
      <c r="J16" s="47"/>
      <c r="K16" s="47"/>
      <c r="L16" s="47"/>
      <c r="M16" s="47"/>
      <c r="N16" s="47"/>
      <c r="O16" s="47"/>
      <c r="P16" s="47"/>
      <c r="Q16" s="47"/>
    </row>
    <row r="17" spans="1:17" s="23" customFormat="1" ht="31.5" customHeight="1">
      <c r="A17" s="252"/>
      <c r="B17" s="249"/>
      <c r="C17" s="249"/>
      <c r="D17" s="249"/>
      <c r="E17" s="249"/>
      <c r="F17" s="249"/>
      <c r="G17" s="47"/>
      <c r="H17" s="47"/>
      <c r="I17" s="47"/>
      <c r="J17" s="47"/>
      <c r="K17" s="47"/>
      <c r="L17" s="47"/>
      <c r="M17" s="47"/>
      <c r="N17" s="47"/>
      <c r="O17" s="47"/>
      <c r="P17" s="47"/>
      <c r="Q17" s="47"/>
    </row>
    <row r="18" spans="1:17" s="23" customFormat="1" ht="31.5" customHeight="1">
      <c r="A18" s="247"/>
      <c r="B18" s="246"/>
      <c r="C18" s="246"/>
      <c r="D18" s="246"/>
      <c r="E18" s="246"/>
      <c r="F18" s="246"/>
    </row>
    <row r="19" spans="1:17" s="23" customFormat="1" ht="31.5" customHeight="1">
      <c r="A19" s="247"/>
      <c r="B19" s="246"/>
      <c r="C19" s="246"/>
      <c r="D19" s="246"/>
      <c r="E19" s="246"/>
      <c r="F19" s="246"/>
    </row>
    <row r="20" spans="1:17" s="23" customFormat="1" ht="31.5" customHeight="1">
      <c r="A20" s="247"/>
      <c r="B20" s="246"/>
      <c r="C20" s="246"/>
      <c r="D20" s="246"/>
      <c r="E20" s="246"/>
      <c r="F20" s="246"/>
    </row>
    <row r="21" spans="1:17" s="23" customFormat="1" ht="31.5" customHeight="1">
      <c r="A21" s="247"/>
      <c r="B21" s="246"/>
      <c r="C21" s="246"/>
      <c r="D21" s="246"/>
      <c r="E21" s="246"/>
      <c r="F21" s="246"/>
    </row>
    <row r="22" spans="1:17" ht="31.5" customHeight="1">
      <c r="A22" s="247"/>
      <c r="B22" s="246"/>
      <c r="C22" s="246"/>
      <c r="D22" s="246"/>
      <c r="E22" s="246"/>
      <c r="F22" s="246"/>
    </row>
    <row r="23" spans="1:17" ht="31.5" customHeight="1">
      <c r="A23" s="247"/>
      <c r="B23" s="246"/>
      <c r="C23" s="246"/>
      <c r="D23" s="246"/>
      <c r="E23" s="246"/>
      <c r="F23" s="246"/>
    </row>
    <row r="24" spans="1:17" s="23" customFormat="1" ht="31.5" customHeight="1">
      <c r="A24" s="247"/>
      <c r="B24" s="246"/>
      <c r="C24" s="246"/>
      <c r="D24" s="246"/>
      <c r="E24" s="246"/>
      <c r="F24" s="246"/>
    </row>
    <row r="25" spans="1:17" s="23" customFormat="1" ht="52.5" customHeight="1">
      <c r="A25"/>
      <c r="B25"/>
      <c r="C25"/>
      <c r="D25"/>
      <c r="E25"/>
      <c r="F25"/>
    </row>
    <row r="26" spans="1:17" s="23" customFormat="1" ht="31.5" customHeight="1">
      <c r="A26" s="259"/>
      <c r="B26" s="259"/>
      <c r="C26" s="259"/>
      <c r="D26" s="259"/>
      <c r="E26" s="259"/>
      <c r="F26" s="259"/>
    </row>
    <row r="27" spans="1:17" s="23" customFormat="1" ht="31.5" customHeight="1">
      <c r="A27" s="254"/>
      <c r="B27" s="257"/>
      <c r="C27" s="258"/>
      <c r="D27" s="258"/>
      <c r="E27" s="258"/>
      <c r="F27" s="258"/>
    </row>
    <row r="28" spans="1:17" s="23" customFormat="1" ht="31.5" customHeight="1">
      <c r="A28" s="255"/>
      <c r="B28" s="257"/>
      <c r="C28" s="258"/>
      <c r="D28" s="258"/>
      <c r="E28" s="258"/>
      <c r="F28" s="258"/>
    </row>
    <row r="29" spans="1:17" s="23" customFormat="1" ht="31.5" customHeight="1">
      <c r="A29" s="256"/>
      <c r="B29" s="257"/>
      <c r="C29" s="258"/>
      <c r="D29" s="258"/>
      <c r="E29" s="258"/>
      <c r="F29" s="258"/>
    </row>
    <row r="30" spans="1:17" s="23" customFormat="1" ht="31.5" customHeight="1">
      <c r="A30" s="254"/>
      <c r="B30" s="257"/>
      <c r="C30" s="258"/>
      <c r="D30" s="258"/>
      <c r="E30" s="258"/>
      <c r="F30" s="258"/>
    </row>
    <row r="31" spans="1:17" s="23" customFormat="1" ht="31.5" customHeight="1">
      <c r="A31" s="255"/>
      <c r="B31" s="257"/>
      <c r="C31" s="258"/>
      <c r="D31" s="258"/>
      <c r="E31" s="258"/>
      <c r="F31" s="258"/>
    </row>
    <row r="32" spans="1:17" s="23" customFormat="1" ht="31.5" customHeight="1">
      <c r="A32" s="256"/>
      <c r="B32" s="257"/>
      <c r="C32" s="258"/>
      <c r="D32" s="258"/>
      <c r="E32" s="258"/>
      <c r="F32" s="258"/>
    </row>
    <row r="33" spans="1:6" s="23" customFormat="1" ht="31.5" customHeight="1">
      <c r="A33" s="254"/>
      <c r="B33" s="257"/>
      <c r="C33" s="258"/>
      <c r="D33" s="258"/>
      <c r="E33" s="258"/>
      <c r="F33" s="258"/>
    </row>
    <row r="34" spans="1:6" s="23" customFormat="1" ht="31.5" customHeight="1">
      <c r="A34" s="255"/>
      <c r="B34" s="257"/>
      <c r="C34" s="258"/>
      <c r="D34" s="258"/>
      <c r="E34" s="258"/>
      <c r="F34" s="258"/>
    </row>
    <row r="35" spans="1:6" ht="31.5" customHeight="1">
      <c r="A35" s="256"/>
      <c r="B35" s="257"/>
      <c r="C35" s="258"/>
      <c r="D35" s="258"/>
      <c r="E35" s="258"/>
      <c r="F35" s="258"/>
    </row>
    <row r="36" spans="1:6" s="23" customFormat="1" ht="31.5" customHeight="1">
      <c r="A36" s="254"/>
      <c r="B36" s="257"/>
      <c r="C36" s="258"/>
      <c r="D36" s="258"/>
      <c r="E36" s="258"/>
      <c r="F36" s="258"/>
    </row>
    <row r="37" spans="1:6" s="23" customFormat="1" ht="31.5" customHeight="1">
      <c r="A37" s="255"/>
      <c r="B37" s="257"/>
      <c r="C37" s="258"/>
      <c r="D37" s="258"/>
      <c r="E37" s="258"/>
      <c r="F37" s="258"/>
    </row>
    <row r="38" spans="1:6" s="25" customFormat="1" ht="31.5" customHeight="1">
      <c r="A38" s="256"/>
      <c r="B38" s="257"/>
      <c r="C38" s="258"/>
      <c r="D38" s="258"/>
      <c r="E38" s="258"/>
      <c r="F38" s="258"/>
    </row>
    <row r="39" spans="1:6" s="25" customFormat="1" ht="31.5" customHeight="1"/>
  </sheetData>
  <protectedRanges>
    <protectedRange sqref="F12" name="Intervalo6"/>
    <protectedRange sqref="B27:E38" name="Intervalo2_1"/>
  </protectedRanges>
  <mergeCells count="28">
    <mergeCell ref="A30:A32"/>
    <mergeCell ref="B30:F30"/>
    <mergeCell ref="B31:F31"/>
    <mergeCell ref="B32:F32"/>
    <mergeCell ref="A26:F26"/>
    <mergeCell ref="A27:A29"/>
    <mergeCell ref="B27:F27"/>
    <mergeCell ref="B28:F28"/>
    <mergeCell ref="B29:F29"/>
    <mergeCell ref="A36:A38"/>
    <mergeCell ref="B36:F36"/>
    <mergeCell ref="B37:F37"/>
    <mergeCell ref="B38:F38"/>
    <mergeCell ref="A33:A35"/>
    <mergeCell ref="B33:F33"/>
    <mergeCell ref="B34:F34"/>
    <mergeCell ref="B35:F35"/>
    <mergeCell ref="F18:F24"/>
    <mergeCell ref="A18:A24"/>
    <mergeCell ref="B18:E24"/>
    <mergeCell ref="A1:G1"/>
    <mergeCell ref="B12:E17"/>
    <mergeCell ref="A10:F10"/>
    <mergeCell ref="B11:C11"/>
    <mergeCell ref="E11:F11"/>
    <mergeCell ref="A12:A17"/>
    <mergeCell ref="F12:F17"/>
    <mergeCell ref="A7:B7"/>
  </mergeCells>
  <pageMargins left="0.511811024" right="0.511811024" top="0.78740157499999996" bottom="0.78740157499999996" header="0.31496062000000002" footer="0.31496062000000002"/>
  <pageSetup paperSize="9" orientation="landscape" horizontalDpi="4294967293" r:id="rId1"/>
  <rowBreaks count="1" manualBreakCount="1">
    <brk id="7" max="16383" man="1"/>
  </rowBreaks>
  <colBreaks count="1" manualBreakCount="1">
    <brk id="7" max="1048575" man="1"/>
  </colBreak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75C41-38C9-4735-B558-4E7F9DD6FB9F}">
  <dimension ref="A1:K71"/>
  <sheetViews>
    <sheetView workbookViewId="0"/>
  </sheetViews>
  <sheetFormatPr defaultRowHeight="14.85"/>
  <cols>
    <col min="1" max="1" width="32.5703125" customWidth="1"/>
    <col min="2" max="2" width="16.5703125" customWidth="1"/>
    <col min="3" max="3" width="16.140625" customWidth="1"/>
    <col min="4" max="4" width="15" customWidth="1"/>
    <col min="5" max="5" width="15.85546875" customWidth="1"/>
    <col min="6" max="6" width="16.42578125" customWidth="1"/>
    <col min="7" max="7" width="14.5703125" customWidth="1"/>
    <col min="8" max="8" width="14.42578125" customWidth="1"/>
    <col min="9" max="9" width="17.140625" customWidth="1"/>
    <col min="10" max="10" width="13.7109375" customWidth="1"/>
    <col min="11" max="11" width="10.42578125" customWidth="1"/>
  </cols>
  <sheetData>
    <row r="1" spans="1:11" ht="15.6" thickBot="1"/>
    <row r="2" spans="1:11">
      <c r="A2" s="342" t="s">
        <v>244</v>
      </c>
      <c r="B2" s="345" t="s">
        <v>245</v>
      </c>
      <c r="C2" s="346"/>
      <c r="D2" s="346"/>
      <c r="E2" s="346"/>
      <c r="F2" s="347"/>
      <c r="G2" s="345" t="s">
        <v>246</v>
      </c>
      <c r="H2" s="346"/>
      <c r="I2" s="346"/>
      <c r="J2" s="346"/>
      <c r="K2" s="347"/>
    </row>
    <row r="3" spans="1:11" ht="15" customHeight="1">
      <c r="A3" s="343"/>
      <c r="B3" s="348"/>
      <c r="C3" s="349"/>
      <c r="D3" s="349"/>
      <c r="E3" s="349"/>
      <c r="F3" s="350"/>
      <c r="G3" s="348"/>
      <c r="H3" s="349"/>
      <c r="I3" s="349"/>
      <c r="J3" s="349"/>
      <c r="K3" s="350"/>
    </row>
    <row r="4" spans="1:11" ht="15.6" thickBot="1">
      <c r="A4" s="344"/>
      <c r="B4" s="351"/>
      <c r="C4" s="352"/>
      <c r="D4" s="352"/>
      <c r="E4" s="352"/>
      <c r="F4" s="353"/>
      <c r="G4" s="351"/>
      <c r="H4" s="352"/>
      <c r="I4" s="352"/>
      <c r="J4" s="352"/>
      <c r="K4" s="353"/>
    </row>
    <row r="5" spans="1:11">
      <c r="A5" s="354" t="e">
        <f>#REF!</f>
        <v>#REF!</v>
      </c>
      <c r="B5" s="357"/>
      <c r="C5" s="357"/>
      <c r="D5" s="357"/>
      <c r="E5" s="357"/>
      <c r="F5" s="358"/>
      <c r="G5" s="359"/>
      <c r="H5" s="357"/>
      <c r="I5" s="357"/>
      <c r="J5" s="357"/>
      <c r="K5" s="360"/>
    </row>
    <row r="6" spans="1:11">
      <c r="A6" s="355"/>
      <c r="B6" s="361"/>
      <c r="C6" s="361"/>
      <c r="D6" s="361"/>
      <c r="E6" s="361"/>
      <c r="F6" s="362"/>
      <c r="G6" s="363"/>
      <c r="H6" s="361"/>
      <c r="I6" s="361"/>
      <c r="J6" s="361"/>
      <c r="K6" s="364"/>
    </row>
    <row r="7" spans="1:11">
      <c r="A7" s="355"/>
      <c r="B7" s="361"/>
      <c r="C7" s="361"/>
      <c r="D7" s="361"/>
      <c r="E7" s="361"/>
      <c r="F7" s="362"/>
      <c r="G7" s="363"/>
      <c r="H7" s="361"/>
      <c r="I7" s="361"/>
      <c r="J7" s="361"/>
      <c r="K7" s="364"/>
    </row>
    <row r="8" spans="1:11">
      <c r="A8" s="355"/>
      <c r="B8" s="361"/>
      <c r="C8" s="361"/>
      <c r="D8" s="361"/>
      <c r="E8" s="361"/>
      <c r="F8" s="362"/>
      <c r="G8" s="363"/>
      <c r="H8" s="361"/>
      <c r="I8" s="361"/>
      <c r="J8" s="361"/>
      <c r="K8" s="364"/>
    </row>
    <row r="9" spans="1:11">
      <c r="A9" s="355"/>
      <c r="B9" s="361"/>
      <c r="C9" s="361"/>
      <c r="D9" s="361"/>
      <c r="E9" s="361"/>
      <c r="F9" s="362"/>
      <c r="G9" s="363"/>
      <c r="H9" s="361"/>
      <c r="I9" s="361"/>
      <c r="J9" s="361"/>
      <c r="K9" s="364"/>
    </row>
    <row r="10" spans="1:11">
      <c r="A10" s="355"/>
      <c r="B10" s="361"/>
      <c r="C10" s="361"/>
      <c r="D10" s="361"/>
      <c r="E10" s="361"/>
      <c r="F10" s="362"/>
      <c r="G10" s="363"/>
      <c r="H10" s="361"/>
      <c r="I10" s="361"/>
      <c r="J10" s="361"/>
      <c r="K10" s="364"/>
    </row>
    <row r="11" spans="1:11">
      <c r="A11" s="355"/>
      <c r="B11" s="361"/>
      <c r="C11" s="361"/>
      <c r="D11" s="361"/>
      <c r="E11" s="361"/>
      <c r="F11" s="362"/>
      <c r="G11" s="363"/>
      <c r="H11" s="361"/>
      <c r="I11" s="361"/>
      <c r="J11" s="361"/>
      <c r="K11" s="364"/>
    </row>
    <row r="12" spans="1:11">
      <c r="A12" s="355"/>
      <c r="B12" s="361"/>
      <c r="C12" s="361"/>
      <c r="D12" s="361"/>
      <c r="E12" s="361"/>
      <c r="F12" s="362"/>
      <c r="G12" s="363"/>
      <c r="H12" s="361"/>
      <c r="I12" s="361"/>
      <c r="J12" s="361"/>
      <c r="K12" s="364"/>
    </row>
    <row r="13" spans="1:11" ht="15.6" thickBot="1">
      <c r="A13" s="356"/>
      <c r="B13" s="413"/>
      <c r="C13" s="413"/>
      <c r="D13" s="413"/>
      <c r="E13" s="413"/>
      <c r="F13" s="414"/>
      <c r="G13" s="415"/>
      <c r="H13" s="413"/>
      <c r="I13" s="413"/>
      <c r="J13" s="413"/>
      <c r="K13" s="416"/>
    </row>
    <row r="14" spans="1:11" ht="15.75" customHeight="1" thickBot="1">
      <c r="A14" s="365" t="s">
        <v>247</v>
      </c>
      <c r="B14" s="367" t="s">
        <v>248</v>
      </c>
      <c r="C14" s="303"/>
      <c r="D14" s="304"/>
      <c r="E14" s="305" t="s">
        <v>249</v>
      </c>
      <c r="F14" s="305"/>
      <c r="G14" s="305"/>
      <c r="H14" s="305"/>
      <c r="I14" s="305"/>
      <c r="J14" s="305"/>
      <c r="K14" s="306" t="s">
        <v>250</v>
      </c>
    </row>
    <row r="15" spans="1:11" ht="30" customHeight="1" thickBot="1">
      <c r="A15" s="366"/>
      <c r="B15" s="8" t="s">
        <v>26</v>
      </c>
      <c r="C15" s="9" t="s">
        <v>251</v>
      </c>
      <c r="D15" s="10" t="s">
        <v>252</v>
      </c>
      <c r="E15" s="11" t="s">
        <v>253</v>
      </c>
      <c r="F15" s="12" t="s">
        <v>254</v>
      </c>
      <c r="G15" s="12" t="s">
        <v>255</v>
      </c>
      <c r="H15" s="12" t="s">
        <v>256</v>
      </c>
      <c r="I15" s="12" t="s">
        <v>257</v>
      </c>
      <c r="J15" s="13" t="s">
        <v>258</v>
      </c>
      <c r="K15" s="307"/>
    </row>
    <row r="16" spans="1:11" ht="46.5" customHeight="1" thickBot="1">
      <c r="A16" s="2" t="s">
        <v>256</v>
      </c>
      <c r="B16" s="3"/>
      <c r="C16" s="4"/>
      <c r="D16" s="14" t="e">
        <f>((LEFT(B16,1)*0.7+(LEFT(C16,1)*0.3)+(LEFT(B16)*0.7)*(LEFT(C16,1)*0.3))*0.095)</f>
        <v>#VALUE!</v>
      </c>
      <c r="E16" s="4"/>
      <c r="F16" s="4"/>
      <c r="G16" s="4"/>
      <c r="H16" s="4"/>
      <c r="I16" s="4"/>
      <c r="J16" s="14" t="e">
        <f>(LEFT(E16,2)*0.256+LEFT(F16,2)*0.0975+LEFT(G16,2)*0.252+LEFT(H16,2)*0.1715+LEFT(I16,2)*0.223)/16</f>
        <v>#VALUE!</v>
      </c>
      <c r="K16" s="1" t="e">
        <f>(D16+J16)/2</f>
        <v>#VALUE!</v>
      </c>
    </row>
    <row r="17" spans="1:11">
      <c r="A17" s="368" t="s">
        <v>259</v>
      </c>
      <c r="B17" s="370" t="s">
        <v>260</v>
      </c>
      <c r="C17" s="372" t="s">
        <v>261</v>
      </c>
      <c r="D17" s="373"/>
      <c r="E17" s="374"/>
      <c r="F17" s="381" t="s">
        <v>262</v>
      </c>
      <c r="G17" s="384"/>
      <c r="H17" s="384"/>
      <c r="I17" s="384"/>
      <c r="J17" s="384"/>
      <c r="K17" s="385"/>
    </row>
    <row r="18" spans="1:11">
      <c r="A18" s="368"/>
      <c r="B18" s="370"/>
      <c r="C18" s="375"/>
      <c r="D18" s="376"/>
      <c r="E18" s="377"/>
      <c r="F18" s="382"/>
      <c r="G18" s="386"/>
      <c r="H18" s="386"/>
      <c r="I18" s="386"/>
      <c r="J18" s="386"/>
      <c r="K18" s="387"/>
    </row>
    <row r="19" spans="1:11">
      <c r="A19" s="368"/>
      <c r="B19" s="370"/>
      <c r="C19" s="375"/>
      <c r="D19" s="376"/>
      <c r="E19" s="377"/>
      <c r="F19" s="382"/>
      <c r="G19" s="386"/>
      <c r="H19" s="386"/>
      <c r="I19" s="386"/>
      <c r="J19" s="386"/>
      <c r="K19" s="387"/>
    </row>
    <row r="20" spans="1:11" ht="15" customHeight="1">
      <c r="A20" s="368"/>
      <c r="B20" s="370"/>
      <c r="C20" s="375"/>
      <c r="D20" s="376"/>
      <c r="E20" s="377"/>
      <c r="F20" s="382"/>
      <c r="G20" s="386"/>
      <c r="H20" s="386"/>
      <c r="I20" s="386"/>
      <c r="J20" s="386"/>
      <c r="K20" s="387"/>
    </row>
    <row r="21" spans="1:11" ht="15.6" thickBot="1">
      <c r="A21" s="368"/>
      <c r="B21" s="370"/>
      <c r="C21" s="378"/>
      <c r="D21" s="379"/>
      <c r="E21" s="380"/>
      <c r="F21" s="383"/>
      <c r="G21" s="388"/>
      <c r="H21" s="388"/>
      <c r="I21" s="388"/>
      <c r="J21" s="388"/>
      <c r="K21" s="389"/>
    </row>
    <row r="22" spans="1:11">
      <c r="A22" s="368"/>
      <c r="B22" s="370"/>
      <c r="C22" s="372" t="s">
        <v>263</v>
      </c>
      <c r="D22" s="373"/>
      <c r="E22" s="374"/>
      <c r="F22" s="390" t="s">
        <v>264</v>
      </c>
      <c r="G22" s="395"/>
      <c r="H22" s="381" t="s">
        <v>265</v>
      </c>
      <c r="I22" s="399"/>
      <c r="J22" s="400"/>
      <c r="K22" s="401"/>
    </row>
    <row r="23" spans="1:11" ht="34.5" customHeight="1">
      <c r="A23" s="368"/>
      <c r="B23" s="370"/>
      <c r="C23" s="375"/>
      <c r="D23" s="376"/>
      <c r="E23" s="377"/>
      <c r="F23" s="396"/>
      <c r="G23" s="397"/>
      <c r="H23" s="382"/>
      <c r="I23" s="402"/>
      <c r="J23" s="403"/>
      <c r="K23" s="404"/>
    </row>
    <row r="24" spans="1:11" ht="15" customHeight="1" thickBot="1">
      <c r="A24" s="368"/>
      <c r="B24" s="370"/>
      <c r="C24" s="375"/>
      <c r="D24" s="376"/>
      <c r="E24" s="377"/>
      <c r="F24" s="392"/>
      <c r="G24" s="398"/>
      <c r="H24" s="383"/>
      <c r="I24" s="405"/>
      <c r="J24" s="406"/>
      <c r="K24" s="407"/>
    </row>
    <row r="25" spans="1:11" ht="15.75" customHeight="1">
      <c r="A25" s="368"/>
      <c r="B25" s="370"/>
      <c r="C25" s="375"/>
      <c r="D25" s="376"/>
      <c r="E25" s="377"/>
      <c r="F25" s="396" t="s">
        <v>266</v>
      </c>
      <c r="G25" s="397"/>
      <c r="H25" s="390" t="s">
        <v>267</v>
      </c>
      <c r="I25" s="391"/>
      <c r="J25" s="391"/>
      <c r="K25" s="394"/>
    </row>
    <row r="26" spans="1:11" ht="15" customHeight="1" thickBot="1">
      <c r="A26" s="368"/>
      <c r="B26" s="370"/>
      <c r="C26" s="375"/>
      <c r="D26" s="376"/>
      <c r="E26" s="377"/>
      <c r="F26" s="396"/>
      <c r="G26" s="397"/>
      <c r="H26" s="392"/>
      <c r="I26" s="393"/>
      <c r="J26" s="393"/>
      <c r="K26" s="371"/>
    </row>
    <row r="27" spans="1:11" ht="15" customHeight="1">
      <c r="A27" s="368"/>
      <c r="B27" s="370"/>
      <c r="C27" s="375"/>
      <c r="D27" s="376"/>
      <c r="E27" s="377"/>
      <c r="F27" s="396"/>
      <c r="G27" s="397"/>
      <c r="H27" s="390" t="s">
        <v>268</v>
      </c>
      <c r="I27" s="391"/>
      <c r="J27" s="391"/>
      <c r="K27" s="394"/>
    </row>
    <row r="28" spans="1:11" ht="15.6" thickBot="1">
      <c r="A28" s="369"/>
      <c r="B28" s="371"/>
      <c r="C28" s="378"/>
      <c r="D28" s="379"/>
      <c r="E28" s="380"/>
      <c r="F28" s="392"/>
      <c r="G28" s="398"/>
      <c r="H28" s="392"/>
      <c r="I28" s="393"/>
      <c r="J28" s="393"/>
      <c r="K28" s="371"/>
    </row>
    <row r="29" spans="1:11" ht="15.6" thickBot="1">
      <c r="A29" s="417" t="s">
        <v>269</v>
      </c>
      <c r="B29" s="420" t="s">
        <v>270</v>
      </c>
      <c r="C29" s="421"/>
      <c r="D29" s="421"/>
      <c r="E29" s="421"/>
      <c r="F29" s="421"/>
      <c r="G29" s="421"/>
      <c r="H29" s="422"/>
      <c r="I29" s="332" t="s">
        <v>271</v>
      </c>
      <c r="J29" s="332"/>
      <c r="K29" s="333"/>
    </row>
    <row r="30" spans="1:11">
      <c r="A30" s="418"/>
      <c r="B30" s="423"/>
      <c r="C30" s="424"/>
      <c r="D30" s="424"/>
      <c r="E30" s="424"/>
      <c r="F30" s="424"/>
      <c r="G30" s="424"/>
      <c r="H30" s="425"/>
      <c r="I30" s="426"/>
      <c r="J30" s="426"/>
      <c r="K30" s="427"/>
    </row>
    <row r="31" spans="1:11">
      <c r="A31" s="418"/>
      <c r="B31" s="429"/>
      <c r="C31" s="430"/>
      <c r="D31" s="430"/>
      <c r="E31" s="430"/>
      <c r="F31" s="430"/>
      <c r="G31" s="430"/>
      <c r="H31" s="430"/>
      <c r="I31" s="408"/>
      <c r="J31" s="408"/>
      <c r="K31" s="409"/>
    </row>
    <row r="32" spans="1:11">
      <c r="A32" s="418"/>
      <c r="B32" s="429"/>
      <c r="C32" s="430"/>
      <c r="D32" s="430"/>
      <c r="E32" s="430"/>
      <c r="F32" s="430"/>
      <c r="G32" s="430"/>
      <c r="H32" s="430"/>
      <c r="I32" s="408"/>
      <c r="J32" s="408"/>
      <c r="K32" s="409"/>
    </row>
    <row r="33" spans="1:11">
      <c r="A33" s="418"/>
      <c r="B33" s="410"/>
      <c r="C33" s="408"/>
      <c r="D33" s="408"/>
      <c r="E33" s="408"/>
      <c r="F33" s="408"/>
      <c r="G33" s="408"/>
      <c r="H33" s="408"/>
      <c r="I33" s="408"/>
      <c r="J33" s="408"/>
      <c r="K33" s="409"/>
    </row>
    <row r="34" spans="1:11">
      <c r="A34" s="418"/>
      <c r="B34" s="410"/>
      <c r="C34" s="408"/>
      <c r="D34" s="408"/>
      <c r="E34" s="408"/>
      <c r="F34" s="408"/>
      <c r="G34" s="408"/>
      <c r="H34" s="408"/>
      <c r="I34" s="408"/>
      <c r="J34" s="408"/>
      <c r="K34" s="409"/>
    </row>
    <row r="35" spans="1:11" ht="15.6" thickBot="1">
      <c r="A35" s="419"/>
      <c r="B35" s="411"/>
      <c r="C35" s="412"/>
      <c r="D35" s="412"/>
      <c r="E35" s="412"/>
      <c r="F35" s="412"/>
      <c r="G35" s="412"/>
      <c r="H35" s="412"/>
      <c r="I35" s="412"/>
      <c r="J35" s="412"/>
      <c r="K35" s="428"/>
    </row>
    <row r="36" spans="1:11" ht="15.6" thickBot="1">
      <c r="A36" s="417" t="s">
        <v>272</v>
      </c>
      <c r="B36" s="420" t="s">
        <v>273</v>
      </c>
      <c r="C36" s="421"/>
      <c r="D36" s="421"/>
      <c r="E36" s="421"/>
      <c r="F36" s="421"/>
      <c r="G36" s="421"/>
      <c r="H36" s="422"/>
      <c r="I36" s="332" t="s">
        <v>274</v>
      </c>
      <c r="J36" s="332"/>
      <c r="K36" s="333"/>
    </row>
    <row r="37" spans="1:11">
      <c r="A37" s="418"/>
      <c r="B37" s="423"/>
      <c r="C37" s="424"/>
      <c r="D37" s="424"/>
      <c r="E37" s="424"/>
      <c r="F37" s="424"/>
      <c r="G37" s="424"/>
      <c r="H37" s="425"/>
      <c r="I37" s="426"/>
      <c r="J37" s="426"/>
      <c r="K37" s="427"/>
    </row>
    <row r="38" spans="1:11">
      <c r="A38" s="418"/>
      <c r="B38" s="429"/>
      <c r="C38" s="430"/>
      <c r="D38" s="430"/>
      <c r="E38" s="430"/>
      <c r="F38" s="430"/>
      <c r="G38" s="430"/>
      <c r="H38" s="430"/>
      <c r="I38" s="408"/>
      <c r="J38" s="408"/>
      <c r="K38" s="409"/>
    </row>
    <row r="39" spans="1:11">
      <c r="A39" s="418"/>
      <c r="B39" s="429"/>
      <c r="C39" s="430"/>
      <c r="D39" s="430"/>
      <c r="E39" s="430"/>
      <c r="F39" s="430"/>
      <c r="G39" s="430"/>
      <c r="H39" s="430"/>
      <c r="I39" s="408"/>
      <c r="J39" s="408"/>
      <c r="K39" s="409"/>
    </row>
    <row r="40" spans="1:11">
      <c r="A40" s="418"/>
      <c r="B40" s="410"/>
      <c r="C40" s="408"/>
      <c r="D40" s="408"/>
      <c r="E40" s="408"/>
      <c r="F40" s="408"/>
      <c r="G40" s="408"/>
      <c r="H40" s="408"/>
      <c r="I40" s="408"/>
      <c r="J40" s="408"/>
      <c r="K40" s="409"/>
    </row>
    <row r="41" spans="1:11">
      <c r="A41" s="418"/>
      <c r="B41" s="410"/>
      <c r="C41" s="408"/>
      <c r="D41" s="408"/>
      <c r="E41" s="408"/>
      <c r="F41" s="408"/>
      <c r="G41" s="408"/>
      <c r="H41" s="408"/>
      <c r="I41" s="408"/>
      <c r="J41" s="408"/>
      <c r="K41" s="409"/>
    </row>
    <row r="42" spans="1:11" ht="15.6" thickBot="1">
      <c r="A42" s="419"/>
      <c r="B42" s="411"/>
      <c r="C42" s="412"/>
      <c r="D42" s="412"/>
      <c r="E42" s="412"/>
      <c r="F42" s="412"/>
      <c r="G42" s="412"/>
      <c r="H42" s="412"/>
      <c r="I42" s="412"/>
      <c r="J42" s="412"/>
      <c r="K42" s="428"/>
    </row>
    <row r="45" spans="1:11" ht="15.6" thickBot="1"/>
    <row r="46" spans="1:11" ht="15.6" thickBot="1">
      <c r="A46" s="331" t="s">
        <v>275</v>
      </c>
      <c r="B46" s="332"/>
      <c r="C46" s="332"/>
      <c r="D46" s="332"/>
      <c r="E46" s="332"/>
      <c r="F46" s="332"/>
      <c r="G46" s="332"/>
      <c r="H46" s="332"/>
      <c r="I46" s="332"/>
      <c r="J46" s="332"/>
      <c r="K46" s="333"/>
    </row>
    <row r="47" spans="1:11">
      <c r="A47" s="341" t="s">
        <v>276</v>
      </c>
      <c r="B47" s="323"/>
      <c r="C47" s="322" t="s">
        <v>277</v>
      </c>
      <c r="D47" s="326"/>
      <c r="E47" s="327"/>
      <c r="F47" s="341" t="s">
        <v>278</v>
      </c>
      <c r="G47" s="323"/>
      <c r="H47" s="341" t="s">
        <v>279</v>
      </c>
      <c r="I47" s="323"/>
      <c r="J47" s="341" t="s">
        <v>280</v>
      </c>
      <c r="K47" s="323"/>
    </row>
    <row r="48" spans="1:11" ht="50.25" customHeight="1" thickBot="1">
      <c r="A48" s="324"/>
      <c r="B48" s="325"/>
      <c r="C48" s="328"/>
      <c r="D48" s="329"/>
      <c r="E48" s="330"/>
      <c r="F48" s="324"/>
      <c r="G48" s="325"/>
      <c r="H48" s="324"/>
      <c r="I48" s="325"/>
      <c r="J48" s="324"/>
      <c r="K48" s="325"/>
    </row>
    <row r="49" spans="1:11">
      <c r="A49" s="315">
        <f t="shared" ref="A49:A54" si="0">B37</f>
        <v>0</v>
      </c>
      <c r="B49" s="316"/>
      <c r="C49" s="315"/>
      <c r="D49" s="317"/>
      <c r="E49" s="316"/>
      <c r="F49" s="318">
        <f t="shared" ref="F49:F54" si="1">I37</f>
        <v>0</v>
      </c>
      <c r="G49" s="319"/>
      <c r="H49" s="15"/>
      <c r="I49" s="16"/>
      <c r="J49" s="320" t="s">
        <v>281</v>
      </c>
      <c r="K49" s="321"/>
    </row>
    <row r="50" spans="1:11">
      <c r="A50" s="308">
        <f t="shared" si="0"/>
        <v>0</v>
      </c>
      <c r="B50" s="309"/>
      <c r="C50" s="308"/>
      <c r="D50" s="310"/>
      <c r="E50" s="309"/>
      <c r="F50" s="311">
        <f t="shared" si="1"/>
        <v>0</v>
      </c>
      <c r="G50" s="312"/>
      <c r="H50" s="17"/>
      <c r="I50" s="18"/>
      <c r="J50" s="313" t="s">
        <v>281</v>
      </c>
      <c r="K50" s="314"/>
    </row>
    <row r="51" spans="1:11">
      <c r="A51" s="308">
        <f t="shared" si="0"/>
        <v>0</v>
      </c>
      <c r="B51" s="309"/>
      <c r="C51" s="308"/>
      <c r="D51" s="310"/>
      <c r="E51" s="309"/>
      <c r="F51" s="311">
        <f t="shared" si="1"/>
        <v>0</v>
      </c>
      <c r="G51" s="312"/>
      <c r="H51" s="17"/>
      <c r="I51" s="18"/>
      <c r="J51" s="313" t="s">
        <v>281</v>
      </c>
      <c r="K51" s="314"/>
    </row>
    <row r="52" spans="1:11">
      <c r="A52" s="308">
        <f t="shared" si="0"/>
        <v>0</v>
      </c>
      <c r="B52" s="309"/>
      <c r="C52" s="308"/>
      <c r="D52" s="310"/>
      <c r="E52" s="309"/>
      <c r="F52" s="311">
        <f t="shared" si="1"/>
        <v>0</v>
      </c>
      <c r="G52" s="312"/>
      <c r="H52" s="17"/>
      <c r="I52" s="18"/>
      <c r="J52" s="313" t="s">
        <v>281</v>
      </c>
      <c r="K52" s="314"/>
    </row>
    <row r="53" spans="1:11">
      <c r="A53" s="308">
        <f t="shared" si="0"/>
        <v>0</v>
      </c>
      <c r="B53" s="309"/>
      <c r="C53" s="308"/>
      <c r="D53" s="310"/>
      <c r="E53" s="309"/>
      <c r="F53" s="311">
        <f t="shared" si="1"/>
        <v>0</v>
      </c>
      <c r="G53" s="312"/>
      <c r="H53" s="17"/>
      <c r="I53" s="18"/>
      <c r="J53" s="313" t="s">
        <v>281</v>
      </c>
      <c r="K53" s="314"/>
    </row>
    <row r="54" spans="1:11" ht="15.6" thickBot="1">
      <c r="A54" s="334">
        <f t="shared" si="0"/>
        <v>0</v>
      </c>
      <c r="B54" s="335"/>
      <c r="C54" s="334"/>
      <c r="D54" s="336"/>
      <c r="E54" s="335"/>
      <c r="F54" s="337">
        <f t="shared" si="1"/>
        <v>0</v>
      </c>
      <c r="G54" s="338"/>
      <c r="H54" s="19"/>
      <c r="I54" s="20"/>
      <c r="J54" s="339" t="s">
        <v>281</v>
      </c>
      <c r="K54" s="340"/>
    </row>
    <row r="55" spans="1:11" ht="15.6" thickBot="1"/>
    <row r="56" spans="1:11" ht="15.6" thickBot="1">
      <c r="A56" s="300" t="s">
        <v>282</v>
      </c>
      <c r="B56" s="303" t="s">
        <v>248</v>
      </c>
      <c r="C56" s="303"/>
      <c r="D56" s="304"/>
      <c r="E56" s="305" t="s">
        <v>249</v>
      </c>
      <c r="F56" s="305"/>
      <c r="G56" s="305"/>
      <c r="H56" s="305"/>
      <c r="I56" s="305"/>
      <c r="J56" s="305"/>
      <c r="K56" s="306" t="s">
        <v>250</v>
      </c>
    </row>
    <row r="57" spans="1:11" ht="30.2" thickBot="1">
      <c r="A57" s="301"/>
      <c r="B57" s="21" t="s">
        <v>26</v>
      </c>
      <c r="C57" s="9" t="s">
        <v>251</v>
      </c>
      <c r="D57" s="10" t="s">
        <v>252</v>
      </c>
      <c r="E57" s="11" t="s">
        <v>253</v>
      </c>
      <c r="F57" s="12" t="s">
        <v>254</v>
      </c>
      <c r="G57" s="12" t="s">
        <v>255</v>
      </c>
      <c r="H57" s="12" t="s">
        <v>256</v>
      </c>
      <c r="I57" s="12" t="s">
        <v>257</v>
      </c>
      <c r="J57" s="13" t="s">
        <v>258</v>
      </c>
      <c r="K57" s="307"/>
    </row>
    <row r="58" spans="1:11" ht="15.6" thickBot="1">
      <c r="A58" s="302"/>
      <c r="B58" s="3"/>
      <c r="C58" s="4"/>
      <c r="D58" s="14" t="e">
        <f>((LEFT(B58,1)*0.7+(LEFT(C58,1)*0.3)+(LEFT(B58)*0.7)*(LEFT(C58,1)*0.3))*0.095)</f>
        <v>#VALUE!</v>
      </c>
      <c r="E58" s="4"/>
      <c r="F58" s="4"/>
      <c r="G58" s="4"/>
      <c r="H58" s="4"/>
      <c r="I58" s="4"/>
      <c r="J58" s="14" t="e">
        <f>(LEFT(E58,2)*0.256+LEFT(F58,2)*0.0975+LEFT(G58,2)*0.252+LEFT(H58,2)*0.1715+LEFT(I58,2)*0.223)/16</f>
        <v>#VALUE!</v>
      </c>
      <c r="K58" s="1" t="e">
        <f>(D58+J58)/2</f>
        <v>#VALUE!</v>
      </c>
    </row>
    <row r="60" spans="1:11" ht="15.6" thickBot="1"/>
    <row r="61" spans="1:11" ht="15.6" thickBot="1">
      <c r="A61" s="331" t="s">
        <v>283</v>
      </c>
      <c r="B61" s="332"/>
      <c r="C61" s="332"/>
      <c r="D61" s="332"/>
      <c r="E61" s="332"/>
      <c r="F61" s="332"/>
      <c r="G61" s="332"/>
      <c r="H61" s="332"/>
      <c r="I61" s="332"/>
      <c r="J61" s="332"/>
      <c r="K61" s="333"/>
    </row>
    <row r="62" spans="1:11">
      <c r="A62" s="322" t="s">
        <v>273</v>
      </c>
      <c r="B62" s="323"/>
      <c r="C62" s="322" t="s">
        <v>284</v>
      </c>
      <c r="D62" s="326"/>
      <c r="E62" s="327"/>
      <c r="F62" s="322" t="s">
        <v>274</v>
      </c>
      <c r="G62" s="323"/>
      <c r="H62" s="322" t="s">
        <v>285</v>
      </c>
      <c r="I62" s="323"/>
      <c r="J62" s="322" t="s">
        <v>286</v>
      </c>
      <c r="K62" s="323"/>
    </row>
    <row r="63" spans="1:11" ht="15.6" thickBot="1">
      <c r="A63" s="324"/>
      <c r="B63" s="325"/>
      <c r="C63" s="328"/>
      <c r="D63" s="329"/>
      <c r="E63" s="330"/>
      <c r="F63" s="324"/>
      <c r="G63" s="325"/>
      <c r="H63" s="324"/>
      <c r="I63" s="325"/>
      <c r="J63" s="324"/>
      <c r="K63" s="325"/>
    </row>
    <row r="64" spans="1:11">
      <c r="A64" s="315"/>
      <c r="B64" s="316"/>
      <c r="C64" s="315"/>
      <c r="D64" s="317"/>
      <c r="E64" s="316"/>
      <c r="F64" s="318"/>
      <c r="G64" s="319"/>
      <c r="H64" s="15"/>
      <c r="I64" s="16"/>
      <c r="J64" s="320" t="s">
        <v>281</v>
      </c>
      <c r="K64" s="321"/>
    </row>
    <row r="65" spans="1:11">
      <c r="A65" s="308"/>
      <c r="B65" s="309"/>
      <c r="C65" s="308"/>
      <c r="D65" s="310"/>
      <c r="E65" s="309"/>
      <c r="F65" s="311"/>
      <c r="G65" s="312"/>
      <c r="H65" s="17"/>
      <c r="I65" s="18"/>
      <c r="J65" s="313" t="s">
        <v>281</v>
      </c>
      <c r="K65" s="314"/>
    </row>
    <row r="66" spans="1:11">
      <c r="A66" s="308"/>
      <c r="B66" s="309"/>
      <c r="C66" s="308"/>
      <c r="D66" s="310"/>
      <c r="E66" s="309"/>
      <c r="F66" s="311"/>
      <c r="G66" s="312"/>
      <c r="H66" s="17"/>
      <c r="I66" s="18"/>
      <c r="J66" s="313" t="s">
        <v>281</v>
      </c>
      <c r="K66" s="314"/>
    </row>
    <row r="67" spans="1:11">
      <c r="A67" s="308"/>
      <c r="B67" s="309"/>
      <c r="C67" s="308"/>
      <c r="D67" s="310"/>
      <c r="E67" s="309"/>
      <c r="F67" s="311"/>
      <c r="G67" s="312"/>
      <c r="H67" s="17"/>
      <c r="I67" s="18"/>
      <c r="J67" s="313" t="s">
        <v>281</v>
      </c>
      <c r="K67" s="314"/>
    </row>
    <row r="68" spans="1:11" ht="15.6" thickBot="1"/>
    <row r="69" spans="1:11" ht="15.6" thickBot="1">
      <c r="A69" s="300" t="s">
        <v>282</v>
      </c>
      <c r="B69" s="303" t="s">
        <v>248</v>
      </c>
      <c r="C69" s="303"/>
      <c r="D69" s="304"/>
      <c r="E69" s="305" t="s">
        <v>249</v>
      </c>
      <c r="F69" s="305"/>
      <c r="G69" s="305"/>
      <c r="H69" s="305"/>
      <c r="I69" s="305"/>
      <c r="J69" s="305"/>
      <c r="K69" s="306" t="s">
        <v>250</v>
      </c>
    </row>
    <row r="70" spans="1:11" ht="30.2" thickBot="1">
      <c r="A70" s="301"/>
      <c r="B70" s="21" t="s">
        <v>26</v>
      </c>
      <c r="C70" s="9" t="s">
        <v>251</v>
      </c>
      <c r="D70" s="10" t="s">
        <v>252</v>
      </c>
      <c r="E70" s="11" t="s">
        <v>253</v>
      </c>
      <c r="F70" s="12" t="s">
        <v>254</v>
      </c>
      <c r="G70" s="12" t="s">
        <v>255</v>
      </c>
      <c r="H70" s="12" t="s">
        <v>256</v>
      </c>
      <c r="I70" s="12" t="s">
        <v>257</v>
      </c>
      <c r="J70" s="13" t="s">
        <v>258</v>
      </c>
      <c r="K70" s="307"/>
    </row>
    <row r="71" spans="1:11" ht="15.6" thickBot="1">
      <c r="A71" s="302"/>
      <c r="B71" s="3"/>
      <c r="C71" s="4"/>
      <c r="D71" s="14" t="e">
        <f>((LEFT(B71,1)*0.7+(LEFT(C71,1)*0.3)+(LEFT(B71)*0.7)*(LEFT(C71,1)*0.3))*0.095)</f>
        <v>#VALUE!</v>
      </c>
      <c r="E71" s="4"/>
      <c r="F71" s="4"/>
      <c r="G71" s="4"/>
      <c r="H71" s="4"/>
      <c r="I71" s="4"/>
      <c r="J71" s="14" t="e">
        <f>(LEFT(E71,2)*0.256+LEFT(F71,2)*0.0975+LEFT(G71,2)*0.252+LEFT(H71,2)*0.1715+LEFT(I71,2)*0.223)/16</f>
        <v>#VALUE!</v>
      </c>
      <c r="K71" s="1" t="e">
        <f>(D71+J71)/2</f>
        <v>#VALUE!</v>
      </c>
    </row>
  </sheetData>
  <mergeCells count="130">
    <mergeCell ref="A36:A42"/>
    <mergeCell ref="B36:H36"/>
    <mergeCell ref="I36:K36"/>
    <mergeCell ref="B37:H37"/>
    <mergeCell ref="I37:K37"/>
    <mergeCell ref="I35:K35"/>
    <mergeCell ref="B41:H41"/>
    <mergeCell ref="I41:K41"/>
    <mergeCell ref="B42:H42"/>
    <mergeCell ref="I42:K42"/>
    <mergeCell ref="B38:H38"/>
    <mergeCell ref="I38:K38"/>
    <mergeCell ref="B39:H39"/>
    <mergeCell ref="I39:K39"/>
    <mergeCell ref="B40:H40"/>
    <mergeCell ref="I40:K40"/>
    <mergeCell ref="A29:A35"/>
    <mergeCell ref="B29:H29"/>
    <mergeCell ref="I29:K29"/>
    <mergeCell ref="B30:H30"/>
    <mergeCell ref="I30:K30"/>
    <mergeCell ref="B31:H31"/>
    <mergeCell ref="I31:K31"/>
    <mergeCell ref="B32:H32"/>
    <mergeCell ref="I32:K32"/>
    <mergeCell ref="B33:H33"/>
    <mergeCell ref="I33:K33"/>
    <mergeCell ref="B34:H34"/>
    <mergeCell ref="I34:K34"/>
    <mergeCell ref="B35:H35"/>
    <mergeCell ref="B12:F12"/>
    <mergeCell ref="G12:K12"/>
    <mergeCell ref="B13:F13"/>
    <mergeCell ref="G13:K13"/>
    <mergeCell ref="A14:A15"/>
    <mergeCell ref="B14:D14"/>
    <mergeCell ref="E14:J14"/>
    <mergeCell ref="K14:K15"/>
    <mergeCell ref="A17:A28"/>
    <mergeCell ref="B17:B28"/>
    <mergeCell ref="C17:E21"/>
    <mergeCell ref="F17:F21"/>
    <mergeCell ref="G17:K21"/>
    <mergeCell ref="C22:E28"/>
    <mergeCell ref="H25:J26"/>
    <mergeCell ref="K25:K26"/>
    <mergeCell ref="H27:J28"/>
    <mergeCell ref="K27:K28"/>
    <mergeCell ref="F22:G24"/>
    <mergeCell ref="H22:H24"/>
    <mergeCell ref="I22:K24"/>
    <mergeCell ref="F25:G28"/>
    <mergeCell ref="A46:K46"/>
    <mergeCell ref="A47:B48"/>
    <mergeCell ref="C47:E48"/>
    <mergeCell ref="F47:G48"/>
    <mergeCell ref="H47:I48"/>
    <mergeCell ref="J47:K48"/>
    <mergeCell ref="A2:A4"/>
    <mergeCell ref="B2:F4"/>
    <mergeCell ref="G2:K4"/>
    <mergeCell ref="A5:A13"/>
    <mergeCell ref="B5:F5"/>
    <mergeCell ref="G5:K5"/>
    <mergeCell ref="B6:F6"/>
    <mergeCell ref="G6:K6"/>
    <mergeCell ref="B7:F7"/>
    <mergeCell ref="G7:K7"/>
    <mergeCell ref="B8:F8"/>
    <mergeCell ref="G8:K8"/>
    <mergeCell ref="B9:F9"/>
    <mergeCell ref="G9:K9"/>
    <mergeCell ref="B10:F10"/>
    <mergeCell ref="G10:K10"/>
    <mergeCell ref="B11:F11"/>
    <mergeCell ref="G11:K11"/>
    <mergeCell ref="A51:B51"/>
    <mergeCell ref="C51:E51"/>
    <mergeCell ref="F51:G51"/>
    <mergeCell ref="J51:K51"/>
    <mergeCell ref="A52:B52"/>
    <mergeCell ref="C52:E52"/>
    <mergeCell ref="F52:G52"/>
    <mergeCell ref="J52:K52"/>
    <mergeCell ref="A49:B49"/>
    <mergeCell ref="C49:E49"/>
    <mergeCell ref="F49:G49"/>
    <mergeCell ref="J49:K49"/>
    <mergeCell ref="A50:B50"/>
    <mergeCell ref="C50:E50"/>
    <mergeCell ref="F50:G50"/>
    <mergeCell ref="J50:K50"/>
    <mergeCell ref="A56:A58"/>
    <mergeCell ref="B56:D56"/>
    <mergeCell ref="E56:J56"/>
    <mergeCell ref="K56:K57"/>
    <mergeCell ref="A61:K61"/>
    <mergeCell ref="A53:B53"/>
    <mergeCell ref="C53:E53"/>
    <mergeCell ref="F53:G53"/>
    <mergeCell ref="J53:K53"/>
    <mergeCell ref="A54:B54"/>
    <mergeCell ref="C54:E54"/>
    <mergeCell ref="F54:G54"/>
    <mergeCell ref="J54:K54"/>
    <mergeCell ref="A64:B64"/>
    <mergeCell ref="C64:E64"/>
    <mergeCell ref="F64:G64"/>
    <mergeCell ref="J64:K64"/>
    <mergeCell ref="A65:B65"/>
    <mergeCell ref="C65:E65"/>
    <mergeCell ref="F65:G65"/>
    <mergeCell ref="J65:K65"/>
    <mergeCell ref="A62:B63"/>
    <mergeCell ref="C62:E63"/>
    <mergeCell ref="F62:G63"/>
    <mergeCell ref="H62:I63"/>
    <mergeCell ref="J62:K63"/>
    <mergeCell ref="A69:A71"/>
    <mergeCell ref="B69:D69"/>
    <mergeCell ref="E69:J69"/>
    <mergeCell ref="K69:K70"/>
    <mergeCell ref="A66:B66"/>
    <mergeCell ref="C66:E66"/>
    <mergeCell ref="F66:G66"/>
    <mergeCell ref="J66:K66"/>
    <mergeCell ref="A67:B67"/>
    <mergeCell ref="C67:E67"/>
    <mergeCell ref="F67:G67"/>
    <mergeCell ref="J67:K67"/>
  </mergeCells>
  <conditionalFormatting sqref="K16">
    <cfRule type="cellIs" dxfId="37" priority="17" operator="greaterThan">
      <formula>0.65</formula>
    </cfRule>
    <cfRule type="cellIs" dxfId="36" priority="18" operator="between">
      <formula>0.41</formula>
      <formula>0.65</formula>
    </cfRule>
    <cfRule type="cellIs" dxfId="35" priority="19" operator="between">
      <formula>0.21</formula>
      <formula>0.4</formula>
    </cfRule>
    <cfRule type="cellIs" dxfId="34" priority="20" operator="between">
      <formula>0.11</formula>
      <formula>0.2</formula>
    </cfRule>
    <cfRule type="cellIs" dxfId="33" priority="21" operator="lessThanOrEqual">
      <formula>0.1</formula>
    </cfRule>
  </conditionalFormatting>
  <conditionalFormatting sqref="K25:K26">
    <cfRule type="colorScale" priority="14">
      <colorScale>
        <cfvo type="min"/>
        <cfvo type="max"/>
        <color rgb="FFFF7128"/>
        <color rgb="FFFFEF9C"/>
      </colorScale>
    </cfRule>
    <cfRule type="containsText" dxfId="32" priority="15" operator="containsText" text="Não">
      <formula>NOT(ISERROR(SEARCH("Não",K25)))</formula>
    </cfRule>
    <cfRule type="containsText" dxfId="31" priority="16" operator="containsText" text="Sim">
      <formula>NOT(ISERROR(SEARCH("Sim",K25)))</formula>
    </cfRule>
  </conditionalFormatting>
  <conditionalFormatting sqref="K27:K28">
    <cfRule type="colorScale" priority="11">
      <colorScale>
        <cfvo type="min"/>
        <cfvo type="max"/>
        <color rgb="FFFF7128"/>
        <color rgb="FFFFEF9C"/>
      </colorScale>
    </cfRule>
    <cfRule type="containsText" dxfId="30" priority="12" operator="containsText" text="Não">
      <formula>NOT(ISERROR(SEARCH("Não",K27)))</formula>
    </cfRule>
    <cfRule type="containsText" dxfId="29" priority="13" operator="containsText" text="Sim">
      <formula>NOT(ISERROR(SEARCH("Sim",K27)))</formula>
    </cfRule>
  </conditionalFormatting>
  <conditionalFormatting sqref="K58">
    <cfRule type="cellIs" dxfId="28" priority="6" operator="greaterThan">
      <formula>0.65</formula>
    </cfRule>
    <cfRule type="cellIs" dxfId="27" priority="7" operator="between">
      <formula>0.41</formula>
      <formula>0.65</formula>
    </cfRule>
    <cfRule type="cellIs" dxfId="26" priority="8" operator="between">
      <formula>0.21</formula>
      <formula>0.4</formula>
    </cfRule>
    <cfRule type="cellIs" dxfId="25" priority="9" operator="between">
      <formula>0.11</formula>
      <formula>0.2</formula>
    </cfRule>
    <cfRule type="cellIs" dxfId="24" priority="10" operator="lessThanOrEqual">
      <formula>0.1</formula>
    </cfRule>
  </conditionalFormatting>
  <conditionalFormatting sqref="K71">
    <cfRule type="cellIs" dxfId="23" priority="1" operator="greaterThan">
      <formula>0.65</formula>
    </cfRule>
    <cfRule type="cellIs" dxfId="22" priority="2" operator="between">
      <formula>0.41</formula>
      <formula>0.65</formula>
    </cfRule>
    <cfRule type="cellIs" dxfId="21" priority="3" operator="between">
      <formula>0.21</formula>
      <formula>0.4</formula>
    </cfRule>
    <cfRule type="cellIs" dxfId="20" priority="4" operator="between">
      <formula>0.11</formula>
      <formula>0.2</formula>
    </cfRule>
    <cfRule type="cellIs" dxfId="19" priority="5" operator="lessThanOrEqual">
      <formula>0.1</formula>
    </cfRule>
  </conditionalFormatting>
  <dataValidations count="6">
    <dataValidation type="list" allowBlank="1" showInputMessage="1" showErrorMessage="1" sqref="A16" xr:uid="{7C837A08-328E-45DE-9536-68CF22282195}">
      <formula1>$E$15:$I$15</formula1>
    </dataValidation>
    <dataValidation type="list" allowBlank="1" showInputMessage="1" showErrorMessage="1" sqref="B16 B58 B71" xr:uid="{BD8136A8-6D25-4529-9672-7D8E492293B1}">
      <formula1>"1. Raro, 2. Improvável, 3. Possivel, 4. Provável, 5. Quase certo"</formula1>
    </dataValidation>
    <dataValidation type="list" allowBlank="1" showInputMessage="1" showErrorMessage="1" sqref="C16 C58 C71" xr:uid="{EB5D94E0-FC2E-41ED-A0BB-E12A1F08D518}">
      <formula1>"1. Muito Baixo, 2. Baixo, 3. Média, 4. Alta, 5. Muito ALta"</formula1>
    </dataValidation>
    <dataValidation type="list" allowBlank="1" showInputMessage="1" showErrorMessage="1" sqref="E16:I16 E58:I58 E71:I71" xr:uid="{607BFDC8-0C29-48DA-9BEC-0083885E8F58}">
      <formula1>"16. Muito Alto, 08. Alto, 04. Médio, 02. Baixo, 01. Muito Baixo"</formula1>
    </dataValidation>
    <dataValidation type="list" allowBlank="1" showInputMessage="1" showErrorMessage="1" sqref="K25:K28" xr:uid="{930A4185-6C85-4FB3-A689-EE87EC8C7043}">
      <formula1>"Sim, Não"</formula1>
    </dataValidation>
    <dataValidation type="list" allowBlank="1" showInputMessage="1" showErrorMessage="1" sqref="I30:K35" xr:uid="{CB10D937-C062-443C-8C37-376948FD58F9}">
      <formula1>"20%,40%,60%,80%,-"</formula1>
    </dataValidation>
  </dataValidation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51B7-DA3A-420D-AD9C-43772FA48BB8}">
  <dimension ref="A1:K71"/>
  <sheetViews>
    <sheetView workbookViewId="0"/>
  </sheetViews>
  <sheetFormatPr defaultRowHeight="14.85"/>
  <cols>
    <col min="1" max="1" width="32.5703125" customWidth="1"/>
    <col min="2" max="2" width="16.5703125" customWidth="1"/>
    <col min="3" max="3" width="16.140625" customWidth="1"/>
    <col min="4" max="4" width="15" customWidth="1"/>
    <col min="5" max="5" width="15.85546875" customWidth="1"/>
    <col min="6" max="6" width="16.42578125" customWidth="1"/>
    <col min="7" max="7" width="14.5703125" customWidth="1"/>
    <col min="8" max="8" width="14.42578125" customWidth="1"/>
    <col min="9" max="9" width="17.140625" customWidth="1"/>
    <col min="10" max="10" width="13.7109375" customWidth="1"/>
    <col min="11" max="11" width="10.42578125" customWidth="1"/>
  </cols>
  <sheetData>
    <row r="1" spans="1:11" ht="15.6" thickBot="1"/>
    <row r="2" spans="1:11">
      <c r="A2" s="342" t="s">
        <v>244</v>
      </c>
      <c r="B2" s="345" t="s">
        <v>245</v>
      </c>
      <c r="C2" s="346"/>
      <c r="D2" s="346"/>
      <c r="E2" s="346"/>
      <c r="F2" s="347"/>
      <c r="G2" s="345" t="s">
        <v>246</v>
      </c>
      <c r="H2" s="346"/>
      <c r="I2" s="346"/>
      <c r="J2" s="346"/>
      <c r="K2" s="347"/>
    </row>
    <row r="3" spans="1:11" ht="15" customHeight="1">
      <c r="A3" s="343"/>
      <c r="B3" s="348"/>
      <c r="C3" s="349"/>
      <c r="D3" s="349"/>
      <c r="E3" s="349"/>
      <c r="F3" s="350"/>
      <c r="G3" s="348"/>
      <c r="H3" s="349"/>
      <c r="I3" s="349"/>
      <c r="J3" s="349"/>
      <c r="K3" s="350"/>
    </row>
    <row r="4" spans="1:11" ht="15.6" thickBot="1">
      <c r="A4" s="344"/>
      <c r="B4" s="351"/>
      <c r="C4" s="352"/>
      <c r="D4" s="352"/>
      <c r="E4" s="352"/>
      <c r="F4" s="353"/>
      <c r="G4" s="351"/>
      <c r="H4" s="352"/>
      <c r="I4" s="352"/>
      <c r="J4" s="352"/>
      <c r="K4" s="353"/>
    </row>
    <row r="5" spans="1:11">
      <c r="A5" s="354" t="e">
        <f>#REF!</f>
        <v>#REF!</v>
      </c>
      <c r="B5" s="357"/>
      <c r="C5" s="357"/>
      <c r="D5" s="357"/>
      <c r="E5" s="357"/>
      <c r="F5" s="358"/>
      <c r="G5" s="359"/>
      <c r="H5" s="357"/>
      <c r="I5" s="357"/>
      <c r="J5" s="357"/>
      <c r="K5" s="360"/>
    </row>
    <row r="6" spans="1:11">
      <c r="A6" s="355"/>
      <c r="B6" s="361"/>
      <c r="C6" s="361"/>
      <c r="D6" s="361"/>
      <c r="E6" s="361"/>
      <c r="F6" s="362"/>
      <c r="G6" s="363"/>
      <c r="H6" s="361"/>
      <c r="I6" s="361"/>
      <c r="J6" s="361"/>
      <c r="K6" s="364"/>
    </row>
    <row r="7" spans="1:11">
      <c r="A7" s="355"/>
      <c r="B7" s="361"/>
      <c r="C7" s="361"/>
      <c r="D7" s="361"/>
      <c r="E7" s="361"/>
      <c r="F7" s="362"/>
      <c r="G7" s="363"/>
      <c r="H7" s="361"/>
      <c r="I7" s="361"/>
      <c r="J7" s="361"/>
      <c r="K7" s="364"/>
    </row>
    <row r="8" spans="1:11">
      <c r="A8" s="355"/>
      <c r="B8" s="361"/>
      <c r="C8" s="361"/>
      <c r="D8" s="361"/>
      <c r="E8" s="361"/>
      <c r="F8" s="362"/>
      <c r="G8" s="363"/>
      <c r="H8" s="361"/>
      <c r="I8" s="361"/>
      <c r="J8" s="361"/>
      <c r="K8" s="364"/>
    </row>
    <row r="9" spans="1:11">
      <c r="A9" s="355"/>
      <c r="B9" s="361"/>
      <c r="C9" s="361"/>
      <c r="D9" s="361"/>
      <c r="E9" s="361"/>
      <c r="F9" s="362"/>
      <c r="G9" s="363"/>
      <c r="H9" s="361"/>
      <c r="I9" s="361"/>
      <c r="J9" s="361"/>
      <c r="K9" s="364"/>
    </row>
    <row r="10" spans="1:11">
      <c r="A10" s="355"/>
      <c r="B10" s="361"/>
      <c r="C10" s="361"/>
      <c r="D10" s="361"/>
      <c r="E10" s="361"/>
      <c r="F10" s="362"/>
      <c r="G10" s="363"/>
      <c r="H10" s="361"/>
      <c r="I10" s="361"/>
      <c r="J10" s="361"/>
      <c r="K10" s="364"/>
    </row>
    <row r="11" spans="1:11">
      <c r="A11" s="355"/>
      <c r="B11" s="361"/>
      <c r="C11" s="361"/>
      <c r="D11" s="361"/>
      <c r="E11" s="361"/>
      <c r="F11" s="362"/>
      <c r="G11" s="363"/>
      <c r="H11" s="361"/>
      <c r="I11" s="361"/>
      <c r="J11" s="361"/>
      <c r="K11" s="364"/>
    </row>
    <row r="12" spans="1:11">
      <c r="A12" s="355"/>
      <c r="B12" s="361"/>
      <c r="C12" s="361"/>
      <c r="D12" s="361"/>
      <c r="E12" s="361"/>
      <c r="F12" s="362"/>
      <c r="G12" s="363"/>
      <c r="H12" s="361"/>
      <c r="I12" s="361"/>
      <c r="J12" s="361"/>
      <c r="K12" s="364"/>
    </row>
    <row r="13" spans="1:11" ht="15.6" thickBot="1">
      <c r="A13" s="356"/>
      <c r="B13" s="413"/>
      <c r="C13" s="413"/>
      <c r="D13" s="413"/>
      <c r="E13" s="413"/>
      <c r="F13" s="414"/>
      <c r="G13" s="415"/>
      <c r="H13" s="413"/>
      <c r="I13" s="413"/>
      <c r="J13" s="413"/>
      <c r="K13" s="416"/>
    </row>
    <row r="14" spans="1:11" ht="15.75" customHeight="1" thickBot="1">
      <c r="A14" s="365" t="s">
        <v>247</v>
      </c>
      <c r="B14" s="367" t="s">
        <v>248</v>
      </c>
      <c r="C14" s="303"/>
      <c r="D14" s="304"/>
      <c r="E14" s="305" t="s">
        <v>249</v>
      </c>
      <c r="F14" s="305"/>
      <c r="G14" s="305"/>
      <c r="H14" s="305"/>
      <c r="I14" s="305"/>
      <c r="J14" s="305"/>
      <c r="K14" s="306" t="s">
        <v>250</v>
      </c>
    </row>
    <row r="15" spans="1:11" ht="30" customHeight="1" thickBot="1">
      <c r="A15" s="366"/>
      <c r="B15" s="8" t="s">
        <v>26</v>
      </c>
      <c r="C15" s="9" t="s">
        <v>251</v>
      </c>
      <c r="D15" s="10" t="s">
        <v>252</v>
      </c>
      <c r="E15" s="11" t="s">
        <v>253</v>
      </c>
      <c r="F15" s="12" t="s">
        <v>254</v>
      </c>
      <c r="G15" s="12" t="s">
        <v>255</v>
      </c>
      <c r="H15" s="12" t="s">
        <v>256</v>
      </c>
      <c r="I15" s="12" t="s">
        <v>257</v>
      </c>
      <c r="J15" s="13" t="s">
        <v>258</v>
      </c>
      <c r="K15" s="307"/>
    </row>
    <row r="16" spans="1:11" ht="46.5" customHeight="1" thickBot="1">
      <c r="A16" s="2" t="s">
        <v>256</v>
      </c>
      <c r="B16" s="3"/>
      <c r="C16" s="4"/>
      <c r="D16" s="14" t="e">
        <f>((LEFT(B16,1)*0.7+(LEFT(C16,1)*0.3)+(LEFT(B16)*0.7)*(LEFT(C16,1)*0.3))*0.095)</f>
        <v>#VALUE!</v>
      </c>
      <c r="E16" s="4"/>
      <c r="F16" s="4"/>
      <c r="G16" s="4"/>
      <c r="H16" s="4"/>
      <c r="I16" s="4"/>
      <c r="J16" s="14" t="e">
        <f>(LEFT(E16,2)*0.256+LEFT(F16,2)*0.0975+LEFT(G16,2)*0.252+LEFT(H16,2)*0.1715+LEFT(I16,2)*0.223)/16</f>
        <v>#VALUE!</v>
      </c>
      <c r="K16" s="1" t="e">
        <f>(D16+J16)/2</f>
        <v>#VALUE!</v>
      </c>
    </row>
    <row r="17" spans="1:11">
      <c r="A17" s="368" t="s">
        <v>259</v>
      </c>
      <c r="B17" s="370" t="s">
        <v>260</v>
      </c>
      <c r="C17" s="372" t="s">
        <v>261</v>
      </c>
      <c r="D17" s="373"/>
      <c r="E17" s="374"/>
      <c r="F17" s="381" t="s">
        <v>262</v>
      </c>
      <c r="G17" s="384"/>
      <c r="H17" s="384"/>
      <c r="I17" s="384"/>
      <c r="J17" s="384"/>
      <c r="K17" s="385"/>
    </row>
    <row r="18" spans="1:11">
      <c r="A18" s="368"/>
      <c r="B18" s="370"/>
      <c r="C18" s="375"/>
      <c r="D18" s="376"/>
      <c r="E18" s="377"/>
      <c r="F18" s="382"/>
      <c r="G18" s="386"/>
      <c r="H18" s="386"/>
      <c r="I18" s="386"/>
      <c r="J18" s="386"/>
      <c r="K18" s="387"/>
    </row>
    <row r="19" spans="1:11">
      <c r="A19" s="368"/>
      <c r="B19" s="370"/>
      <c r="C19" s="375"/>
      <c r="D19" s="376"/>
      <c r="E19" s="377"/>
      <c r="F19" s="382"/>
      <c r="G19" s="386"/>
      <c r="H19" s="386"/>
      <c r="I19" s="386"/>
      <c r="J19" s="386"/>
      <c r="K19" s="387"/>
    </row>
    <row r="20" spans="1:11" ht="15" customHeight="1">
      <c r="A20" s="368"/>
      <c r="B20" s="370"/>
      <c r="C20" s="375"/>
      <c r="D20" s="376"/>
      <c r="E20" s="377"/>
      <c r="F20" s="382"/>
      <c r="G20" s="386"/>
      <c r="H20" s="386"/>
      <c r="I20" s="386"/>
      <c r="J20" s="386"/>
      <c r="K20" s="387"/>
    </row>
    <row r="21" spans="1:11" ht="15.6" thickBot="1">
      <c r="A21" s="368"/>
      <c r="B21" s="370"/>
      <c r="C21" s="378"/>
      <c r="D21" s="379"/>
      <c r="E21" s="380"/>
      <c r="F21" s="383"/>
      <c r="G21" s="388"/>
      <c r="H21" s="388"/>
      <c r="I21" s="388"/>
      <c r="J21" s="388"/>
      <c r="K21" s="389"/>
    </row>
    <row r="22" spans="1:11">
      <c r="A22" s="368"/>
      <c r="B22" s="370"/>
      <c r="C22" s="372" t="s">
        <v>263</v>
      </c>
      <c r="D22" s="373"/>
      <c r="E22" s="374"/>
      <c r="F22" s="390" t="s">
        <v>264</v>
      </c>
      <c r="G22" s="395"/>
      <c r="H22" s="381" t="s">
        <v>265</v>
      </c>
      <c r="I22" s="399"/>
      <c r="J22" s="400"/>
      <c r="K22" s="401"/>
    </row>
    <row r="23" spans="1:11" ht="34.5" customHeight="1">
      <c r="A23" s="368"/>
      <c r="B23" s="370"/>
      <c r="C23" s="375"/>
      <c r="D23" s="376"/>
      <c r="E23" s="377"/>
      <c r="F23" s="396"/>
      <c r="G23" s="397"/>
      <c r="H23" s="382"/>
      <c r="I23" s="402"/>
      <c r="J23" s="403"/>
      <c r="K23" s="404"/>
    </row>
    <row r="24" spans="1:11" ht="15" customHeight="1" thickBot="1">
      <c r="A24" s="368"/>
      <c r="B24" s="370"/>
      <c r="C24" s="375"/>
      <c r="D24" s="376"/>
      <c r="E24" s="377"/>
      <c r="F24" s="392"/>
      <c r="G24" s="398"/>
      <c r="H24" s="383"/>
      <c r="I24" s="405"/>
      <c r="J24" s="406"/>
      <c r="K24" s="407"/>
    </row>
    <row r="25" spans="1:11" ht="15.75" customHeight="1">
      <c r="A25" s="368"/>
      <c r="B25" s="370"/>
      <c r="C25" s="375"/>
      <c r="D25" s="376"/>
      <c r="E25" s="377"/>
      <c r="F25" s="396" t="s">
        <v>266</v>
      </c>
      <c r="G25" s="397"/>
      <c r="H25" s="390" t="s">
        <v>267</v>
      </c>
      <c r="I25" s="391"/>
      <c r="J25" s="391"/>
      <c r="K25" s="394"/>
    </row>
    <row r="26" spans="1:11" ht="15" customHeight="1" thickBot="1">
      <c r="A26" s="368"/>
      <c r="B26" s="370"/>
      <c r="C26" s="375"/>
      <c r="D26" s="376"/>
      <c r="E26" s="377"/>
      <c r="F26" s="396"/>
      <c r="G26" s="397"/>
      <c r="H26" s="392"/>
      <c r="I26" s="393"/>
      <c r="J26" s="393"/>
      <c r="K26" s="371"/>
    </row>
    <row r="27" spans="1:11" ht="15" customHeight="1">
      <c r="A27" s="368"/>
      <c r="B27" s="370"/>
      <c r="C27" s="375"/>
      <c r="D27" s="376"/>
      <c r="E27" s="377"/>
      <c r="F27" s="396"/>
      <c r="G27" s="397"/>
      <c r="H27" s="390" t="s">
        <v>268</v>
      </c>
      <c r="I27" s="391"/>
      <c r="J27" s="391"/>
      <c r="K27" s="394"/>
    </row>
    <row r="28" spans="1:11" ht="15.6" thickBot="1">
      <c r="A28" s="369"/>
      <c r="B28" s="371"/>
      <c r="C28" s="378"/>
      <c r="D28" s="379"/>
      <c r="E28" s="380"/>
      <c r="F28" s="392"/>
      <c r="G28" s="398"/>
      <c r="H28" s="392"/>
      <c r="I28" s="393"/>
      <c r="J28" s="393"/>
      <c r="K28" s="371"/>
    </row>
    <row r="29" spans="1:11" ht="15.6" thickBot="1">
      <c r="A29" s="417" t="s">
        <v>269</v>
      </c>
      <c r="B29" s="420" t="s">
        <v>270</v>
      </c>
      <c r="C29" s="421"/>
      <c r="D29" s="421"/>
      <c r="E29" s="421"/>
      <c r="F29" s="421"/>
      <c r="G29" s="421"/>
      <c r="H29" s="422"/>
      <c r="I29" s="332" t="s">
        <v>271</v>
      </c>
      <c r="J29" s="332"/>
      <c r="K29" s="333"/>
    </row>
    <row r="30" spans="1:11">
      <c r="A30" s="418"/>
      <c r="B30" s="423"/>
      <c r="C30" s="424"/>
      <c r="D30" s="424"/>
      <c r="E30" s="424"/>
      <c r="F30" s="424"/>
      <c r="G30" s="424"/>
      <c r="H30" s="425"/>
      <c r="I30" s="426"/>
      <c r="J30" s="426"/>
      <c r="K30" s="427"/>
    </row>
    <row r="31" spans="1:11">
      <c r="A31" s="418"/>
      <c r="B31" s="429"/>
      <c r="C31" s="430"/>
      <c r="D31" s="430"/>
      <c r="E31" s="430"/>
      <c r="F31" s="430"/>
      <c r="G31" s="430"/>
      <c r="H31" s="430"/>
      <c r="I31" s="408"/>
      <c r="J31" s="408"/>
      <c r="K31" s="409"/>
    </row>
    <row r="32" spans="1:11">
      <c r="A32" s="418"/>
      <c r="B32" s="429"/>
      <c r="C32" s="430"/>
      <c r="D32" s="430"/>
      <c r="E32" s="430"/>
      <c r="F32" s="430"/>
      <c r="G32" s="430"/>
      <c r="H32" s="430"/>
      <c r="I32" s="408"/>
      <c r="J32" s="408"/>
      <c r="K32" s="409"/>
    </row>
    <row r="33" spans="1:11">
      <c r="A33" s="418"/>
      <c r="B33" s="410"/>
      <c r="C33" s="408"/>
      <c r="D33" s="408"/>
      <c r="E33" s="408"/>
      <c r="F33" s="408"/>
      <c r="G33" s="408"/>
      <c r="H33" s="408"/>
      <c r="I33" s="408"/>
      <c r="J33" s="408"/>
      <c r="K33" s="409"/>
    </row>
    <row r="34" spans="1:11">
      <c r="A34" s="418"/>
      <c r="B34" s="410"/>
      <c r="C34" s="408"/>
      <c r="D34" s="408"/>
      <c r="E34" s="408"/>
      <c r="F34" s="408"/>
      <c r="G34" s="408"/>
      <c r="H34" s="408"/>
      <c r="I34" s="408"/>
      <c r="J34" s="408"/>
      <c r="K34" s="409"/>
    </row>
    <row r="35" spans="1:11" ht="15.6" thickBot="1">
      <c r="A35" s="419"/>
      <c r="B35" s="411"/>
      <c r="C35" s="412"/>
      <c r="D35" s="412"/>
      <c r="E35" s="412"/>
      <c r="F35" s="412"/>
      <c r="G35" s="412"/>
      <c r="H35" s="412"/>
      <c r="I35" s="412"/>
      <c r="J35" s="412"/>
      <c r="K35" s="428"/>
    </row>
    <row r="36" spans="1:11" ht="15.6" thickBot="1">
      <c r="A36" s="417" t="s">
        <v>272</v>
      </c>
      <c r="B36" s="420" t="s">
        <v>273</v>
      </c>
      <c r="C36" s="421"/>
      <c r="D36" s="421"/>
      <c r="E36" s="421"/>
      <c r="F36" s="421"/>
      <c r="G36" s="421"/>
      <c r="H36" s="422"/>
      <c r="I36" s="332" t="s">
        <v>274</v>
      </c>
      <c r="J36" s="332"/>
      <c r="K36" s="333"/>
    </row>
    <row r="37" spans="1:11">
      <c r="A37" s="418"/>
      <c r="B37" s="423"/>
      <c r="C37" s="424"/>
      <c r="D37" s="424"/>
      <c r="E37" s="424"/>
      <c r="F37" s="424"/>
      <c r="G37" s="424"/>
      <c r="H37" s="425"/>
      <c r="I37" s="426"/>
      <c r="J37" s="426"/>
      <c r="K37" s="427"/>
    </row>
    <row r="38" spans="1:11">
      <c r="A38" s="418"/>
      <c r="B38" s="429"/>
      <c r="C38" s="430"/>
      <c r="D38" s="430"/>
      <c r="E38" s="430"/>
      <c r="F38" s="430"/>
      <c r="G38" s="430"/>
      <c r="H38" s="430"/>
      <c r="I38" s="408"/>
      <c r="J38" s="408"/>
      <c r="K38" s="409"/>
    </row>
    <row r="39" spans="1:11">
      <c r="A39" s="418"/>
      <c r="B39" s="429"/>
      <c r="C39" s="430"/>
      <c r="D39" s="430"/>
      <c r="E39" s="430"/>
      <c r="F39" s="430"/>
      <c r="G39" s="430"/>
      <c r="H39" s="430"/>
      <c r="I39" s="408"/>
      <c r="J39" s="408"/>
      <c r="K39" s="409"/>
    </row>
    <row r="40" spans="1:11">
      <c r="A40" s="418"/>
      <c r="B40" s="410"/>
      <c r="C40" s="408"/>
      <c r="D40" s="408"/>
      <c r="E40" s="408"/>
      <c r="F40" s="408"/>
      <c r="G40" s="408"/>
      <c r="H40" s="408"/>
      <c r="I40" s="408"/>
      <c r="J40" s="408"/>
      <c r="K40" s="409"/>
    </row>
    <row r="41" spans="1:11">
      <c r="A41" s="418"/>
      <c r="B41" s="410"/>
      <c r="C41" s="408"/>
      <c r="D41" s="408"/>
      <c r="E41" s="408"/>
      <c r="F41" s="408"/>
      <c r="G41" s="408"/>
      <c r="H41" s="408"/>
      <c r="I41" s="408"/>
      <c r="J41" s="408"/>
      <c r="K41" s="409"/>
    </row>
    <row r="42" spans="1:11" ht="15.6" thickBot="1">
      <c r="A42" s="419"/>
      <c r="B42" s="411"/>
      <c r="C42" s="412"/>
      <c r="D42" s="412"/>
      <c r="E42" s="412"/>
      <c r="F42" s="412"/>
      <c r="G42" s="412"/>
      <c r="H42" s="412"/>
      <c r="I42" s="412"/>
      <c r="J42" s="412"/>
      <c r="K42" s="428"/>
    </row>
    <row r="45" spans="1:11" ht="15.6" thickBot="1"/>
    <row r="46" spans="1:11" ht="15.6" thickBot="1">
      <c r="A46" s="331" t="s">
        <v>275</v>
      </c>
      <c r="B46" s="332"/>
      <c r="C46" s="332"/>
      <c r="D46" s="332"/>
      <c r="E46" s="332"/>
      <c r="F46" s="332"/>
      <c r="G46" s="332"/>
      <c r="H46" s="332"/>
      <c r="I46" s="332"/>
      <c r="J46" s="332"/>
      <c r="K46" s="333"/>
    </row>
    <row r="47" spans="1:11">
      <c r="A47" s="341" t="s">
        <v>276</v>
      </c>
      <c r="B47" s="323"/>
      <c r="C47" s="322" t="s">
        <v>277</v>
      </c>
      <c r="D47" s="326"/>
      <c r="E47" s="327"/>
      <c r="F47" s="341" t="s">
        <v>278</v>
      </c>
      <c r="G47" s="323"/>
      <c r="H47" s="341" t="s">
        <v>279</v>
      </c>
      <c r="I47" s="323"/>
      <c r="J47" s="341" t="s">
        <v>280</v>
      </c>
      <c r="K47" s="323"/>
    </row>
    <row r="48" spans="1:11" ht="58.5" customHeight="1" thickBot="1">
      <c r="A48" s="324"/>
      <c r="B48" s="325"/>
      <c r="C48" s="328"/>
      <c r="D48" s="329"/>
      <c r="E48" s="330"/>
      <c r="F48" s="324"/>
      <c r="G48" s="325"/>
      <c r="H48" s="324"/>
      <c r="I48" s="325"/>
      <c r="J48" s="324"/>
      <c r="K48" s="325"/>
    </row>
    <row r="49" spans="1:11">
      <c r="A49" s="315">
        <f t="shared" ref="A49:A54" si="0">B37</f>
        <v>0</v>
      </c>
      <c r="B49" s="316"/>
      <c r="C49" s="315"/>
      <c r="D49" s="317"/>
      <c r="E49" s="316"/>
      <c r="F49" s="318">
        <f t="shared" ref="F49:F54" si="1">I37</f>
        <v>0</v>
      </c>
      <c r="G49" s="319"/>
      <c r="H49" s="15"/>
      <c r="I49" s="16"/>
      <c r="J49" s="320" t="s">
        <v>281</v>
      </c>
      <c r="K49" s="321"/>
    </row>
    <row r="50" spans="1:11">
      <c r="A50" s="308">
        <f t="shared" si="0"/>
        <v>0</v>
      </c>
      <c r="B50" s="309"/>
      <c r="C50" s="308"/>
      <c r="D50" s="310"/>
      <c r="E50" s="309"/>
      <c r="F50" s="311">
        <f t="shared" si="1"/>
        <v>0</v>
      </c>
      <c r="G50" s="312"/>
      <c r="H50" s="17"/>
      <c r="I50" s="18"/>
      <c r="J50" s="313" t="s">
        <v>281</v>
      </c>
      <c r="K50" s="314"/>
    </row>
    <row r="51" spans="1:11">
      <c r="A51" s="308">
        <f t="shared" si="0"/>
        <v>0</v>
      </c>
      <c r="B51" s="309"/>
      <c r="C51" s="308"/>
      <c r="D51" s="310"/>
      <c r="E51" s="309"/>
      <c r="F51" s="311">
        <f t="shared" si="1"/>
        <v>0</v>
      </c>
      <c r="G51" s="312"/>
      <c r="H51" s="17"/>
      <c r="I51" s="18"/>
      <c r="J51" s="313" t="s">
        <v>281</v>
      </c>
      <c r="K51" s="314"/>
    </row>
    <row r="52" spans="1:11">
      <c r="A52" s="308">
        <f t="shared" si="0"/>
        <v>0</v>
      </c>
      <c r="B52" s="309"/>
      <c r="C52" s="308"/>
      <c r="D52" s="310"/>
      <c r="E52" s="309"/>
      <c r="F52" s="311">
        <f t="shared" si="1"/>
        <v>0</v>
      </c>
      <c r="G52" s="312"/>
      <c r="H52" s="17"/>
      <c r="I52" s="18"/>
      <c r="J52" s="313" t="s">
        <v>281</v>
      </c>
      <c r="K52" s="314"/>
    </row>
    <row r="53" spans="1:11">
      <c r="A53" s="308">
        <f t="shared" si="0"/>
        <v>0</v>
      </c>
      <c r="B53" s="309"/>
      <c r="C53" s="308"/>
      <c r="D53" s="310"/>
      <c r="E53" s="309"/>
      <c r="F53" s="311">
        <f t="shared" si="1"/>
        <v>0</v>
      </c>
      <c r="G53" s="312"/>
      <c r="H53" s="17"/>
      <c r="I53" s="18"/>
      <c r="J53" s="313" t="s">
        <v>281</v>
      </c>
      <c r="K53" s="314"/>
    </row>
    <row r="54" spans="1:11" ht="15.6" thickBot="1">
      <c r="A54" s="334">
        <f t="shared" si="0"/>
        <v>0</v>
      </c>
      <c r="B54" s="335"/>
      <c r="C54" s="334"/>
      <c r="D54" s="336"/>
      <c r="E54" s="335"/>
      <c r="F54" s="337">
        <f t="shared" si="1"/>
        <v>0</v>
      </c>
      <c r="G54" s="338"/>
      <c r="H54" s="19"/>
      <c r="I54" s="20"/>
      <c r="J54" s="339" t="s">
        <v>281</v>
      </c>
      <c r="K54" s="340"/>
    </row>
    <row r="55" spans="1:11" ht="15.6" thickBot="1"/>
    <row r="56" spans="1:11" ht="15.6" thickBot="1">
      <c r="A56" s="300" t="s">
        <v>282</v>
      </c>
      <c r="B56" s="303" t="s">
        <v>248</v>
      </c>
      <c r="C56" s="303"/>
      <c r="D56" s="304"/>
      <c r="E56" s="305" t="s">
        <v>249</v>
      </c>
      <c r="F56" s="305"/>
      <c r="G56" s="305"/>
      <c r="H56" s="305"/>
      <c r="I56" s="305"/>
      <c r="J56" s="305"/>
      <c r="K56" s="306" t="s">
        <v>250</v>
      </c>
    </row>
    <row r="57" spans="1:11" ht="30.2" thickBot="1">
      <c r="A57" s="301"/>
      <c r="B57" s="21" t="s">
        <v>26</v>
      </c>
      <c r="C57" s="9" t="s">
        <v>251</v>
      </c>
      <c r="D57" s="10" t="s">
        <v>252</v>
      </c>
      <c r="E57" s="11" t="s">
        <v>253</v>
      </c>
      <c r="F57" s="12" t="s">
        <v>254</v>
      </c>
      <c r="G57" s="12" t="s">
        <v>255</v>
      </c>
      <c r="H57" s="12" t="s">
        <v>256</v>
      </c>
      <c r="I57" s="12" t="s">
        <v>257</v>
      </c>
      <c r="J57" s="13" t="s">
        <v>258</v>
      </c>
      <c r="K57" s="307"/>
    </row>
    <row r="58" spans="1:11" ht="15.6" thickBot="1">
      <c r="A58" s="302"/>
      <c r="B58" s="3"/>
      <c r="C58" s="4"/>
      <c r="D58" s="14" t="e">
        <f>((LEFT(B58,1)*0.7+(LEFT(C58,1)*0.3)+(LEFT(B58)*0.7)*(LEFT(C58,1)*0.3))*0.095)</f>
        <v>#VALUE!</v>
      </c>
      <c r="E58" s="4"/>
      <c r="F58" s="4"/>
      <c r="G58" s="4"/>
      <c r="H58" s="4"/>
      <c r="I58" s="4"/>
      <c r="J58" s="14" t="e">
        <f>(LEFT(E58,2)*0.256+LEFT(F58,2)*0.0975+LEFT(G58,2)*0.252+LEFT(H58,2)*0.1715+LEFT(I58,2)*0.223)/16</f>
        <v>#VALUE!</v>
      </c>
      <c r="K58" s="1" t="e">
        <f>(D58+J58)/2</f>
        <v>#VALUE!</v>
      </c>
    </row>
    <row r="60" spans="1:11" ht="15.6" thickBot="1"/>
    <row r="61" spans="1:11" ht="15.6" thickBot="1">
      <c r="A61" s="331" t="s">
        <v>283</v>
      </c>
      <c r="B61" s="332"/>
      <c r="C61" s="332"/>
      <c r="D61" s="332"/>
      <c r="E61" s="332"/>
      <c r="F61" s="332"/>
      <c r="G61" s="332"/>
      <c r="H61" s="332"/>
      <c r="I61" s="332"/>
      <c r="J61" s="332"/>
      <c r="K61" s="333"/>
    </row>
    <row r="62" spans="1:11">
      <c r="A62" s="322" t="s">
        <v>273</v>
      </c>
      <c r="B62" s="323"/>
      <c r="C62" s="322" t="s">
        <v>284</v>
      </c>
      <c r="D62" s="326"/>
      <c r="E62" s="327"/>
      <c r="F62" s="322" t="s">
        <v>274</v>
      </c>
      <c r="G62" s="323"/>
      <c r="H62" s="322" t="s">
        <v>285</v>
      </c>
      <c r="I62" s="323"/>
      <c r="J62" s="322" t="s">
        <v>286</v>
      </c>
      <c r="K62" s="323"/>
    </row>
    <row r="63" spans="1:11" ht="15.6" thickBot="1">
      <c r="A63" s="324"/>
      <c r="B63" s="325"/>
      <c r="C63" s="328"/>
      <c r="D63" s="329"/>
      <c r="E63" s="330"/>
      <c r="F63" s="324"/>
      <c r="G63" s="325"/>
      <c r="H63" s="324"/>
      <c r="I63" s="325"/>
      <c r="J63" s="324"/>
      <c r="K63" s="325"/>
    </row>
    <row r="64" spans="1:11">
      <c r="A64" s="315"/>
      <c r="B64" s="316"/>
      <c r="C64" s="315"/>
      <c r="D64" s="317"/>
      <c r="E64" s="316"/>
      <c r="F64" s="318"/>
      <c r="G64" s="319"/>
      <c r="H64" s="15"/>
      <c r="I64" s="16"/>
      <c r="J64" s="320" t="s">
        <v>281</v>
      </c>
      <c r="K64" s="321"/>
    </row>
    <row r="65" spans="1:11">
      <c r="A65" s="308"/>
      <c r="B65" s="309"/>
      <c r="C65" s="308"/>
      <c r="D65" s="310"/>
      <c r="E65" s="309"/>
      <c r="F65" s="311"/>
      <c r="G65" s="312"/>
      <c r="H65" s="17"/>
      <c r="I65" s="18"/>
      <c r="J65" s="313" t="s">
        <v>281</v>
      </c>
      <c r="K65" s="314"/>
    </row>
    <row r="66" spans="1:11">
      <c r="A66" s="308"/>
      <c r="B66" s="309"/>
      <c r="C66" s="308"/>
      <c r="D66" s="310"/>
      <c r="E66" s="309"/>
      <c r="F66" s="311"/>
      <c r="G66" s="312"/>
      <c r="H66" s="17"/>
      <c r="I66" s="18"/>
      <c r="J66" s="313" t="s">
        <v>281</v>
      </c>
      <c r="K66" s="314"/>
    </row>
    <row r="67" spans="1:11">
      <c r="A67" s="308"/>
      <c r="B67" s="309"/>
      <c r="C67" s="308"/>
      <c r="D67" s="310"/>
      <c r="E67" s="309"/>
      <c r="F67" s="311"/>
      <c r="G67" s="312"/>
      <c r="H67" s="17"/>
      <c r="I67" s="18"/>
      <c r="J67" s="313" t="s">
        <v>281</v>
      </c>
      <c r="K67" s="314"/>
    </row>
    <row r="68" spans="1:11" ht="15.6" thickBot="1"/>
    <row r="69" spans="1:11" ht="15.6" thickBot="1">
      <c r="A69" s="300" t="s">
        <v>282</v>
      </c>
      <c r="B69" s="303" t="s">
        <v>248</v>
      </c>
      <c r="C69" s="303"/>
      <c r="D69" s="304"/>
      <c r="E69" s="305" t="s">
        <v>249</v>
      </c>
      <c r="F69" s="305"/>
      <c r="G69" s="305"/>
      <c r="H69" s="305"/>
      <c r="I69" s="305"/>
      <c r="J69" s="305"/>
      <c r="K69" s="306" t="s">
        <v>250</v>
      </c>
    </row>
    <row r="70" spans="1:11" ht="30.2" thickBot="1">
      <c r="A70" s="301"/>
      <c r="B70" s="21" t="s">
        <v>26</v>
      </c>
      <c r="C70" s="9" t="s">
        <v>251</v>
      </c>
      <c r="D70" s="10" t="s">
        <v>252</v>
      </c>
      <c r="E70" s="11" t="s">
        <v>253</v>
      </c>
      <c r="F70" s="12" t="s">
        <v>254</v>
      </c>
      <c r="G70" s="12" t="s">
        <v>255</v>
      </c>
      <c r="H70" s="12" t="s">
        <v>256</v>
      </c>
      <c r="I70" s="12" t="s">
        <v>257</v>
      </c>
      <c r="J70" s="13" t="s">
        <v>258</v>
      </c>
      <c r="K70" s="307"/>
    </row>
    <row r="71" spans="1:11" ht="15.6" thickBot="1">
      <c r="A71" s="302"/>
      <c r="B71" s="3"/>
      <c r="C71" s="4"/>
      <c r="D71" s="14" t="e">
        <f>((LEFT(B71,1)*0.7+(LEFT(C71,1)*0.3)+(LEFT(B71)*0.7)*(LEFT(C71,1)*0.3))*0.095)</f>
        <v>#VALUE!</v>
      </c>
      <c r="E71" s="4"/>
      <c r="F71" s="4"/>
      <c r="G71" s="4"/>
      <c r="H71" s="4"/>
      <c r="I71" s="4"/>
      <c r="J71" s="14" t="e">
        <f>(LEFT(E71,2)*0.256+LEFT(F71,2)*0.0975+LEFT(G71,2)*0.252+LEFT(H71,2)*0.1715+LEFT(I71,2)*0.223)/16</f>
        <v>#VALUE!</v>
      </c>
      <c r="K71" s="1" t="e">
        <f>(D71+J71)/2</f>
        <v>#VALUE!</v>
      </c>
    </row>
  </sheetData>
  <mergeCells count="130">
    <mergeCell ref="A36:A42"/>
    <mergeCell ref="B36:H36"/>
    <mergeCell ref="I36:K36"/>
    <mergeCell ref="B37:H37"/>
    <mergeCell ref="I37:K37"/>
    <mergeCell ref="I35:K35"/>
    <mergeCell ref="B41:H41"/>
    <mergeCell ref="I41:K41"/>
    <mergeCell ref="B42:H42"/>
    <mergeCell ref="I42:K42"/>
    <mergeCell ref="B38:H38"/>
    <mergeCell ref="I38:K38"/>
    <mergeCell ref="B39:H39"/>
    <mergeCell ref="I39:K39"/>
    <mergeCell ref="B40:H40"/>
    <mergeCell ref="I40:K40"/>
    <mergeCell ref="A29:A35"/>
    <mergeCell ref="B29:H29"/>
    <mergeCell ref="I29:K29"/>
    <mergeCell ref="B30:H30"/>
    <mergeCell ref="I30:K30"/>
    <mergeCell ref="B31:H31"/>
    <mergeCell ref="I31:K31"/>
    <mergeCell ref="B32:H32"/>
    <mergeCell ref="I32:K32"/>
    <mergeCell ref="B33:H33"/>
    <mergeCell ref="I33:K33"/>
    <mergeCell ref="B34:H34"/>
    <mergeCell ref="I34:K34"/>
    <mergeCell ref="B35:H35"/>
    <mergeCell ref="B12:F12"/>
    <mergeCell ref="G12:K12"/>
    <mergeCell ref="B13:F13"/>
    <mergeCell ref="G13:K13"/>
    <mergeCell ref="A14:A15"/>
    <mergeCell ref="B14:D14"/>
    <mergeCell ref="E14:J14"/>
    <mergeCell ref="K14:K15"/>
    <mergeCell ref="A17:A28"/>
    <mergeCell ref="B17:B28"/>
    <mergeCell ref="C17:E21"/>
    <mergeCell ref="F17:F21"/>
    <mergeCell ref="G17:K21"/>
    <mergeCell ref="C22:E28"/>
    <mergeCell ref="H25:J26"/>
    <mergeCell ref="K25:K26"/>
    <mergeCell ref="H27:J28"/>
    <mergeCell ref="K27:K28"/>
    <mergeCell ref="F22:G24"/>
    <mergeCell ref="H22:H24"/>
    <mergeCell ref="I22:K24"/>
    <mergeCell ref="F25:G28"/>
    <mergeCell ref="A46:K46"/>
    <mergeCell ref="A47:B48"/>
    <mergeCell ref="C47:E48"/>
    <mergeCell ref="F47:G48"/>
    <mergeCell ref="H47:I48"/>
    <mergeCell ref="J47:K48"/>
    <mergeCell ref="A2:A4"/>
    <mergeCell ref="B2:F4"/>
    <mergeCell ref="G2:K4"/>
    <mergeCell ref="A5:A13"/>
    <mergeCell ref="B5:F5"/>
    <mergeCell ref="G5:K5"/>
    <mergeCell ref="B6:F6"/>
    <mergeCell ref="G6:K6"/>
    <mergeCell ref="B7:F7"/>
    <mergeCell ref="G7:K7"/>
    <mergeCell ref="B8:F8"/>
    <mergeCell ref="G8:K8"/>
    <mergeCell ref="B9:F9"/>
    <mergeCell ref="G9:K9"/>
    <mergeCell ref="B10:F10"/>
    <mergeCell ref="G10:K10"/>
    <mergeCell ref="B11:F11"/>
    <mergeCell ref="G11:K11"/>
    <mergeCell ref="A51:B51"/>
    <mergeCell ref="C51:E51"/>
    <mergeCell ref="F51:G51"/>
    <mergeCell ref="J51:K51"/>
    <mergeCell ref="A52:B52"/>
    <mergeCell ref="C52:E52"/>
    <mergeCell ref="F52:G52"/>
    <mergeCell ref="J52:K52"/>
    <mergeCell ref="A49:B49"/>
    <mergeCell ref="C49:E49"/>
    <mergeCell ref="F49:G49"/>
    <mergeCell ref="J49:K49"/>
    <mergeCell ref="A50:B50"/>
    <mergeCell ref="C50:E50"/>
    <mergeCell ref="F50:G50"/>
    <mergeCell ref="J50:K50"/>
    <mergeCell ref="A56:A58"/>
    <mergeCell ref="B56:D56"/>
    <mergeCell ref="E56:J56"/>
    <mergeCell ref="K56:K57"/>
    <mergeCell ref="A61:K61"/>
    <mergeCell ref="A53:B53"/>
    <mergeCell ref="C53:E53"/>
    <mergeCell ref="F53:G53"/>
    <mergeCell ref="J53:K53"/>
    <mergeCell ref="A54:B54"/>
    <mergeCell ref="C54:E54"/>
    <mergeCell ref="F54:G54"/>
    <mergeCell ref="J54:K54"/>
    <mergeCell ref="A64:B64"/>
    <mergeCell ref="C64:E64"/>
    <mergeCell ref="F64:G64"/>
    <mergeCell ref="J64:K64"/>
    <mergeCell ref="A65:B65"/>
    <mergeCell ref="C65:E65"/>
    <mergeCell ref="F65:G65"/>
    <mergeCell ref="J65:K65"/>
    <mergeCell ref="A62:B63"/>
    <mergeCell ref="C62:E63"/>
    <mergeCell ref="F62:G63"/>
    <mergeCell ref="H62:I63"/>
    <mergeCell ref="J62:K63"/>
    <mergeCell ref="A69:A71"/>
    <mergeCell ref="B69:D69"/>
    <mergeCell ref="E69:J69"/>
    <mergeCell ref="K69:K70"/>
    <mergeCell ref="A66:B66"/>
    <mergeCell ref="C66:E66"/>
    <mergeCell ref="F66:G66"/>
    <mergeCell ref="J66:K66"/>
    <mergeCell ref="A67:B67"/>
    <mergeCell ref="C67:E67"/>
    <mergeCell ref="F67:G67"/>
    <mergeCell ref="J67:K67"/>
  </mergeCells>
  <conditionalFormatting sqref="K16">
    <cfRule type="cellIs" dxfId="18" priority="17" operator="greaterThan">
      <formula>0.65</formula>
    </cfRule>
    <cfRule type="cellIs" dxfId="17" priority="18" operator="between">
      <formula>0.41</formula>
      <formula>0.65</formula>
    </cfRule>
    <cfRule type="cellIs" dxfId="16" priority="19" operator="between">
      <formula>0.21</formula>
      <formula>0.4</formula>
    </cfRule>
    <cfRule type="cellIs" dxfId="15" priority="20" operator="between">
      <formula>0.11</formula>
      <formula>0.2</formula>
    </cfRule>
    <cfRule type="cellIs" dxfId="14" priority="21" operator="lessThanOrEqual">
      <formula>0.1</formula>
    </cfRule>
  </conditionalFormatting>
  <conditionalFormatting sqref="K25:K26">
    <cfRule type="colorScale" priority="14">
      <colorScale>
        <cfvo type="min"/>
        <cfvo type="max"/>
        <color rgb="FFFF7128"/>
        <color rgb="FFFFEF9C"/>
      </colorScale>
    </cfRule>
    <cfRule type="containsText" dxfId="13" priority="15" operator="containsText" text="Não">
      <formula>NOT(ISERROR(SEARCH("Não",K25)))</formula>
    </cfRule>
    <cfRule type="containsText" dxfId="12" priority="16" operator="containsText" text="Sim">
      <formula>NOT(ISERROR(SEARCH("Sim",K25)))</formula>
    </cfRule>
  </conditionalFormatting>
  <conditionalFormatting sqref="K27:K28">
    <cfRule type="colorScale" priority="11">
      <colorScale>
        <cfvo type="min"/>
        <cfvo type="max"/>
        <color rgb="FFFF7128"/>
        <color rgb="FFFFEF9C"/>
      </colorScale>
    </cfRule>
    <cfRule type="containsText" dxfId="11" priority="12" operator="containsText" text="Não">
      <formula>NOT(ISERROR(SEARCH("Não",K27)))</formula>
    </cfRule>
    <cfRule type="containsText" dxfId="10" priority="13" operator="containsText" text="Sim">
      <formula>NOT(ISERROR(SEARCH("Sim",K27)))</formula>
    </cfRule>
  </conditionalFormatting>
  <conditionalFormatting sqref="K58">
    <cfRule type="cellIs" dxfId="9" priority="6" operator="greaterThan">
      <formula>0.65</formula>
    </cfRule>
    <cfRule type="cellIs" dxfId="8" priority="7" operator="between">
      <formula>0.41</formula>
      <formula>0.65</formula>
    </cfRule>
    <cfRule type="cellIs" dxfId="7" priority="8" operator="between">
      <formula>0.21</formula>
      <formula>0.4</formula>
    </cfRule>
    <cfRule type="cellIs" dxfId="6" priority="9" operator="between">
      <formula>0.11</formula>
      <formula>0.2</formula>
    </cfRule>
    <cfRule type="cellIs" dxfId="5" priority="10" operator="lessThanOrEqual">
      <formula>0.1</formula>
    </cfRule>
  </conditionalFormatting>
  <conditionalFormatting sqref="K71">
    <cfRule type="cellIs" dxfId="4" priority="1" operator="greaterThan">
      <formula>0.65</formula>
    </cfRule>
    <cfRule type="cellIs" dxfId="3" priority="2" operator="between">
      <formula>0.41</formula>
      <formula>0.65</formula>
    </cfRule>
    <cfRule type="cellIs" dxfId="2" priority="3" operator="between">
      <formula>0.21</formula>
      <formula>0.4</formula>
    </cfRule>
    <cfRule type="cellIs" dxfId="1" priority="4" operator="between">
      <formula>0.11</formula>
      <formula>0.2</formula>
    </cfRule>
    <cfRule type="cellIs" dxfId="0" priority="5" operator="lessThanOrEqual">
      <formula>0.1</formula>
    </cfRule>
  </conditionalFormatting>
  <dataValidations count="6">
    <dataValidation type="list" allowBlank="1" showInputMessage="1" showErrorMessage="1" sqref="E16:I16 E58:I58 E71:I71" xr:uid="{B5E1B08B-E422-4F38-B78E-273FC5294A86}">
      <formula1>"16. Muito Alto, 08. Alto, 04. Médio, 02. Baixo, 01. Muito Baixo"</formula1>
    </dataValidation>
    <dataValidation type="list" allowBlank="1" showInputMessage="1" showErrorMessage="1" sqref="C16 C58 C71" xr:uid="{8558AF55-EADA-4A62-9F13-274A45615CFD}">
      <formula1>"1. Muito Baixo, 2. Baixo, 3. Média, 4. Alta, 5. Muito ALta"</formula1>
    </dataValidation>
    <dataValidation type="list" allowBlank="1" showInputMessage="1" showErrorMessage="1" sqref="B16 B58 B71" xr:uid="{25BAA6D0-AB75-4D06-9A77-455EC22923CB}">
      <formula1>"1. Raro, 2. Improvável, 3. Possivel, 4. Provável, 5. Quase certo"</formula1>
    </dataValidation>
    <dataValidation type="list" allowBlank="1" showInputMessage="1" showErrorMessage="1" sqref="A16" xr:uid="{11258AC1-0CAD-4DC7-B7BF-779DF1A430C8}">
      <formula1>$E$15:$I$15</formula1>
    </dataValidation>
    <dataValidation type="list" allowBlank="1" showInputMessage="1" showErrorMessage="1" sqref="K25:K28" xr:uid="{7F3BB080-11E3-48D7-A208-AC7477B9B3C6}">
      <formula1>"Sim, Não"</formula1>
    </dataValidation>
    <dataValidation type="list" allowBlank="1" showInputMessage="1" showErrorMessage="1" sqref="I30:K35" xr:uid="{63484768-919C-41A1-A6A6-B6FBBACBF7D3}">
      <formula1>"20%,40%,60%,80%,-"</formula1>
    </dataValidation>
  </dataValidation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20A1-2562-48F9-B675-FF0ED4F41FCC}">
  <dimension ref="A1:AK88"/>
  <sheetViews>
    <sheetView workbookViewId="0">
      <selection activeCell="A3" sqref="A3:A4"/>
    </sheetView>
  </sheetViews>
  <sheetFormatPr defaultColWidth="9.140625" defaultRowHeight="14.85"/>
  <cols>
    <col min="1" max="1" width="39.28515625" customWidth="1"/>
    <col min="2" max="2" width="44.28515625" style="22" customWidth="1"/>
    <col min="3" max="3" width="43" style="53" customWidth="1"/>
    <col min="4" max="4" width="13.140625" style="22" customWidth="1"/>
    <col min="5" max="5" width="13.28515625" style="22" customWidth="1"/>
    <col min="6" max="7" width="14.7109375" style="22" customWidth="1"/>
    <col min="8" max="10" width="33.7109375" style="55" customWidth="1"/>
    <col min="11" max="11" width="26" style="29" bestFit="1" customWidth="1"/>
    <col min="12" max="12" width="15.28515625" style="29" customWidth="1"/>
    <col min="13" max="13" width="17.140625" style="29" customWidth="1"/>
    <col min="14" max="14" width="14.5703125" style="22" customWidth="1"/>
    <col min="15" max="15" width="14.7109375" style="22" customWidth="1"/>
    <col min="16" max="16" width="11.42578125" style="22" customWidth="1"/>
    <col min="17" max="17" width="15.42578125" style="22" customWidth="1"/>
    <col min="18" max="19" width="10.85546875" style="22" bestFit="1" customWidth="1"/>
    <col min="20" max="20" width="10" style="22" bestFit="1" customWidth="1"/>
    <col min="21" max="21" width="13.7109375" style="22" customWidth="1"/>
    <col min="22" max="22" width="10.28515625" style="22" bestFit="1" customWidth="1"/>
    <col min="23" max="16384" width="9.140625" style="22"/>
  </cols>
  <sheetData>
    <row r="1" spans="1:37" ht="42" customHeight="1">
      <c r="A1" s="56"/>
      <c r="B1" s="56"/>
      <c r="C1" s="56"/>
      <c r="D1" s="56"/>
      <c r="E1" s="56"/>
      <c r="F1" s="56"/>
      <c r="G1" s="56"/>
      <c r="H1" s="57"/>
      <c r="I1" s="57"/>
      <c r="J1" s="57"/>
      <c r="K1" s="56"/>
      <c r="L1" s="56"/>
      <c r="M1" s="71"/>
      <c r="N1" s="83"/>
      <c r="O1" s="84"/>
      <c r="P1" s="71"/>
      <c r="Q1" s="71"/>
      <c r="R1" s="71"/>
      <c r="S1" s="71"/>
      <c r="T1" s="71"/>
      <c r="U1" s="71"/>
      <c r="V1" s="71"/>
      <c r="W1" s="71"/>
      <c r="X1" s="71"/>
      <c r="Y1" s="71"/>
      <c r="Z1" s="71"/>
    </row>
    <row r="2" spans="1:37" ht="15.6" customHeight="1">
      <c r="A2" s="228" t="s">
        <v>18</v>
      </c>
      <c r="B2" s="70"/>
      <c r="C2" s="71"/>
      <c r="D2" s="71"/>
      <c r="E2" s="71"/>
      <c r="F2" s="71"/>
      <c r="G2" s="71"/>
      <c r="H2" s="72"/>
      <c r="I2" s="72"/>
      <c r="J2" s="72"/>
      <c r="K2" s="73"/>
      <c r="L2" s="73"/>
      <c r="M2" s="71"/>
      <c r="N2" s="83"/>
      <c r="O2" s="84"/>
      <c r="P2" s="71"/>
      <c r="Q2" s="71"/>
      <c r="R2" s="71"/>
      <c r="S2" s="71"/>
      <c r="T2" s="71"/>
      <c r="U2" s="71"/>
      <c r="V2" s="71"/>
      <c r="W2" s="71"/>
      <c r="X2" s="71"/>
      <c r="Y2" s="71"/>
      <c r="Z2" s="71"/>
    </row>
    <row r="3" spans="1:37" ht="22.5" customHeight="1">
      <c r="A3" s="260" t="str">
        <f>'Objeto de análise'!E5</f>
        <v>[Identificar o processo, objetivo estratégico, área ou projeto que está tendo o risco mapeado]</v>
      </c>
      <c r="B3" s="75"/>
      <c r="C3" s="77"/>
      <c r="D3" s="77"/>
      <c r="E3" s="77"/>
      <c r="F3" s="77"/>
      <c r="G3" s="77"/>
      <c r="H3" s="72"/>
      <c r="I3" s="72"/>
      <c r="J3" s="72"/>
      <c r="K3" s="78"/>
      <c r="L3" s="78"/>
      <c r="M3" s="71"/>
      <c r="N3" s="85"/>
      <c r="O3" s="85"/>
      <c r="P3" s="85"/>
      <c r="Q3" s="85"/>
      <c r="R3" s="85"/>
      <c r="S3" s="71"/>
      <c r="T3" s="71"/>
      <c r="U3" s="71"/>
      <c r="V3" s="71"/>
      <c r="W3" s="71"/>
      <c r="X3" s="71"/>
      <c r="Y3" s="71"/>
      <c r="Z3" s="71"/>
    </row>
    <row r="4" spans="1:37" ht="15.6" thickBot="1">
      <c r="A4" s="260"/>
      <c r="B4" s="74"/>
      <c r="C4" s="71"/>
      <c r="D4" s="71"/>
      <c r="E4" s="71"/>
      <c r="F4" s="71"/>
      <c r="G4" s="71"/>
      <c r="H4" s="72"/>
      <c r="I4" s="72"/>
      <c r="J4" s="72"/>
      <c r="K4" s="73"/>
      <c r="L4" s="73"/>
      <c r="M4" s="71"/>
      <c r="N4" s="85"/>
      <c r="O4" s="85"/>
      <c r="P4" s="85"/>
      <c r="Q4" s="85"/>
      <c r="R4" s="85"/>
      <c r="S4" s="71"/>
      <c r="T4" s="71"/>
      <c r="U4" s="71"/>
      <c r="V4" s="71"/>
      <c r="W4" s="71"/>
      <c r="X4" s="71"/>
      <c r="Y4" s="71"/>
      <c r="Z4" s="71"/>
      <c r="AA4" s="71"/>
      <c r="AB4" s="71"/>
      <c r="AC4" s="71"/>
      <c r="AD4" s="71"/>
      <c r="AE4" s="71"/>
      <c r="AF4" s="71"/>
      <c r="AG4" s="71"/>
      <c r="AH4" s="71"/>
      <c r="AI4" s="71"/>
      <c r="AJ4" s="71"/>
      <c r="AK4" s="71"/>
    </row>
    <row r="5" spans="1:37" ht="35.450000000000003" customHeight="1" thickBot="1">
      <c r="A5" s="58"/>
      <c r="B5" s="58"/>
      <c r="C5" s="59"/>
      <c r="D5" s="261" t="s">
        <v>19</v>
      </c>
      <c r="E5" s="262"/>
      <c r="F5" s="263" t="s">
        <v>20</v>
      </c>
      <c r="G5" s="264"/>
      <c r="H5" s="182" t="s">
        <v>21</v>
      </c>
      <c r="I5" s="265" t="s">
        <v>22</v>
      </c>
      <c r="J5" s="265"/>
      <c r="K5" s="265"/>
      <c r="L5" s="183"/>
      <c r="M5" s="71"/>
      <c r="N5" s="85"/>
      <c r="O5" s="85"/>
      <c r="P5" s="85"/>
      <c r="Q5" s="85"/>
      <c r="R5" s="85"/>
      <c r="S5" s="71"/>
      <c r="T5" s="71"/>
      <c r="U5" s="71"/>
      <c r="V5" s="71"/>
      <c r="W5" s="71"/>
      <c r="X5" s="71"/>
      <c r="Y5" s="71"/>
      <c r="Z5" s="71"/>
      <c r="AA5" s="71"/>
      <c r="AB5" s="71"/>
      <c r="AC5" s="71"/>
      <c r="AD5" s="71"/>
      <c r="AE5" s="71"/>
      <c r="AF5" s="71"/>
      <c r="AG5" s="71"/>
      <c r="AH5" s="71"/>
      <c r="AI5" s="71"/>
      <c r="AJ5" s="71"/>
      <c r="AK5" s="71"/>
    </row>
    <row r="6" spans="1:37" s="35" customFormat="1" ht="44.25" customHeight="1" thickBot="1">
      <c r="A6" s="126" t="s">
        <v>23</v>
      </c>
      <c r="B6" s="126" t="s">
        <v>24</v>
      </c>
      <c r="C6" s="126" t="s">
        <v>25</v>
      </c>
      <c r="D6" s="127" t="s">
        <v>26</v>
      </c>
      <c r="E6" s="128" t="s">
        <v>27</v>
      </c>
      <c r="F6" s="129" t="s">
        <v>28</v>
      </c>
      <c r="G6" s="130" t="s">
        <v>29</v>
      </c>
      <c r="H6" s="131" t="s">
        <v>30</v>
      </c>
      <c r="I6" s="184" t="s">
        <v>31</v>
      </c>
      <c r="J6" s="184" t="s">
        <v>32</v>
      </c>
      <c r="K6" s="185" t="s">
        <v>33</v>
      </c>
      <c r="L6" s="132" t="s">
        <v>34</v>
      </c>
      <c r="M6" s="70"/>
      <c r="N6" s="85"/>
      <c r="O6" s="85"/>
      <c r="P6" s="85"/>
      <c r="Q6" s="85"/>
      <c r="R6" s="85"/>
      <c r="S6" s="70"/>
      <c r="T6" s="70"/>
      <c r="U6" s="70"/>
      <c r="V6" s="70"/>
      <c r="W6" s="70"/>
      <c r="X6" s="70"/>
      <c r="Y6" s="70"/>
      <c r="Z6" s="70"/>
      <c r="AA6" s="70"/>
      <c r="AB6" s="70"/>
      <c r="AC6" s="70"/>
      <c r="AD6" s="70"/>
      <c r="AE6" s="70"/>
      <c r="AF6" s="70"/>
      <c r="AG6" s="70"/>
      <c r="AH6" s="70"/>
      <c r="AI6" s="70"/>
      <c r="AJ6" s="70"/>
      <c r="AK6" s="70"/>
    </row>
    <row r="7" spans="1:37" s="54" customFormat="1" ht="123.6" customHeight="1">
      <c r="A7" s="204" t="s">
        <v>35</v>
      </c>
      <c r="B7" s="204"/>
      <c r="C7" s="204" t="s">
        <v>36</v>
      </c>
      <c r="D7" s="205"/>
      <c r="E7" s="220" t="str">
        <f t="shared" ref="E7:E36" si="0">((LEFT(D7,1)))</f>
        <v/>
      </c>
      <c r="F7" s="206"/>
      <c r="G7" s="222" t="str">
        <f t="shared" ref="G7:G36" si="1">(LEFT(F7,1))</f>
        <v/>
      </c>
      <c r="H7" s="207" t="str">
        <f>IFERROR(Tabela2[[#This Row],[Nível de Probabilidade]]*Tabela2[[#This Row],[Nível de  Impacto]],"")</f>
        <v/>
      </c>
      <c r="I7" s="208" t="s">
        <v>37</v>
      </c>
      <c r="J7" s="209"/>
      <c r="K7" s="210" t="str">
        <f t="shared" ref="K7:K36" si="2">((LEFT(J7,3)))</f>
        <v/>
      </c>
      <c r="L7" s="224" t="str">
        <f>IFERROR(Tabela2[[#This Row],[Nível de Risco Inerente (NRI)]]*Tabela2[[#This Row],[Fator de Avaliação (FA)]],"")</f>
        <v/>
      </c>
      <c r="M7" s="85"/>
      <c r="N7" s="85"/>
      <c r="O7" s="85"/>
      <c r="P7" s="85"/>
      <c r="Q7" s="85"/>
      <c r="R7" s="85"/>
      <c r="S7" s="85"/>
      <c r="T7" s="85"/>
      <c r="U7" s="85"/>
      <c r="V7" s="85"/>
      <c r="W7" s="85"/>
      <c r="X7" s="85"/>
      <c r="Y7" s="85"/>
      <c r="Z7" s="85"/>
      <c r="AA7" s="85"/>
      <c r="AB7" s="85"/>
      <c r="AC7" s="85"/>
      <c r="AD7" s="85"/>
    </row>
    <row r="8" spans="1:37" s="54" customFormat="1" ht="79.900000000000006" customHeight="1">
      <c r="A8" s="213"/>
      <c r="B8" s="214"/>
      <c r="C8" s="213"/>
      <c r="D8" s="215"/>
      <c r="E8" s="220" t="str">
        <f t="shared" si="0"/>
        <v/>
      </c>
      <c r="F8" s="216"/>
      <c r="G8" s="222" t="str">
        <f t="shared" si="1"/>
        <v/>
      </c>
      <c r="H8" s="217" t="str">
        <f>IFERROR(Tabela2[[#This Row],[Nível de Probabilidade]]*Tabela2[[#This Row],[Nível de  Impacto]],"")</f>
        <v/>
      </c>
      <c r="I8" s="225"/>
      <c r="J8" s="218"/>
      <c r="K8" s="227" t="str">
        <f t="shared" si="2"/>
        <v/>
      </c>
      <c r="L8" s="224" t="str">
        <f>IFERROR(Tabela2[[#This Row],[Nível de Risco Inerente (NRI)]]*Tabela2[[#This Row],[Fator de Avaliação (FA)]],"")</f>
        <v/>
      </c>
      <c r="M8" s="85"/>
      <c r="N8" s="85"/>
      <c r="O8" s="85"/>
      <c r="P8" s="85"/>
      <c r="Q8" s="85"/>
      <c r="R8" s="85"/>
      <c r="S8" s="85"/>
      <c r="T8" s="85"/>
      <c r="U8" s="85"/>
      <c r="V8" s="85"/>
      <c r="W8" s="85"/>
      <c r="X8" s="85"/>
      <c r="Y8" s="85"/>
      <c r="Z8" s="85"/>
      <c r="AA8" s="85"/>
      <c r="AB8" s="85"/>
      <c r="AC8" s="85"/>
      <c r="AD8" s="85"/>
    </row>
    <row r="9" spans="1:37" s="54" customFormat="1" ht="79.900000000000006" customHeight="1">
      <c r="A9" s="213"/>
      <c r="B9" s="214"/>
      <c r="C9" s="213"/>
      <c r="D9" s="215"/>
      <c r="E9" s="221" t="str">
        <f t="shared" si="0"/>
        <v/>
      </c>
      <c r="F9" s="216"/>
      <c r="G9" s="223" t="str">
        <f t="shared" si="1"/>
        <v/>
      </c>
      <c r="H9" s="226" t="str">
        <f>IFERROR(Tabela2[[#This Row],[Nível de Probabilidade]]*Tabela2[[#This Row],[Nível de  Impacto]],"")</f>
        <v/>
      </c>
      <c r="I9" s="225"/>
      <c r="J9" s="218"/>
      <c r="K9" s="227" t="str">
        <f t="shared" si="2"/>
        <v/>
      </c>
      <c r="L9" s="224" t="str">
        <f>IFERROR(Tabela2[[#This Row],[Nível de Risco Inerente (NRI)]]*Tabela2[[#This Row],[Fator de Avaliação (FA)]],"")</f>
        <v/>
      </c>
      <c r="M9" s="85"/>
      <c r="N9" s="85"/>
      <c r="O9" s="85"/>
      <c r="P9" s="85"/>
      <c r="Q9" s="85"/>
      <c r="R9" s="85"/>
      <c r="S9" s="85"/>
      <c r="T9" s="85"/>
      <c r="U9" s="85"/>
      <c r="V9" s="85"/>
      <c r="W9" s="85"/>
      <c r="X9" s="85"/>
      <c r="Y9" s="85"/>
      <c r="Z9" s="85"/>
      <c r="AA9" s="85"/>
      <c r="AB9" s="85"/>
      <c r="AC9" s="85"/>
      <c r="AD9" s="85"/>
    </row>
    <row r="10" spans="1:37" s="54" customFormat="1" ht="79.900000000000006" customHeight="1">
      <c r="A10" s="213"/>
      <c r="B10" s="214"/>
      <c r="C10" s="213"/>
      <c r="D10" s="215"/>
      <c r="E10" s="221" t="str">
        <f t="shared" si="0"/>
        <v/>
      </c>
      <c r="F10" s="216"/>
      <c r="G10" s="223" t="str">
        <f t="shared" si="1"/>
        <v/>
      </c>
      <c r="H10" s="226" t="str">
        <f>IFERROR(Tabela2[[#This Row],[Nível de Probabilidade]]*Tabela2[[#This Row],[Nível de  Impacto]],"")</f>
        <v/>
      </c>
      <c r="I10" s="225"/>
      <c r="J10" s="218"/>
      <c r="K10" s="227" t="str">
        <f t="shared" si="2"/>
        <v/>
      </c>
      <c r="L10" s="224" t="str">
        <f>IFERROR(Tabela2[[#This Row],[Nível de Risco Inerente (NRI)]]*Tabela2[[#This Row],[Fator de Avaliação (FA)]],"")</f>
        <v/>
      </c>
      <c r="M10" s="85"/>
      <c r="N10" s="85"/>
      <c r="O10" s="85"/>
      <c r="P10" s="85"/>
      <c r="Q10" s="85"/>
      <c r="R10" s="85"/>
      <c r="S10" s="85"/>
      <c r="T10" s="85"/>
      <c r="U10" s="85"/>
      <c r="V10" s="85"/>
      <c r="W10" s="85"/>
      <c r="X10" s="85"/>
      <c r="Y10" s="85"/>
      <c r="Z10" s="85"/>
      <c r="AA10" s="85"/>
      <c r="AB10" s="85"/>
      <c r="AC10" s="85"/>
      <c r="AD10" s="85"/>
    </row>
    <row r="11" spans="1:37" s="54" customFormat="1" ht="79.900000000000006" customHeight="1">
      <c r="A11" s="213"/>
      <c r="B11" s="214"/>
      <c r="C11" s="213"/>
      <c r="D11" s="215"/>
      <c r="E11" s="221" t="str">
        <f t="shared" si="0"/>
        <v/>
      </c>
      <c r="F11" s="216"/>
      <c r="G11" s="223" t="str">
        <f t="shared" si="1"/>
        <v/>
      </c>
      <c r="H11" s="226" t="str">
        <f>IFERROR(Tabela2[[#This Row],[Nível de Probabilidade]]*Tabela2[[#This Row],[Nível de  Impacto]],"")</f>
        <v/>
      </c>
      <c r="I11" s="225"/>
      <c r="J11" s="218"/>
      <c r="K11" s="227" t="str">
        <f t="shared" si="2"/>
        <v/>
      </c>
      <c r="L11" s="224" t="str">
        <f>IFERROR(Tabela2[[#This Row],[Nível de Risco Inerente (NRI)]]*Tabela2[[#This Row],[Fator de Avaliação (FA)]],"")</f>
        <v/>
      </c>
      <c r="M11" s="85"/>
      <c r="N11" s="85"/>
      <c r="O11" s="85"/>
      <c r="P11" s="85"/>
      <c r="Q11" s="85"/>
      <c r="R11" s="85"/>
      <c r="S11" s="85"/>
      <c r="T11" s="85"/>
      <c r="U11" s="85"/>
      <c r="V11" s="85"/>
      <c r="W11" s="85"/>
      <c r="X11" s="85"/>
      <c r="Y11" s="85"/>
      <c r="Z11" s="85"/>
      <c r="AA11" s="85"/>
      <c r="AB11" s="85"/>
      <c r="AC11" s="85"/>
      <c r="AD11" s="85"/>
    </row>
    <row r="12" spans="1:37" s="54" customFormat="1" ht="79.900000000000006" customHeight="1">
      <c r="A12" s="213"/>
      <c r="B12" s="214"/>
      <c r="C12" s="213"/>
      <c r="D12" s="215"/>
      <c r="E12" s="221" t="str">
        <f t="shared" si="0"/>
        <v/>
      </c>
      <c r="F12" s="216"/>
      <c r="G12" s="223" t="str">
        <f t="shared" si="1"/>
        <v/>
      </c>
      <c r="H12" s="226" t="str">
        <f>IFERROR(Tabela2[[#This Row],[Nível de Probabilidade]]*Tabela2[[#This Row],[Nível de  Impacto]],"")</f>
        <v/>
      </c>
      <c r="I12" s="225"/>
      <c r="J12" s="218"/>
      <c r="K12" s="227" t="str">
        <f t="shared" si="2"/>
        <v/>
      </c>
      <c r="L12" s="224" t="str">
        <f>IFERROR(Tabela2[[#This Row],[Nível de Risco Inerente (NRI)]]*Tabela2[[#This Row],[Fator de Avaliação (FA)]],"")</f>
        <v/>
      </c>
      <c r="M12" s="85"/>
      <c r="N12" s="85"/>
      <c r="O12" s="85"/>
      <c r="P12" s="85"/>
      <c r="Q12" s="85"/>
      <c r="R12" s="85"/>
      <c r="S12" s="85"/>
      <c r="T12" s="85"/>
      <c r="U12" s="85"/>
      <c r="V12" s="85"/>
      <c r="W12" s="85"/>
      <c r="X12" s="85"/>
      <c r="Y12" s="85"/>
      <c r="Z12" s="85"/>
      <c r="AA12" s="85"/>
      <c r="AB12" s="85"/>
      <c r="AC12" s="85"/>
      <c r="AD12" s="85"/>
    </row>
    <row r="13" spans="1:37" s="54" customFormat="1" ht="79.900000000000006" customHeight="1">
      <c r="A13" s="213"/>
      <c r="B13" s="214"/>
      <c r="C13" s="213"/>
      <c r="D13" s="215"/>
      <c r="E13" s="221" t="str">
        <f t="shared" si="0"/>
        <v/>
      </c>
      <c r="F13" s="216"/>
      <c r="G13" s="223" t="str">
        <f t="shared" si="1"/>
        <v/>
      </c>
      <c r="H13" s="226" t="str">
        <f>IFERROR(Tabela2[[#This Row],[Nível de Probabilidade]]*Tabela2[[#This Row],[Nível de  Impacto]],"")</f>
        <v/>
      </c>
      <c r="I13" s="225"/>
      <c r="J13" s="218"/>
      <c r="K13" s="227" t="str">
        <f t="shared" si="2"/>
        <v/>
      </c>
      <c r="L13" s="224" t="str">
        <f>IFERROR(Tabela2[[#This Row],[Nível de Risco Inerente (NRI)]]*Tabela2[[#This Row],[Fator de Avaliação (FA)]],"")</f>
        <v/>
      </c>
      <c r="M13" s="85"/>
      <c r="N13" s="85"/>
      <c r="O13" s="85"/>
      <c r="P13" s="85"/>
      <c r="Q13" s="85"/>
      <c r="R13" s="85"/>
      <c r="S13" s="85"/>
      <c r="T13" s="85"/>
      <c r="U13" s="85"/>
      <c r="V13" s="85"/>
      <c r="W13" s="85"/>
      <c r="X13" s="85"/>
      <c r="Y13" s="85"/>
      <c r="Z13" s="85"/>
      <c r="AA13" s="85"/>
      <c r="AB13" s="85"/>
      <c r="AC13" s="85"/>
      <c r="AD13" s="85"/>
    </row>
    <row r="14" spans="1:37" s="54" customFormat="1" ht="79.900000000000006" customHeight="1">
      <c r="A14" s="213"/>
      <c r="B14" s="214"/>
      <c r="C14" s="213"/>
      <c r="D14" s="215"/>
      <c r="E14" s="221" t="str">
        <f t="shared" si="0"/>
        <v/>
      </c>
      <c r="F14" s="216"/>
      <c r="G14" s="223" t="str">
        <f t="shared" si="1"/>
        <v/>
      </c>
      <c r="H14" s="226" t="str">
        <f>IFERROR(Tabela2[[#This Row],[Nível de Probabilidade]]*Tabela2[[#This Row],[Nível de  Impacto]],"")</f>
        <v/>
      </c>
      <c r="I14" s="225"/>
      <c r="J14" s="218"/>
      <c r="K14" s="227" t="str">
        <f t="shared" si="2"/>
        <v/>
      </c>
      <c r="L14" s="224" t="str">
        <f>IFERROR(Tabela2[[#This Row],[Nível de Risco Inerente (NRI)]]*Tabela2[[#This Row],[Fator de Avaliação (FA)]],"")</f>
        <v/>
      </c>
      <c r="M14" s="85"/>
      <c r="N14" s="85"/>
      <c r="O14" s="85"/>
      <c r="P14" s="85"/>
      <c r="Q14" s="85"/>
      <c r="R14" s="85"/>
      <c r="S14" s="85"/>
      <c r="T14" s="85"/>
      <c r="U14" s="85"/>
      <c r="V14" s="85"/>
      <c r="W14" s="85"/>
      <c r="X14" s="85"/>
      <c r="Y14" s="85"/>
      <c r="Z14" s="85"/>
      <c r="AA14" s="85"/>
      <c r="AB14" s="85"/>
      <c r="AC14" s="85"/>
      <c r="AD14" s="85"/>
    </row>
    <row r="15" spans="1:37" s="54" customFormat="1" ht="79.900000000000006" customHeight="1">
      <c r="A15" s="213"/>
      <c r="B15" s="214"/>
      <c r="C15" s="213"/>
      <c r="D15" s="215"/>
      <c r="E15" s="221" t="str">
        <f t="shared" si="0"/>
        <v/>
      </c>
      <c r="F15" s="216"/>
      <c r="G15" s="223" t="str">
        <f t="shared" si="1"/>
        <v/>
      </c>
      <c r="H15" s="226" t="str">
        <f>IFERROR(Tabela2[[#This Row],[Nível de Probabilidade]]*Tabela2[[#This Row],[Nível de  Impacto]],"")</f>
        <v/>
      </c>
      <c r="I15" s="225"/>
      <c r="J15" s="218"/>
      <c r="K15" s="227" t="str">
        <f t="shared" si="2"/>
        <v/>
      </c>
      <c r="L15" s="224" t="str">
        <f>IFERROR(Tabela2[[#This Row],[Nível de Risco Inerente (NRI)]]*Tabela2[[#This Row],[Fator de Avaliação (FA)]],"")</f>
        <v/>
      </c>
      <c r="M15" s="85"/>
      <c r="N15" s="85"/>
      <c r="O15" s="85"/>
      <c r="P15" s="85"/>
      <c r="Q15" s="85"/>
      <c r="R15" s="85"/>
      <c r="S15" s="85"/>
      <c r="T15" s="85"/>
      <c r="U15" s="85"/>
      <c r="V15" s="85"/>
      <c r="W15" s="85"/>
      <c r="X15" s="85"/>
      <c r="Y15" s="85"/>
      <c r="Z15" s="85"/>
      <c r="AA15" s="85"/>
      <c r="AB15" s="85"/>
      <c r="AC15" s="85"/>
      <c r="AD15" s="85"/>
    </row>
    <row r="16" spans="1:37" s="54" customFormat="1" ht="79.900000000000006" customHeight="1">
      <c r="A16" s="213"/>
      <c r="B16" s="214"/>
      <c r="C16" s="213"/>
      <c r="D16" s="215"/>
      <c r="E16" s="221" t="str">
        <f t="shared" si="0"/>
        <v/>
      </c>
      <c r="F16" s="216"/>
      <c r="G16" s="223" t="str">
        <f t="shared" si="1"/>
        <v/>
      </c>
      <c r="H16" s="226" t="str">
        <f>IFERROR(Tabela2[[#This Row],[Nível de Probabilidade]]*Tabela2[[#This Row],[Nível de  Impacto]],"")</f>
        <v/>
      </c>
      <c r="I16" s="225"/>
      <c r="J16" s="218"/>
      <c r="K16" s="227" t="str">
        <f t="shared" si="2"/>
        <v/>
      </c>
      <c r="L16" s="224" t="str">
        <f>IFERROR(Tabela2[[#This Row],[Nível de Risco Inerente (NRI)]]*Tabela2[[#This Row],[Fator de Avaliação (FA)]],"")</f>
        <v/>
      </c>
      <c r="M16" s="85"/>
      <c r="N16" s="85"/>
      <c r="O16" s="85"/>
      <c r="P16" s="85"/>
      <c r="Q16" s="85"/>
      <c r="R16" s="85"/>
      <c r="S16" s="85"/>
      <c r="T16" s="85"/>
      <c r="U16" s="85"/>
      <c r="V16" s="85"/>
      <c r="W16" s="85"/>
      <c r="X16" s="85"/>
      <c r="Y16" s="85"/>
      <c r="Z16" s="85"/>
      <c r="AA16" s="85"/>
      <c r="AB16" s="85"/>
      <c r="AC16" s="85"/>
      <c r="AD16" s="85"/>
    </row>
    <row r="17" spans="1:30" s="54" customFormat="1" ht="79.900000000000006" customHeight="1">
      <c r="A17" s="213"/>
      <c r="B17" s="214"/>
      <c r="C17" s="213"/>
      <c r="D17" s="215"/>
      <c r="E17" s="221" t="str">
        <f t="shared" si="0"/>
        <v/>
      </c>
      <c r="F17" s="216"/>
      <c r="G17" s="223" t="str">
        <f t="shared" si="1"/>
        <v/>
      </c>
      <c r="H17" s="226" t="str">
        <f>IFERROR(Tabela2[[#This Row],[Nível de Probabilidade]]*Tabela2[[#This Row],[Nível de  Impacto]],"")</f>
        <v/>
      </c>
      <c r="I17" s="225"/>
      <c r="J17" s="218"/>
      <c r="K17" s="227" t="str">
        <f t="shared" si="2"/>
        <v/>
      </c>
      <c r="L17" s="224" t="str">
        <f>IFERROR(Tabela2[[#This Row],[Nível de Risco Inerente (NRI)]]*Tabela2[[#This Row],[Fator de Avaliação (FA)]],"")</f>
        <v/>
      </c>
      <c r="M17" s="85"/>
      <c r="N17" s="85"/>
      <c r="O17" s="85"/>
      <c r="P17" s="85"/>
      <c r="Q17" s="85"/>
      <c r="R17" s="85"/>
      <c r="S17" s="85"/>
      <c r="T17" s="85"/>
      <c r="U17" s="85"/>
      <c r="V17" s="85"/>
      <c r="W17" s="85"/>
      <c r="X17" s="85"/>
      <c r="Y17" s="85"/>
      <c r="Z17" s="85"/>
      <c r="AA17" s="85"/>
      <c r="AB17" s="85"/>
      <c r="AC17" s="85"/>
      <c r="AD17" s="85"/>
    </row>
    <row r="18" spans="1:30" s="54" customFormat="1" ht="79.900000000000006" customHeight="1">
      <c r="A18" s="213"/>
      <c r="B18" s="214"/>
      <c r="C18" s="213"/>
      <c r="D18" s="215"/>
      <c r="E18" s="221" t="str">
        <f t="shared" si="0"/>
        <v/>
      </c>
      <c r="F18" s="216"/>
      <c r="G18" s="223" t="str">
        <f t="shared" si="1"/>
        <v/>
      </c>
      <c r="H18" s="226" t="str">
        <f>IFERROR(Tabela2[[#This Row],[Nível de Probabilidade]]*Tabela2[[#This Row],[Nível de  Impacto]],"")</f>
        <v/>
      </c>
      <c r="I18" s="225"/>
      <c r="J18" s="218"/>
      <c r="K18" s="227" t="str">
        <f t="shared" si="2"/>
        <v/>
      </c>
      <c r="L18" s="224" t="str">
        <f>IFERROR(Tabela2[[#This Row],[Nível de Risco Inerente (NRI)]]*Tabela2[[#This Row],[Fator de Avaliação (FA)]],"")</f>
        <v/>
      </c>
      <c r="M18" s="85"/>
      <c r="N18" s="85"/>
      <c r="O18" s="85"/>
      <c r="P18" s="85"/>
      <c r="Q18" s="85"/>
      <c r="R18" s="85"/>
      <c r="S18" s="85"/>
      <c r="T18" s="85"/>
      <c r="U18" s="85"/>
      <c r="V18" s="85"/>
      <c r="W18" s="85"/>
      <c r="X18" s="85"/>
      <c r="Y18" s="85"/>
      <c r="Z18" s="85"/>
      <c r="AA18" s="85"/>
      <c r="AB18" s="85"/>
      <c r="AC18" s="85"/>
      <c r="AD18" s="85"/>
    </row>
    <row r="19" spans="1:30" s="54" customFormat="1" ht="79.900000000000006" customHeight="1">
      <c r="A19" s="213"/>
      <c r="B19" s="214"/>
      <c r="C19" s="213"/>
      <c r="D19" s="215"/>
      <c r="E19" s="221" t="str">
        <f t="shared" si="0"/>
        <v/>
      </c>
      <c r="F19" s="216"/>
      <c r="G19" s="223" t="str">
        <f t="shared" si="1"/>
        <v/>
      </c>
      <c r="H19" s="226" t="str">
        <f>IFERROR(Tabela2[[#This Row],[Nível de Probabilidade]]*Tabela2[[#This Row],[Nível de  Impacto]],"")</f>
        <v/>
      </c>
      <c r="I19" s="225"/>
      <c r="J19" s="218"/>
      <c r="K19" s="227" t="str">
        <f t="shared" si="2"/>
        <v/>
      </c>
      <c r="L19" s="224" t="str">
        <f>IFERROR(Tabela2[[#This Row],[Nível de Risco Inerente (NRI)]]*Tabela2[[#This Row],[Fator de Avaliação (FA)]],"")</f>
        <v/>
      </c>
      <c r="M19" s="85"/>
      <c r="N19" s="85"/>
      <c r="O19" s="85"/>
      <c r="P19" s="85"/>
      <c r="Q19" s="85"/>
      <c r="R19" s="85"/>
      <c r="S19" s="85"/>
      <c r="T19" s="85"/>
      <c r="U19" s="85"/>
      <c r="V19" s="85"/>
      <c r="W19" s="85"/>
      <c r="X19" s="85"/>
      <c r="Y19" s="85"/>
      <c r="Z19" s="85"/>
      <c r="AA19" s="85"/>
      <c r="AB19" s="85"/>
      <c r="AC19" s="85"/>
      <c r="AD19" s="85"/>
    </row>
    <row r="20" spans="1:30" s="54" customFormat="1" ht="79.900000000000006" customHeight="1">
      <c r="A20" s="213"/>
      <c r="B20" s="214"/>
      <c r="C20" s="213"/>
      <c r="D20" s="215"/>
      <c r="E20" s="221" t="str">
        <f t="shared" si="0"/>
        <v/>
      </c>
      <c r="F20" s="216"/>
      <c r="G20" s="223" t="str">
        <f t="shared" si="1"/>
        <v/>
      </c>
      <c r="H20" s="226" t="str">
        <f>IFERROR(Tabela2[[#This Row],[Nível de Probabilidade]]*Tabela2[[#This Row],[Nível de  Impacto]],"")</f>
        <v/>
      </c>
      <c r="I20" s="225"/>
      <c r="J20" s="218"/>
      <c r="K20" s="227" t="str">
        <f t="shared" si="2"/>
        <v/>
      </c>
      <c r="L20" s="224" t="str">
        <f>IFERROR(Tabela2[[#This Row],[Nível de Risco Inerente (NRI)]]*Tabela2[[#This Row],[Fator de Avaliação (FA)]],"")</f>
        <v/>
      </c>
      <c r="M20" s="85"/>
      <c r="N20" s="85"/>
      <c r="O20" s="85"/>
      <c r="P20" s="85"/>
      <c r="Q20" s="85"/>
      <c r="R20" s="85"/>
      <c r="S20" s="85"/>
      <c r="T20" s="85"/>
      <c r="U20" s="85"/>
      <c r="V20" s="85"/>
      <c r="W20" s="85"/>
      <c r="X20" s="85"/>
      <c r="Y20" s="85"/>
      <c r="Z20" s="85"/>
      <c r="AA20" s="85"/>
      <c r="AB20" s="85"/>
      <c r="AC20" s="85"/>
      <c r="AD20" s="85"/>
    </row>
    <row r="21" spans="1:30" s="54" customFormat="1" ht="79.900000000000006" customHeight="1">
      <c r="A21" s="213"/>
      <c r="B21" s="214"/>
      <c r="C21" s="213"/>
      <c r="D21" s="215"/>
      <c r="E21" s="221" t="str">
        <f t="shared" si="0"/>
        <v/>
      </c>
      <c r="F21" s="216"/>
      <c r="G21" s="223" t="str">
        <f t="shared" si="1"/>
        <v/>
      </c>
      <c r="H21" s="226" t="str">
        <f>IFERROR(Tabela2[[#This Row],[Nível de Probabilidade]]*Tabela2[[#This Row],[Nível de  Impacto]],"")</f>
        <v/>
      </c>
      <c r="I21" s="225"/>
      <c r="J21" s="218"/>
      <c r="K21" s="227" t="str">
        <f t="shared" si="2"/>
        <v/>
      </c>
      <c r="L21" s="224" t="str">
        <f>IFERROR(Tabela2[[#This Row],[Nível de Risco Inerente (NRI)]]*Tabela2[[#This Row],[Fator de Avaliação (FA)]],"")</f>
        <v/>
      </c>
      <c r="M21" s="85"/>
      <c r="N21" s="85"/>
      <c r="O21" s="85"/>
      <c r="P21" s="85"/>
      <c r="Q21" s="85"/>
      <c r="R21" s="85"/>
      <c r="S21" s="85"/>
      <c r="T21" s="85"/>
      <c r="U21" s="85"/>
      <c r="V21" s="85"/>
      <c r="W21" s="85"/>
      <c r="X21" s="85"/>
      <c r="Y21" s="85"/>
      <c r="Z21" s="85"/>
      <c r="AA21" s="85"/>
      <c r="AB21" s="85"/>
      <c r="AC21" s="85"/>
      <c r="AD21" s="85"/>
    </row>
    <row r="22" spans="1:30" s="54" customFormat="1" ht="79.900000000000006" customHeight="1">
      <c r="A22" s="213"/>
      <c r="B22" s="214"/>
      <c r="C22" s="213"/>
      <c r="D22" s="215"/>
      <c r="E22" s="221" t="str">
        <f t="shared" si="0"/>
        <v/>
      </c>
      <c r="F22" s="216"/>
      <c r="G22" s="223" t="str">
        <f t="shared" si="1"/>
        <v/>
      </c>
      <c r="H22" s="226" t="str">
        <f>IFERROR(Tabela2[[#This Row],[Nível de Probabilidade]]*Tabela2[[#This Row],[Nível de  Impacto]],"")</f>
        <v/>
      </c>
      <c r="I22" s="225"/>
      <c r="J22" s="218"/>
      <c r="K22" s="227" t="str">
        <f t="shared" si="2"/>
        <v/>
      </c>
      <c r="L22" s="224" t="str">
        <f>IFERROR(Tabela2[[#This Row],[Nível de Risco Inerente (NRI)]]*Tabela2[[#This Row],[Fator de Avaliação (FA)]],"")</f>
        <v/>
      </c>
      <c r="M22" s="85"/>
      <c r="N22" s="85"/>
      <c r="O22" s="85"/>
      <c r="P22" s="85"/>
      <c r="Q22" s="85"/>
      <c r="R22" s="85"/>
      <c r="S22" s="85"/>
      <c r="T22" s="85"/>
      <c r="U22" s="85"/>
      <c r="V22" s="85"/>
      <c r="W22" s="85"/>
      <c r="X22" s="85"/>
      <c r="Y22" s="85"/>
      <c r="Z22" s="85"/>
      <c r="AA22" s="85"/>
      <c r="AB22" s="85"/>
      <c r="AC22" s="85"/>
      <c r="AD22" s="85"/>
    </row>
    <row r="23" spans="1:30" s="54" customFormat="1" ht="79.900000000000006" customHeight="1">
      <c r="A23" s="213"/>
      <c r="B23" s="214"/>
      <c r="C23" s="213"/>
      <c r="D23" s="215"/>
      <c r="E23" s="221" t="str">
        <f t="shared" si="0"/>
        <v/>
      </c>
      <c r="F23" s="216"/>
      <c r="G23" s="223" t="str">
        <f t="shared" si="1"/>
        <v/>
      </c>
      <c r="H23" s="226" t="str">
        <f>IFERROR(Tabela2[[#This Row],[Nível de Probabilidade]]*Tabela2[[#This Row],[Nível de  Impacto]],"")</f>
        <v/>
      </c>
      <c r="I23" s="225"/>
      <c r="J23" s="218"/>
      <c r="K23" s="227" t="str">
        <f t="shared" si="2"/>
        <v/>
      </c>
      <c r="L23" s="224" t="str">
        <f>IFERROR(Tabela2[[#This Row],[Nível de Risco Inerente (NRI)]]*Tabela2[[#This Row],[Fator de Avaliação (FA)]],"")</f>
        <v/>
      </c>
      <c r="M23" s="85"/>
      <c r="N23" s="85"/>
      <c r="O23" s="85"/>
      <c r="P23" s="85"/>
      <c r="Q23" s="85"/>
      <c r="R23" s="85"/>
      <c r="S23" s="85"/>
      <c r="T23" s="85"/>
      <c r="U23" s="85"/>
      <c r="V23" s="85"/>
      <c r="W23" s="85"/>
      <c r="X23" s="85"/>
      <c r="Y23" s="85"/>
      <c r="Z23" s="85"/>
      <c r="AA23" s="85"/>
      <c r="AB23" s="85"/>
      <c r="AC23" s="85"/>
      <c r="AD23" s="85"/>
    </row>
    <row r="24" spans="1:30" s="54" customFormat="1" ht="79.900000000000006" customHeight="1">
      <c r="A24" s="213"/>
      <c r="B24" s="214"/>
      <c r="C24" s="213"/>
      <c r="D24" s="215"/>
      <c r="E24" s="221" t="str">
        <f t="shared" si="0"/>
        <v/>
      </c>
      <c r="F24" s="216"/>
      <c r="G24" s="223" t="str">
        <f t="shared" si="1"/>
        <v/>
      </c>
      <c r="H24" s="226" t="str">
        <f>IFERROR(Tabela2[[#This Row],[Nível de Probabilidade]]*Tabela2[[#This Row],[Nível de  Impacto]],"")</f>
        <v/>
      </c>
      <c r="I24" s="225"/>
      <c r="J24" s="218"/>
      <c r="K24" s="227" t="str">
        <f t="shared" si="2"/>
        <v/>
      </c>
      <c r="L24" s="224" t="str">
        <f>IFERROR(Tabela2[[#This Row],[Nível de Risco Inerente (NRI)]]*Tabela2[[#This Row],[Fator de Avaliação (FA)]],"")</f>
        <v/>
      </c>
      <c r="M24" s="85"/>
      <c r="N24" s="85"/>
      <c r="O24" s="85"/>
      <c r="P24" s="85"/>
      <c r="Q24" s="85"/>
      <c r="R24" s="85"/>
      <c r="S24" s="85"/>
      <c r="T24" s="85"/>
      <c r="U24" s="85"/>
      <c r="V24" s="85"/>
      <c r="W24" s="85"/>
      <c r="X24" s="85"/>
      <c r="Y24" s="85"/>
      <c r="Z24" s="85"/>
      <c r="AA24" s="85"/>
      <c r="AB24" s="85"/>
      <c r="AC24" s="85"/>
      <c r="AD24" s="85"/>
    </row>
    <row r="25" spans="1:30" s="54" customFormat="1" ht="79.900000000000006" customHeight="1">
      <c r="A25" s="213"/>
      <c r="B25" s="214"/>
      <c r="C25" s="213"/>
      <c r="D25" s="215"/>
      <c r="E25" s="221" t="str">
        <f t="shared" si="0"/>
        <v/>
      </c>
      <c r="F25" s="216"/>
      <c r="G25" s="223" t="str">
        <f t="shared" si="1"/>
        <v/>
      </c>
      <c r="H25" s="226" t="str">
        <f>IFERROR(Tabela2[[#This Row],[Nível de Probabilidade]]*Tabela2[[#This Row],[Nível de  Impacto]],"")</f>
        <v/>
      </c>
      <c r="I25" s="225"/>
      <c r="J25" s="218"/>
      <c r="K25" s="227" t="str">
        <f t="shared" si="2"/>
        <v/>
      </c>
      <c r="L25" s="224" t="str">
        <f>IFERROR(Tabela2[[#This Row],[Nível de Risco Inerente (NRI)]]*Tabela2[[#This Row],[Fator de Avaliação (FA)]],"")</f>
        <v/>
      </c>
      <c r="M25" s="85"/>
      <c r="N25" s="85"/>
      <c r="O25" s="85"/>
      <c r="P25" s="85"/>
      <c r="Q25" s="85"/>
      <c r="R25" s="85"/>
      <c r="S25" s="85"/>
      <c r="T25" s="85"/>
      <c r="U25" s="85"/>
      <c r="V25" s="85"/>
      <c r="W25" s="85"/>
      <c r="X25" s="85"/>
      <c r="Y25" s="85"/>
      <c r="Z25" s="85"/>
      <c r="AA25" s="85"/>
      <c r="AB25" s="85"/>
      <c r="AC25" s="85"/>
      <c r="AD25" s="85"/>
    </row>
    <row r="26" spans="1:30" s="54" customFormat="1" ht="79.900000000000006" customHeight="1">
      <c r="A26" s="213"/>
      <c r="B26" s="214"/>
      <c r="C26" s="213"/>
      <c r="D26" s="215"/>
      <c r="E26" s="221" t="str">
        <f t="shared" si="0"/>
        <v/>
      </c>
      <c r="F26" s="216"/>
      <c r="G26" s="223" t="str">
        <f t="shared" si="1"/>
        <v/>
      </c>
      <c r="H26" s="226" t="str">
        <f>IFERROR(Tabela2[[#This Row],[Nível de Probabilidade]]*Tabela2[[#This Row],[Nível de  Impacto]],"")</f>
        <v/>
      </c>
      <c r="I26" s="225"/>
      <c r="J26" s="218"/>
      <c r="K26" s="227" t="str">
        <f t="shared" si="2"/>
        <v/>
      </c>
      <c r="L26" s="224" t="str">
        <f>IFERROR(Tabela2[[#This Row],[Nível de Risco Inerente (NRI)]]*Tabela2[[#This Row],[Fator de Avaliação (FA)]],"")</f>
        <v/>
      </c>
      <c r="M26" s="85"/>
      <c r="N26" s="85"/>
      <c r="O26" s="85"/>
      <c r="P26" s="85"/>
      <c r="Q26" s="85"/>
      <c r="R26" s="85"/>
      <c r="S26" s="85"/>
      <c r="T26" s="85"/>
      <c r="U26" s="85"/>
      <c r="V26" s="85"/>
      <c r="W26" s="85"/>
      <c r="X26" s="85"/>
      <c r="Y26" s="85"/>
      <c r="Z26" s="85"/>
      <c r="AA26" s="85"/>
      <c r="AB26" s="85"/>
      <c r="AC26" s="85"/>
      <c r="AD26" s="85"/>
    </row>
    <row r="27" spans="1:30" s="54" customFormat="1" ht="79.900000000000006" customHeight="1">
      <c r="A27" s="213"/>
      <c r="B27" s="214"/>
      <c r="C27" s="213"/>
      <c r="D27" s="215"/>
      <c r="E27" s="221" t="str">
        <f t="shared" si="0"/>
        <v/>
      </c>
      <c r="F27" s="216"/>
      <c r="G27" s="223" t="str">
        <f t="shared" si="1"/>
        <v/>
      </c>
      <c r="H27" s="226" t="str">
        <f>IFERROR(Tabela2[[#This Row],[Nível de Probabilidade]]*Tabela2[[#This Row],[Nível de  Impacto]],"")</f>
        <v/>
      </c>
      <c r="I27" s="225"/>
      <c r="J27" s="218"/>
      <c r="K27" s="227" t="str">
        <f t="shared" si="2"/>
        <v/>
      </c>
      <c r="L27" s="224" t="str">
        <f>IFERROR(Tabela2[[#This Row],[Nível de Risco Inerente (NRI)]]*Tabela2[[#This Row],[Fator de Avaliação (FA)]],"")</f>
        <v/>
      </c>
      <c r="M27" s="85"/>
      <c r="N27" s="85"/>
      <c r="O27" s="85"/>
      <c r="P27" s="85"/>
      <c r="Q27" s="85"/>
      <c r="R27" s="85"/>
      <c r="S27" s="85"/>
      <c r="T27" s="85"/>
      <c r="U27" s="85"/>
      <c r="V27" s="85"/>
      <c r="W27" s="85"/>
      <c r="X27" s="85"/>
      <c r="Y27" s="85"/>
      <c r="Z27" s="85"/>
      <c r="AA27" s="85"/>
      <c r="AB27" s="85"/>
      <c r="AC27" s="85"/>
      <c r="AD27" s="85"/>
    </row>
    <row r="28" spans="1:30" s="54" customFormat="1" ht="79.900000000000006" customHeight="1">
      <c r="A28" s="213"/>
      <c r="B28" s="214"/>
      <c r="C28" s="213"/>
      <c r="D28" s="215"/>
      <c r="E28" s="221" t="str">
        <f t="shared" si="0"/>
        <v/>
      </c>
      <c r="F28" s="216"/>
      <c r="G28" s="223" t="str">
        <f t="shared" si="1"/>
        <v/>
      </c>
      <c r="H28" s="226" t="str">
        <f>IFERROR(Tabela2[[#This Row],[Nível de Probabilidade]]*Tabela2[[#This Row],[Nível de  Impacto]],"")</f>
        <v/>
      </c>
      <c r="I28" s="225"/>
      <c r="J28" s="218"/>
      <c r="K28" s="227" t="str">
        <f t="shared" si="2"/>
        <v/>
      </c>
      <c r="L28" s="224" t="str">
        <f>IFERROR(Tabela2[[#This Row],[Nível de Risco Inerente (NRI)]]*Tabela2[[#This Row],[Fator de Avaliação (FA)]],"")</f>
        <v/>
      </c>
      <c r="M28" s="85"/>
      <c r="N28" s="85"/>
      <c r="O28" s="85"/>
      <c r="P28" s="85"/>
      <c r="Q28" s="85"/>
      <c r="R28" s="85"/>
      <c r="S28" s="85"/>
      <c r="T28" s="85"/>
      <c r="U28" s="85"/>
      <c r="V28" s="85"/>
      <c r="W28" s="85"/>
      <c r="X28" s="85"/>
      <c r="Y28" s="85"/>
      <c r="Z28" s="85"/>
      <c r="AA28" s="85"/>
      <c r="AB28" s="85"/>
      <c r="AC28" s="85"/>
      <c r="AD28" s="85"/>
    </row>
    <row r="29" spans="1:30" s="54" customFormat="1" ht="79.900000000000006" customHeight="1">
      <c r="A29" s="213"/>
      <c r="B29" s="214"/>
      <c r="C29" s="213"/>
      <c r="D29" s="215"/>
      <c r="E29" s="221" t="str">
        <f t="shared" si="0"/>
        <v/>
      </c>
      <c r="F29" s="216"/>
      <c r="G29" s="223" t="str">
        <f t="shared" si="1"/>
        <v/>
      </c>
      <c r="H29" s="226" t="str">
        <f>IFERROR(Tabela2[[#This Row],[Nível de Probabilidade]]*Tabela2[[#This Row],[Nível de  Impacto]],"")</f>
        <v/>
      </c>
      <c r="I29" s="225"/>
      <c r="J29" s="218"/>
      <c r="K29" s="227" t="str">
        <f t="shared" si="2"/>
        <v/>
      </c>
      <c r="L29" s="224" t="str">
        <f>IFERROR(Tabela2[[#This Row],[Nível de Risco Inerente (NRI)]]*Tabela2[[#This Row],[Fator de Avaliação (FA)]],"")</f>
        <v/>
      </c>
      <c r="M29" s="85"/>
      <c r="N29" s="85"/>
      <c r="O29" s="85"/>
      <c r="P29" s="85"/>
      <c r="Q29" s="85"/>
      <c r="R29" s="85"/>
      <c r="S29" s="85"/>
      <c r="T29" s="85"/>
      <c r="U29" s="85"/>
      <c r="V29" s="85"/>
      <c r="W29" s="85"/>
      <c r="X29" s="85"/>
      <c r="Y29" s="85"/>
      <c r="Z29" s="85"/>
      <c r="AA29" s="85"/>
      <c r="AB29" s="85"/>
      <c r="AC29" s="85"/>
      <c r="AD29" s="85"/>
    </row>
    <row r="30" spans="1:30" s="54" customFormat="1" ht="79.900000000000006" customHeight="1">
      <c r="A30" s="213"/>
      <c r="B30" s="214"/>
      <c r="C30" s="213"/>
      <c r="D30" s="215"/>
      <c r="E30" s="221" t="str">
        <f t="shared" si="0"/>
        <v/>
      </c>
      <c r="F30" s="216"/>
      <c r="G30" s="223" t="str">
        <f t="shared" si="1"/>
        <v/>
      </c>
      <c r="H30" s="226" t="str">
        <f>IFERROR(Tabela2[[#This Row],[Nível de Probabilidade]]*Tabela2[[#This Row],[Nível de  Impacto]],"")</f>
        <v/>
      </c>
      <c r="I30" s="225"/>
      <c r="J30" s="218"/>
      <c r="K30" s="227" t="str">
        <f t="shared" si="2"/>
        <v/>
      </c>
      <c r="L30" s="224" t="str">
        <f>IFERROR(Tabela2[[#This Row],[Nível de Risco Inerente (NRI)]]*Tabela2[[#This Row],[Fator de Avaliação (FA)]],"")</f>
        <v/>
      </c>
      <c r="M30" s="85"/>
      <c r="N30" s="85"/>
      <c r="O30" s="85"/>
      <c r="P30" s="85"/>
      <c r="Q30" s="85"/>
      <c r="R30" s="85"/>
      <c r="S30" s="85"/>
      <c r="T30" s="85"/>
      <c r="U30" s="85"/>
      <c r="V30" s="85"/>
      <c r="W30" s="85"/>
      <c r="X30" s="85"/>
      <c r="Y30" s="85"/>
      <c r="Z30" s="85"/>
      <c r="AA30" s="85"/>
      <c r="AB30" s="85"/>
      <c r="AC30" s="85"/>
      <c r="AD30" s="85"/>
    </row>
    <row r="31" spans="1:30" s="54" customFormat="1" ht="79.900000000000006" customHeight="1">
      <c r="A31" s="213"/>
      <c r="B31" s="214"/>
      <c r="C31" s="213"/>
      <c r="D31" s="215"/>
      <c r="E31" s="221" t="str">
        <f t="shared" si="0"/>
        <v/>
      </c>
      <c r="F31" s="216"/>
      <c r="G31" s="223" t="str">
        <f t="shared" si="1"/>
        <v/>
      </c>
      <c r="H31" s="226" t="str">
        <f>IFERROR(Tabela2[[#This Row],[Nível de Probabilidade]]*Tabela2[[#This Row],[Nível de  Impacto]],"")</f>
        <v/>
      </c>
      <c r="I31" s="225"/>
      <c r="J31" s="218"/>
      <c r="K31" s="227" t="str">
        <f t="shared" si="2"/>
        <v/>
      </c>
      <c r="L31" s="224" t="str">
        <f>IFERROR(Tabela2[[#This Row],[Nível de Risco Inerente (NRI)]]*Tabela2[[#This Row],[Fator de Avaliação (FA)]],"")</f>
        <v/>
      </c>
      <c r="M31" s="85"/>
      <c r="N31" s="85"/>
      <c r="O31" s="85"/>
      <c r="P31" s="85"/>
      <c r="Q31" s="85"/>
      <c r="R31" s="85"/>
      <c r="S31" s="85"/>
      <c r="T31" s="85"/>
      <c r="U31" s="85"/>
      <c r="V31" s="85"/>
      <c r="W31" s="85"/>
      <c r="X31" s="85"/>
      <c r="Y31" s="85"/>
      <c r="Z31" s="85"/>
      <c r="AA31" s="85"/>
      <c r="AB31" s="85"/>
      <c r="AC31" s="85"/>
      <c r="AD31" s="85"/>
    </row>
    <row r="32" spans="1:30" s="54" customFormat="1" ht="79.900000000000006" customHeight="1">
      <c r="A32" s="213"/>
      <c r="B32" s="214"/>
      <c r="C32" s="213"/>
      <c r="D32" s="215"/>
      <c r="E32" s="221" t="str">
        <f t="shared" si="0"/>
        <v/>
      </c>
      <c r="F32" s="216"/>
      <c r="G32" s="223" t="str">
        <f t="shared" si="1"/>
        <v/>
      </c>
      <c r="H32" s="226" t="str">
        <f>IFERROR(Tabela2[[#This Row],[Nível de Probabilidade]]*Tabela2[[#This Row],[Nível de  Impacto]],"")</f>
        <v/>
      </c>
      <c r="I32" s="225"/>
      <c r="J32" s="218"/>
      <c r="K32" s="227" t="str">
        <f t="shared" si="2"/>
        <v/>
      </c>
      <c r="L32" s="224" t="str">
        <f>IFERROR(Tabela2[[#This Row],[Nível de Risco Inerente (NRI)]]*Tabela2[[#This Row],[Fator de Avaliação (FA)]],"")</f>
        <v/>
      </c>
      <c r="M32" s="85"/>
      <c r="N32" s="85"/>
      <c r="O32" s="85"/>
      <c r="P32" s="85"/>
      <c r="Q32" s="85"/>
      <c r="R32" s="85"/>
      <c r="S32" s="85"/>
      <c r="T32" s="85"/>
      <c r="U32" s="85"/>
      <c r="V32" s="85"/>
      <c r="W32" s="85"/>
      <c r="X32" s="85"/>
      <c r="Y32" s="85"/>
      <c r="Z32" s="85"/>
      <c r="AA32" s="85"/>
      <c r="AB32" s="85"/>
      <c r="AC32" s="85"/>
      <c r="AD32" s="85"/>
    </row>
    <row r="33" spans="1:30" s="54" customFormat="1" ht="79.900000000000006" customHeight="1">
      <c r="A33" s="213"/>
      <c r="B33" s="214"/>
      <c r="C33" s="213"/>
      <c r="D33" s="215"/>
      <c r="E33" s="221" t="str">
        <f t="shared" si="0"/>
        <v/>
      </c>
      <c r="F33" s="216"/>
      <c r="G33" s="223" t="str">
        <f t="shared" si="1"/>
        <v/>
      </c>
      <c r="H33" s="226" t="str">
        <f>IFERROR(Tabela2[[#This Row],[Nível de Probabilidade]]*Tabela2[[#This Row],[Nível de  Impacto]],"")</f>
        <v/>
      </c>
      <c r="I33" s="225"/>
      <c r="J33" s="218"/>
      <c r="K33" s="227" t="str">
        <f t="shared" si="2"/>
        <v/>
      </c>
      <c r="L33" s="224" t="str">
        <f>IFERROR(Tabela2[[#This Row],[Nível de Risco Inerente (NRI)]]*Tabela2[[#This Row],[Fator de Avaliação (FA)]],"")</f>
        <v/>
      </c>
      <c r="M33" s="85"/>
      <c r="N33" s="85"/>
      <c r="O33" s="85"/>
      <c r="P33" s="85"/>
      <c r="Q33" s="85"/>
      <c r="R33" s="85"/>
      <c r="S33" s="85"/>
      <c r="T33" s="85"/>
      <c r="U33" s="85"/>
      <c r="V33" s="85"/>
      <c r="W33" s="85"/>
      <c r="X33" s="85"/>
      <c r="Y33" s="85"/>
      <c r="Z33" s="85"/>
      <c r="AA33" s="85"/>
      <c r="AB33" s="85"/>
      <c r="AC33" s="85"/>
      <c r="AD33" s="85"/>
    </row>
    <row r="34" spans="1:30" s="54" customFormat="1" ht="79.900000000000006" customHeight="1">
      <c r="A34" s="213"/>
      <c r="B34" s="214"/>
      <c r="C34" s="213"/>
      <c r="D34" s="215"/>
      <c r="E34" s="221" t="str">
        <f t="shared" si="0"/>
        <v/>
      </c>
      <c r="F34" s="216"/>
      <c r="G34" s="223" t="str">
        <f t="shared" si="1"/>
        <v/>
      </c>
      <c r="H34" s="226" t="str">
        <f>IFERROR(Tabela2[[#This Row],[Nível de Probabilidade]]*Tabela2[[#This Row],[Nível de  Impacto]],"")</f>
        <v/>
      </c>
      <c r="I34" s="225"/>
      <c r="J34" s="218"/>
      <c r="K34" s="227" t="str">
        <f t="shared" si="2"/>
        <v/>
      </c>
      <c r="L34" s="224" t="str">
        <f>IFERROR(Tabela2[[#This Row],[Nível de Risco Inerente (NRI)]]*Tabela2[[#This Row],[Fator de Avaliação (FA)]],"")</f>
        <v/>
      </c>
      <c r="M34" s="85"/>
      <c r="N34" s="85"/>
      <c r="O34" s="85"/>
      <c r="P34" s="85"/>
      <c r="Q34" s="85"/>
      <c r="R34" s="85"/>
      <c r="S34" s="85"/>
      <c r="T34" s="85"/>
      <c r="U34" s="85"/>
      <c r="V34" s="85"/>
      <c r="W34" s="85"/>
      <c r="X34" s="85"/>
      <c r="Y34" s="85"/>
      <c r="Z34" s="85"/>
      <c r="AA34" s="85"/>
      <c r="AB34" s="85"/>
      <c r="AC34" s="85"/>
      <c r="AD34" s="85"/>
    </row>
    <row r="35" spans="1:30" s="54" customFormat="1" ht="79.900000000000006" customHeight="1">
      <c r="A35" s="213"/>
      <c r="B35" s="214"/>
      <c r="C35" s="213"/>
      <c r="D35" s="215"/>
      <c r="E35" s="221" t="str">
        <f t="shared" si="0"/>
        <v/>
      </c>
      <c r="F35" s="216"/>
      <c r="G35" s="223" t="str">
        <f t="shared" si="1"/>
        <v/>
      </c>
      <c r="H35" s="226" t="str">
        <f>IFERROR(Tabela2[[#This Row],[Nível de Probabilidade]]*Tabela2[[#This Row],[Nível de  Impacto]],"")</f>
        <v/>
      </c>
      <c r="I35" s="225"/>
      <c r="J35" s="218"/>
      <c r="K35" s="227" t="str">
        <f t="shared" si="2"/>
        <v/>
      </c>
      <c r="L35" s="224" t="str">
        <f>IFERROR(Tabela2[[#This Row],[Nível de Risco Inerente (NRI)]]*Tabela2[[#This Row],[Fator de Avaliação (FA)]],"")</f>
        <v/>
      </c>
      <c r="M35" s="85"/>
      <c r="N35" s="85"/>
      <c r="O35" s="85"/>
      <c r="P35" s="85"/>
      <c r="Q35" s="85"/>
      <c r="R35" s="85"/>
      <c r="S35" s="85"/>
      <c r="T35" s="85"/>
      <c r="U35" s="85"/>
      <c r="V35" s="85"/>
      <c r="W35" s="85"/>
      <c r="X35" s="85"/>
      <c r="Y35" s="85"/>
      <c r="Z35" s="85"/>
      <c r="AA35" s="85"/>
      <c r="AB35" s="85"/>
      <c r="AC35" s="85"/>
      <c r="AD35" s="85"/>
    </row>
    <row r="36" spans="1:30" s="54" customFormat="1" ht="79.900000000000006" customHeight="1" thickBot="1">
      <c r="A36" s="213"/>
      <c r="B36" s="214"/>
      <c r="C36" s="213"/>
      <c r="D36" s="219"/>
      <c r="E36" s="221" t="str">
        <f t="shared" si="0"/>
        <v/>
      </c>
      <c r="F36" s="216"/>
      <c r="G36" s="223" t="str">
        <f t="shared" si="1"/>
        <v/>
      </c>
      <c r="H36" s="226" t="str">
        <f>IFERROR(Tabela2[[#This Row],[Nível de Probabilidade]]*Tabela2[[#This Row],[Nível de  Impacto]],"")</f>
        <v/>
      </c>
      <c r="I36" s="225"/>
      <c r="J36" s="218"/>
      <c r="K36" s="227" t="str">
        <f t="shared" si="2"/>
        <v/>
      </c>
      <c r="L36" s="224" t="str">
        <f>IFERROR(Tabela2[[#This Row],[Nível de Risco Inerente (NRI)]]*Tabela2[[#This Row],[Fator de Avaliação (FA)]],"")</f>
        <v/>
      </c>
      <c r="M36" s="85"/>
      <c r="N36" s="85"/>
      <c r="O36" s="85"/>
      <c r="P36" s="85"/>
      <c r="Q36" s="85"/>
      <c r="R36" s="85"/>
      <c r="S36" s="85"/>
      <c r="T36" s="85"/>
      <c r="U36" s="85"/>
      <c r="V36" s="85"/>
      <c r="W36" s="85"/>
      <c r="X36" s="85"/>
      <c r="Y36" s="85"/>
      <c r="Z36" s="85"/>
      <c r="AA36" s="85"/>
      <c r="AB36" s="85"/>
      <c r="AC36" s="85"/>
      <c r="AD36" s="85"/>
    </row>
    <row r="37" spans="1:30">
      <c r="A37" s="47"/>
      <c r="B37" s="71"/>
      <c r="C37" s="78"/>
      <c r="D37" s="71"/>
      <c r="E37" s="71"/>
      <c r="F37" s="71"/>
      <c r="G37" s="71"/>
      <c r="H37" s="72"/>
      <c r="I37" s="72"/>
      <c r="J37" s="72"/>
      <c r="K37" s="73"/>
      <c r="L37" s="73"/>
      <c r="M37" s="73"/>
      <c r="N37" s="71"/>
      <c r="O37" s="71"/>
      <c r="P37" s="71"/>
      <c r="Q37" s="71"/>
      <c r="R37" s="71"/>
      <c r="S37" s="71"/>
      <c r="T37" s="71"/>
      <c r="U37" s="71"/>
      <c r="V37" s="71"/>
      <c r="W37" s="71"/>
      <c r="X37" s="71"/>
      <c r="Y37" s="71"/>
      <c r="Z37" s="71"/>
      <c r="AA37" s="71"/>
      <c r="AB37" s="71"/>
      <c r="AC37" s="71"/>
      <c r="AD37" s="71"/>
    </row>
    <row r="38" spans="1:30">
      <c r="A38" s="47"/>
      <c r="B38" s="71"/>
      <c r="C38" s="78"/>
      <c r="D38" s="71"/>
      <c r="E38" s="71"/>
      <c r="F38" s="71"/>
      <c r="G38" s="71"/>
      <c r="H38" s="72"/>
      <c r="I38" s="72"/>
      <c r="J38" s="72"/>
      <c r="K38" s="73"/>
      <c r="L38" s="73"/>
      <c r="M38" s="73"/>
      <c r="N38" s="71"/>
      <c r="O38" s="71"/>
      <c r="P38" s="71"/>
      <c r="Q38" s="71"/>
      <c r="R38" s="71"/>
      <c r="S38" s="71"/>
      <c r="T38" s="71"/>
      <c r="U38" s="71"/>
      <c r="V38" s="71"/>
      <c r="W38" s="71"/>
      <c r="X38" s="71"/>
      <c r="Y38" s="71"/>
      <c r="Z38" s="71"/>
      <c r="AA38" s="71"/>
      <c r="AB38" s="71"/>
      <c r="AC38" s="71"/>
      <c r="AD38" s="71"/>
    </row>
    <row r="39" spans="1:30">
      <c r="A39" s="47"/>
      <c r="B39" s="71"/>
      <c r="C39" s="78"/>
      <c r="D39" s="71"/>
      <c r="E39" s="71"/>
      <c r="F39" s="71"/>
      <c r="G39" s="71"/>
      <c r="H39" s="72"/>
      <c r="I39" s="72"/>
      <c r="J39" s="72"/>
      <c r="K39" s="73"/>
      <c r="L39" s="73"/>
      <c r="M39" s="73"/>
      <c r="N39" s="71"/>
      <c r="O39" s="71"/>
      <c r="P39" s="71"/>
      <c r="Q39" s="71"/>
      <c r="R39" s="71"/>
      <c r="S39" s="71"/>
      <c r="T39" s="71"/>
      <c r="U39" s="71"/>
      <c r="V39" s="71"/>
      <c r="W39" s="71"/>
      <c r="X39" s="71"/>
      <c r="Y39" s="71"/>
      <c r="Z39" s="71"/>
      <c r="AA39" s="71"/>
      <c r="AB39" s="71"/>
      <c r="AC39" s="71"/>
      <c r="AD39" s="71"/>
    </row>
    <row r="40" spans="1:30">
      <c r="A40" s="47"/>
      <c r="B40" s="71"/>
      <c r="C40" s="78"/>
      <c r="D40" s="71"/>
      <c r="E40" s="71"/>
      <c r="F40" s="71"/>
      <c r="G40" s="71"/>
      <c r="H40" s="72"/>
      <c r="I40" s="72"/>
      <c r="J40" s="72"/>
      <c r="K40" s="73"/>
      <c r="L40" s="73"/>
      <c r="M40" s="73"/>
      <c r="N40" s="71"/>
      <c r="O40" s="71"/>
      <c r="P40" s="71"/>
      <c r="Q40" s="71"/>
      <c r="R40" s="71"/>
      <c r="S40" s="71"/>
      <c r="T40" s="71"/>
      <c r="U40" s="71"/>
      <c r="V40" s="71"/>
      <c r="W40" s="71"/>
      <c r="X40" s="71"/>
      <c r="Y40" s="71"/>
      <c r="Z40" s="71"/>
      <c r="AA40" s="71"/>
      <c r="AB40" s="71"/>
      <c r="AC40" s="71"/>
      <c r="AD40" s="71"/>
    </row>
    <row r="41" spans="1:30">
      <c r="A41" s="47"/>
      <c r="B41" s="71"/>
      <c r="C41" s="78"/>
      <c r="D41" s="71"/>
      <c r="E41" s="71"/>
      <c r="F41" s="71"/>
      <c r="G41" s="71"/>
      <c r="H41" s="72"/>
      <c r="I41" s="72"/>
      <c r="J41" s="72"/>
      <c r="K41" s="73"/>
      <c r="L41" s="73"/>
      <c r="M41" s="73"/>
      <c r="N41" s="71"/>
      <c r="O41" s="71"/>
      <c r="P41" s="71"/>
      <c r="Q41" s="71"/>
      <c r="R41" s="71"/>
      <c r="S41" s="71"/>
      <c r="T41" s="71"/>
      <c r="U41" s="71"/>
      <c r="V41" s="71"/>
      <c r="W41" s="71"/>
      <c r="X41" s="71"/>
      <c r="Y41" s="71"/>
      <c r="Z41" s="71"/>
      <c r="AA41" s="71"/>
      <c r="AB41" s="71"/>
      <c r="AC41" s="71"/>
      <c r="AD41" s="71"/>
    </row>
    <row r="42" spans="1:30">
      <c r="A42" s="47"/>
      <c r="B42" s="71"/>
      <c r="C42" s="78"/>
      <c r="D42" s="71"/>
      <c r="E42" s="71"/>
      <c r="F42" s="71"/>
      <c r="G42" s="71"/>
      <c r="H42" s="72"/>
      <c r="I42" s="72"/>
      <c r="J42" s="72"/>
      <c r="K42" s="73"/>
      <c r="L42" s="73"/>
      <c r="M42" s="73"/>
      <c r="N42" s="71"/>
      <c r="O42" s="71"/>
      <c r="P42" s="71"/>
      <c r="Q42" s="71"/>
      <c r="R42" s="71"/>
      <c r="S42" s="71"/>
      <c r="T42" s="71"/>
      <c r="U42" s="71"/>
      <c r="V42" s="71"/>
      <c r="W42" s="71"/>
      <c r="X42" s="71"/>
      <c r="Y42" s="71"/>
      <c r="Z42" s="71"/>
      <c r="AA42" s="71"/>
      <c r="AB42" s="71"/>
      <c r="AC42" s="71"/>
      <c r="AD42" s="71"/>
    </row>
    <row r="43" spans="1:30">
      <c r="A43" s="47"/>
      <c r="B43" s="71"/>
      <c r="C43" s="78"/>
      <c r="D43" s="71"/>
      <c r="E43" s="71"/>
      <c r="F43" s="71"/>
      <c r="G43" s="71"/>
      <c r="H43" s="72"/>
      <c r="I43" s="72"/>
      <c r="J43" s="72"/>
      <c r="K43" s="73"/>
      <c r="L43" s="73"/>
      <c r="M43" s="73"/>
      <c r="N43" s="71"/>
      <c r="O43" s="71"/>
      <c r="P43" s="71"/>
      <c r="Q43" s="71"/>
      <c r="R43" s="71"/>
      <c r="S43" s="71"/>
      <c r="T43" s="71"/>
      <c r="U43" s="71"/>
      <c r="V43" s="71"/>
      <c r="W43" s="71"/>
      <c r="X43" s="71"/>
      <c r="Y43" s="71"/>
      <c r="Z43" s="71"/>
      <c r="AA43" s="71"/>
      <c r="AB43" s="71"/>
      <c r="AC43" s="71"/>
      <c r="AD43" s="71"/>
    </row>
    <row r="44" spans="1:30">
      <c r="A44" s="47"/>
      <c r="B44" s="71"/>
      <c r="C44" s="78"/>
      <c r="D44" s="71"/>
      <c r="E44" s="71"/>
      <c r="F44" s="71"/>
      <c r="G44" s="71"/>
      <c r="H44" s="72"/>
      <c r="I44" s="72"/>
      <c r="J44" s="72"/>
      <c r="K44" s="73"/>
      <c r="L44" s="73"/>
      <c r="M44" s="73"/>
      <c r="N44" s="71"/>
      <c r="O44" s="71"/>
      <c r="P44" s="71"/>
      <c r="Q44" s="71"/>
      <c r="R44" s="71"/>
      <c r="S44" s="71"/>
      <c r="T44" s="71"/>
      <c r="U44" s="71"/>
      <c r="V44" s="71"/>
      <c r="W44" s="71"/>
      <c r="X44" s="71"/>
      <c r="Y44" s="71"/>
      <c r="Z44" s="71"/>
      <c r="AA44" s="71"/>
      <c r="AB44" s="71"/>
      <c r="AC44" s="71"/>
      <c r="AD44" s="71"/>
    </row>
    <row r="45" spans="1:30">
      <c r="A45" s="47"/>
      <c r="B45" s="71"/>
      <c r="C45" s="78"/>
      <c r="D45" s="71"/>
      <c r="E45" s="71"/>
      <c r="F45" s="71"/>
      <c r="G45" s="71"/>
      <c r="H45" s="72"/>
      <c r="I45" s="72"/>
      <c r="J45" s="72"/>
      <c r="K45" s="73"/>
      <c r="L45" s="73"/>
      <c r="M45" s="73"/>
      <c r="N45" s="71"/>
      <c r="O45" s="71"/>
      <c r="P45" s="71"/>
      <c r="Q45" s="71"/>
      <c r="R45" s="71"/>
      <c r="S45" s="71"/>
      <c r="T45" s="71"/>
      <c r="U45" s="71"/>
      <c r="V45" s="71"/>
      <c r="W45" s="71"/>
      <c r="X45" s="71"/>
      <c r="Y45" s="71"/>
      <c r="Z45" s="71"/>
      <c r="AA45" s="71"/>
      <c r="AB45" s="71"/>
      <c r="AC45" s="71"/>
      <c r="AD45" s="71"/>
    </row>
    <row r="46" spans="1:30">
      <c r="A46" s="47"/>
      <c r="B46" s="71"/>
      <c r="C46" s="78"/>
      <c r="D46" s="71"/>
      <c r="E46" s="71"/>
      <c r="F46" s="71"/>
      <c r="G46" s="71"/>
      <c r="H46" s="72"/>
      <c r="I46" s="72"/>
      <c r="J46" s="72"/>
      <c r="K46" s="73"/>
      <c r="L46" s="73"/>
      <c r="M46" s="73"/>
      <c r="N46" s="71"/>
      <c r="O46" s="71"/>
      <c r="P46" s="71"/>
      <c r="Q46" s="71"/>
      <c r="R46" s="71"/>
      <c r="S46" s="71"/>
      <c r="T46" s="71"/>
      <c r="U46" s="71"/>
      <c r="V46" s="71"/>
      <c r="W46" s="71"/>
      <c r="X46" s="71"/>
      <c r="Y46" s="71"/>
      <c r="Z46" s="71"/>
      <c r="AA46" s="71"/>
      <c r="AB46" s="71"/>
      <c r="AC46" s="71"/>
      <c r="AD46" s="71"/>
    </row>
    <row r="47" spans="1:30">
      <c r="A47" s="47"/>
      <c r="B47" s="71"/>
      <c r="C47" s="78"/>
      <c r="D47" s="71"/>
      <c r="E47" s="71"/>
      <c r="F47" s="71"/>
      <c r="G47" s="71"/>
      <c r="H47" s="72"/>
      <c r="I47" s="72"/>
      <c r="J47" s="72"/>
      <c r="K47" s="73"/>
      <c r="L47" s="73"/>
      <c r="M47" s="73"/>
      <c r="N47" s="71"/>
      <c r="O47" s="71"/>
      <c r="P47" s="71"/>
      <c r="Q47" s="71"/>
      <c r="R47" s="71"/>
      <c r="S47" s="71"/>
      <c r="T47" s="71"/>
      <c r="U47" s="71"/>
      <c r="V47" s="71"/>
      <c r="W47" s="71"/>
      <c r="X47" s="71"/>
      <c r="Y47" s="71"/>
      <c r="Z47" s="71"/>
      <c r="AA47" s="71"/>
      <c r="AB47" s="71"/>
      <c r="AC47" s="71"/>
      <c r="AD47" s="71"/>
    </row>
    <row r="48" spans="1:30">
      <c r="A48" s="47"/>
      <c r="B48" s="71"/>
      <c r="C48" s="78"/>
      <c r="D48" s="71"/>
      <c r="E48" s="71"/>
      <c r="F48" s="71"/>
      <c r="G48" s="71"/>
      <c r="H48" s="72"/>
      <c r="I48" s="72"/>
      <c r="J48" s="72"/>
      <c r="K48" s="73"/>
      <c r="L48" s="73"/>
      <c r="M48" s="73"/>
      <c r="N48" s="71"/>
      <c r="O48" s="71"/>
      <c r="P48" s="71"/>
      <c r="Q48" s="71"/>
      <c r="R48" s="71"/>
      <c r="S48" s="71"/>
      <c r="T48" s="71"/>
      <c r="U48" s="71"/>
      <c r="V48" s="71"/>
      <c r="W48" s="71"/>
      <c r="X48" s="71"/>
      <c r="Y48" s="71"/>
      <c r="Z48" s="71"/>
      <c r="AA48" s="71"/>
      <c r="AB48" s="71"/>
      <c r="AC48" s="71"/>
      <c r="AD48" s="71"/>
    </row>
    <row r="49" spans="1:30">
      <c r="A49" s="47"/>
      <c r="B49" s="71"/>
      <c r="C49" s="76"/>
      <c r="D49" s="71"/>
      <c r="E49" s="86"/>
      <c r="F49" s="71"/>
      <c r="G49" s="71"/>
      <c r="H49" s="72"/>
      <c r="I49" s="72"/>
      <c r="J49" s="72"/>
      <c r="K49" s="73"/>
      <c r="L49" s="73"/>
      <c r="M49" s="73"/>
      <c r="N49" s="71"/>
      <c r="O49" s="71"/>
      <c r="P49" s="71"/>
      <c r="Q49" s="71"/>
      <c r="R49" s="71"/>
      <c r="S49" s="71"/>
      <c r="T49" s="71"/>
      <c r="U49" s="71"/>
      <c r="V49" s="71"/>
      <c r="W49" s="71"/>
      <c r="X49" s="71"/>
      <c r="Y49" s="71"/>
      <c r="Z49" s="71"/>
      <c r="AA49" s="71"/>
      <c r="AB49" s="71"/>
      <c r="AC49" s="71"/>
      <c r="AD49" s="71"/>
    </row>
    <row r="50" spans="1:30">
      <c r="A50" s="47"/>
      <c r="B50" s="71"/>
      <c r="C50" s="76"/>
      <c r="D50" s="71"/>
      <c r="E50" s="86"/>
      <c r="F50" s="71"/>
      <c r="G50" s="71"/>
      <c r="H50" s="72"/>
      <c r="I50" s="72"/>
      <c r="J50" s="72"/>
      <c r="K50" s="73"/>
      <c r="L50" s="73"/>
      <c r="M50" s="73"/>
      <c r="N50" s="71"/>
      <c r="O50" s="71"/>
      <c r="P50" s="71"/>
      <c r="Q50" s="71"/>
      <c r="R50" s="71"/>
      <c r="S50" s="71"/>
      <c r="T50" s="71"/>
      <c r="U50" s="71"/>
      <c r="V50" s="71"/>
      <c r="W50" s="71"/>
      <c r="X50" s="71"/>
      <c r="Y50" s="71"/>
      <c r="Z50" s="71"/>
      <c r="AA50" s="71"/>
      <c r="AB50" s="71"/>
      <c r="AC50" s="71"/>
      <c r="AD50" s="71"/>
    </row>
    <row r="51" spans="1:30">
      <c r="A51" s="47"/>
      <c r="B51" s="71"/>
      <c r="C51" s="76"/>
      <c r="D51" s="71"/>
      <c r="E51" s="74"/>
      <c r="F51" s="71"/>
      <c r="G51" s="71"/>
      <c r="H51" s="72"/>
      <c r="I51" s="72"/>
      <c r="J51" s="72"/>
      <c r="K51" s="73"/>
      <c r="L51" s="73"/>
      <c r="M51" s="73"/>
      <c r="N51" s="71"/>
      <c r="O51" s="71"/>
      <c r="P51" s="71"/>
      <c r="Q51" s="71"/>
      <c r="R51" s="71"/>
      <c r="S51" s="71"/>
      <c r="T51" s="71"/>
      <c r="U51" s="71"/>
      <c r="V51" s="71"/>
      <c r="W51" s="71"/>
      <c r="X51" s="71"/>
      <c r="Y51" s="71"/>
      <c r="Z51" s="71"/>
      <c r="AA51" s="71"/>
      <c r="AB51" s="71"/>
      <c r="AC51" s="71"/>
      <c r="AD51" s="71"/>
    </row>
    <row r="52" spans="1:30">
      <c r="A52" s="47"/>
      <c r="B52" s="71"/>
      <c r="C52" s="76"/>
      <c r="D52" s="71"/>
      <c r="E52" s="74"/>
      <c r="F52" s="71"/>
      <c r="G52" s="71"/>
      <c r="H52" s="72"/>
      <c r="I52" s="72"/>
      <c r="J52" s="72"/>
      <c r="K52" s="73"/>
      <c r="L52" s="73"/>
      <c r="M52" s="73"/>
      <c r="N52" s="71"/>
      <c r="O52" s="71"/>
      <c r="P52" s="71"/>
      <c r="Q52" s="71"/>
      <c r="R52" s="71"/>
      <c r="S52" s="71"/>
      <c r="T52" s="71"/>
      <c r="U52" s="71"/>
      <c r="V52" s="71"/>
      <c r="W52" s="71"/>
      <c r="X52" s="71"/>
      <c r="Y52" s="71"/>
      <c r="Z52" s="71"/>
      <c r="AA52" s="71"/>
      <c r="AB52" s="71"/>
      <c r="AC52" s="71"/>
      <c r="AD52" s="71"/>
    </row>
    <row r="53" spans="1:30">
      <c r="A53" s="47"/>
      <c r="B53" s="71"/>
      <c r="C53" s="76"/>
      <c r="D53" s="71"/>
      <c r="E53" s="74"/>
      <c r="F53" s="71"/>
      <c r="G53" s="71"/>
      <c r="H53" s="72"/>
      <c r="I53" s="72"/>
      <c r="J53" s="72"/>
      <c r="K53" s="73"/>
      <c r="L53" s="73"/>
      <c r="M53" s="73"/>
      <c r="N53" s="71"/>
      <c r="O53" s="71"/>
      <c r="P53" s="71"/>
      <c r="Q53" s="71"/>
      <c r="R53" s="71"/>
      <c r="S53" s="71"/>
      <c r="T53" s="71"/>
      <c r="U53" s="71"/>
      <c r="V53" s="71"/>
      <c r="W53" s="71"/>
      <c r="X53" s="71"/>
      <c r="Y53" s="71"/>
      <c r="Z53" s="71"/>
      <c r="AA53" s="71"/>
      <c r="AB53" s="71"/>
      <c r="AC53" s="71"/>
      <c r="AD53" s="71"/>
    </row>
    <row r="54" spans="1:30">
      <c r="A54" s="47"/>
      <c r="B54" s="71"/>
      <c r="C54" s="76"/>
      <c r="D54" s="71"/>
      <c r="E54" s="74"/>
      <c r="F54" s="71"/>
      <c r="G54" s="71"/>
      <c r="H54" s="72"/>
      <c r="I54" s="72"/>
      <c r="J54" s="72"/>
      <c r="K54" s="73"/>
      <c r="L54" s="73"/>
      <c r="M54" s="73"/>
      <c r="N54" s="71"/>
      <c r="O54" s="71"/>
      <c r="P54" s="71"/>
      <c r="Q54" s="71"/>
      <c r="R54" s="71"/>
      <c r="S54" s="71"/>
      <c r="T54" s="71"/>
      <c r="U54" s="71"/>
      <c r="V54" s="71"/>
      <c r="W54" s="71"/>
      <c r="X54" s="71"/>
      <c r="Y54" s="71"/>
      <c r="Z54" s="71"/>
      <c r="AA54" s="71"/>
      <c r="AB54" s="71"/>
      <c r="AC54" s="71"/>
      <c r="AD54" s="71"/>
    </row>
    <row r="55" spans="1:30">
      <c r="A55" s="47"/>
      <c r="B55" s="71"/>
      <c r="C55" s="76"/>
      <c r="D55" s="71"/>
      <c r="E55" s="74"/>
      <c r="F55" s="71"/>
      <c r="G55" s="71"/>
      <c r="H55" s="72"/>
      <c r="I55" s="72"/>
      <c r="J55" s="72"/>
      <c r="K55" s="73"/>
      <c r="L55" s="73"/>
      <c r="M55" s="73"/>
      <c r="N55" s="71"/>
      <c r="O55" s="71"/>
      <c r="P55" s="71"/>
      <c r="Q55" s="71"/>
      <c r="R55" s="71"/>
      <c r="S55" s="71"/>
      <c r="T55" s="71"/>
      <c r="U55" s="71"/>
      <c r="V55" s="71"/>
      <c r="W55" s="71"/>
      <c r="X55" s="71"/>
      <c r="Y55" s="71"/>
      <c r="Z55" s="71"/>
      <c r="AA55" s="71"/>
      <c r="AB55" s="71"/>
      <c r="AC55" s="71"/>
      <c r="AD55" s="71"/>
    </row>
    <row r="56" spans="1:30">
      <c r="A56" s="47"/>
      <c r="B56" s="71"/>
      <c r="C56" s="76"/>
      <c r="D56" s="71"/>
      <c r="E56" s="74"/>
      <c r="F56" s="71"/>
      <c r="G56" s="71"/>
      <c r="H56" s="72"/>
      <c r="I56" s="72"/>
      <c r="J56" s="72"/>
      <c r="K56" s="73"/>
      <c r="L56" s="73"/>
      <c r="M56" s="73"/>
      <c r="N56" s="71"/>
      <c r="O56" s="71"/>
      <c r="P56" s="71"/>
      <c r="Q56" s="71"/>
      <c r="R56" s="71"/>
      <c r="S56" s="71"/>
      <c r="T56" s="71"/>
      <c r="U56" s="71"/>
      <c r="V56" s="71"/>
      <c r="W56" s="71"/>
      <c r="X56" s="71"/>
      <c r="Y56" s="71"/>
      <c r="Z56" s="71"/>
      <c r="AA56" s="71"/>
      <c r="AB56" s="71"/>
      <c r="AC56" s="71"/>
      <c r="AD56" s="71"/>
    </row>
    <row r="57" spans="1:30">
      <c r="A57" s="47"/>
      <c r="B57" s="71"/>
      <c r="C57" s="87"/>
      <c r="D57" s="71"/>
      <c r="E57" s="81"/>
      <c r="F57" s="71"/>
      <c r="G57" s="71"/>
      <c r="H57" s="72"/>
      <c r="I57" s="72"/>
      <c r="J57" s="72"/>
      <c r="K57" s="73"/>
      <c r="L57" s="73"/>
      <c r="M57" s="73"/>
      <c r="N57" s="71"/>
      <c r="O57" s="71"/>
      <c r="P57" s="71"/>
      <c r="Q57" s="71"/>
      <c r="R57" s="71"/>
      <c r="S57" s="71"/>
      <c r="T57" s="71"/>
      <c r="U57" s="71"/>
      <c r="V57" s="71"/>
      <c r="W57" s="71"/>
      <c r="X57" s="71"/>
      <c r="Y57" s="71"/>
      <c r="Z57" s="71"/>
      <c r="AA57" s="71"/>
      <c r="AB57" s="71"/>
      <c r="AC57" s="71"/>
      <c r="AD57" s="71"/>
    </row>
    <row r="58" spans="1:30">
      <c r="A58" s="47"/>
      <c r="B58" s="71"/>
      <c r="C58" s="87"/>
      <c r="D58" s="71"/>
      <c r="E58" s="81"/>
      <c r="F58" s="71"/>
      <c r="G58" s="71"/>
      <c r="H58" s="72"/>
      <c r="I58" s="72"/>
      <c r="J58" s="72"/>
      <c r="K58" s="73"/>
      <c r="L58" s="73"/>
      <c r="M58" s="73"/>
      <c r="N58" s="71"/>
      <c r="O58" s="71"/>
      <c r="P58" s="71"/>
      <c r="Q58" s="71"/>
      <c r="R58" s="71"/>
      <c r="S58" s="71"/>
      <c r="T58" s="71"/>
      <c r="U58" s="71"/>
      <c r="V58" s="71"/>
      <c r="W58" s="71"/>
      <c r="X58" s="71"/>
      <c r="Y58" s="71"/>
      <c r="Z58" s="71"/>
      <c r="AA58" s="71"/>
      <c r="AB58" s="71"/>
      <c r="AC58" s="71"/>
      <c r="AD58" s="71"/>
    </row>
    <row r="59" spans="1:30">
      <c r="A59" s="47"/>
      <c r="B59" s="71"/>
      <c r="C59" s="87"/>
      <c r="D59" s="71"/>
      <c r="E59" s="81"/>
      <c r="F59" s="71"/>
      <c r="G59" s="71"/>
      <c r="H59" s="72"/>
      <c r="I59" s="72"/>
      <c r="J59" s="72"/>
      <c r="K59" s="73"/>
      <c r="L59" s="73"/>
      <c r="M59" s="73"/>
      <c r="N59" s="71"/>
      <c r="O59" s="71"/>
      <c r="P59" s="71"/>
      <c r="Q59" s="71"/>
      <c r="R59" s="71"/>
      <c r="S59" s="71"/>
      <c r="T59" s="71"/>
      <c r="U59" s="71"/>
      <c r="V59" s="71"/>
      <c r="W59" s="71"/>
      <c r="X59" s="71"/>
      <c r="Y59" s="71"/>
      <c r="Z59" s="71"/>
      <c r="AA59" s="71"/>
      <c r="AB59" s="71"/>
      <c r="AC59" s="71"/>
      <c r="AD59" s="71"/>
    </row>
    <row r="60" spans="1:30">
      <c r="A60" s="47"/>
      <c r="B60" s="71"/>
      <c r="C60" s="87"/>
      <c r="D60" s="71"/>
      <c r="E60" s="81"/>
      <c r="F60" s="71"/>
      <c r="G60" s="71"/>
      <c r="H60" s="72"/>
      <c r="I60" s="72"/>
      <c r="J60" s="72"/>
      <c r="K60" s="73"/>
      <c r="L60" s="73"/>
      <c r="M60" s="73"/>
      <c r="N60" s="71"/>
      <c r="O60" s="71"/>
      <c r="P60" s="71"/>
      <c r="Q60" s="71"/>
      <c r="R60" s="71"/>
      <c r="S60" s="71"/>
      <c r="T60" s="71"/>
      <c r="U60" s="71"/>
      <c r="V60" s="71"/>
      <c r="W60" s="71"/>
      <c r="X60" s="71"/>
      <c r="Y60" s="71"/>
      <c r="Z60" s="71"/>
      <c r="AA60" s="71"/>
      <c r="AB60" s="71"/>
      <c r="AC60" s="71"/>
      <c r="AD60" s="71"/>
    </row>
    <row r="61" spans="1:30">
      <c r="A61" s="47"/>
      <c r="B61" s="71"/>
      <c r="C61" s="87"/>
      <c r="D61" s="71"/>
      <c r="E61" s="81"/>
      <c r="F61" s="71"/>
      <c r="G61" s="71"/>
      <c r="H61" s="72"/>
      <c r="I61" s="72"/>
      <c r="J61" s="72"/>
      <c r="K61" s="73"/>
      <c r="L61" s="73"/>
      <c r="M61" s="73"/>
      <c r="N61" s="71"/>
      <c r="O61" s="71"/>
      <c r="P61" s="71"/>
      <c r="Q61" s="71"/>
      <c r="R61" s="71"/>
      <c r="S61" s="71"/>
      <c r="T61" s="71"/>
      <c r="U61" s="71"/>
      <c r="V61" s="71"/>
      <c r="W61" s="71"/>
      <c r="X61" s="71"/>
      <c r="Y61" s="71"/>
      <c r="Z61" s="71"/>
      <c r="AA61" s="71"/>
      <c r="AB61" s="71"/>
      <c r="AC61" s="71"/>
      <c r="AD61" s="71"/>
    </row>
    <row r="62" spans="1:30">
      <c r="A62" s="47"/>
      <c r="B62" s="71"/>
      <c r="C62" s="87"/>
      <c r="D62" s="71"/>
      <c r="E62" s="81"/>
      <c r="F62" s="71"/>
      <c r="G62" s="71"/>
      <c r="H62" s="72"/>
      <c r="I62" s="72"/>
      <c r="J62" s="72"/>
      <c r="K62" s="73"/>
      <c r="L62" s="73"/>
      <c r="M62" s="73"/>
      <c r="N62" s="71"/>
      <c r="O62" s="71"/>
      <c r="P62" s="71"/>
      <c r="Q62" s="71"/>
      <c r="R62" s="71"/>
      <c r="S62" s="71"/>
      <c r="T62" s="71"/>
      <c r="U62" s="71"/>
      <c r="V62" s="71"/>
      <c r="W62" s="71"/>
      <c r="X62" s="71"/>
      <c r="Y62" s="71"/>
      <c r="Z62" s="71"/>
      <c r="AA62" s="71"/>
      <c r="AB62" s="71"/>
      <c r="AC62" s="71"/>
      <c r="AD62" s="71"/>
    </row>
    <row r="63" spans="1:30">
      <c r="A63" s="47"/>
      <c r="B63" s="71"/>
      <c r="C63" s="88"/>
      <c r="D63" s="71"/>
      <c r="E63" s="80"/>
      <c r="F63" s="71"/>
      <c r="G63" s="71"/>
      <c r="H63" s="72"/>
      <c r="I63" s="72"/>
      <c r="J63" s="72"/>
      <c r="K63" s="73"/>
      <c r="L63" s="73"/>
      <c r="M63" s="73"/>
      <c r="N63" s="71"/>
      <c r="O63" s="71"/>
      <c r="P63" s="71"/>
      <c r="Q63" s="71"/>
      <c r="R63" s="71"/>
      <c r="S63" s="71"/>
      <c r="T63" s="71"/>
      <c r="U63" s="71"/>
      <c r="V63" s="71"/>
      <c r="W63" s="71"/>
      <c r="X63" s="71"/>
      <c r="Y63" s="71"/>
      <c r="Z63" s="71"/>
      <c r="AA63" s="71"/>
      <c r="AB63" s="71"/>
      <c r="AC63" s="71"/>
      <c r="AD63" s="71"/>
    </row>
    <row r="64" spans="1:30">
      <c r="A64" s="47"/>
      <c r="B64" s="71"/>
      <c r="C64" s="76"/>
      <c r="D64" s="71"/>
      <c r="E64" s="74"/>
      <c r="F64" s="71"/>
      <c r="G64" s="71"/>
      <c r="H64" s="72"/>
      <c r="I64" s="72"/>
      <c r="J64" s="72"/>
      <c r="K64" s="73"/>
      <c r="L64" s="73"/>
      <c r="M64" s="73"/>
      <c r="N64" s="71"/>
      <c r="O64" s="71"/>
      <c r="P64" s="71"/>
      <c r="Q64" s="71"/>
      <c r="R64" s="71"/>
      <c r="S64" s="71"/>
      <c r="T64" s="71"/>
      <c r="U64" s="71"/>
      <c r="V64" s="71"/>
      <c r="W64" s="71"/>
      <c r="X64" s="71"/>
      <c r="Y64" s="71"/>
      <c r="Z64" s="71"/>
      <c r="AA64" s="71"/>
      <c r="AB64" s="71"/>
      <c r="AC64" s="71"/>
      <c r="AD64" s="71"/>
    </row>
    <row r="65" spans="1:30">
      <c r="A65" s="47"/>
      <c r="B65" s="71"/>
      <c r="C65" s="76"/>
      <c r="D65" s="71"/>
      <c r="E65" s="74"/>
      <c r="F65" s="71"/>
      <c r="G65" s="71"/>
      <c r="H65" s="72"/>
      <c r="I65" s="72"/>
      <c r="J65" s="72"/>
      <c r="K65" s="73"/>
      <c r="L65" s="73"/>
      <c r="M65" s="73"/>
      <c r="N65" s="71"/>
      <c r="O65" s="71"/>
      <c r="P65" s="71"/>
      <c r="Q65" s="71"/>
      <c r="R65" s="71"/>
      <c r="S65" s="71"/>
      <c r="T65" s="71"/>
      <c r="U65" s="71"/>
      <c r="V65" s="71"/>
      <c r="W65" s="71"/>
      <c r="X65" s="71"/>
      <c r="Y65" s="71"/>
      <c r="Z65" s="71"/>
      <c r="AA65" s="71"/>
      <c r="AB65" s="71"/>
      <c r="AC65" s="71"/>
      <c r="AD65" s="71"/>
    </row>
    <row r="66" spans="1:30">
      <c r="A66" s="47"/>
      <c r="B66" s="71"/>
      <c r="C66" s="88"/>
      <c r="D66" s="71"/>
      <c r="E66" s="80"/>
      <c r="F66" s="71"/>
      <c r="G66" s="71"/>
      <c r="H66" s="72"/>
      <c r="I66" s="72"/>
      <c r="J66" s="72"/>
      <c r="K66" s="73"/>
      <c r="L66" s="73"/>
      <c r="M66" s="73"/>
      <c r="N66" s="71"/>
      <c r="O66" s="71"/>
      <c r="P66" s="71"/>
      <c r="Q66" s="71"/>
      <c r="R66" s="71"/>
      <c r="S66" s="71"/>
      <c r="T66" s="71"/>
      <c r="U66" s="71"/>
      <c r="V66" s="71"/>
      <c r="W66" s="71"/>
      <c r="X66" s="71"/>
      <c r="Y66" s="71"/>
      <c r="Z66" s="71"/>
      <c r="AA66" s="71"/>
      <c r="AB66" s="71"/>
      <c r="AC66" s="71"/>
      <c r="AD66" s="71"/>
    </row>
    <row r="67" spans="1:30">
      <c r="A67" s="47"/>
      <c r="B67" s="71"/>
      <c r="C67" s="78"/>
      <c r="D67" s="71"/>
      <c r="E67" s="71"/>
      <c r="F67" s="71"/>
      <c r="G67" s="71"/>
      <c r="H67" s="72"/>
      <c r="I67" s="72"/>
      <c r="J67" s="72"/>
      <c r="K67" s="73"/>
      <c r="L67" s="73"/>
      <c r="M67" s="73"/>
      <c r="N67" s="71"/>
      <c r="O67" s="71"/>
      <c r="P67" s="71"/>
      <c r="Q67" s="71"/>
      <c r="R67" s="71"/>
      <c r="S67" s="71"/>
      <c r="T67" s="71"/>
      <c r="U67" s="71"/>
      <c r="V67" s="71"/>
      <c r="W67" s="71"/>
      <c r="X67" s="71"/>
      <c r="Y67" s="71"/>
      <c r="Z67" s="71"/>
      <c r="AA67" s="71"/>
      <c r="AB67" s="71"/>
      <c r="AC67" s="71"/>
      <c r="AD67" s="71"/>
    </row>
    <row r="68" spans="1:30">
      <c r="A68" s="47"/>
      <c r="B68" s="71"/>
      <c r="C68" s="76"/>
      <c r="D68" s="71"/>
      <c r="E68" s="82"/>
      <c r="F68" s="71"/>
      <c r="G68" s="71"/>
      <c r="H68" s="72"/>
      <c r="I68" s="72"/>
      <c r="J68" s="72"/>
      <c r="K68" s="73"/>
      <c r="L68" s="73"/>
      <c r="M68" s="73"/>
      <c r="N68" s="71"/>
      <c r="O68" s="71"/>
      <c r="P68" s="71"/>
      <c r="Q68" s="71"/>
      <c r="R68" s="71"/>
      <c r="S68" s="71"/>
      <c r="T68" s="71"/>
      <c r="U68" s="71"/>
      <c r="V68" s="71"/>
      <c r="W68" s="71"/>
      <c r="X68" s="71"/>
      <c r="Y68" s="71"/>
      <c r="Z68" s="71"/>
      <c r="AA68" s="71"/>
      <c r="AB68" s="71"/>
      <c r="AC68" s="71"/>
      <c r="AD68" s="71"/>
    </row>
    <row r="69" spans="1:30">
      <c r="A69" s="47"/>
      <c r="B69" s="71"/>
      <c r="C69" s="76"/>
      <c r="D69" s="71"/>
      <c r="E69" s="82"/>
      <c r="F69" s="71"/>
      <c r="G69" s="71"/>
      <c r="H69" s="72"/>
      <c r="I69" s="72"/>
      <c r="J69" s="72"/>
      <c r="K69" s="73"/>
      <c r="L69" s="73"/>
      <c r="M69" s="73"/>
      <c r="N69" s="71"/>
      <c r="O69" s="71"/>
      <c r="P69" s="71"/>
      <c r="Q69" s="71"/>
      <c r="R69" s="71"/>
      <c r="S69" s="71"/>
      <c r="T69" s="71"/>
      <c r="U69" s="71"/>
      <c r="V69" s="71"/>
      <c r="W69" s="71"/>
      <c r="X69" s="71"/>
      <c r="Y69" s="71"/>
      <c r="Z69" s="71"/>
      <c r="AA69" s="71"/>
      <c r="AB69" s="71"/>
      <c r="AC69" s="71"/>
      <c r="AD69" s="71"/>
    </row>
    <row r="70" spans="1:30">
      <c r="A70" s="47"/>
      <c r="B70" s="71"/>
      <c r="C70" s="76"/>
      <c r="D70" s="71"/>
      <c r="E70" s="82"/>
      <c r="F70" s="71"/>
      <c r="G70" s="71"/>
      <c r="H70" s="72"/>
      <c r="I70" s="72"/>
      <c r="J70" s="72"/>
      <c r="K70" s="73"/>
      <c r="L70" s="73"/>
      <c r="M70" s="73"/>
      <c r="N70" s="71"/>
      <c r="O70" s="71"/>
      <c r="P70" s="71"/>
      <c r="Q70" s="71"/>
      <c r="R70" s="71"/>
      <c r="S70" s="71"/>
      <c r="T70" s="71"/>
      <c r="U70" s="71"/>
      <c r="V70" s="71"/>
      <c r="W70" s="71"/>
      <c r="X70" s="71"/>
      <c r="Y70" s="71"/>
      <c r="Z70" s="71"/>
      <c r="AA70" s="71"/>
      <c r="AB70" s="71"/>
      <c r="AC70" s="71"/>
      <c r="AD70" s="71"/>
    </row>
    <row r="71" spans="1:30">
      <c r="A71" s="47"/>
      <c r="B71" s="71"/>
      <c r="C71" s="87"/>
      <c r="D71" s="71"/>
      <c r="E71" s="81"/>
      <c r="F71" s="71"/>
      <c r="G71" s="71"/>
      <c r="H71" s="72"/>
      <c r="I71" s="72"/>
      <c r="J71" s="72"/>
      <c r="K71" s="73"/>
      <c r="L71" s="73"/>
      <c r="M71" s="73"/>
      <c r="N71" s="71"/>
      <c r="O71" s="71"/>
      <c r="P71" s="71"/>
      <c r="Q71" s="71"/>
      <c r="R71" s="71"/>
      <c r="S71" s="71"/>
      <c r="T71" s="71"/>
      <c r="U71" s="71"/>
      <c r="V71" s="71"/>
      <c r="W71" s="71"/>
      <c r="X71" s="71"/>
      <c r="Y71" s="71"/>
      <c r="Z71" s="71"/>
      <c r="AA71" s="71"/>
      <c r="AB71" s="71"/>
      <c r="AC71" s="71"/>
      <c r="AD71" s="71"/>
    </row>
    <row r="72" spans="1:30">
      <c r="A72" s="47"/>
      <c r="B72" s="71"/>
      <c r="C72" s="87"/>
      <c r="D72" s="71"/>
      <c r="E72" s="81"/>
      <c r="F72" s="71"/>
      <c r="G72" s="71"/>
      <c r="H72" s="72"/>
      <c r="I72" s="72"/>
      <c r="J72" s="72"/>
      <c r="K72" s="73"/>
      <c r="L72" s="73"/>
      <c r="M72" s="73"/>
      <c r="N72" s="71"/>
      <c r="O72" s="71"/>
      <c r="P72" s="71"/>
      <c r="Q72" s="71"/>
      <c r="R72" s="71"/>
      <c r="S72" s="71"/>
      <c r="T72" s="71"/>
      <c r="U72" s="71"/>
      <c r="V72" s="71"/>
      <c r="W72" s="71"/>
      <c r="X72" s="71"/>
      <c r="Y72" s="71"/>
      <c r="Z72" s="71"/>
      <c r="AA72" s="71"/>
      <c r="AB72" s="71"/>
      <c r="AC72" s="71"/>
      <c r="AD72" s="71"/>
    </row>
    <row r="73" spans="1:30">
      <c r="A73" s="47"/>
      <c r="B73" s="71"/>
      <c r="C73" s="78"/>
      <c r="D73" s="71"/>
      <c r="E73" s="71"/>
      <c r="F73" s="71"/>
      <c r="G73" s="71"/>
      <c r="H73" s="72"/>
      <c r="I73" s="72"/>
      <c r="J73" s="72"/>
      <c r="K73" s="73"/>
      <c r="L73" s="73"/>
      <c r="M73" s="73"/>
      <c r="N73" s="71"/>
      <c r="O73" s="71"/>
      <c r="P73" s="71"/>
      <c r="Q73" s="71"/>
      <c r="R73" s="71"/>
      <c r="S73" s="71"/>
      <c r="T73" s="71"/>
      <c r="U73" s="71"/>
      <c r="V73" s="71"/>
      <c r="W73" s="71"/>
      <c r="X73" s="71"/>
      <c r="Y73" s="71"/>
      <c r="Z73" s="71"/>
      <c r="AA73" s="71"/>
      <c r="AB73" s="71"/>
      <c r="AC73" s="71"/>
      <c r="AD73" s="71"/>
    </row>
    <row r="74" spans="1:30">
      <c r="A74" s="47"/>
      <c r="B74" s="71"/>
      <c r="C74" s="78"/>
      <c r="D74" s="71"/>
      <c r="E74" s="71"/>
      <c r="F74" s="71"/>
      <c r="G74" s="71"/>
      <c r="H74" s="72"/>
      <c r="I74" s="72"/>
      <c r="J74" s="72"/>
      <c r="K74" s="73"/>
      <c r="L74" s="73"/>
      <c r="M74" s="73"/>
      <c r="N74" s="71"/>
      <c r="O74" s="71"/>
      <c r="P74" s="71"/>
      <c r="Q74" s="71"/>
      <c r="R74" s="71"/>
      <c r="S74" s="71"/>
      <c r="T74" s="71"/>
      <c r="U74" s="71"/>
      <c r="V74" s="71"/>
      <c r="W74" s="71"/>
      <c r="X74" s="71"/>
      <c r="Y74" s="71"/>
      <c r="Z74" s="71"/>
      <c r="AA74" s="71"/>
      <c r="AB74" s="71"/>
      <c r="AC74" s="71"/>
      <c r="AD74" s="71"/>
    </row>
    <row r="75" spans="1:30">
      <c r="A75" s="47"/>
      <c r="B75" s="71"/>
      <c r="C75" s="76"/>
      <c r="D75" s="71"/>
      <c r="E75" s="82"/>
      <c r="F75" s="71"/>
      <c r="G75" s="71"/>
      <c r="H75" s="72"/>
      <c r="I75" s="72"/>
      <c r="J75" s="72"/>
      <c r="K75" s="73"/>
      <c r="L75" s="73"/>
      <c r="M75" s="73"/>
      <c r="N75" s="71"/>
      <c r="O75" s="71"/>
      <c r="P75" s="71"/>
      <c r="Q75" s="71"/>
      <c r="R75" s="71"/>
      <c r="S75" s="71"/>
      <c r="T75" s="71"/>
      <c r="U75" s="71"/>
      <c r="V75" s="71"/>
      <c r="W75" s="71"/>
      <c r="X75" s="71"/>
      <c r="Y75" s="71"/>
      <c r="Z75" s="71"/>
      <c r="AA75" s="71"/>
      <c r="AB75" s="71"/>
      <c r="AC75" s="71"/>
      <c r="AD75" s="71"/>
    </row>
    <row r="76" spans="1:30">
      <c r="A76" s="47"/>
      <c r="B76" s="71"/>
      <c r="C76" s="76"/>
      <c r="D76" s="71"/>
      <c r="E76" s="82"/>
      <c r="F76" s="71"/>
      <c r="G76" s="71"/>
      <c r="H76" s="72"/>
      <c r="I76" s="72"/>
      <c r="J76" s="72"/>
      <c r="K76" s="73"/>
      <c r="L76" s="73"/>
      <c r="M76" s="73"/>
      <c r="N76" s="71"/>
      <c r="O76" s="71"/>
      <c r="P76" s="71"/>
      <c r="Q76" s="71"/>
      <c r="R76" s="71"/>
      <c r="S76" s="71"/>
      <c r="T76" s="71"/>
      <c r="U76" s="71"/>
      <c r="V76" s="71"/>
      <c r="W76" s="71"/>
      <c r="X76" s="71"/>
      <c r="Y76" s="71"/>
      <c r="Z76" s="71"/>
      <c r="AA76" s="71"/>
      <c r="AB76" s="71"/>
      <c r="AC76" s="71"/>
      <c r="AD76" s="71"/>
    </row>
    <row r="77" spans="1:30">
      <c r="A77" s="47"/>
      <c r="B77" s="71"/>
      <c r="C77" s="78"/>
      <c r="D77" s="71"/>
      <c r="E77" s="71"/>
      <c r="F77" s="71"/>
      <c r="G77" s="71"/>
      <c r="H77" s="72"/>
      <c r="I77" s="72"/>
      <c r="J77" s="72"/>
      <c r="K77" s="73"/>
      <c r="L77" s="73"/>
      <c r="M77" s="73"/>
      <c r="N77" s="71"/>
      <c r="O77" s="71"/>
      <c r="P77" s="71"/>
      <c r="Q77" s="71"/>
      <c r="R77" s="71"/>
      <c r="S77" s="71"/>
      <c r="T77" s="71"/>
      <c r="U77" s="71"/>
      <c r="V77" s="71"/>
      <c r="W77" s="71"/>
      <c r="X77" s="71"/>
      <c r="Y77" s="71"/>
      <c r="Z77" s="71"/>
      <c r="AA77" s="71"/>
      <c r="AB77" s="71"/>
      <c r="AC77" s="71"/>
      <c r="AD77" s="71"/>
    </row>
    <row r="78" spans="1:30">
      <c r="A78" s="47"/>
      <c r="B78" s="71"/>
      <c r="C78" s="87"/>
      <c r="D78" s="71"/>
      <c r="E78" s="81"/>
      <c r="F78" s="71"/>
      <c r="G78" s="71"/>
      <c r="H78" s="72"/>
      <c r="I78" s="72"/>
      <c r="J78" s="72"/>
      <c r="K78" s="73"/>
      <c r="L78" s="73"/>
      <c r="M78" s="73"/>
      <c r="N78" s="71"/>
      <c r="O78" s="71"/>
      <c r="P78" s="71"/>
      <c r="Q78" s="71"/>
      <c r="R78" s="71"/>
      <c r="S78" s="71"/>
      <c r="T78" s="71"/>
      <c r="U78" s="71"/>
      <c r="V78" s="71"/>
      <c r="W78" s="71"/>
      <c r="X78" s="71"/>
      <c r="Y78" s="71"/>
      <c r="Z78" s="71"/>
      <c r="AA78" s="71"/>
      <c r="AB78" s="71"/>
      <c r="AC78" s="71"/>
      <c r="AD78" s="71"/>
    </row>
    <row r="79" spans="1:30">
      <c r="A79" s="47"/>
      <c r="B79" s="71"/>
      <c r="C79" s="87"/>
      <c r="D79" s="71"/>
      <c r="E79" s="81"/>
      <c r="F79" s="71"/>
      <c r="G79" s="71"/>
      <c r="H79" s="72"/>
      <c r="I79" s="72"/>
      <c r="J79" s="72"/>
      <c r="K79" s="73"/>
      <c r="L79" s="73"/>
      <c r="M79" s="73"/>
      <c r="N79" s="71"/>
      <c r="O79" s="71"/>
      <c r="P79" s="71"/>
      <c r="Q79" s="71"/>
      <c r="R79" s="71"/>
      <c r="S79" s="71"/>
      <c r="T79" s="71"/>
      <c r="U79" s="71"/>
      <c r="V79" s="71"/>
      <c r="W79" s="71"/>
      <c r="X79" s="71"/>
      <c r="Y79" s="71"/>
      <c r="Z79" s="71"/>
      <c r="AA79" s="71"/>
      <c r="AB79" s="71"/>
      <c r="AC79" s="71"/>
      <c r="AD79" s="71"/>
    </row>
    <row r="80" spans="1:30">
      <c r="A80" s="47"/>
      <c r="B80" s="71"/>
      <c r="C80" s="78"/>
      <c r="D80" s="71"/>
      <c r="E80" s="71"/>
      <c r="F80" s="71"/>
      <c r="G80" s="71"/>
      <c r="H80" s="72"/>
      <c r="I80" s="72"/>
      <c r="J80" s="72"/>
      <c r="K80" s="73"/>
      <c r="L80" s="73"/>
      <c r="M80" s="73"/>
      <c r="N80" s="71"/>
      <c r="O80" s="71"/>
      <c r="P80" s="71"/>
      <c r="Q80" s="71"/>
      <c r="R80" s="71"/>
      <c r="S80" s="71"/>
      <c r="T80" s="71"/>
      <c r="U80" s="71"/>
      <c r="V80" s="71"/>
      <c r="W80" s="71"/>
      <c r="X80" s="71"/>
      <c r="Y80" s="71"/>
      <c r="Z80" s="71"/>
      <c r="AA80" s="71"/>
      <c r="AB80" s="71"/>
      <c r="AC80" s="71"/>
      <c r="AD80" s="71"/>
    </row>
    <row r="81" spans="1:30">
      <c r="A81" s="47"/>
      <c r="B81" s="71"/>
      <c r="C81" s="78"/>
      <c r="D81" s="71"/>
      <c r="E81" s="71"/>
      <c r="F81" s="71"/>
      <c r="G81" s="71"/>
      <c r="H81" s="72"/>
      <c r="I81" s="72"/>
      <c r="J81" s="72"/>
      <c r="K81" s="73"/>
      <c r="L81" s="73"/>
      <c r="M81" s="73"/>
      <c r="N81" s="71"/>
      <c r="O81" s="71"/>
      <c r="P81" s="71"/>
      <c r="Q81" s="71"/>
      <c r="R81" s="71"/>
      <c r="S81" s="71"/>
      <c r="T81" s="71"/>
      <c r="U81" s="71"/>
      <c r="V81" s="71"/>
      <c r="W81" s="71"/>
      <c r="X81" s="71"/>
      <c r="Y81" s="71"/>
      <c r="Z81" s="71"/>
      <c r="AA81" s="71"/>
      <c r="AB81" s="71"/>
      <c r="AC81" s="71"/>
      <c r="AD81" s="71"/>
    </row>
    <row r="82" spans="1:30">
      <c r="A82" s="47"/>
      <c r="B82" s="71"/>
      <c r="C82" s="78"/>
      <c r="D82" s="71"/>
      <c r="E82" s="71"/>
      <c r="F82" s="71"/>
      <c r="G82" s="71"/>
      <c r="H82" s="72"/>
      <c r="I82" s="72"/>
      <c r="J82" s="72"/>
      <c r="K82" s="73"/>
      <c r="L82" s="73"/>
      <c r="M82" s="73"/>
      <c r="N82" s="71"/>
      <c r="O82" s="71"/>
      <c r="P82" s="71"/>
      <c r="Q82" s="71"/>
      <c r="R82" s="71"/>
      <c r="S82" s="71"/>
      <c r="T82" s="71"/>
      <c r="U82" s="71"/>
      <c r="V82" s="71"/>
      <c r="W82" s="71"/>
      <c r="X82" s="71"/>
      <c r="Y82" s="71"/>
      <c r="Z82" s="71"/>
      <c r="AA82" s="71"/>
      <c r="AB82" s="71"/>
      <c r="AC82" s="71"/>
      <c r="AD82" s="71"/>
    </row>
    <row r="83" spans="1:30">
      <c r="A83" s="47"/>
      <c r="B83" s="71"/>
      <c r="C83" s="78"/>
      <c r="D83" s="71"/>
      <c r="E83" s="71"/>
      <c r="F83" s="71"/>
      <c r="G83" s="71"/>
      <c r="H83" s="72"/>
      <c r="I83" s="72"/>
      <c r="J83" s="72"/>
      <c r="K83" s="73"/>
      <c r="L83" s="73"/>
      <c r="M83" s="73"/>
      <c r="N83" s="71"/>
      <c r="O83" s="71"/>
      <c r="P83" s="71"/>
      <c r="Q83" s="71"/>
      <c r="R83" s="71"/>
      <c r="S83" s="71"/>
      <c r="T83" s="71"/>
      <c r="U83" s="71"/>
      <c r="V83" s="71"/>
      <c r="W83" s="71"/>
      <c r="X83" s="71"/>
      <c r="Y83" s="71"/>
      <c r="Z83" s="71"/>
      <c r="AA83" s="71"/>
      <c r="AB83" s="71"/>
      <c r="AC83" s="71"/>
      <c r="AD83" s="71"/>
    </row>
    <row r="84" spans="1:30">
      <c r="A84" s="47"/>
      <c r="B84" s="71"/>
      <c r="C84" s="78"/>
      <c r="D84" s="71"/>
      <c r="E84" s="71"/>
      <c r="F84" s="71"/>
      <c r="G84" s="71"/>
      <c r="H84" s="72"/>
      <c r="I84" s="72"/>
      <c r="J84" s="72"/>
      <c r="K84" s="73"/>
      <c r="L84" s="73"/>
      <c r="M84" s="73"/>
      <c r="N84" s="71"/>
      <c r="O84" s="71"/>
      <c r="P84" s="71"/>
      <c r="Q84" s="71"/>
      <c r="R84" s="71"/>
      <c r="S84" s="71"/>
      <c r="T84" s="71"/>
      <c r="U84" s="71"/>
      <c r="V84" s="71"/>
      <c r="W84" s="71"/>
      <c r="X84" s="71"/>
      <c r="Y84" s="71"/>
      <c r="Z84" s="71"/>
      <c r="AA84" s="71"/>
      <c r="AB84" s="71"/>
      <c r="AC84" s="71"/>
      <c r="AD84" s="71"/>
    </row>
    <row r="85" spans="1:30">
      <c r="A85" s="47"/>
      <c r="B85" s="71"/>
      <c r="C85" s="76"/>
      <c r="D85" s="71"/>
      <c r="E85" s="74"/>
      <c r="F85" s="71"/>
      <c r="G85" s="71"/>
      <c r="H85" s="72"/>
      <c r="I85" s="72"/>
      <c r="J85" s="72"/>
      <c r="K85" s="73"/>
      <c r="L85" s="73"/>
      <c r="M85" s="73"/>
      <c r="N85" s="71"/>
      <c r="O85" s="71"/>
      <c r="P85" s="71"/>
      <c r="Q85" s="71"/>
      <c r="R85" s="71"/>
      <c r="S85" s="71"/>
      <c r="T85" s="71"/>
      <c r="U85" s="71"/>
      <c r="V85" s="71"/>
      <c r="W85" s="71"/>
      <c r="X85" s="71"/>
      <c r="Y85" s="71"/>
      <c r="Z85" s="71"/>
      <c r="AA85" s="71"/>
      <c r="AB85" s="71"/>
      <c r="AC85" s="71"/>
      <c r="AD85" s="71"/>
    </row>
    <row r="86" spans="1:30">
      <c r="A86" s="47"/>
      <c r="B86" s="71"/>
      <c r="C86" s="87"/>
      <c r="D86" s="71"/>
      <c r="E86" s="81"/>
      <c r="F86" s="71"/>
      <c r="G86" s="71"/>
      <c r="H86" s="72"/>
      <c r="I86" s="72"/>
      <c r="J86" s="72"/>
      <c r="K86" s="73"/>
      <c r="L86" s="73"/>
      <c r="M86" s="73"/>
      <c r="N86" s="71"/>
      <c r="O86" s="71"/>
      <c r="P86" s="71"/>
      <c r="Q86" s="71"/>
      <c r="R86" s="71"/>
      <c r="S86" s="71"/>
      <c r="T86" s="71"/>
      <c r="U86" s="71"/>
      <c r="V86" s="71"/>
      <c r="W86" s="71"/>
      <c r="X86" s="71"/>
      <c r="Y86" s="71"/>
      <c r="Z86" s="71"/>
      <c r="AA86" s="71"/>
      <c r="AB86" s="71"/>
      <c r="AC86" s="71"/>
      <c r="AD86" s="71"/>
    </row>
    <row r="87" spans="1:30">
      <c r="A87" s="47"/>
      <c r="B87" s="71"/>
      <c r="C87" s="87"/>
      <c r="D87" s="71"/>
      <c r="E87" s="81"/>
      <c r="F87" s="71"/>
      <c r="G87" s="71"/>
      <c r="H87" s="72"/>
      <c r="I87" s="72"/>
      <c r="J87" s="72"/>
      <c r="K87" s="73"/>
      <c r="L87" s="73"/>
      <c r="M87" s="73"/>
      <c r="N87" s="71"/>
      <c r="O87" s="71"/>
      <c r="P87" s="71"/>
      <c r="Q87" s="71"/>
      <c r="R87" s="71"/>
      <c r="S87" s="71"/>
      <c r="T87" s="71"/>
      <c r="U87" s="71"/>
      <c r="V87" s="71"/>
      <c r="W87" s="71"/>
      <c r="X87" s="71"/>
      <c r="Y87" s="71"/>
      <c r="Z87" s="71"/>
      <c r="AA87" s="71"/>
      <c r="AB87" s="71"/>
      <c r="AC87" s="71"/>
      <c r="AD87" s="71"/>
    </row>
    <row r="88" spans="1:30">
      <c r="A88" s="47"/>
      <c r="B88" s="71"/>
      <c r="C88" s="78"/>
      <c r="D88" s="71"/>
      <c r="E88" s="71"/>
      <c r="F88" s="71"/>
      <c r="G88" s="71"/>
      <c r="H88" s="72"/>
      <c r="I88" s="72"/>
      <c r="J88" s="72"/>
      <c r="K88" s="73"/>
      <c r="L88" s="73"/>
      <c r="M88" s="73"/>
      <c r="N88" s="71"/>
      <c r="O88" s="71"/>
      <c r="P88" s="71"/>
      <c r="Q88" s="71"/>
      <c r="R88" s="71"/>
      <c r="S88" s="71"/>
      <c r="T88" s="71"/>
      <c r="U88" s="71"/>
      <c r="V88" s="71"/>
      <c r="W88" s="71"/>
      <c r="X88" s="71"/>
    </row>
  </sheetData>
  <sheetProtection algorithmName="SHA-512" hashValue="8siTpi7EXR1Z1mNF9SaWpl+KaCGte+mGlb3SvFv7LMt0hlz0PuZqlhIjK9RBCfRsavschAsfp8X680ubCUWD6A==" saltValue="eX28CsR2YoL9r9LSxsqQlA==" spinCount="100000" sheet="1" objects="1" scenarios="1"/>
  <mergeCells count="4">
    <mergeCell ref="A3:A4"/>
    <mergeCell ref="D5:E5"/>
    <mergeCell ref="F5:G5"/>
    <mergeCell ref="I5:K5"/>
  </mergeCells>
  <phoneticPr fontId="29" type="noConversion"/>
  <conditionalFormatting sqref="H7:H36">
    <cfRule type="cellIs" dxfId="81" priority="48" operator="equal">
      <formula>6</formula>
    </cfRule>
    <cfRule type="cellIs" dxfId="80" priority="49" operator="between">
      <formula>11</formula>
      <formula>17</formula>
    </cfRule>
    <cfRule type="cellIs" dxfId="79" priority="50" operator="between">
      <formula>7</formula>
      <formula>10</formula>
    </cfRule>
    <cfRule type="cellIs" dxfId="78" priority="51" operator="equal">
      <formula>4</formula>
    </cfRule>
    <cfRule type="cellIs" dxfId="77" priority="52" operator="between">
      <formula>0</formula>
      <formula>3</formula>
    </cfRule>
    <cfRule type="containsErrors" dxfId="76" priority="59" stopIfTrue="1">
      <formula>ISERROR(H7)</formula>
    </cfRule>
    <cfRule type="containsBlanks" dxfId="75" priority="60" stopIfTrue="1">
      <formula>LEN(TRIM(H7))=0</formula>
    </cfRule>
  </conditionalFormatting>
  <conditionalFormatting sqref="L7:L36">
    <cfRule type="containsBlanks" dxfId="74" priority="2" stopIfTrue="1">
      <formula>LEN(TRIM(L7))=0</formula>
    </cfRule>
    <cfRule type="cellIs" dxfId="73" priority="6" operator="between">
      <formula>4</formula>
      <formula>6.9</formula>
    </cfRule>
    <cfRule type="cellIs" dxfId="72" priority="7" operator="greaterThanOrEqual">
      <formula>12</formula>
    </cfRule>
    <cfRule type="cellIs" dxfId="71" priority="8" operator="between">
      <formula>7</formula>
      <formula>11.9</formula>
    </cfRule>
    <cfRule type="cellIs" dxfId="70" priority="10" operator="lessThan">
      <formula>4</formula>
    </cfRule>
  </conditionalFormatting>
  <dataValidations count="3">
    <dataValidation type="list" allowBlank="1" showInputMessage="1" showErrorMessage="1" sqref="D7:D36" xr:uid="{034DD239-497E-43EC-B1FC-836F012AA6C4}">
      <formula1>"1. Improvável, 2. Pouco provável, 3. Provável, 4. Muito provável"</formula1>
    </dataValidation>
    <dataValidation type="list" allowBlank="1" showInputMessage="1" showErrorMessage="1" sqref="F7:F36" xr:uid="{4CBD65C3-F5F1-4055-B56B-12F984418375}">
      <formula1>"1. Baixo, 2. Moderado, 3. Alto, 4. Muito Alto"</formula1>
    </dataValidation>
    <dataValidation type="list" allowBlank="1" showInputMessage="1" showErrorMessage="1" sqref="J7:J36" xr:uid="{5936B358-EB63-4DCF-A374-0CC9D5EDFEFD}">
      <mc:AlternateContent xmlns:x12ac="http://schemas.microsoft.com/office/spreadsheetml/2011/1/ac" xmlns:mc="http://schemas.openxmlformats.org/markup-compatibility/2006">
        <mc:Choice Requires="x12ac">
          <x12ac:list>"1,0 - Inexistente"," 0,8 - Fraco"," 0,6 - Mediano"," 0,4 Satisfatório"," 0,2 - Forte"</x12ac:list>
        </mc:Choice>
        <mc:Fallback>
          <formula1>"1,0 - Inexistente, 0,8 - Fraco, 0,6 - Mediano, 0,4 Satisfatório, 0,2 - Forte"</formula1>
        </mc:Fallback>
      </mc:AlternateContent>
    </dataValidation>
  </dataValidations>
  <pageMargins left="0.511811024" right="0.511811024" top="0.78740157499999996" bottom="0.78740157499999996" header="0.31496062000000002" footer="0.31496062000000002"/>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D3841AD8-45C3-454B-A705-6DF8795DFC6C}">
          <x14:formula1>
            <xm:f>'Riscos Padronizados'!$B$3:$B$21</xm:f>
          </x14:formula1>
          <xm:sqref>B7:B36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DC00-84CA-4317-98E4-843ECA88ED0E}">
  <dimension ref="A1:BZ630"/>
  <sheetViews>
    <sheetView topLeftCell="A6" zoomScale="115" zoomScaleNormal="115" workbookViewId="0">
      <selection activeCell="A6" sqref="A6"/>
    </sheetView>
  </sheetViews>
  <sheetFormatPr defaultColWidth="9.140625" defaultRowHeight="14.85"/>
  <cols>
    <col min="1" max="1" width="38.42578125" style="27" customWidth="1"/>
    <col min="2" max="2" width="49.140625" style="27" customWidth="1"/>
    <col min="3" max="3" width="62.28515625" style="27" customWidth="1"/>
    <col min="4" max="4" width="30.7109375" style="27" customWidth="1"/>
    <col min="5" max="5" width="20.7109375" style="27" customWidth="1"/>
    <col min="6" max="6" width="19.7109375" style="22" customWidth="1"/>
    <col min="7" max="7" width="22.85546875" style="22" hidden="1" customWidth="1"/>
    <col min="8" max="8" width="19" style="22" hidden="1" customWidth="1"/>
    <col min="9" max="9" width="19" style="22" customWidth="1"/>
    <col min="10" max="10" width="19.5703125" style="22" customWidth="1"/>
    <col min="11" max="11" width="18.85546875" style="22" customWidth="1"/>
    <col min="12" max="12" width="33.42578125" style="22" customWidth="1"/>
    <col min="13" max="16384" width="9.140625" style="22"/>
  </cols>
  <sheetData>
    <row r="1" spans="1:29" ht="39" customHeight="1">
      <c r="A1" s="266" t="s">
        <v>38</v>
      </c>
      <c r="B1" s="266"/>
      <c r="C1" s="266"/>
      <c r="D1" s="266"/>
      <c r="E1" s="266"/>
      <c r="F1" s="266"/>
      <c r="G1" s="266"/>
      <c r="H1" s="266"/>
      <c r="I1" s="266"/>
      <c r="J1" s="266"/>
      <c r="K1" s="266"/>
      <c r="L1" s="71"/>
      <c r="M1" s="71"/>
      <c r="N1" s="71"/>
      <c r="O1" s="71"/>
      <c r="P1" s="71"/>
      <c r="Q1" s="71"/>
      <c r="R1" s="71"/>
      <c r="S1" s="71"/>
      <c r="T1" s="71"/>
      <c r="U1" s="71"/>
      <c r="V1" s="71"/>
      <c r="W1" s="71"/>
      <c r="X1" s="71"/>
      <c r="Y1" s="71"/>
      <c r="Z1" s="71"/>
      <c r="AA1" s="71"/>
      <c r="AB1" s="71"/>
      <c r="AC1" s="71"/>
    </row>
    <row r="2" spans="1:29" ht="24.75" customHeight="1">
      <c r="A2" s="98" t="s">
        <v>18</v>
      </c>
      <c r="B2" s="267" t="str">
        <f>'Objeto de análise'!E5</f>
        <v>[Identificar o processo, objetivo estratégico, área ou projeto que está tendo o risco mapeado]</v>
      </c>
      <c r="C2" s="267"/>
      <c r="D2" s="267"/>
      <c r="E2" s="267"/>
      <c r="F2" s="267"/>
      <c r="G2" s="71"/>
      <c r="H2" s="71"/>
      <c r="I2" s="71"/>
      <c r="J2" s="71"/>
      <c r="K2" s="71"/>
      <c r="L2" s="71"/>
      <c r="M2" s="71"/>
      <c r="N2" s="71"/>
      <c r="O2" s="71"/>
      <c r="P2" s="71"/>
      <c r="Q2" s="71"/>
      <c r="R2" s="71"/>
      <c r="S2" s="71"/>
      <c r="T2" s="71"/>
      <c r="U2" s="71"/>
      <c r="V2" s="71"/>
      <c r="W2" s="71"/>
      <c r="X2" s="71"/>
      <c r="Y2" s="71"/>
      <c r="Z2" s="71"/>
      <c r="AA2" s="71"/>
      <c r="AB2" s="71"/>
      <c r="AC2" s="71"/>
    </row>
    <row r="3" spans="1:29" ht="15" customHeight="1" thickBot="1">
      <c r="A3" s="79"/>
      <c r="B3" s="268"/>
      <c r="C3" s="268"/>
      <c r="D3" s="268"/>
      <c r="E3" s="268"/>
      <c r="F3" s="89"/>
      <c r="G3" s="71"/>
      <c r="H3" s="71"/>
      <c r="I3" s="71"/>
      <c r="J3" s="71"/>
      <c r="K3" s="71"/>
      <c r="L3" s="71"/>
      <c r="M3" s="71"/>
      <c r="N3" s="71"/>
      <c r="O3" s="71"/>
      <c r="P3" s="71"/>
      <c r="Q3" s="71"/>
      <c r="R3" s="71"/>
      <c r="S3" s="71"/>
      <c r="T3" s="71"/>
      <c r="U3" s="71"/>
      <c r="V3" s="71"/>
      <c r="W3" s="71"/>
      <c r="X3" s="71"/>
      <c r="Y3" s="71"/>
      <c r="Z3" s="71"/>
      <c r="AA3" s="71"/>
      <c r="AB3" s="71"/>
      <c r="AC3" s="71"/>
    </row>
    <row r="4" spans="1:29" ht="15.75" customHeight="1" thickBot="1">
      <c r="A4" s="169"/>
      <c r="B4" s="169"/>
      <c r="C4" s="169"/>
      <c r="D4" s="169"/>
      <c r="E4" s="169"/>
      <c r="F4" s="170"/>
      <c r="G4" s="270" t="s">
        <v>39</v>
      </c>
      <c r="H4" s="270"/>
      <c r="I4" s="170"/>
      <c r="J4" s="170"/>
      <c r="K4" s="171"/>
      <c r="L4" s="71"/>
      <c r="M4" s="71"/>
      <c r="N4" s="71"/>
      <c r="O4" s="71"/>
      <c r="P4" s="71"/>
      <c r="Q4" s="71"/>
      <c r="R4" s="71"/>
      <c r="S4" s="71"/>
      <c r="T4" s="71"/>
      <c r="U4" s="71"/>
      <c r="V4" s="71"/>
      <c r="W4" s="71"/>
      <c r="X4" s="71"/>
      <c r="Y4" s="71"/>
      <c r="Z4" s="71"/>
      <c r="AA4" s="71"/>
      <c r="AB4" s="71"/>
      <c r="AC4" s="71"/>
    </row>
    <row r="5" spans="1:29" s="28" customFormat="1" ht="60" customHeight="1">
      <c r="A5" s="60" t="s">
        <v>24</v>
      </c>
      <c r="B5" s="60" t="s">
        <v>40</v>
      </c>
      <c r="C5" s="60" t="s">
        <v>41</v>
      </c>
      <c r="D5" s="60" t="s">
        <v>42</v>
      </c>
      <c r="E5" s="60" t="s">
        <v>43</v>
      </c>
      <c r="F5" s="60" t="s">
        <v>44</v>
      </c>
      <c r="G5" s="60" t="s">
        <v>45</v>
      </c>
      <c r="H5" s="60" t="s">
        <v>29</v>
      </c>
      <c r="I5" s="60" t="s">
        <v>46</v>
      </c>
      <c r="J5" s="60" t="s">
        <v>47</v>
      </c>
      <c r="K5" s="63" t="s">
        <v>48</v>
      </c>
      <c r="L5" s="90"/>
      <c r="M5" s="90"/>
      <c r="N5" s="90"/>
      <c r="O5" s="90"/>
      <c r="P5" s="90"/>
      <c r="Q5" s="90"/>
      <c r="R5" s="90"/>
      <c r="S5" s="90"/>
      <c r="T5" s="90"/>
      <c r="U5" s="90"/>
      <c r="V5" s="90"/>
      <c r="W5" s="90"/>
      <c r="X5" s="90"/>
      <c r="Y5" s="90"/>
      <c r="Z5" s="90"/>
      <c r="AA5" s="90"/>
      <c r="AB5" s="90"/>
      <c r="AC5" s="90"/>
    </row>
    <row r="6" spans="1:29" s="54" customFormat="1" ht="79.900000000000006" customHeight="1">
      <c r="A6" s="229" t="s">
        <v>49</v>
      </c>
      <c r="B6" s="230" t="s">
        <v>50</v>
      </c>
      <c r="C6" s="230" t="s">
        <v>51</v>
      </c>
      <c r="D6" s="229" t="s">
        <v>52</v>
      </c>
      <c r="E6" s="229" t="s">
        <v>52</v>
      </c>
      <c r="F6" s="61"/>
      <c r="G6" s="62"/>
      <c r="H6" s="62"/>
      <c r="I6" s="62"/>
      <c r="J6" s="181"/>
      <c r="K6" s="64"/>
      <c r="L6" s="269"/>
      <c r="M6" s="269"/>
      <c r="N6" s="269"/>
      <c r="O6" s="269"/>
      <c r="P6" s="269"/>
      <c r="Q6" s="91"/>
      <c r="R6" s="85"/>
      <c r="S6" s="85"/>
      <c r="T6" s="92"/>
      <c r="U6" s="85"/>
      <c r="V6" s="85"/>
      <c r="W6" s="85"/>
      <c r="X6" s="85"/>
      <c r="Y6" s="85"/>
      <c r="Z6" s="85"/>
      <c r="AA6" s="85"/>
      <c r="AB6" s="85"/>
      <c r="AC6" s="85"/>
    </row>
    <row r="7" spans="1:29" s="54" customFormat="1" ht="79.900000000000006" customHeight="1">
      <c r="A7" s="233"/>
      <c r="B7" s="234"/>
      <c r="C7" s="235"/>
      <c r="D7" s="236"/>
      <c r="E7" s="236"/>
      <c r="F7" s="237"/>
      <c r="G7" s="238"/>
      <c r="H7" s="238"/>
      <c r="I7" s="238"/>
      <c r="J7" s="239"/>
      <c r="K7" s="240"/>
      <c r="L7" s="269"/>
      <c r="M7" s="269"/>
      <c r="N7" s="269"/>
      <c r="O7" s="269"/>
      <c r="P7" s="269"/>
      <c r="Q7" s="91"/>
      <c r="R7" s="85"/>
      <c r="S7" s="85"/>
      <c r="T7" s="92"/>
      <c r="U7" s="85"/>
      <c r="V7" s="85"/>
      <c r="W7" s="85"/>
      <c r="X7" s="85"/>
      <c r="Y7" s="85"/>
      <c r="Z7" s="85"/>
      <c r="AA7" s="85"/>
      <c r="AB7" s="85"/>
      <c r="AC7" s="85"/>
    </row>
    <row r="8" spans="1:29" s="54" customFormat="1" ht="79.900000000000006" customHeight="1">
      <c r="A8" s="233"/>
      <c r="B8" s="234"/>
      <c r="C8" s="235"/>
      <c r="D8" s="236"/>
      <c r="E8" s="236"/>
      <c r="F8" s="237"/>
      <c r="G8" s="238"/>
      <c r="H8" s="238"/>
      <c r="I8" s="238"/>
      <c r="J8" s="239"/>
      <c r="K8" s="240"/>
      <c r="L8" s="269"/>
      <c r="M8" s="269"/>
      <c r="N8" s="269"/>
      <c r="O8" s="269"/>
      <c r="P8" s="269"/>
      <c r="Q8" s="85"/>
      <c r="R8" s="85"/>
      <c r="S8" s="85"/>
      <c r="T8" s="85"/>
      <c r="U8" s="85"/>
      <c r="V8" s="85"/>
      <c r="W8" s="85"/>
      <c r="X8" s="85"/>
      <c r="Y8" s="85"/>
      <c r="Z8" s="85"/>
      <c r="AA8" s="85"/>
      <c r="AB8" s="85"/>
      <c r="AC8" s="85"/>
    </row>
    <row r="9" spans="1:29" s="54" customFormat="1" ht="79.900000000000006" customHeight="1">
      <c r="A9" s="233"/>
      <c r="B9" s="234"/>
      <c r="C9" s="235"/>
      <c r="D9" s="236"/>
      <c r="E9" s="236"/>
      <c r="F9" s="237"/>
      <c r="G9" s="238"/>
      <c r="H9" s="238"/>
      <c r="I9" s="238"/>
      <c r="J9" s="239"/>
      <c r="K9" s="240"/>
      <c r="L9" s="269"/>
      <c r="M9" s="269"/>
      <c r="N9" s="269"/>
      <c r="O9" s="269"/>
      <c r="P9" s="269"/>
      <c r="Q9" s="85"/>
      <c r="R9" s="85"/>
      <c r="S9" s="85"/>
      <c r="T9" s="85"/>
      <c r="U9" s="85"/>
      <c r="V9" s="85"/>
      <c r="W9" s="85"/>
      <c r="X9" s="85"/>
      <c r="Y9" s="85"/>
      <c r="Z9" s="85"/>
      <c r="AA9" s="85"/>
      <c r="AB9" s="85"/>
      <c r="AC9" s="85"/>
    </row>
    <row r="10" spans="1:29" s="54" customFormat="1" ht="79.900000000000006" customHeight="1">
      <c r="A10" s="233"/>
      <c r="B10" s="234"/>
      <c r="C10" s="235"/>
      <c r="D10" s="236"/>
      <c r="E10" s="236"/>
      <c r="F10" s="237"/>
      <c r="G10" s="238"/>
      <c r="H10" s="238"/>
      <c r="I10" s="238"/>
      <c r="J10" s="239"/>
      <c r="K10" s="240"/>
      <c r="L10" s="85"/>
      <c r="M10" s="85"/>
      <c r="N10" s="85"/>
      <c r="O10" s="85"/>
      <c r="P10" s="85"/>
      <c r="Q10" s="85"/>
      <c r="R10" s="85"/>
      <c r="S10" s="85"/>
      <c r="T10" s="85"/>
      <c r="U10" s="85"/>
      <c r="V10" s="85"/>
      <c r="W10" s="85"/>
      <c r="X10" s="85"/>
      <c r="Y10" s="85"/>
      <c r="Z10" s="85"/>
      <c r="AA10" s="85"/>
      <c r="AB10" s="85"/>
      <c r="AC10" s="85"/>
    </row>
    <row r="11" spans="1:29" s="54" customFormat="1" ht="79.900000000000006" customHeight="1">
      <c r="A11" s="233"/>
      <c r="B11" s="234"/>
      <c r="C11" s="235"/>
      <c r="D11" s="236"/>
      <c r="E11" s="236"/>
      <c r="F11" s="237"/>
      <c r="G11" s="238"/>
      <c r="H11" s="238"/>
      <c r="I11" s="238"/>
      <c r="J11" s="239"/>
      <c r="K11" s="240"/>
      <c r="L11" s="85"/>
      <c r="M11" s="85"/>
      <c r="N11" s="85"/>
      <c r="O11" s="85"/>
      <c r="P11" s="85"/>
      <c r="Q11" s="85"/>
      <c r="R11" s="85"/>
      <c r="S11" s="85"/>
      <c r="T11" s="85"/>
      <c r="U11" s="85"/>
      <c r="V11" s="85"/>
      <c r="W11" s="85"/>
      <c r="X11" s="85"/>
      <c r="Y11" s="85"/>
      <c r="Z11" s="85"/>
      <c r="AA11" s="85"/>
      <c r="AB11" s="85"/>
      <c r="AC11" s="85"/>
    </row>
    <row r="12" spans="1:29" s="54" customFormat="1" ht="79.900000000000006" customHeight="1">
      <c r="A12" s="233"/>
      <c r="B12" s="234"/>
      <c r="C12" s="235"/>
      <c r="D12" s="236"/>
      <c r="E12" s="236"/>
      <c r="F12" s="237"/>
      <c r="G12" s="238"/>
      <c r="H12" s="238"/>
      <c r="I12" s="238"/>
      <c r="J12" s="239"/>
      <c r="K12" s="240"/>
      <c r="L12" s="85"/>
      <c r="M12" s="85"/>
      <c r="N12" s="85"/>
      <c r="O12" s="85"/>
      <c r="P12" s="85"/>
      <c r="Q12" s="85"/>
      <c r="R12" s="85"/>
      <c r="S12" s="85"/>
      <c r="T12" s="85"/>
      <c r="U12" s="85"/>
      <c r="V12" s="85"/>
      <c r="W12" s="85"/>
      <c r="X12" s="85"/>
      <c r="Y12" s="85"/>
      <c r="Z12" s="85"/>
      <c r="AA12" s="85"/>
      <c r="AB12" s="85"/>
      <c r="AC12" s="85"/>
    </row>
    <row r="13" spans="1:29" s="54" customFormat="1" ht="79.900000000000006" customHeight="1">
      <c r="A13" s="233"/>
      <c r="B13" s="234"/>
      <c r="C13" s="235"/>
      <c r="D13" s="236"/>
      <c r="E13" s="236"/>
      <c r="F13" s="237"/>
      <c r="G13" s="238"/>
      <c r="H13" s="238"/>
      <c r="I13" s="238"/>
      <c r="J13" s="239"/>
      <c r="K13" s="240"/>
      <c r="L13" s="85"/>
      <c r="M13" s="85"/>
      <c r="N13" s="85"/>
      <c r="O13" s="85"/>
      <c r="P13" s="85"/>
      <c r="Q13" s="85"/>
      <c r="R13" s="85"/>
      <c r="S13" s="85"/>
      <c r="T13" s="85"/>
      <c r="U13" s="85"/>
      <c r="V13" s="85"/>
      <c r="W13" s="85"/>
      <c r="X13" s="85"/>
      <c r="Y13" s="85"/>
      <c r="Z13" s="85"/>
      <c r="AA13" s="85"/>
      <c r="AB13" s="85"/>
      <c r="AC13" s="85"/>
    </row>
    <row r="14" spans="1:29" s="54" customFormat="1" ht="79.900000000000006" customHeight="1">
      <c r="A14" s="233"/>
      <c r="B14" s="234"/>
      <c r="C14" s="235"/>
      <c r="D14" s="236"/>
      <c r="E14" s="236"/>
      <c r="F14" s="237"/>
      <c r="G14" s="238"/>
      <c r="H14" s="238"/>
      <c r="I14" s="238"/>
      <c r="J14" s="239"/>
      <c r="K14" s="240"/>
      <c r="L14" s="85"/>
      <c r="M14" s="85"/>
      <c r="N14" s="85"/>
      <c r="O14" s="85"/>
      <c r="P14" s="85"/>
      <c r="Q14" s="85"/>
      <c r="R14" s="85"/>
      <c r="S14" s="85"/>
      <c r="T14" s="85"/>
      <c r="U14" s="85"/>
      <c r="V14" s="85"/>
      <c r="W14" s="85"/>
      <c r="X14" s="85"/>
      <c r="Y14" s="85"/>
      <c r="Z14" s="85"/>
      <c r="AA14" s="85"/>
      <c r="AB14" s="85"/>
      <c r="AC14" s="85"/>
    </row>
    <row r="15" spans="1:29" s="54" customFormat="1" ht="79.900000000000006" customHeight="1">
      <c r="A15" s="233"/>
      <c r="B15" s="234"/>
      <c r="C15" s="235"/>
      <c r="D15" s="236"/>
      <c r="E15" s="236"/>
      <c r="F15" s="237"/>
      <c r="G15" s="238"/>
      <c r="H15" s="238"/>
      <c r="I15" s="238"/>
      <c r="J15" s="239"/>
      <c r="K15" s="240"/>
      <c r="L15" s="85"/>
      <c r="M15" s="85"/>
      <c r="N15" s="85"/>
      <c r="O15" s="85"/>
      <c r="P15" s="85"/>
      <c r="Q15" s="85"/>
      <c r="R15" s="85"/>
      <c r="S15" s="85"/>
      <c r="T15" s="85"/>
      <c r="U15" s="85"/>
      <c r="V15" s="85"/>
      <c r="W15" s="85"/>
      <c r="X15" s="85"/>
      <c r="Y15" s="85"/>
      <c r="Z15" s="85"/>
      <c r="AA15" s="85"/>
      <c r="AB15" s="85"/>
      <c r="AC15" s="85"/>
    </row>
    <row r="16" spans="1:29" s="54" customFormat="1" ht="79.900000000000006" customHeight="1">
      <c r="A16" s="233"/>
      <c r="B16" s="234"/>
      <c r="C16" s="235"/>
      <c r="D16" s="236"/>
      <c r="E16" s="236"/>
      <c r="F16" s="237"/>
      <c r="G16" s="238"/>
      <c r="H16" s="238"/>
      <c r="I16" s="238"/>
      <c r="J16" s="239"/>
      <c r="K16" s="240"/>
      <c r="L16" s="85"/>
      <c r="M16" s="85"/>
      <c r="N16" s="85"/>
      <c r="O16" s="85"/>
      <c r="P16" s="85"/>
      <c r="Q16" s="85"/>
      <c r="R16" s="85"/>
      <c r="S16" s="85"/>
      <c r="T16" s="85"/>
      <c r="U16" s="85"/>
      <c r="V16" s="85"/>
      <c r="W16" s="85"/>
      <c r="X16" s="85"/>
      <c r="Y16" s="85"/>
      <c r="Z16" s="85"/>
      <c r="AA16" s="85"/>
      <c r="AB16" s="85"/>
      <c r="AC16" s="85"/>
    </row>
    <row r="17" spans="1:29" s="54" customFormat="1" ht="79.900000000000006" customHeight="1">
      <c r="A17" s="233"/>
      <c r="B17" s="234"/>
      <c r="C17" s="235"/>
      <c r="D17" s="236"/>
      <c r="E17" s="236"/>
      <c r="F17" s="237"/>
      <c r="G17" s="238"/>
      <c r="H17" s="238"/>
      <c r="I17" s="238"/>
      <c r="J17" s="239"/>
      <c r="K17" s="240"/>
      <c r="L17" s="85"/>
      <c r="M17" s="85"/>
      <c r="N17" s="85"/>
      <c r="O17" s="85"/>
      <c r="P17" s="85"/>
      <c r="Q17" s="85"/>
      <c r="R17" s="85"/>
      <c r="S17" s="85"/>
      <c r="T17" s="85"/>
      <c r="U17" s="85"/>
      <c r="V17" s="85"/>
      <c r="W17" s="85"/>
      <c r="X17" s="85"/>
      <c r="Y17" s="85"/>
      <c r="Z17" s="85"/>
      <c r="AA17" s="85"/>
      <c r="AB17" s="85"/>
      <c r="AC17" s="85"/>
    </row>
    <row r="18" spans="1:29" s="54" customFormat="1" ht="79.900000000000006" customHeight="1">
      <c r="A18" s="233"/>
      <c r="B18" s="234"/>
      <c r="C18" s="235"/>
      <c r="D18" s="236"/>
      <c r="E18" s="236"/>
      <c r="F18" s="237"/>
      <c r="G18" s="238"/>
      <c r="H18" s="238"/>
      <c r="I18" s="238"/>
      <c r="J18" s="239"/>
      <c r="K18" s="240"/>
      <c r="L18" s="85"/>
      <c r="M18" s="85"/>
      <c r="N18" s="85"/>
      <c r="O18" s="85"/>
      <c r="P18" s="85"/>
      <c r="Q18" s="85"/>
      <c r="R18" s="85"/>
      <c r="S18" s="85"/>
      <c r="T18" s="85"/>
      <c r="U18" s="85"/>
      <c r="V18" s="85"/>
      <c r="W18" s="85"/>
      <c r="X18" s="85"/>
      <c r="Y18" s="85"/>
      <c r="Z18" s="85"/>
      <c r="AA18" s="85"/>
      <c r="AB18" s="85"/>
      <c r="AC18" s="85"/>
    </row>
    <row r="19" spans="1:29" s="54" customFormat="1" ht="79.900000000000006" customHeight="1">
      <c r="A19" s="233"/>
      <c r="B19" s="234"/>
      <c r="C19" s="235"/>
      <c r="D19" s="236"/>
      <c r="E19" s="236"/>
      <c r="F19" s="237"/>
      <c r="G19" s="238"/>
      <c r="H19" s="238"/>
      <c r="I19" s="238"/>
      <c r="J19" s="239"/>
      <c r="K19" s="240"/>
      <c r="L19" s="85"/>
      <c r="M19" s="85"/>
      <c r="N19" s="85"/>
      <c r="O19" s="85"/>
      <c r="P19" s="85"/>
      <c r="Q19" s="85"/>
      <c r="R19" s="85"/>
      <c r="S19" s="85"/>
      <c r="T19" s="85"/>
      <c r="U19" s="85"/>
      <c r="V19" s="85"/>
      <c r="W19" s="85"/>
      <c r="X19" s="85"/>
      <c r="Y19" s="85"/>
      <c r="Z19" s="85"/>
      <c r="AA19" s="85"/>
      <c r="AB19" s="85"/>
      <c r="AC19" s="85"/>
    </row>
    <row r="20" spans="1:29" s="54" customFormat="1" ht="79.900000000000006" customHeight="1">
      <c r="A20" s="233"/>
      <c r="B20" s="234"/>
      <c r="C20" s="235"/>
      <c r="D20" s="236"/>
      <c r="E20" s="236"/>
      <c r="F20" s="237"/>
      <c r="G20" s="238"/>
      <c r="H20" s="238"/>
      <c r="I20" s="238"/>
      <c r="J20" s="239"/>
      <c r="K20" s="240"/>
      <c r="L20" s="85"/>
      <c r="M20" s="85"/>
      <c r="N20" s="85"/>
      <c r="O20" s="85"/>
      <c r="P20" s="85"/>
      <c r="Q20" s="85"/>
      <c r="R20" s="85"/>
      <c r="S20" s="85"/>
      <c r="T20" s="85"/>
      <c r="U20" s="85"/>
      <c r="V20" s="85"/>
      <c r="W20" s="85"/>
      <c r="X20" s="85"/>
      <c r="Y20" s="85"/>
      <c r="Z20" s="85"/>
      <c r="AA20" s="85"/>
      <c r="AB20" s="85"/>
      <c r="AC20" s="85"/>
    </row>
    <row r="21" spans="1:29" s="54" customFormat="1" ht="79.900000000000006" customHeight="1">
      <c r="A21" s="233"/>
      <c r="B21" s="234"/>
      <c r="C21" s="235"/>
      <c r="D21" s="236"/>
      <c r="E21" s="236"/>
      <c r="F21" s="237"/>
      <c r="G21" s="238"/>
      <c r="H21" s="238"/>
      <c r="I21" s="238"/>
      <c r="J21" s="239"/>
      <c r="K21" s="240"/>
      <c r="L21" s="85"/>
      <c r="M21" s="85"/>
      <c r="N21" s="85"/>
      <c r="O21" s="85"/>
      <c r="P21" s="85"/>
      <c r="Q21" s="85"/>
      <c r="R21" s="85"/>
      <c r="S21" s="85"/>
      <c r="T21" s="85"/>
      <c r="U21" s="85"/>
      <c r="V21" s="85"/>
      <c r="W21" s="85"/>
      <c r="X21" s="85"/>
      <c r="Y21" s="85"/>
      <c r="Z21" s="85"/>
      <c r="AA21" s="85"/>
      <c r="AB21" s="85"/>
      <c r="AC21" s="85"/>
    </row>
    <row r="22" spans="1:29" s="54" customFormat="1" ht="79.900000000000006" customHeight="1">
      <c r="A22" s="233"/>
      <c r="B22" s="234"/>
      <c r="C22" s="235"/>
      <c r="D22" s="236"/>
      <c r="E22" s="236"/>
      <c r="F22" s="237"/>
      <c r="G22" s="238"/>
      <c r="H22" s="238"/>
      <c r="I22" s="238"/>
      <c r="J22" s="239"/>
      <c r="K22" s="240"/>
      <c r="L22" s="85"/>
      <c r="M22" s="85"/>
      <c r="N22" s="85"/>
      <c r="O22" s="85"/>
      <c r="P22" s="85"/>
      <c r="Q22" s="85"/>
      <c r="R22" s="85"/>
      <c r="S22" s="85"/>
      <c r="T22" s="85"/>
      <c r="U22" s="85"/>
      <c r="V22" s="85"/>
      <c r="W22" s="85"/>
      <c r="X22" s="85"/>
      <c r="Y22" s="85"/>
      <c r="Z22" s="85"/>
      <c r="AA22" s="85"/>
      <c r="AB22" s="85"/>
      <c r="AC22" s="85"/>
    </row>
    <row r="23" spans="1:29" s="54" customFormat="1" ht="79.900000000000006" customHeight="1">
      <c r="A23" s="233"/>
      <c r="B23" s="234"/>
      <c r="C23" s="235"/>
      <c r="D23" s="236"/>
      <c r="E23" s="236"/>
      <c r="F23" s="237"/>
      <c r="G23" s="238"/>
      <c r="H23" s="238"/>
      <c r="I23" s="238"/>
      <c r="J23" s="239"/>
      <c r="K23" s="240"/>
      <c r="L23" s="85"/>
      <c r="M23" s="85"/>
      <c r="N23" s="85"/>
      <c r="O23" s="85"/>
      <c r="P23" s="85"/>
      <c r="Q23" s="85"/>
      <c r="R23" s="85"/>
      <c r="S23" s="85"/>
      <c r="T23" s="85"/>
      <c r="U23" s="85"/>
      <c r="V23" s="85"/>
      <c r="W23" s="85"/>
      <c r="X23" s="85"/>
      <c r="Y23" s="85"/>
      <c r="Z23" s="85"/>
      <c r="AA23" s="85"/>
      <c r="AB23" s="85"/>
      <c r="AC23" s="85"/>
    </row>
    <row r="24" spans="1:29" s="54" customFormat="1" ht="79.900000000000006" customHeight="1">
      <c r="A24" s="233"/>
      <c r="B24" s="234"/>
      <c r="C24" s="235"/>
      <c r="D24" s="236"/>
      <c r="E24" s="236"/>
      <c r="F24" s="237"/>
      <c r="G24" s="238"/>
      <c r="H24" s="238"/>
      <c r="I24" s="238"/>
      <c r="J24" s="239"/>
      <c r="K24" s="240"/>
      <c r="L24" s="85"/>
      <c r="M24" s="85"/>
      <c r="N24" s="85"/>
      <c r="O24" s="85"/>
      <c r="P24" s="85"/>
      <c r="Q24" s="85"/>
      <c r="R24" s="85"/>
      <c r="S24" s="85"/>
      <c r="T24" s="85"/>
      <c r="U24" s="85"/>
      <c r="V24" s="85"/>
      <c r="W24" s="85"/>
      <c r="X24" s="85"/>
      <c r="Y24" s="85"/>
      <c r="Z24" s="85"/>
      <c r="AA24" s="85"/>
      <c r="AB24" s="85"/>
      <c r="AC24" s="85"/>
    </row>
    <row r="25" spans="1:29" s="54" customFormat="1" ht="79.900000000000006" customHeight="1">
      <c r="A25" s="233"/>
      <c r="B25" s="234"/>
      <c r="C25" s="235"/>
      <c r="D25" s="236"/>
      <c r="E25" s="236"/>
      <c r="F25" s="237"/>
      <c r="G25" s="238"/>
      <c r="H25" s="238"/>
      <c r="I25" s="238"/>
      <c r="J25" s="239"/>
      <c r="K25" s="240"/>
      <c r="L25" s="85"/>
      <c r="M25" s="85"/>
      <c r="N25" s="85"/>
      <c r="O25" s="85"/>
      <c r="P25" s="85"/>
      <c r="Q25" s="85"/>
      <c r="R25" s="85"/>
      <c r="S25" s="85"/>
      <c r="T25" s="85"/>
      <c r="U25" s="85"/>
      <c r="V25" s="85"/>
      <c r="W25" s="85"/>
      <c r="X25" s="85"/>
      <c r="Y25" s="85"/>
      <c r="Z25" s="85"/>
      <c r="AA25" s="85"/>
      <c r="AB25" s="85"/>
      <c r="AC25" s="85"/>
    </row>
    <row r="26" spans="1:29" s="54" customFormat="1" ht="79.900000000000006" customHeight="1">
      <c r="A26" s="233"/>
      <c r="B26" s="234"/>
      <c r="C26" s="235"/>
      <c r="D26" s="236"/>
      <c r="E26" s="236"/>
      <c r="F26" s="237"/>
      <c r="G26" s="238"/>
      <c r="H26" s="238"/>
      <c r="I26" s="238"/>
      <c r="J26" s="239"/>
      <c r="K26" s="240"/>
      <c r="L26" s="85"/>
      <c r="M26" s="85"/>
      <c r="N26" s="85"/>
      <c r="O26" s="85"/>
      <c r="P26" s="85"/>
      <c r="Q26" s="85"/>
      <c r="R26" s="85"/>
      <c r="S26" s="85"/>
      <c r="T26" s="85"/>
      <c r="U26" s="85"/>
      <c r="V26" s="85"/>
      <c r="W26" s="85"/>
      <c r="X26" s="85"/>
      <c r="Y26" s="85"/>
      <c r="Z26" s="85"/>
      <c r="AA26" s="85"/>
      <c r="AB26" s="85"/>
      <c r="AC26" s="85"/>
    </row>
    <row r="27" spans="1:29" s="54" customFormat="1" ht="79.900000000000006" customHeight="1">
      <c r="A27" s="233"/>
      <c r="B27" s="234"/>
      <c r="C27" s="235"/>
      <c r="D27" s="236"/>
      <c r="E27" s="236"/>
      <c r="F27" s="237"/>
      <c r="G27" s="238"/>
      <c r="H27" s="238"/>
      <c r="I27" s="238"/>
      <c r="J27" s="239"/>
      <c r="K27" s="240"/>
      <c r="L27" s="85"/>
      <c r="M27" s="85"/>
      <c r="N27" s="85"/>
      <c r="O27" s="85"/>
      <c r="P27" s="85"/>
      <c r="Q27" s="85"/>
      <c r="R27" s="85"/>
      <c r="S27" s="85"/>
      <c r="T27" s="85"/>
      <c r="U27" s="85"/>
      <c r="V27" s="85"/>
      <c r="W27" s="85"/>
      <c r="X27" s="85"/>
      <c r="Y27" s="85"/>
      <c r="Z27" s="85"/>
      <c r="AA27" s="85"/>
      <c r="AB27" s="85"/>
      <c r="AC27" s="85"/>
    </row>
    <row r="28" spans="1:29" s="54" customFormat="1" ht="79.900000000000006" customHeight="1">
      <c r="A28" s="233"/>
      <c r="B28" s="234"/>
      <c r="C28" s="235"/>
      <c r="D28" s="236"/>
      <c r="E28" s="236"/>
      <c r="F28" s="237"/>
      <c r="G28" s="238"/>
      <c r="H28" s="238"/>
      <c r="I28" s="238"/>
      <c r="J28" s="239"/>
      <c r="K28" s="240"/>
      <c r="L28" s="85"/>
      <c r="M28" s="85"/>
      <c r="N28" s="85"/>
      <c r="O28" s="85"/>
      <c r="P28" s="85"/>
      <c r="Q28" s="85"/>
      <c r="R28" s="85"/>
      <c r="S28" s="85"/>
      <c r="T28" s="85"/>
      <c r="U28" s="85"/>
      <c r="V28" s="85"/>
      <c r="W28" s="85"/>
      <c r="X28" s="85"/>
      <c r="Y28" s="85"/>
      <c r="Z28" s="85"/>
      <c r="AA28" s="85"/>
      <c r="AB28" s="85"/>
      <c r="AC28" s="85"/>
    </row>
    <row r="29" spans="1:29" s="54" customFormat="1" ht="79.900000000000006" customHeight="1">
      <c r="A29" s="233"/>
      <c r="B29" s="234"/>
      <c r="C29" s="235"/>
      <c r="D29" s="236"/>
      <c r="E29" s="236"/>
      <c r="F29" s="237"/>
      <c r="G29" s="238"/>
      <c r="H29" s="238"/>
      <c r="I29" s="238"/>
      <c r="J29" s="239"/>
      <c r="K29" s="240"/>
      <c r="L29" s="85"/>
      <c r="M29" s="85"/>
      <c r="N29" s="85"/>
      <c r="O29" s="85"/>
      <c r="P29" s="85"/>
      <c r="Q29" s="85"/>
      <c r="R29" s="85"/>
      <c r="S29" s="85"/>
      <c r="T29" s="85"/>
      <c r="U29" s="85"/>
      <c r="V29" s="85"/>
      <c r="W29" s="85"/>
      <c r="X29" s="85"/>
      <c r="Y29" s="85"/>
      <c r="Z29" s="85"/>
      <c r="AA29" s="85"/>
      <c r="AB29" s="85"/>
      <c r="AC29" s="85"/>
    </row>
    <row r="30" spans="1:29" s="54" customFormat="1" ht="79.900000000000006" customHeight="1">
      <c r="A30" s="233"/>
      <c r="B30" s="234"/>
      <c r="C30" s="235"/>
      <c r="D30" s="236"/>
      <c r="E30" s="236"/>
      <c r="F30" s="237"/>
      <c r="G30" s="238"/>
      <c r="H30" s="238"/>
      <c r="I30" s="238"/>
      <c r="J30" s="239"/>
      <c r="K30" s="240"/>
      <c r="L30" s="85"/>
      <c r="M30" s="85"/>
      <c r="N30" s="85"/>
      <c r="O30" s="85"/>
      <c r="P30" s="85"/>
      <c r="Q30" s="85"/>
      <c r="R30" s="85"/>
      <c r="S30" s="85"/>
      <c r="T30" s="85"/>
      <c r="U30" s="85"/>
      <c r="V30" s="85"/>
      <c r="W30" s="85"/>
      <c r="X30" s="85"/>
      <c r="Y30" s="85"/>
      <c r="Z30" s="85"/>
      <c r="AA30" s="85"/>
      <c r="AB30" s="85"/>
      <c r="AC30" s="85"/>
    </row>
    <row r="31" spans="1:29" s="54" customFormat="1" ht="79.900000000000006" customHeight="1">
      <c r="A31" s="233"/>
      <c r="B31" s="234"/>
      <c r="C31" s="235"/>
      <c r="D31" s="236"/>
      <c r="E31" s="236"/>
      <c r="F31" s="237"/>
      <c r="G31" s="238"/>
      <c r="H31" s="238"/>
      <c r="I31" s="238"/>
      <c r="J31" s="239"/>
      <c r="K31" s="240"/>
      <c r="L31" s="85"/>
      <c r="M31" s="85"/>
      <c r="N31" s="85"/>
      <c r="O31" s="85"/>
      <c r="P31" s="85"/>
      <c r="Q31" s="85"/>
      <c r="R31" s="85"/>
      <c r="S31" s="85"/>
      <c r="T31" s="85"/>
      <c r="U31" s="85"/>
      <c r="V31" s="85"/>
      <c r="W31" s="85"/>
      <c r="X31" s="85"/>
      <c r="Y31" s="85"/>
      <c r="Z31" s="85"/>
      <c r="AA31" s="85"/>
      <c r="AB31" s="85"/>
      <c r="AC31" s="85"/>
    </row>
    <row r="32" spans="1:29" s="54" customFormat="1" ht="79.900000000000006" customHeight="1">
      <c r="A32" s="233"/>
      <c r="B32" s="234"/>
      <c r="C32" s="235"/>
      <c r="D32" s="236"/>
      <c r="E32" s="236"/>
      <c r="F32" s="237"/>
      <c r="G32" s="238"/>
      <c r="H32" s="238"/>
      <c r="I32" s="238"/>
      <c r="J32" s="239"/>
      <c r="K32" s="240"/>
      <c r="L32" s="85"/>
      <c r="M32" s="85"/>
      <c r="N32" s="85"/>
      <c r="O32" s="85"/>
      <c r="P32" s="85"/>
      <c r="Q32" s="85"/>
      <c r="R32" s="85"/>
      <c r="S32" s="85"/>
      <c r="T32" s="85"/>
      <c r="U32" s="85"/>
      <c r="V32" s="85"/>
      <c r="W32" s="85"/>
      <c r="X32" s="85"/>
      <c r="Y32" s="85"/>
      <c r="Z32" s="85"/>
      <c r="AA32" s="85"/>
      <c r="AB32" s="85"/>
      <c r="AC32" s="85"/>
    </row>
    <row r="33" spans="1:29" s="54" customFormat="1" ht="79.900000000000006" customHeight="1">
      <c r="A33" s="233"/>
      <c r="B33" s="234"/>
      <c r="C33" s="235"/>
      <c r="D33" s="236"/>
      <c r="E33" s="236"/>
      <c r="F33" s="237"/>
      <c r="G33" s="238"/>
      <c r="H33" s="238"/>
      <c r="I33" s="238"/>
      <c r="J33" s="239"/>
      <c r="K33" s="240"/>
      <c r="L33" s="85"/>
      <c r="M33" s="85"/>
      <c r="N33" s="85"/>
      <c r="O33" s="85"/>
      <c r="P33" s="85"/>
      <c r="Q33" s="85"/>
      <c r="R33" s="85"/>
      <c r="S33" s="85"/>
      <c r="T33" s="85"/>
      <c r="U33" s="85"/>
      <c r="V33" s="85"/>
      <c r="W33" s="85"/>
      <c r="X33" s="85"/>
      <c r="Y33" s="85"/>
      <c r="Z33" s="85"/>
      <c r="AA33" s="85"/>
      <c r="AB33" s="85"/>
      <c r="AC33" s="85"/>
    </row>
    <row r="34" spans="1:29" s="54" customFormat="1" ht="79.900000000000006" customHeight="1">
      <c r="A34" s="233"/>
      <c r="B34" s="234"/>
      <c r="C34" s="235"/>
      <c r="D34" s="236"/>
      <c r="E34" s="236"/>
      <c r="F34" s="237"/>
      <c r="G34" s="238"/>
      <c r="H34" s="238"/>
      <c r="I34" s="238"/>
      <c r="J34" s="239"/>
      <c r="K34" s="240"/>
      <c r="L34" s="85"/>
      <c r="M34" s="85"/>
      <c r="N34" s="85"/>
      <c r="O34" s="85"/>
      <c r="P34" s="85"/>
      <c r="Q34" s="85"/>
      <c r="R34" s="85"/>
      <c r="S34" s="85"/>
      <c r="T34" s="85"/>
      <c r="U34" s="85"/>
      <c r="V34" s="85"/>
      <c r="W34" s="85"/>
      <c r="X34" s="85"/>
      <c r="Y34" s="85"/>
      <c r="Z34" s="85"/>
      <c r="AA34" s="85"/>
      <c r="AB34" s="85"/>
      <c r="AC34" s="85"/>
    </row>
    <row r="35" spans="1:29" s="54" customFormat="1" ht="79.900000000000006" customHeight="1">
      <c r="A35" s="233"/>
      <c r="B35" s="234"/>
      <c r="C35" s="235"/>
      <c r="D35" s="236"/>
      <c r="E35" s="236"/>
      <c r="F35" s="237"/>
      <c r="G35" s="238"/>
      <c r="H35" s="238"/>
      <c r="I35" s="238"/>
      <c r="J35" s="239"/>
      <c r="K35" s="240"/>
      <c r="L35" s="85"/>
      <c r="M35" s="85"/>
      <c r="N35" s="85"/>
      <c r="O35" s="85"/>
      <c r="P35" s="85"/>
      <c r="Q35" s="85"/>
      <c r="R35" s="85"/>
      <c r="S35" s="85"/>
      <c r="T35" s="85"/>
      <c r="U35" s="85"/>
      <c r="V35" s="85"/>
      <c r="W35" s="85"/>
      <c r="X35" s="85"/>
      <c r="Y35" s="85"/>
      <c r="Z35" s="85"/>
      <c r="AA35" s="85"/>
      <c r="AB35" s="85"/>
      <c r="AC35" s="85"/>
    </row>
    <row r="36" spans="1:29" s="54" customFormat="1" ht="79.900000000000006" customHeight="1">
      <c r="A36" s="233"/>
      <c r="B36" s="234"/>
      <c r="C36" s="235"/>
      <c r="D36" s="236"/>
      <c r="E36" s="236"/>
      <c r="F36" s="237"/>
      <c r="G36" s="238"/>
      <c r="H36" s="238"/>
      <c r="I36" s="238"/>
      <c r="J36" s="239"/>
      <c r="K36" s="240"/>
      <c r="L36" s="85"/>
      <c r="M36" s="85"/>
      <c r="N36" s="85"/>
      <c r="O36" s="85"/>
      <c r="P36" s="85"/>
      <c r="Q36" s="85"/>
      <c r="R36" s="85"/>
      <c r="S36" s="85"/>
      <c r="T36" s="85"/>
      <c r="U36" s="85"/>
      <c r="V36" s="85"/>
      <c r="W36" s="85"/>
      <c r="X36" s="85"/>
      <c r="Y36" s="85"/>
      <c r="Z36" s="85"/>
      <c r="AA36" s="85"/>
      <c r="AB36" s="85"/>
      <c r="AC36" s="85"/>
    </row>
    <row r="37" spans="1:29" s="54" customFormat="1" ht="79.900000000000006" customHeight="1">
      <c r="A37" s="233"/>
      <c r="B37" s="234"/>
      <c r="C37" s="235"/>
      <c r="D37" s="236"/>
      <c r="E37" s="236"/>
      <c r="F37" s="237"/>
      <c r="G37" s="238"/>
      <c r="H37" s="238"/>
      <c r="I37" s="238"/>
      <c r="J37" s="239"/>
      <c r="K37" s="240"/>
      <c r="L37" s="85"/>
      <c r="M37" s="85"/>
      <c r="N37" s="85"/>
      <c r="O37" s="85"/>
      <c r="P37" s="85"/>
      <c r="Q37" s="85"/>
      <c r="R37" s="85"/>
      <c r="S37" s="85"/>
      <c r="T37" s="85"/>
      <c r="U37" s="85"/>
      <c r="V37" s="85"/>
      <c r="W37" s="85"/>
      <c r="X37" s="85"/>
      <c r="Y37" s="85"/>
      <c r="Z37" s="85"/>
      <c r="AA37" s="85"/>
      <c r="AB37" s="85"/>
      <c r="AC37" s="85"/>
    </row>
    <row r="38" spans="1:29" s="54" customFormat="1" ht="79.900000000000006" customHeight="1">
      <c r="A38" s="233"/>
      <c r="B38" s="234"/>
      <c r="C38" s="235"/>
      <c r="D38" s="236"/>
      <c r="E38" s="236"/>
      <c r="F38" s="237"/>
      <c r="G38" s="238"/>
      <c r="H38" s="238"/>
      <c r="I38" s="238"/>
      <c r="J38" s="239"/>
      <c r="K38" s="240"/>
      <c r="L38" s="85"/>
      <c r="M38" s="85"/>
      <c r="N38" s="85"/>
      <c r="O38" s="85"/>
      <c r="P38" s="85"/>
      <c r="Q38" s="85"/>
      <c r="R38" s="85"/>
      <c r="S38" s="85"/>
      <c r="T38" s="85"/>
      <c r="U38" s="85"/>
      <c r="V38" s="85"/>
      <c r="W38" s="85"/>
      <c r="X38" s="85"/>
      <c r="Y38" s="85"/>
      <c r="Z38" s="85"/>
      <c r="AA38" s="85"/>
      <c r="AB38" s="85"/>
      <c r="AC38" s="85"/>
    </row>
    <row r="39" spans="1:29" s="54" customFormat="1" ht="79.900000000000006" customHeight="1">
      <c r="A39" s="233"/>
      <c r="B39" s="234"/>
      <c r="C39" s="235"/>
      <c r="D39" s="236"/>
      <c r="E39" s="236"/>
      <c r="F39" s="237"/>
      <c r="G39" s="238"/>
      <c r="H39" s="238"/>
      <c r="I39" s="238"/>
      <c r="J39" s="239"/>
      <c r="K39" s="240"/>
      <c r="L39" s="85"/>
      <c r="M39" s="85"/>
      <c r="N39" s="85"/>
      <c r="O39" s="85"/>
      <c r="P39" s="85"/>
      <c r="Q39" s="85"/>
      <c r="R39" s="85"/>
      <c r="S39" s="85"/>
      <c r="T39" s="85"/>
      <c r="U39" s="85"/>
      <c r="V39" s="85"/>
      <c r="W39" s="85"/>
      <c r="X39" s="85"/>
      <c r="Y39" s="85"/>
      <c r="Z39" s="85"/>
      <c r="AA39" s="85"/>
      <c r="AB39" s="85"/>
      <c r="AC39" s="85"/>
    </row>
    <row r="40" spans="1:29" s="54" customFormat="1" ht="79.900000000000006" customHeight="1">
      <c r="A40" s="233"/>
      <c r="B40" s="234"/>
      <c r="C40" s="235"/>
      <c r="D40" s="236"/>
      <c r="E40" s="236"/>
      <c r="F40" s="237"/>
      <c r="G40" s="238"/>
      <c r="H40" s="238"/>
      <c r="I40" s="238"/>
      <c r="J40" s="239"/>
      <c r="K40" s="240"/>
      <c r="L40" s="85"/>
      <c r="M40" s="85"/>
      <c r="N40" s="85"/>
      <c r="O40" s="85"/>
      <c r="P40" s="85"/>
      <c r="Q40" s="85"/>
      <c r="R40" s="85"/>
      <c r="S40" s="85"/>
      <c r="T40" s="85"/>
      <c r="U40" s="85"/>
      <c r="V40" s="85"/>
      <c r="W40" s="85"/>
      <c r="X40" s="85"/>
      <c r="Y40" s="85"/>
      <c r="Z40" s="85"/>
      <c r="AA40" s="85"/>
      <c r="AB40" s="85"/>
      <c r="AC40" s="85"/>
    </row>
    <row r="41" spans="1:29" s="54" customFormat="1" ht="79.900000000000006" customHeight="1">
      <c r="A41" s="233"/>
      <c r="B41" s="234"/>
      <c r="C41" s="235"/>
      <c r="D41" s="236"/>
      <c r="E41" s="236"/>
      <c r="F41" s="237"/>
      <c r="G41" s="238"/>
      <c r="H41" s="238"/>
      <c r="I41" s="238"/>
      <c r="J41" s="239"/>
      <c r="K41" s="240"/>
      <c r="L41" s="85"/>
      <c r="M41" s="85"/>
      <c r="N41" s="85"/>
      <c r="O41" s="85"/>
      <c r="P41" s="85"/>
      <c r="Q41" s="85"/>
      <c r="R41" s="85"/>
      <c r="S41" s="85"/>
      <c r="T41" s="85"/>
      <c r="U41" s="85"/>
      <c r="V41" s="85"/>
      <c r="W41" s="85"/>
      <c r="X41" s="85"/>
      <c r="Y41" s="85"/>
      <c r="Z41" s="85"/>
      <c r="AA41" s="85"/>
      <c r="AB41" s="85"/>
      <c r="AC41" s="85"/>
    </row>
    <row r="42" spans="1:29" s="54" customFormat="1" ht="79.900000000000006" customHeight="1">
      <c r="A42" s="233"/>
      <c r="B42" s="234"/>
      <c r="C42" s="235"/>
      <c r="D42" s="236"/>
      <c r="E42" s="236"/>
      <c r="F42" s="237"/>
      <c r="G42" s="238"/>
      <c r="H42" s="238"/>
      <c r="I42" s="238"/>
      <c r="J42" s="239"/>
      <c r="K42" s="240"/>
      <c r="L42" s="85"/>
      <c r="M42" s="85"/>
      <c r="N42" s="85"/>
      <c r="O42" s="85"/>
      <c r="P42" s="85"/>
      <c r="Q42" s="85"/>
      <c r="R42" s="85"/>
      <c r="S42" s="85"/>
      <c r="T42" s="85"/>
      <c r="U42" s="85"/>
      <c r="V42" s="85"/>
      <c r="W42" s="85"/>
      <c r="X42" s="85"/>
      <c r="Y42" s="85"/>
      <c r="Z42" s="85"/>
      <c r="AA42" s="85"/>
      <c r="AB42" s="85"/>
      <c r="AC42" s="85"/>
    </row>
    <row r="43" spans="1:29" s="54" customFormat="1" ht="79.900000000000006" customHeight="1">
      <c r="A43" s="233"/>
      <c r="B43" s="234"/>
      <c r="C43" s="235"/>
      <c r="D43" s="236"/>
      <c r="E43" s="236"/>
      <c r="F43" s="237"/>
      <c r="G43" s="238"/>
      <c r="H43" s="238"/>
      <c r="I43" s="238"/>
      <c r="J43" s="239"/>
      <c r="K43" s="240"/>
      <c r="L43" s="85"/>
      <c r="M43" s="85"/>
      <c r="N43" s="85"/>
      <c r="O43" s="85"/>
      <c r="P43" s="85"/>
      <c r="Q43" s="85"/>
      <c r="R43" s="85"/>
      <c r="S43" s="85"/>
      <c r="T43" s="85"/>
      <c r="U43" s="85"/>
      <c r="V43" s="85"/>
      <c r="W43" s="85"/>
      <c r="X43" s="85"/>
      <c r="Y43" s="85"/>
      <c r="Z43" s="85"/>
      <c r="AA43" s="85"/>
      <c r="AB43" s="85"/>
      <c r="AC43" s="85"/>
    </row>
    <row r="44" spans="1:29" s="54" customFormat="1" ht="79.900000000000006" customHeight="1">
      <c r="A44" s="233"/>
      <c r="B44" s="234"/>
      <c r="C44" s="235"/>
      <c r="D44" s="236"/>
      <c r="E44" s="236"/>
      <c r="F44" s="237"/>
      <c r="G44" s="238"/>
      <c r="H44" s="238"/>
      <c r="I44" s="238"/>
      <c r="J44" s="239"/>
      <c r="K44" s="240"/>
      <c r="L44" s="85"/>
      <c r="M44" s="85"/>
      <c r="N44" s="85"/>
      <c r="O44" s="85"/>
      <c r="P44" s="85"/>
      <c r="Q44" s="85"/>
      <c r="R44" s="85"/>
      <c r="S44" s="85"/>
      <c r="T44" s="85"/>
      <c r="U44" s="85"/>
      <c r="V44" s="85"/>
      <c r="W44" s="85"/>
      <c r="X44" s="85"/>
      <c r="Y44" s="85"/>
      <c r="Z44" s="85"/>
      <c r="AA44" s="85"/>
      <c r="AB44" s="85"/>
      <c r="AC44" s="85"/>
    </row>
    <row r="45" spans="1:29" s="54" customFormat="1" ht="79.900000000000006" customHeight="1">
      <c r="A45" s="233"/>
      <c r="B45" s="234"/>
      <c r="C45" s="235"/>
      <c r="D45" s="236"/>
      <c r="E45" s="236"/>
      <c r="F45" s="237"/>
      <c r="G45" s="238"/>
      <c r="H45" s="238"/>
      <c r="I45" s="238"/>
      <c r="J45" s="239"/>
      <c r="K45" s="240"/>
      <c r="L45" s="85"/>
      <c r="M45" s="85"/>
      <c r="N45" s="85"/>
      <c r="O45" s="85"/>
      <c r="P45" s="85"/>
      <c r="Q45" s="85"/>
      <c r="R45" s="85"/>
      <c r="S45" s="85"/>
      <c r="T45" s="85"/>
      <c r="U45" s="85"/>
      <c r="V45" s="85"/>
      <c r="W45" s="85"/>
      <c r="X45" s="85"/>
      <c r="Y45" s="85"/>
      <c r="Z45" s="85"/>
      <c r="AA45" s="85"/>
      <c r="AB45" s="85"/>
      <c r="AC45" s="85"/>
    </row>
    <row r="46" spans="1:29" s="54" customFormat="1" ht="79.900000000000006" customHeight="1">
      <c r="A46" s="233"/>
      <c r="B46" s="234"/>
      <c r="C46" s="235"/>
      <c r="D46" s="236"/>
      <c r="E46" s="236"/>
      <c r="F46" s="237"/>
      <c r="G46" s="238"/>
      <c r="H46" s="238"/>
      <c r="I46" s="238"/>
      <c r="J46" s="239"/>
      <c r="K46" s="240"/>
      <c r="L46" s="85"/>
      <c r="M46" s="85"/>
      <c r="N46" s="85"/>
      <c r="O46" s="85"/>
      <c r="P46" s="85"/>
      <c r="Q46" s="85"/>
      <c r="R46" s="85"/>
      <c r="S46" s="85"/>
      <c r="T46" s="85"/>
      <c r="U46" s="85"/>
      <c r="V46" s="85"/>
      <c r="W46" s="85"/>
      <c r="X46" s="85"/>
      <c r="Y46" s="85"/>
      <c r="Z46" s="85"/>
      <c r="AA46" s="85"/>
      <c r="AB46" s="85"/>
      <c r="AC46" s="85"/>
    </row>
    <row r="47" spans="1:29" s="54" customFormat="1" ht="79.900000000000006" customHeight="1">
      <c r="A47" s="233"/>
      <c r="B47" s="234"/>
      <c r="C47" s="235"/>
      <c r="D47" s="236"/>
      <c r="E47" s="236"/>
      <c r="F47" s="237"/>
      <c r="G47" s="238"/>
      <c r="H47" s="238"/>
      <c r="I47" s="238"/>
      <c r="J47" s="239"/>
      <c r="K47" s="240"/>
      <c r="L47" s="85"/>
      <c r="M47" s="85"/>
      <c r="N47" s="85"/>
      <c r="O47" s="85"/>
      <c r="P47" s="85"/>
      <c r="Q47" s="85"/>
      <c r="R47" s="85"/>
      <c r="S47" s="85"/>
      <c r="T47" s="85"/>
      <c r="U47" s="85"/>
      <c r="V47" s="85"/>
      <c r="W47" s="85"/>
      <c r="X47" s="85"/>
      <c r="Y47" s="85"/>
      <c r="Z47" s="85"/>
      <c r="AA47" s="85"/>
      <c r="AB47" s="85"/>
      <c r="AC47" s="85"/>
    </row>
    <row r="48" spans="1:29" s="54" customFormat="1" ht="79.900000000000006" customHeight="1">
      <c r="A48" s="233"/>
      <c r="B48" s="234"/>
      <c r="C48" s="235"/>
      <c r="D48" s="236"/>
      <c r="E48" s="236"/>
      <c r="F48" s="237"/>
      <c r="G48" s="238"/>
      <c r="H48" s="238"/>
      <c r="I48" s="238"/>
      <c r="J48" s="239"/>
      <c r="K48" s="240"/>
      <c r="L48" s="85"/>
      <c r="M48" s="85"/>
      <c r="N48" s="85"/>
      <c r="O48" s="85"/>
      <c r="P48" s="85"/>
      <c r="Q48" s="85"/>
      <c r="R48" s="85"/>
      <c r="S48" s="85"/>
      <c r="T48" s="85"/>
      <c r="U48" s="85"/>
      <c r="V48" s="85"/>
      <c r="W48" s="85"/>
      <c r="X48" s="85"/>
      <c r="Y48" s="85"/>
      <c r="Z48" s="85"/>
      <c r="AA48" s="85"/>
      <c r="AB48" s="85"/>
      <c r="AC48" s="85"/>
    </row>
    <row r="49" spans="1:29" s="54" customFormat="1" ht="79.900000000000006" customHeight="1">
      <c r="A49" s="233"/>
      <c r="B49" s="234"/>
      <c r="C49" s="235"/>
      <c r="D49" s="236"/>
      <c r="E49" s="236"/>
      <c r="F49" s="237"/>
      <c r="G49" s="238"/>
      <c r="H49" s="238"/>
      <c r="I49" s="238"/>
      <c r="J49" s="239"/>
      <c r="K49" s="240"/>
      <c r="L49" s="85"/>
      <c r="M49" s="85"/>
      <c r="N49" s="85"/>
      <c r="O49" s="85"/>
      <c r="P49" s="85"/>
      <c r="Q49" s="85"/>
      <c r="R49" s="85"/>
      <c r="S49" s="85"/>
      <c r="T49" s="85"/>
      <c r="U49" s="85"/>
      <c r="V49" s="85"/>
      <c r="W49" s="85"/>
      <c r="X49" s="85"/>
      <c r="Y49" s="85"/>
      <c r="Z49" s="85"/>
      <c r="AA49" s="85"/>
      <c r="AB49" s="85"/>
      <c r="AC49" s="85"/>
    </row>
    <row r="50" spans="1:29" s="54" customFormat="1" ht="79.900000000000006" customHeight="1">
      <c r="A50" s="233"/>
      <c r="B50" s="234"/>
      <c r="C50" s="235"/>
      <c r="D50" s="236"/>
      <c r="E50" s="236"/>
      <c r="F50" s="237"/>
      <c r="G50" s="238"/>
      <c r="H50" s="238"/>
      <c r="I50" s="238"/>
      <c r="J50" s="239"/>
      <c r="K50" s="240"/>
      <c r="L50" s="85"/>
      <c r="M50" s="85"/>
      <c r="N50" s="85"/>
      <c r="O50" s="85"/>
      <c r="P50" s="85"/>
      <c r="Q50" s="85"/>
      <c r="R50" s="85"/>
      <c r="S50" s="85"/>
      <c r="T50" s="85"/>
      <c r="U50" s="85"/>
      <c r="V50" s="85"/>
      <c r="W50" s="85"/>
      <c r="X50" s="85"/>
      <c r="Y50" s="85"/>
      <c r="Z50" s="85"/>
      <c r="AA50" s="85"/>
      <c r="AB50" s="85"/>
      <c r="AC50" s="85"/>
    </row>
    <row r="51" spans="1:29" s="54" customFormat="1" ht="79.900000000000006" customHeight="1">
      <c r="A51" s="233"/>
      <c r="B51" s="234"/>
      <c r="C51" s="235"/>
      <c r="D51" s="236"/>
      <c r="E51" s="236"/>
      <c r="F51" s="237"/>
      <c r="G51" s="238"/>
      <c r="H51" s="238"/>
      <c r="I51" s="238"/>
      <c r="J51" s="239"/>
      <c r="K51" s="240"/>
      <c r="L51" s="85"/>
      <c r="M51" s="85"/>
      <c r="N51" s="85"/>
      <c r="O51" s="85"/>
      <c r="P51" s="85"/>
      <c r="Q51" s="85"/>
      <c r="R51" s="85"/>
      <c r="S51" s="85"/>
      <c r="T51" s="85"/>
      <c r="U51" s="85"/>
      <c r="V51" s="85"/>
      <c r="W51" s="85"/>
      <c r="X51" s="85"/>
      <c r="Y51" s="85"/>
      <c r="Z51" s="85"/>
      <c r="AA51" s="85"/>
      <c r="AB51" s="85"/>
      <c r="AC51" s="85"/>
    </row>
    <row r="52" spans="1:29" s="54" customFormat="1" ht="79.900000000000006" customHeight="1">
      <c r="A52" s="233"/>
      <c r="B52" s="234"/>
      <c r="C52" s="235"/>
      <c r="D52" s="236"/>
      <c r="E52" s="236"/>
      <c r="F52" s="237"/>
      <c r="G52" s="238"/>
      <c r="H52" s="238"/>
      <c r="I52" s="238"/>
      <c r="J52" s="239"/>
      <c r="K52" s="240"/>
      <c r="L52" s="85"/>
      <c r="M52" s="85"/>
      <c r="N52" s="85"/>
      <c r="O52" s="85"/>
      <c r="P52" s="85"/>
      <c r="Q52" s="85"/>
      <c r="R52" s="85"/>
      <c r="S52" s="85"/>
      <c r="T52" s="85"/>
      <c r="U52" s="85"/>
      <c r="V52" s="85"/>
      <c r="W52" s="85"/>
      <c r="X52" s="85"/>
      <c r="Y52" s="85"/>
      <c r="Z52" s="85"/>
      <c r="AA52" s="85"/>
      <c r="AB52" s="85"/>
      <c r="AC52" s="85"/>
    </row>
    <row r="53" spans="1:29" s="54" customFormat="1" ht="79.900000000000006" customHeight="1">
      <c r="A53" s="233"/>
      <c r="B53" s="234"/>
      <c r="C53" s="235"/>
      <c r="D53" s="236"/>
      <c r="E53" s="236"/>
      <c r="F53" s="237"/>
      <c r="G53" s="238"/>
      <c r="H53" s="238"/>
      <c r="I53" s="238"/>
      <c r="J53" s="239"/>
      <c r="K53" s="240"/>
      <c r="L53" s="85"/>
      <c r="M53" s="85"/>
      <c r="N53" s="85"/>
      <c r="O53" s="85"/>
      <c r="P53" s="85"/>
      <c r="Q53" s="85"/>
      <c r="R53" s="85"/>
      <c r="S53" s="85"/>
      <c r="T53" s="85"/>
      <c r="U53" s="85"/>
      <c r="V53" s="85"/>
      <c r="W53" s="85"/>
      <c r="X53" s="85"/>
      <c r="Y53" s="85"/>
      <c r="Z53" s="85"/>
      <c r="AA53" s="85"/>
      <c r="AB53" s="85"/>
      <c r="AC53" s="85"/>
    </row>
    <row r="54" spans="1:29" s="54" customFormat="1" ht="79.900000000000006" customHeight="1">
      <c r="A54" s="233"/>
      <c r="B54" s="234"/>
      <c r="C54" s="235"/>
      <c r="D54" s="236"/>
      <c r="E54" s="236"/>
      <c r="F54" s="237"/>
      <c r="G54" s="238"/>
      <c r="H54" s="238"/>
      <c r="I54" s="238"/>
      <c r="J54" s="239"/>
      <c r="K54" s="240"/>
      <c r="L54" s="85"/>
      <c r="M54" s="85"/>
      <c r="N54" s="85"/>
      <c r="O54" s="85"/>
      <c r="P54" s="85"/>
      <c r="Q54" s="85"/>
      <c r="R54" s="85"/>
      <c r="S54" s="85"/>
      <c r="T54" s="85"/>
      <c r="U54" s="85"/>
      <c r="V54" s="85"/>
      <c r="W54" s="85"/>
      <c r="X54" s="85"/>
      <c r="Y54" s="85"/>
      <c r="Z54" s="85"/>
      <c r="AA54" s="85"/>
      <c r="AB54" s="85"/>
      <c r="AC54" s="85"/>
    </row>
    <row r="55" spans="1:29" s="54" customFormat="1" ht="79.900000000000006" customHeight="1">
      <c r="A55" s="233"/>
      <c r="B55" s="234"/>
      <c r="C55" s="235"/>
      <c r="D55" s="236"/>
      <c r="E55" s="236"/>
      <c r="F55" s="237"/>
      <c r="G55" s="238"/>
      <c r="H55" s="238"/>
      <c r="I55" s="238"/>
      <c r="J55" s="239"/>
      <c r="K55" s="240"/>
      <c r="L55" s="85"/>
      <c r="M55" s="85"/>
      <c r="N55" s="85"/>
      <c r="O55" s="85"/>
      <c r="P55" s="85"/>
      <c r="Q55" s="85"/>
      <c r="R55" s="85"/>
      <c r="S55" s="85"/>
      <c r="T55" s="85"/>
      <c r="U55" s="85"/>
      <c r="V55" s="85"/>
      <c r="W55" s="85"/>
      <c r="X55" s="85"/>
      <c r="Y55" s="85"/>
      <c r="Z55" s="85"/>
      <c r="AA55" s="85"/>
      <c r="AB55" s="85"/>
      <c r="AC55" s="85"/>
    </row>
    <row r="56" spans="1:29" s="54" customFormat="1" ht="79.900000000000006" customHeight="1">
      <c r="A56" s="233"/>
      <c r="B56" s="234"/>
      <c r="C56" s="235"/>
      <c r="D56" s="236"/>
      <c r="E56" s="236"/>
      <c r="F56" s="237"/>
      <c r="G56" s="238"/>
      <c r="H56" s="238"/>
      <c r="I56" s="238"/>
      <c r="J56" s="239"/>
      <c r="K56" s="240"/>
      <c r="L56" s="85"/>
      <c r="M56" s="85"/>
      <c r="N56" s="85"/>
      <c r="O56" s="85"/>
      <c r="P56" s="85"/>
      <c r="Q56" s="85"/>
      <c r="R56" s="85"/>
      <c r="S56" s="85"/>
      <c r="T56" s="85"/>
      <c r="U56" s="85"/>
      <c r="V56" s="85"/>
      <c r="W56" s="85"/>
      <c r="X56" s="85"/>
      <c r="Y56" s="85"/>
      <c r="Z56" s="85"/>
      <c r="AA56" s="85"/>
      <c r="AB56" s="85"/>
      <c r="AC56" s="85"/>
    </row>
    <row r="57" spans="1:29" s="54" customFormat="1" ht="79.900000000000006" customHeight="1">
      <c r="A57" s="233"/>
      <c r="B57" s="234"/>
      <c r="C57" s="235"/>
      <c r="D57" s="236"/>
      <c r="E57" s="236"/>
      <c r="F57" s="237"/>
      <c r="G57" s="238"/>
      <c r="H57" s="238"/>
      <c r="I57" s="238"/>
      <c r="J57" s="239"/>
      <c r="K57" s="240"/>
      <c r="L57" s="85"/>
      <c r="M57" s="85"/>
      <c r="N57" s="85"/>
      <c r="O57" s="85"/>
      <c r="P57" s="85"/>
      <c r="Q57" s="85"/>
      <c r="R57" s="85"/>
      <c r="S57" s="85"/>
      <c r="T57" s="85"/>
      <c r="U57" s="85"/>
      <c r="V57" s="85"/>
      <c r="W57" s="85"/>
      <c r="X57" s="85"/>
      <c r="Y57" s="85"/>
      <c r="Z57" s="85"/>
      <c r="AA57" s="85"/>
      <c r="AB57" s="85"/>
      <c r="AC57" s="85"/>
    </row>
    <row r="58" spans="1:29" s="54" customFormat="1" ht="79.900000000000006" customHeight="1">
      <c r="A58" s="233"/>
      <c r="B58" s="234"/>
      <c r="C58" s="235"/>
      <c r="D58" s="236"/>
      <c r="E58" s="236"/>
      <c r="F58" s="237"/>
      <c r="G58" s="238"/>
      <c r="H58" s="238"/>
      <c r="I58" s="238"/>
      <c r="J58" s="239"/>
      <c r="K58" s="240"/>
      <c r="L58" s="85"/>
      <c r="M58" s="85"/>
      <c r="N58" s="85"/>
      <c r="O58" s="85"/>
      <c r="P58" s="85"/>
      <c r="Q58" s="85"/>
      <c r="R58" s="85"/>
      <c r="S58" s="85"/>
      <c r="T58" s="85"/>
      <c r="U58" s="85"/>
      <c r="V58" s="85"/>
      <c r="W58" s="85"/>
      <c r="X58" s="85"/>
      <c r="Y58" s="85"/>
      <c r="Z58" s="85"/>
      <c r="AA58" s="85"/>
      <c r="AB58" s="85"/>
      <c r="AC58" s="85"/>
    </row>
    <row r="59" spans="1:29" s="54" customFormat="1" ht="79.900000000000006" customHeight="1">
      <c r="A59" s="233"/>
      <c r="B59" s="234"/>
      <c r="C59" s="235"/>
      <c r="D59" s="236"/>
      <c r="E59" s="236"/>
      <c r="F59" s="237"/>
      <c r="G59" s="238"/>
      <c r="H59" s="238"/>
      <c r="I59" s="238"/>
      <c r="J59" s="239"/>
      <c r="K59" s="240"/>
      <c r="L59" s="85"/>
      <c r="M59" s="85"/>
      <c r="N59" s="85"/>
      <c r="O59" s="85"/>
      <c r="P59" s="85"/>
      <c r="Q59" s="85"/>
      <c r="R59" s="85"/>
      <c r="S59" s="85"/>
      <c r="T59" s="85"/>
      <c r="U59" s="85"/>
      <c r="V59" s="85"/>
      <c r="W59" s="85"/>
      <c r="X59" s="85"/>
      <c r="Y59" s="85"/>
      <c r="Z59" s="85"/>
      <c r="AA59" s="85"/>
      <c r="AB59" s="85"/>
      <c r="AC59" s="85"/>
    </row>
    <row r="60" spans="1:29" s="54" customFormat="1" ht="79.900000000000006" customHeight="1">
      <c r="A60" s="233"/>
      <c r="B60" s="234"/>
      <c r="C60" s="235"/>
      <c r="D60" s="236"/>
      <c r="E60" s="236"/>
      <c r="F60" s="237"/>
      <c r="G60" s="238"/>
      <c r="H60" s="238"/>
      <c r="I60" s="238"/>
      <c r="J60" s="239"/>
      <c r="K60" s="240"/>
      <c r="L60" s="85"/>
      <c r="M60" s="85"/>
      <c r="N60" s="85"/>
      <c r="O60" s="85"/>
      <c r="P60" s="85"/>
      <c r="Q60" s="85"/>
      <c r="R60" s="85"/>
      <c r="S60" s="85"/>
      <c r="T60" s="85"/>
      <c r="U60" s="85"/>
      <c r="V60" s="85"/>
      <c r="W60" s="85"/>
      <c r="X60" s="85"/>
      <c r="Y60" s="85"/>
      <c r="Z60" s="85"/>
      <c r="AA60" s="85"/>
      <c r="AB60" s="85"/>
      <c r="AC60" s="85"/>
    </row>
    <row r="61" spans="1:29" s="54" customFormat="1" ht="79.900000000000006" customHeight="1">
      <c r="A61" s="233"/>
      <c r="B61" s="234"/>
      <c r="C61" s="235"/>
      <c r="D61" s="236"/>
      <c r="E61" s="236"/>
      <c r="F61" s="237"/>
      <c r="G61" s="238"/>
      <c r="H61" s="238"/>
      <c r="I61" s="238"/>
      <c r="J61" s="239"/>
      <c r="K61" s="240"/>
      <c r="L61" s="85"/>
      <c r="M61" s="85"/>
      <c r="N61" s="85"/>
      <c r="O61" s="85"/>
      <c r="P61" s="85"/>
      <c r="Q61" s="85"/>
      <c r="R61" s="85"/>
      <c r="S61" s="85"/>
      <c r="T61" s="85"/>
      <c r="U61" s="85"/>
      <c r="V61" s="85"/>
      <c r="W61" s="85"/>
      <c r="X61" s="85"/>
      <c r="Y61" s="85"/>
      <c r="Z61" s="85"/>
      <c r="AA61" s="85"/>
      <c r="AB61" s="85"/>
      <c r="AC61" s="85"/>
    </row>
    <row r="62" spans="1:29" s="54" customFormat="1" ht="79.900000000000006" customHeight="1">
      <c r="A62" s="233"/>
      <c r="B62" s="234"/>
      <c r="C62" s="235"/>
      <c r="D62" s="236"/>
      <c r="E62" s="236"/>
      <c r="F62" s="237"/>
      <c r="G62" s="238"/>
      <c r="H62" s="238"/>
      <c r="I62" s="238"/>
      <c r="J62" s="239"/>
      <c r="K62" s="240"/>
      <c r="L62" s="85"/>
      <c r="M62" s="85"/>
      <c r="N62" s="85"/>
      <c r="O62" s="85"/>
      <c r="P62" s="85"/>
      <c r="Q62" s="85"/>
      <c r="R62" s="85"/>
      <c r="S62" s="85"/>
      <c r="T62" s="85"/>
      <c r="U62" s="85"/>
      <c r="V62" s="85"/>
      <c r="W62" s="85"/>
      <c r="X62" s="85"/>
      <c r="Y62" s="85"/>
      <c r="Z62" s="85"/>
      <c r="AA62" s="85"/>
      <c r="AB62" s="85"/>
      <c r="AC62" s="85"/>
    </row>
    <row r="63" spans="1:29" s="54" customFormat="1" ht="79.900000000000006" customHeight="1">
      <c r="A63" s="233"/>
      <c r="B63" s="234"/>
      <c r="C63" s="235"/>
      <c r="D63" s="236"/>
      <c r="E63" s="236"/>
      <c r="F63" s="237"/>
      <c r="G63" s="238"/>
      <c r="H63" s="238"/>
      <c r="I63" s="238"/>
      <c r="J63" s="239"/>
      <c r="K63" s="240"/>
      <c r="L63" s="85"/>
      <c r="M63" s="85"/>
      <c r="N63" s="85"/>
      <c r="O63" s="85"/>
      <c r="P63" s="85"/>
      <c r="Q63" s="85"/>
      <c r="R63" s="85"/>
      <c r="S63" s="85"/>
      <c r="T63" s="85"/>
      <c r="U63" s="85"/>
      <c r="V63" s="85"/>
      <c r="W63" s="85"/>
      <c r="X63" s="85"/>
      <c r="Y63" s="85"/>
      <c r="Z63" s="85"/>
      <c r="AA63" s="85"/>
      <c r="AB63" s="85"/>
      <c r="AC63" s="85"/>
    </row>
    <row r="64" spans="1:29" s="54" customFormat="1" ht="79.900000000000006" customHeight="1">
      <c r="A64" s="233"/>
      <c r="B64" s="234"/>
      <c r="C64" s="235"/>
      <c r="D64" s="236"/>
      <c r="E64" s="236"/>
      <c r="F64" s="237"/>
      <c r="G64" s="238"/>
      <c r="H64" s="238"/>
      <c r="I64" s="238"/>
      <c r="J64" s="239"/>
      <c r="K64" s="240"/>
      <c r="L64" s="85"/>
      <c r="M64" s="85"/>
      <c r="N64" s="85"/>
      <c r="O64" s="85"/>
      <c r="P64" s="85"/>
      <c r="Q64" s="85"/>
      <c r="R64" s="85"/>
      <c r="S64" s="85"/>
      <c r="T64" s="85"/>
      <c r="U64" s="85"/>
      <c r="V64" s="85"/>
      <c r="W64" s="85"/>
      <c r="X64" s="85"/>
      <c r="Y64" s="85"/>
      <c r="Z64" s="85"/>
      <c r="AA64" s="85"/>
      <c r="AB64" s="85"/>
      <c r="AC64" s="85"/>
    </row>
    <row r="65" spans="1:29" s="54" customFormat="1" ht="79.900000000000006" customHeight="1">
      <c r="A65" s="233"/>
      <c r="B65" s="234"/>
      <c r="C65" s="235"/>
      <c r="D65" s="236"/>
      <c r="E65" s="236"/>
      <c r="F65" s="237"/>
      <c r="G65" s="238"/>
      <c r="H65" s="238"/>
      <c r="I65" s="238"/>
      <c r="J65" s="239"/>
      <c r="K65" s="240"/>
      <c r="L65" s="85"/>
      <c r="M65" s="85"/>
      <c r="N65" s="85"/>
      <c r="O65" s="85"/>
      <c r="P65" s="85"/>
      <c r="Q65" s="85"/>
      <c r="R65" s="85"/>
      <c r="S65" s="85"/>
      <c r="T65" s="85"/>
      <c r="U65" s="85"/>
      <c r="V65" s="85"/>
      <c r="W65" s="85"/>
      <c r="X65" s="85"/>
      <c r="Y65" s="85"/>
      <c r="Z65" s="85"/>
      <c r="AA65" s="85"/>
      <c r="AB65" s="85"/>
      <c r="AC65" s="85"/>
    </row>
    <row r="66" spans="1:29" s="54" customFormat="1" ht="79.900000000000006" customHeight="1">
      <c r="A66" s="233"/>
      <c r="B66" s="234"/>
      <c r="C66" s="235"/>
      <c r="D66" s="236"/>
      <c r="E66" s="236"/>
      <c r="F66" s="237"/>
      <c r="G66" s="238"/>
      <c r="H66" s="238"/>
      <c r="I66" s="238"/>
      <c r="J66" s="239"/>
      <c r="K66" s="240"/>
      <c r="L66" s="85"/>
      <c r="M66" s="85"/>
      <c r="N66" s="85"/>
      <c r="O66" s="85"/>
      <c r="P66" s="85"/>
      <c r="Q66" s="85"/>
      <c r="R66" s="85"/>
      <c r="S66" s="85"/>
      <c r="T66" s="85"/>
      <c r="U66" s="85"/>
      <c r="V66" s="85"/>
      <c r="W66" s="85"/>
      <c r="X66" s="85"/>
      <c r="Y66" s="85"/>
      <c r="Z66" s="85"/>
      <c r="AA66" s="85"/>
      <c r="AB66" s="85"/>
      <c r="AC66" s="85"/>
    </row>
    <row r="67" spans="1:29" s="54" customFormat="1" ht="79.900000000000006" customHeight="1">
      <c r="A67" s="233"/>
      <c r="B67" s="234"/>
      <c r="C67" s="235"/>
      <c r="D67" s="236"/>
      <c r="E67" s="236"/>
      <c r="F67" s="237"/>
      <c r="G67" s="238"/>
      <c r="H67" s="238"/>
      <c r="I67" s="238"/>
      <c r="J67" s="239"/>
      <c r="K67" s="240"/>
      <c r="L67" s="85"/>
      <c r="M67" s="85"/>
      <c r="N67" s="85"/>
      <c r="O67" s="85"/>
      <c r="P67" s="85"/>
      <c r="Q67" s="85"/>
      <c r="R67" s="85"/>
      <c r="S67" s="85"/>
      <c r="T67" s="85"/>
      <c r="U67" s="85"/>
      <c r="V67" s="85"/>
      <c r="W67" s="85"/>
      <c r="X67" s="85"/>
      <c r="Y67" s="85"/>
      <c r="Z67" s="85"/>
      <c r="AA67" s="85"/>
      <c r="AB67" s="85"/>
      <c r="AC67" s="85"/>
    </row>
    <row r="68" spans="1:29" s="54" customFormat="1" ht="79.900000000000006" customHeight="1">
      <c r="A68" s="233"/>
      <c r="B68" s="234"/>
      <c r="C68" s="235"/>
      <c r="D68" s="236"/>
      <c r="E68" s="236"/>
      <c r="F68" s="237"/>
      <c r="G68" s="238"/>
      <c r="H68" s="238"/>
      <c r="I68" s="238"/>
      <c r="J68" s="239"/>
      <c r="K68" s="240"/>
      <c r="L68" s="85"/>
      <c r="M68" s="85"/>
      <c r="N68" s="85"/>
      <c r="O68" s="85"/>
      <c r="P68" s="85"/>
      <c r="Q68" s="85"/>
      <c r="R68" s="85"/>
      <c r="S68" s="85"/>
      <c r="T68" s="85"/>
      <c r="U68" s="85"/>
      <c r="V68" s="85"/>
      <c r="W68" s="85"/>
      <c r="X68" s="85"/>
      <c r="Y68" s="85"/>
      <c r="Z68" s="85"/>
      <c r="AA68" s="85"/>
      <c r="AB68" s="85"/>
      <c r="AC68" s="85"/>
    </row>
    <row r="69" spans="1:29" s="54" customFormat="1" ht="79.900000000000006" customHeight="1">
      <c r="A69" s="233"/>
      <c r="B69" s="234"/>
      <c r="C69" s="235"/>
      <c r="D69" s="236"/>
      <c r="E69" s="236"/>
      <c r="F69" s="237"/>
      <c r="G69" s="238"/>
      <c r="H69" s="238"/>
      <c r="I69" s="238"/>
      <c r="J69" s="239"/>
      <c r="K69" s="240"/>
      <c r="L69" s="85"/>
      <c r="M69" s="85"/>
      <c r="N69" s="85"/>
      <c r="O69" s="85"/>
      <c r="P69" s="85"/>
      <c r="Q69" s="85"/>
      <c r="R69" s="85"/>
      <c r="S69" s="85"/>
      <c r="T69" s="85"/>
      <c r="U69" s="85"/>
      <c r="V69" s="85"/>
      <c r="W69" s="85"/>
      <c r="X69" s="85"/>
      <c r="Y69" s="85"/>
      <c r="Z69" s="85"/>
      <c r="AA69" s="85"/>
      <c r="AB69" s="85"/>
      <c r="AC69" s="85"/>
    </row>
    <row r="70" spans="1:29" s="54" customFormat="1" ht="79.900000000000006" customHeight="1">
      <c r="A70" s="233"/>
      <c r="B70" s="234"/>
      <c r="C70" s="235"/>
      <c r="D70" s="236"/>
      <c r="E70" s="236"/>
      <c r="F70" s="237"/>
      <c r="G70" s="238"/>
      <c r="H70" s="238"/>
      <c r="I70" s="238"/>
      <c r="J70" s="239"/>
      <c r="K70" s="240"/>
      <c r="L70" s="85"/>
      <c r="M70" s="85"/>
      <c r="N70" s="85"/>
      <c r="O70" s="85"/>
      <c r="P70" s="85"/>
      <c r="Q70" s="85"/>
      <c r="R70" s="85"/>
      <c r="S70" s="85"/>
      <c r="T70" s="85"/>
      <c r="U70" s="85"/>
      <c r="V70" s="85"/>
      <c r="W70" s="85"/>
      <c r="X70" s="85"/>
      <c r="Y70" s="85"/>
      <c r="Z70" s="85"/>
      <c r="AA70" s="85"/>
      <c r="AB70" s="85"/>
      <c r="AC70" s="85"/>
    </row>
    <row r="71" spans="1:29" s="54" customFormat="1" ht="79.900000000000006" customHeight="1">
      <c r="A71" s="233"/>
      <c r="B71" s="234"/>
      <c r="C71" s="235"/>
      <c r="D71" s="236"/>
      <c r="E71" s="236"/>
      <c r="F71" s="237"/>
      <c r="G71" s="238"/>
      <c r="H71" s="238"/>
      <c r="I71" s="238"/>
      <c r="J71" s="239"/>
      <c r="K71" s="240"/>
      <c r="L71" s="85"/>
      <c r="M71" s="85"/>
      <c r="N71" s="85"/>
      <c r="O71" s="85"/>
      <c r="P71" s="85"/>
      <c r="Q71" s="85"/>
      <c r="R71" s="85"/>
      <c r="S71" s="85"/>
      <c r="T71" s="85"/>
      <c r="U71" s="85"/>
      <c r="V71" s="85"/>
      <c r="W71" s="85"/>
      <c r="X71" s="85"/>
      <c r="Y71" s="85"/>
      <c r="Z71" s="85"/>
      <c r="AA71" s="85"/>
      <c r="AB71" s="85"/>
      <c r="AC71" s="85"/>
    </row>
    <row r="72" spans="1:29" s="54" customFormat="1" ht="79.900000000000006" customHeight="1">
      <c r="A72" s="233"/>
      <c r="B72" s="234"/>
      <c r="C72" s="235"/>
      <c r="D72" s="236"/>
      <c r="E72" s="236"/>
      <c r="F72" s="237"/>
      <c r="G72" s="238"/>
      <c r="H72" s="238"/>
      <c r="I72" s="238"/>
      <c r="J72" s="239"/>
      <c r="K72" s="240"/>
      <c r="L72" s="85"/>
      <c r="M72" s="85"/>
      <c r="N72" s="85"/>
      <c r="O72" s="85"/>
      <c r="P72" s="85"/>
      <c r="Q72" s="85"/>
      <c r="R72" s="85"/>
      <c r="S72" s="85"/>
      <c r="T72" s="85"/>
      <c r="U72" s="85"/>
      <c r="V72" s="85"/>
      <c r="W72" s="85"/>
      <c r="X72" s="85"/>
      <c r="Y72" s="85"/>
      <c r="Z72" s="85"/>
      <c r="AA72" s="85"/>
      <c r="AB72" s="85"/>
      <c r="AC72" s="85"/>
    </row>
    <row r="73" spans="1:29" s="54" customFormat="1" ht="79.900000000000006" customHeight="1">
      <c r="A73" s="233"/>
      <c r="B73" s="234"/>
      <c r="C73" s="235"/>
      <c r="D73" s="236"/>
      <c r="E73" s="236"/>
      <c r="F73" s="237"/>
      <c r="G73" s="238"/>
      <c r="H73" s="238"/>
      <c r="I73" s="238"/>
      <c r="J73" s="239"/>
      <c r="K73" s="240"/>
      <c r="L73" s="85"/>
      <c r="M73" s="85"/>
      <c r="N73" s="85"/>
      <c r="O73" s="85"/>
      <c r="P73" s="85"/>
      <c r="Q73" s="85"/>
      <c r="R73" s="85"/>
      <c r="S73" s="85"/>
      <c r="T73" s="85"/>
      <c r="U73" s="85"/>
      <c r="V73" s="85"/>
      <c r="W73" s="85"/>
      <c r="X73" s="85"/>
      <c r="Y73" s="85"/>
      <c r="Z73" s="85"/>
      <c r="AA73" s="85"/>
      <c r="AB73" s="85"/>
      <c r="AC73" s="85"/>
    </row>
    <row r="74" spans="1:29" s="54" customFormat="1" ht="79.900000000000006" customHeight="1">
      <c r="A74" s="233"/>
      <c r="B74" s="234"/>
      <c r="C74" s="235"/>
      <c r="D74" s="236"/>
      <c r="E74" s="236"/>
      <c r="F74" s="237"/>
      <c r="G74" s="238"/>
      <c r="H74" s="238"/>
      <c r="I74" s="238"/>
      <c r="J74" s="239"/>
      <c r="K74" s="240"/>
      <c r="L74" s="85"/>
      <c r="M74" s="85"/>
      <c r="N74" s="85"/>
      <c r="O74" s="85"/>
      <c r="P74" s="85"/>
      <c r="Q74" s="85"/>
      <c r="R74" s="85"/>
      <c r="S74" s="85"/>
      <c r="T74" s="85"/>
      <c r="U74" s="85"/>
      <c r="V74" s="85"/>
      <c r="W74" s="85"/>
      <c r="X74" s="85"/>
      <c r="Y74" s="85"/>
      <c r="Z74" s="85"/>
      <c r="AA74" s="85"/>
      <c r="AB74" s="85"/>
      <c r="AC74" s="85"/>
    </row>
    <row r="75" spans="1:29" s="54" customFormat="1" ht="79.900000000000006" customHeight="1">
      <c r="A75" s="233"/>
      <c r="B75" s="234"/>
      <c r="C75" s="235"/>
      <c r="D75" s="236"/>
      <c r="E75" s="236"/>
      <c r="F75" s="237"/>
      <c r="G75" s="238"/>
      <c r="H75" s="238"/>
      <c r="I75" s="238"/>
      <c r="J75" s="239"/>
      <c r="K75" s="240"/>
      <c r="L75" s="85"/>
      <c r="M75" s="85"/>
      <c r="N75" s="85"/>
      <c r="O75" s="85"/>
      <c r="P75" s="85"/>
      <c r="Q75" s="85"/>
      <c r="R75" s="85"/>
      <c r="S75" s="85"/>
      <c r="T75" s="85"/>
      <c r="U75" s="85"/>
      <c r="V75" s="85"/>
      <c r="W75" s="85"/>
      <c r="X75" s="85"/>
      <c r="Y75" s="85"/>
      <c r="Z75" s="85"/>
      <c r="AA75" s="85"/>
      <c r="AB75" s="85"/>
      <c r="AC75" s="85"/>
    </row>
    <row r="76" spans="1:29" s="54" customFormat="1" ht="79.900000000000006" customHeight="1">
      <c r="A76" s="233"/>
      <c r="B76" s="234"/>
      <c r="C76" s="235"/>
      <c r="D76" s="236"/>
      <c r="E76" s="236"/>
      <c r="F76" s="237"/>
      <c r="G76" s="238"/>
      <c r="H76" s="238"/>
      <c r="I76" s="238"/>
      <c r="J76" s="239"/>
      <c r="K76" s="240"/>
      <c r="L76" s="85"/>
      <c r="M76" s="85"/>
      <c r="N76" s="85"/>
      <c r="O76" s="85"/>
      <c r="P76" s="85"/>
      <c r="Q76" s="85"/>
      <c r="R76" s="85"/>
      <c r="S76" s="85"/>
      <c r="T76" s="85"/>
      <c r="U76" s="85"/>
      <c r="V76" s="85"/>
      <c r="W76" s="85"/>
      <c r="X76" s="85"/>
      <c r="Y76" s="85"/>
      <c r="Z76" s="85"/>
      <c r="AA76" s="85"/>
      <c r="AB76" s="85"/>
      <c r="AC76" s="85"/>
    </row>
    <row r="77" spans="1:29" s="54" customFormat="1" ht="79.900000000000006" customHeight="1">
      <c r="A77" s="233"/>
      <c r="B77" s="234"/>
      <c r="C77" s="235"/>
      <c r="D77" s="236"/>
      <c r="E77" s="236"/>
      <c r="F77" s="237"/>
      <c r="G77" s="238"/>
      <c r="H77" s="238"/>
      <c r="I77" s="238"/>
      <c r="J77" s="239"/>
      <c r="K77" s="240"/>
      <c r="L77" s="85"/>
      <c r="M77" s="85"/>
      <c r="N77" s="85"/>
      <c r="O77" s="85"/>
      <c r="P77" s="85"/>
      <c r="Q77" s="85"/>
      <c r="R77" s="85"/>
      <c r="S77" s="85"/>
      <c r="T77" s="85"/>
      <c r="U77" s="85"/>
      <c r="V77" s="85"/>
      <c r="W77" s="85"/>
      <c r="X77" s="85"/>
      <c r="Y77" s="85"/>
      <c r="Z77" s="85"/>
      <c r="AA77" s="85"/>
      <c r="AB77" s="85"/>
      <c r="AC77" s="85"/>
    </row>
    <row r="78" spans="1:29" s="54" customFormat="1" ht="79.900000000000006" customHeight="1">
      <c r="A78" s="233"/>
      <c r="B78" s="234"/>
      <c r="C78" s="235"/>
      <c r="D78" s="236"/>
      <c r="E78" s="236"/>
      <c r="F78" s="237"/>
      <c r="G78" s="238"/>
      <c r="H78" s="238"/>
      <c r="I78" s="238"/>
      <c r="J78" s="239"/>
      <c r="K78" s="240"/>
      <c r="L78" s="85"/>
      <c r="M78" s="85"/>
      <c r="N78" s="85"/>
      <c r="O78" s="85"/>
      <c r="P78" s="85"/>
      <c r="Q78" s="85"/>
      <c r="R78" s="85"/>
      <c r="S78" s="85"/>
      <c r="T78" s="85"/>
      <c r="U78" s="85"/>
      <c r="V78" s="85"/>
      <c r="W78" s="85"/>
      <c r="X78" s="85"/>
      <c r="Y78" s="85"/>
      <c r="Z78" s="85"/>
      <c r="AA78" s="85"/>
      <c r="AB78" s="85"/>
      <c r="AC78" s="85"/>
    </row>
    <row r="79" spans="1:29" s="54" customFormat="1" ht="79.900000000000006" customHeight="1">
      <c r="A79" s="233"/>
      <c r="B79" s="234"/>
      <c r="C79" s="235"/>
      <c r="D79" s="236"/>
      <c r="E79" s="236"/>
      <c r="F79" s="237"/>
      <c r="G79" s="238"/>
      <c r="H79" s="238"/>
      <c r="I79" s="238"/>
      <c r="J79" s="239"/>
      <c r="K79" s="240"/>
      <c r="L79" s="85"/>
      <c r="M79" s="85"/>
      <c r="N79" s="85"/>
      <c r="O79" s="85"/>
      <c r="P79" s="85"/>
      <c r="Q79" s="85"/>
      <c r="R79" s="85"/>
      <c r="S79" s="85"/>
      <c r="T79" s="85"/>
      <c r="U79" s="85"/>
      <c r="V79" s="85"/>
      <c r="W79" s="85"/>
      <c r="X79" s="85"/>
      <c r="Y79" s="85"/>
      <c r="Z79" s="85"/>
      <c r="AA79" s="85"/>
      <c r="AB79" s="85"/>
      <c r="AC79" s="85"/>
    </row>
    <row r="80" spans="1:29" s="54" customFormat="1" ht="79.900000000000006" customHeight="1">
      <c r="A80" s="233"/>
      <c r="B80" s="234"/>
      <c r="C80" s="235"/>
      <c r="D80" s="236"/>
      <c r="E80" s="236"/>
      <c r="F80" s="237"/>
      <c r="G80" s="238"/>
      <c r="H80" s="238"/>
      <c r="I80" s="238"/>
      <c r="J80" s="239"/>
      <c r="K80" s="240"/>
      <c r="L80" s="85"/>
      <c r="M80" s="85"/>
      <c r="N80" s="85"/>
      <c r="O80" s="85"/>
      <c r="P80" s="85"/>
      <c r="Q80" s="85"/>
      <c r="R80" s="85"/>
      <c r="S80" s="85"/>
      <c r="T80" s="85"/>
      <c r="U80" s="85"/>
      <c r="V80" s="85"/>
      <c r="W80" s="85"/>
      <c r="X80" s="85"/>
      <c r="Y80" s="85"/>
      <c r="Z80" s="85"/>
      <c r="AA80" s="85"/>
      <c r="AB80" s="85"/>
      <c r="AC80" s="85"/>
    </row>
    <row r="81" spans="1:29" s="54" customFormat="1" ht="79.900000000000006" customHeight="1">
      <c r="A81" s="233"/>
      <c r="B81" s="234"/>
      <c r="C81" s="235"/>
      <c r="D81" s="236"/>
      <c r="E81" s="236"/>
      <c r="F81" s="237"/>
      <c r="G81" s="238"/>
      <c r="H81" s="238"/>
      <c r="I81" s="238"/>
      <c r="J81" s="239"/>
      <c r="K81" s="240"/>
      <c r="L81" s="85"/>
      <c r="M81" s="85"/>
      <c r="N81" s="85"/>
      <c r="O81" s="85"/>
      <c r="P81" s="85"/>
      <c r="Q81" s="85"/>
      <c r="R81" s="85"/>
      <c r="S81" s="85"/>
      <c r="T81" s="85"/>
      <c r="U81" s="85"/>
      <c r="V81" s="85"/>
      <c r="W81" s="85"/>
      <c r="X81" s="85"/>
      <c r="Y81" s="85"/>
      <c r="Z81" s="85"/>
      <c r="AA81" s="85"/>
      <c r="AB81" s="85"/>
      <c r="AC81" s="85"/>
    </row>
    <row r="82" spans="1:29" s="54" customFormat="1" ht="79.900000000000006" customHeight="1">
      <c r="A82" s="233"/>
      <c r="B82" s="234"/>
      <c r="C82" s="235"/>
      <c r="D82" s="236"/>
      <c r="E82" s="236"/>
      <c r="F82" s="237"/>
      <c r="G82" s="238"/>
      <c r="H82" s="238"/>
      <c r="I82" s="238"/>
      <c r="J82" s="239"/>
      <c r="K82" s="240"/>
      <c r="L82" s="85"/>
      <c r="M82" s="85"/>
      <c r="N82" s="85"/>
      <c r="O82" s="85"/>
      <c r="P82" s="85"/>
      <c r="Q82" s="85"/>
      <c r="R82" s="85"/>
      <c r="S82" s="85"/>
      <c r="T82" s="85"/>
      <c r="U82" s="85"/>
      <c r="V82" s="85"/>
      <c r="W82" s="85"/>
      <c r="X82" s="85"/>
      <c r="Y82" s="85"/>
      <c r="Z82" s="85"/>
      <c r="AA82" s="85"/>
      <c r="AB82" s="85"/>
      <c r="AC82" s="85"/>
    </row>
    <row r="83" spans="1:29" s="54" customFormat="1" ht="79.900000000000006" customHeight="1">
      <c r="A83" s="233"/>
      <c r="B83" s="234"/>
      <c r="C83" s="235"/>
      <c r="D83" s="236"/>
      <c r="E83" s="236"/>
      <c r="F83" s="237"/>
      <c r="G83" s="238"/>
      <c r="H83" s="238"/>
      <c r="I83" s="238"/>
      <c r="J83" s="239"/>
      <c r="K83" s="240"/>
      <c r="L83" s="85"/>
      <c r="M83" s="85"/>
      <c r="N83" s="85"/>
      <c r="O83" s="85"/>
      <c r="P83" s="85"/>
      <c r="Q83" s="85"/>
      <c r="R83" s="85"/>
      <c r="S83" s="85"/>
      <c r="T83" s="85"/>
      <c r="U83" s="85"/>
      <c r="V83" s="85"/>
      <c r="W83" s="85"/>
      <c r="X83" s="85"/>
      <c r="Y83" s="85"/>
      <c r="Z83" s="85"/>
      <c r="AA83" s="85"/>
      <c r="AB83" s="85"/>
      <c r="AC83" s="85"/>
    </row>
    <row r="84" spans="1:29" s="54" customFormat="1" ht="79.900000000000006" customHeight="1">
      <c r="A84" s="233"/>
      <c r="B84" s="234"/>
      <c r="C84" s="235"/>
      <c r="D84" s="236"/>
      <c r="E84" s="236"/>
      <c r="F84" s="237"/>
      <c r="G84" s="238"/>
      <c r="H84" s="238"/>
      <c r="I84" s="238"/>
      <c r="J84" s="239"/>
      <c r="K84" s="240"/>
      <c r="L84" s="85"/>
      <c r="M84" s="85"/>
      <c r="N84" s="85"/>
      <c r="O84" s="85"/>
      <c r="P84" s="85"/>
      <c r="Q84" s="85"/>
      <c r="R84" s="85"/>
      <c r="S84" s="85"/>
      <c r="T84" s="85"/>
      <c r="U84" s="85"/>
      <c r="V84" s="85"/>
      <c r="W84" s="85"/>
      <c r="X84" s="85"/>
      <c r="Y84" s="85"/>
      <c r="Z84" s="85"/>
      <c r="AA84" s="85"/>
      <c r="AB84" s="85"/>
      <c r="AC84" s="85"/>
    </row>
    <row r="85" spans="1:29" s="54" customFormat="1" ht="79.900000000000006" customHeight="1">
      <c r="A85" s="233"/>
      <c r="B85" s="234"/>
      <c r="C85" s="235"/>
      <c r="D85" s="236"/>
      <c r="E85" s="236"/>
      <c r="F85" s="237"/>
      <c r="G85" s="238"/>
      <c r="H85" s="238"/>
      <c r="I85" s="238"/>
      <c r="J85" s="239"/>
      <c r="K85" s="240"/>
      <c r="L85" s="85"/>
      <c r="M85" s="85"/>
      <c r="N85" s="85"/>
      <c r="O85" s="85"/>
      <c r="P85" s="85"/>
      <c r="Q85" s="85"/>
      <c r="R85" s="85"/>
      <c r="S85" s="85"/>
      <c r="T85" s="85"/>
      <c r="U85" s="85"/>
      <c r="V85" s="85"/>
      <c r="W85" s="85"/>
      <c r="X85" s="85"/>
      <c r="Y85" s="85"/>
      <c r="Z85" s="85"/>
      <c r="AA85" s="85"/>
      <c r="AB85" s="85"/>
      <c r="AC85" s="85"/>
    </row>
    <row r="86" spans="1:29" s="54" customFormat="1" ht="79.900000000000006" customHeight="1">
      <c r="A86" s="233"/>
      <c r="B86" s="234"/>
      <c r="C86" s="235"/>
      <c r="D86" s="236"/>
      <c r="E86" s="236"/>
      <c r="F86" s="237"/>
      <c r="G86" s="238"/>
      <c r="H86" s="238"/>
      <c r="I86" s="238"/>
      <c r="J86" s="239"/>
      <c r="K86" s="240"/>
      <c r="L86" s="85"/>
      <c r="M86" s="85"/>
      <c r="N86" s="85"/>
      <c r="O86" s="85"/>
      <c r="P86" s="85"/>
      <c r="Q86" s="85"/>
      <c r="R86" s="85"/>
      <c r="S86" s="85"/>
      <c r="T86" s="85"/>
      <c r="U86" s="85"/>
      <c r="V86" s="85"/>
      <c r="W86" s="85"/>
      <c r="X86" s="85"/>
      <c r="Y86" s="85"/>
      <c r="Z86" s="85"/>
      <c r="AA86" s="85"/>
      <c r="AB86" s="85"/>
      <c r="AC86" s="85"/>
    </row>
    <row r="87" spans="1:29" s="54" customFormat="1" ht="79.900000000000006" customHeight="1">
      <c r="A87" s="233"/>
      <c r="B87" s="234"/>
      <c r="C87" s="235"/>
      <c r="D87" s="236"/>
      <c r="E87" s="236"/>
      <c r="F87" s="237"/>
      <c r="G87" s="238"/>
      <c r="H87" s="238"/>
      <c r="I87" s="238"/>
      <c r="J87" s="239"/>
      <c r="K87" s="240"/>
      <c r="L87" s="85"/>
      <c r="M87" s="85"/>
      <c r="N87" s="85"/>
      <c r="O87" s="85"/>
      <c r="P87" s="85"/>
      <c r="Q87" s="85"/>
      <c r="R87" s="85"/>
      <c r="S87" s="85"/>
      <c r="T87" s="85"/>
      <c r="U87" s="85"/>
      <c r="V87" s="85"/>
      <c r="W87" s="85"/>
      <c r="X87" s="85"/>
      <c r="Y87" s="85"/>
      <c r="Z87" s="85"/>
      <c r="AA87" s="85"/>
      <c r="AB87" s="85"/>
      <c r="AC87" s="85"/>
    </row>
    <row r="88" spans="1:29" s="54" customFormat="1" ht="79.900000000000006" customHeight="1">
      <c r="A88" s="233"/>
      <c r="B88" s="234"/>
      <c r="C88" s="235"/>
      <c r="D88" s="236"/>
      <c r="E88" s="236"/>
      <c r="F88" s="237"/>
      <c r="G88" s="238"/>
      <c r="H88" s="238"/>
      <c r="I88" s="238"/>
      <c r="J88" s="239"/>
      <c r="K88" s="240"/>
      <c r="L88" s="85"/>
      <c r="M88" s="85"/>
      <c r="N88" s="85"/>
      <c r="O88" s="85"/>
      <c r="P88" s="85"/>
      <c r="Q88" s="85"/>
      <c r="R88" s="85"/>
      <c r="S88" s="85"/>
      <c r="T88" s="85"/>
      <c r="U88" s="85"/>
      <c r="V88" s="85"/>
      <c r="W88" s="85"/>
      <c r="X88" s="85"/>
      <c r="Y88" s="85"/>
      <c r="Z88" s="85"/>
      <c r="AA88" s="85"/>
      <c r="AB88" s="85"/>
      <c r="AC88" s="85"/>
    </row>
    <row r="89" spans="1:29" s="54" customFormat="1" ht="79.900000000000006" customHeight="1">
      <c r="A89" s="233"/>
      <c r="B89" s="234"/>
      <c r="C89" s="236" t="str">
        <f>IF(Tabela4[[#This Row],[Controles]]&lt;&gt;"",VLOOKUP(Tabela4[[#This Row],[Controles]],'Controles Padronizados'!$C$3:$D$24,2,FALSE),"")</f>
        <v/>
      </c>
      <c r="D89" s="236"/>
      <c r="E89" s="236"/>
      <c r="F89" s="237"/>
      <c r="G89" s="238"/>
      <c r="H89" s="238"/>
      <c r="I89" s="238"/>
      <c r="J89" s="239"/>
      <c r="K89" s="240"/>
      <c r="L89" s="85"/>
      <c r="M89" s="85"/>
      <c r="N89" s="85"/>
      <c r="O89" s="85"/>
      <c r="P89" s="85"/>
      <c r="Q89" s="85"/>
      <c r="R89" s="85"/>
      <c r="S89" s="85"/>
      <c r="T89" s="85"/>
      <c r="U89" s="85"/>
      <c r="V89" s="85"/>
      <c r="W89" s="85"/>
      <c r="X89" s="85"/>
      <c r="Y89" s="85"/>
      <c r="Z89" s="85"/>
      <c r="AA89" s="85"/>
      <c r="AB89" s="85"/>
      <c r="AC89" s="85"/>
    </row>
    <row r="90" spans="1:29" s="54" customFormat="1" ht="79.900000000000006" customHeight="1">
      <c r="A90" s="233"/>
      <c r="B90" s="234"/>
      <c r="C90" s="236" t="str">
        <f>IF(Tabela4[[#This Row],[Controles]]&lt;&gt;"",VLOOKUP(Tabela4[[#This Row],[Controles]],'Controles Padronizados'!$C$3:$D$24,2,FALSE),"")</f>
        <v/>
      </c>
      <c r="D90" s="236"/>
      <c r="E90" s="236"/>
      <c r="F90" s="237"/>
      <c r="G90" s="238"/>
      <c r="H90" s="238"/>
      <c r="I90" s="238"/>
      <c r="J90" s="239"/>
      <c r="K90" s="240"/>
      <c r="L90" s="85"/>
      <c r="M90" s="85"/>
      <c r="N90" s="85"/>
      <c r="O90" s="85"/>
      <c r="P90" s="85"/>
      <c r="Q90" s="85"/>
      <c r="R90" s="85"/>
      <c r="S90" s="85"/>
      <c r="T90" s="85"/>
      <c r="U90" s="85"/>
      <c r="V90" s="85"/>
      <c r="W90" s="85"/>
      <c r="X90" s="85"/>
      <c r="Y90" s="85"/>
      <c r="Z90" s="85"/>
      <c r="AA90" s="85"/>
      <c r="AB90" s="85"/>
      <c r="AC90" s="85"/>
    </row>
    <row r="91" spans="1:29" s="54" customFormat="1" ht="79.900000000000006" customHeight="1">
      <c r="A91" s="233"/>
      <c r="B91" s="234"/>
      <c r="C91" s="236" t="str">
        <f>IF(Tabela4[[#This Row],[Controles]]&lt;&gt;"",VLOOKUP(Tabela4[[#This Row],[Controles]],'Controles Padronizados'!$C$3:$D$24,2,FALSE),"")</f>
        <v/>
      </c>
      <c r="D91" s="236"/>
      <c r="E91" s="236"/>
      <c r="F91" s="237"/>
      <c r="G91" s="238"/>
      <c r="H91" s="238"/>
      <c r="I91" s="238"/>
      <c r="J91" s="239"/>
      <c r="K91" s="240"/>
      <c r="L91" s="85"/>
      <c r="M91" s="85"/>
      <c r="N91" s="85"/>
      <c r="O91" s="85"/>
      <c r="P91" s="85"/>
      <c r="Q91" s="85"/>
      <c r="R91" s="85"/>
      <c r="S91" s="85"/>
      <c r="T91" s="85"/>
      <c r="U91" s="85"/>
      <c r="V91" s="85"/>
      <c r="W91" s="85"/>
      <c r="X91" s="85"/>
      <c r="Y91" s="85"/>
      <c r="Z91" s="85"/>
      <c r="AA91" s="85"/>
      <c r="AB91" s="85"/>
      <c r="AC91" s="85"/>
    </row>
    <row r="92" spans="1:29" s="54" customFormat="1" ht="79.900000000000006" customHeight="1">
      <c r="A92" s="233"/>
      <c r="B92" s="234"/>
      <c r="C92" s="236" t="str">
        <f>IF(Tabela4[[#This Row],[Controles]]&lt;&gt;"",VLOOKUP(Tabela4[[#This Row],[Controles]],'Controles Padronizados'!$C$3:$D$24,2,FALSE),"")</f>
        <v/>
      </c>
      <c r="D92" s="236"/>
      <c r="E92" s="236"/>
      <c r="F92" s="237"/>
      <c r="G92" s="238"/>
      <c r="H92" s="238"/>
      <c r="I92" s="238"/>
      <c r="J92" s="239"/>
      <c r="K92" s="240"/>
      <c r="L92" s="85"/>
      <c r="M92" s="85"/>
      <c r="N92" s="85"/>
      <c r="O92" s="85"/>
      <c r="P92" s="85"/>
      <c r="Q92" s="85"/>
      <c r="R92" s="85"/>
      <c r="S92" s="85"/>
      <c r="T92" s="85"/>
      <c r="U92" s="85"/>
      <c r="V92" s="85"/>
      <c r="W92" s="85"/>
      <c r="X92" s="85"/>
      <c r="Y92" s="85"/>
      <c r="Z92" s="85"/>
      <c r="AA92" s="85"/>
      <c r="AB92" s="85"/>
      <c r="AC92" s="85"/>
    </row>
    <row r="93" spans="1:29" s="54" customFormat="1" ht="79.900000000000006" customHeight="1">
      <c r="A93" s="233"/>
      <c r="B93" s="234"/>
      <c r="C93" s="236" t="str">
        <f>IF(Tabela4[[#This Row],[Controles]]&lt;&gt;"",VLOOKUP(Tabela4[[#This Row],[Controles]],'Controles Padronizados'!$C$3:$D$24,2,FALSE),"")</f>
        <v/>
      </c>
      <c r="D93" s="236"/>
      <c r="E93" s="236"/>
      <c r="F93" s="237"/>
      <c r="G93" s="238"/>
      <c r="H93" s="238"/>
      <c r="I93" s="238"/>
      <c r="J93" s="239"/>
      <c r="K93" s="240"/>
      <c r="L93" s="85"/>
      <c r="M93" s="85"/>
      <c r="N93" s="85"/>
      <c r="O93" s="85"/>
      <c r="P93" s="85"/>
      <c r="Q93" s="85"/>
      <c r="R93" s="85"/>
      <c r="S93" s="85"/>
      <c r="T93" s="85"/>
      <c r="U93" s="85"/>
      <c r="V93" s="85"/>
      <c r="W93" s="85"/>
      <c r="X93" s="85"/>
      <c r="Y93" s="85"/>
      <c r="Z93" s="85"/>
      <c r="AA93" s="85"/>
      <c r="AB93" s="85"/>
      <c r="AC93" s="85"/>
    </row>
    <row r="94" spans="1:29" s="54" customFormat="1" ht="79.900000000000006" customHeight="1">
      <c r="A94" s="233"/>
      <c r="B94" s="234"/>
      <c r="C94" s="236" t="str">
        <f>IF(Tabela4[[#This Row],[Controles]]&lt;&gt;"",VLOOKUP(Tabela4[[#This Row],[Controles]],'Controles Padronizados'!$C$3:$D$24,2,FALSE),"")</f>
        <v/>
      </c>
      <c r="D94" s="236"/>
      <c r="E94" s="236"/>
      <c r="F94" s="237"/>
      <c r="G94" s="238"/>
      <c r="H94" s="238"/>
      <c r="I94" s="238"/>
      <c r="J94" s="239"/>
      <c r="K94" s="240"/>
      <c r="L94" s="85"/>
      <c r="M94" s="85"/>
      <c r="N94" s="85"/>
      <c r="O94" s="85"/>
      <c r="P94" s="85"/>
      <c r="Q94" s="85"/>
      <c r="R94" s="85"/>
      <c r="S94" s="85"/>
      <c r="T94" s="85"/>
      <c r="U94" s="85"/>
      <c r="V94" s="85"/>
      <c r="W94" s="85"/>
      <c r="X94" s="85"/>
      <c r="Y94" s="85"/>
      <c r="Z94" s="85"/>
      <c r="AA94" s="85"/>
      <c r="AB94" s="85"/>
      <c r="AC94" s="85"/>
    </row>
    <row r="95" spans="1:29" s="54" customFormat="1" ht="79.900000000000006" customHeight="1">
      <c r="A95" s="233"/>
      <c r="B95" s="234"/>
      <c r="C95" s="236" t="str">
        <f>IF(Tabela4[[#This Row],[Controles]]&lt;&gt;"",VLOOKUP(Tabela4[[#This Row],[Controles]],'Controles Padronizados'!$C$3:$D$24,2,FALSE),"")</f>
        <v/>
      </c>
      <c r="D95" s="236"/>
      <c r="E95" s="236"/>
      <c r="F95" s="237"/>
      <c r="G95" s="238"/>
      <c r="H95" s="238"/>
      <c r="I95" s="238"/>
      <c r="J95" s="239"/>
      <c r="K95" s="240"/>
      <c r="L95" s="85"/>
      <c r="M95" s="85"/>
      <c r="N95" s="85"/>
      <c r="O95" s="85"/>
      <c r="P95" s="85"/>
      <c r="Q95" s="85"/>
      <c r="R95" s="85"/>
      <c r="S95" s="85"/>
      <c r="T95" s="85"/>
      <c r="U95" s="85"/>
      <c r="V95" s="85"/>
      <c r="W95" s="85"/>
      <c r="X95" s="85"/>
      <c r="Y95" s="85"/>
      <c r="Z95" s="85"/>
      <c r="AA95" s="85"/>
      <c r="AB95" s="85"/>
      <c r="AC95" s="85"/>
    </row>
    <row r="96" spans="1:29" s="54" customFormat="1" ht="79.900000000000006" customHeight="1">
      <c r="A96" s="233"/>
      <c r="B96" s="234"/>
      <c r="C96" s="236" t="str">
        <f>IF(Tabela4[[#This Row],[Controles]]&lt;&gt;"",VLOOKUP(Tabela4[[#This Row],[Controles]],'Controles Padronizados'!$C$3:$D$24,2,FALSE),"")</f>
        <v/>
      </c>
      <c r="D96" s="236"/>
      <c r="E96" s="236"/>
      <c r="F96" s="237"/>
      <c r="G96" s="238"/>
      <c r="H96" s="238"/>
      <c r="I96" s="238"/>
      <c r="J96" s="239"/>
      <c r="K96" s="240"/>
      <c r="L96" s="85"/>
      <c r="M96" s="85"/>
      <c r="N96" s="85"/>
      <c r="O96" s="85"/>
      <c r="P96" s="85"/>
      <c r="Q96" s="85"/>
      <c r="R96" s="85"/>
      <c r="S96" s="85"/>
      <c r="T96" s="85"/>
      <c r="U96" s="85"/>
      <c r="V96" s="85"/>
      <c r="W96" s="85"/>
      <c r="X96" s="85"/>
      <c r="Y96" s="85"/>
      <c r="Z96" s="85"/>
      <c r="AA96" s="85"/>
      <c r="AB96" s="85"/>
      <c r="AC96" s="85"/>
    </row>
    <row r="97" spans="1:78" s="54" customFormat="1" ht="79.900000000000006" customHeight="1">
      <c r="A97" s="233"/>
      <c r="B97" s="234"/>
      <c r="C97" s="236" t="str">
        <f>IF(Tabela4[[#This Row],[Controles]]&lt;&gt;"",VLOOKUP(Tabela4[[#This Row],[Controles]],'Controles Padronizados'!$C$3:$D$24,2,FALSE),"")</f>
        <v/>
      </c>
      <c r="D97" s="236"/>
      <c r="E97" s="236"/>
      <c r="F97" s="237"/>
      <c r="G97" s="238"/>
      <c r="H97" s="238"/>
      <c r="I97" s="238"/>
      <c r="J97" s="239"/>
      <c r="K97" s="240"/>
      <c r="L97" s="85"/>
      <c r="M97" s="85"/>
      <c r="N97" s="85"/>
      <c r="O97" s="85"/>
      <c r="P97" s="85"/>
      <c r="Q97" s="85"/>
      <c r="R97" s="85"/>
      <c r="S97" s="85"/>
      <c r="T97" s="85"/>
      <c r="U97" s="85"/>
      <c r="V97" s="85"/>
      <c r="W97" s="85"/>
      <c r="X97" s="85"/>
      <c r="Y97" s="85"/>
      <c r="Z97" s="85"/>
      <c r="AA97" s="85"/>
      <c r="AB97" s="85"/>
      <c r="AC97" s="85"/>
    </row>
    <row r="98" spans="1:78" s="54" customFormat="1" ht="79.900000000000006" customHeight="1">
      <c r="A98" s="233"/>
      <c r="B98" s="234"/>
      <c r="C98" s="236" t="str">
        <f>IF(Tabela4[[#This Row],[Controles]]&lt;&gt;"",VLOOKUP(Tabela4[[#This Row],[Controles]],'Controles Padronizados'!$C$3:$D$24,2,FALSE),"")</f>
        <v/>
      </c>
      <c r="D98" s="236"/>
      <c r="E98" s="236"/>
      <c r="F98" s="237"/>
      <c r="G98" s="238"/>
      <c r="H98" s="238"/>
      <c r="I98" s="238"/>
      <c r="J98" s="239"/>
      <c r="K98" s="240"/>
      <c r="L98" s="85"/>
      <c r="M98" s="85"/>
      <c r="N98" s="85"/>
      <c r="O98" s="85"/>
      <c r="P98" s="85"/>
      <c r="Q98" s="85"/>
      <c r="R98" s="85"/>
      <c r="S98" s="85"/>
      <c r="T98" s="85"/>
      <c r="U98" s="85"/>
      <c r="V98" s="85"/>
      <c r="W98" s="85"/>
      <c r="X98" s="85"/>
      <c r="Y98" s="85"/>
      <c r="Z98" s="85"/>
      <c r="AA98" s="85"/>
      <c r="AB98" s="85"/>
      <c r="AC98" s="85"/>
    </row>
    <row r="99" spans="1:78" s="54" customFormat="1" ht="79.900000000000006" customHeight="1">
      <c r="A99" s="233"/>
      <c r="B99" s="234"/>
      <c r="C99" s="236" t="str">
        <f>IF(Tabela4[[#This Row],[Controles]]&lt;&gt;"",VLOOKUP(Tabela4[[#This Row],[Controles]],'Controles Padronizados'!$C$3:$D$24,2,FALSE),"")</f>
        <v/>
      </c>
      <c r="D99" s="236"/>
      <c r="E99" s="236"/>
      <c r="F99" s="237"/>
      <c r="G99" s="238"/>
      <c r="H99" s="238"/>
      <c r="I99" s="238"/>
      <c r="J99" s="239"/>
      <c r="K99" s="240"/>
      <c r="L99" s="85"/>
      <c r="M99" s="85"/>
      <c r="N99" s="85"/>
      <c r="O99" s="85"/>
      <c r="P99" s="85"/>
      <c r="Q99" s="85"/>
      <c r="R99" s="85"/>
      <c r="S99" s="85"/>
      <c r="T99" s="85"/>
      <c r="U99" s="85"/>
      <c r="V99" s="85"/>
      <c r="W99" s="85"/>
      <c r="X99" s="85"/>
      <c r="Y99" s="85"/>
      <c r="Z99" s="85"/>
      <c r="AA99" s="85"/>
      <c r="AB99" s="85"/>
      <c r="AC99" s="85"/>
    </row>
    <row r="100" spans="1:78" s="54" customFormat="1" ht="79.900000000000006" customHeight="1">
      <c r="A100" s="233"/>
      <c r="B100" s="234"/>
      <c r="C100" s="236" t="str">
        <f>IF(Tabela4[[#This Row],[Controles]]&lt;&gt;"",VLOOKUP(Tabela4[[#This Row],[Controles]],'Controles Padronizados'!$C$3:$D$24,2,FALSE),"")</f>
        <v/>
      </c>
      <c r="D100" s="236"/>
      <c r="E100" s="236"/>
      <c r="F100" s="237"/>
      <c r="G100" s="238"/>
      <c r="H100" s="238"/>
      <c r="I100" s="238"/>
      <c r="J100" s="239"/>
      <c r="K100" s="240"/>
      <c r="L100" s="85"/>
      <c r="M100" s="85"/>
      <c r="N100" s="85"/>
      <c r="O100" s="85"/>
      <c r="P100" s="85"/>
      <c r="Q100" s="85"/>
      <c r="R100" s="85"/>
      <c r="S100" s="85"/>
      <c r="T100" s="85"/>
      <c r="U100" s="85"/>
      <c r="V100" s="85"/>
      <c r="W100" s="85"/>
      <c r="X100" s="85"/>
      <c r="Y100" s="85"/>
      <c r="Z100" s="85"/>
      <c r="AA100" s="85"/>
      <c r="AB100" s="85"/>
      <c r="AC100" s="85"/>
    </row>
    <row r="101" spans="1:78" s="54" customFormat="1" ht="79.900000000000006" customHeight="1">
      <c r="A101" s="233"/>
      <c r="B101" s="234"/>
      <c r="C101" s="236" t="str">
        <f>IF(Tabela4[[#This Row],[Controles]]&lt;&gt;"",VLOOKUP(Tabela4[[#This Row],[Controles]],'Controles Padronizados'!$C$3:$D$24,2,FALSE),"")</f>
        <v/>
      </c>
      <c r="D101" s="236"/>
      <c r="E101" s="236"/>
      <c r="F101" s="237"/>
      <c r="G101" s="238"/>
      <c r="H101" s="238"/>
      <c r="I101" s="238"/>
      <c r="J101" s="239"/>
      <c r="K101" s="240"/>
      <c r="L101" s="85"/>
      <c r="M101" s="85"/>
      <c r="N101" s="85"/>
      <c r="O101" s="85"/>
      <c r="P101" s="85"/>
      <c r="Q101" s="85"/>
      <c r="R101" s="85"/>
      <c r="S101" s="85"/>
      <c r="T101" s="85"/>
      <c r="U101" s="85"/>
      <c r="V101" s="85"/>
      <c r="W101" s="85"/>
      <c r="X101" s="85"/>
      <c r="Y101" s="85"/>
      <c r="Z101" s="85"/>
      <c r="AA101" s="85"/>
      <c r="AB101" s="85"/>
      <c r="AC101" s="85"/>
    </row>
    <row r="102" spans="1:78" s="54" customFormat="1" ht="79.900000000000006" customHeight="1">
      <c r="A102" s="233"/>
      <c r="B102" s="234"/>
      <c r="C102" s="236" t="str">
        <f>IF(Tabela4[[#This Row],[Controles]]&lt;&gt;"",VLOOKUP(Tabela4[[#This Row],[Controles]],'Controles Padronizados'!$C$3:$D$24,2,FALSE),"")</f>
        <v/>
      </c>
      <c r="D102" s="236"/>
      <c r="E102" s="236"/>
      <c r="F102" s="237"/>
      <c r="G102" s="238"/>
      <c r="H102" s="238"/>
      <c r="I102" s="238"/>
      <c r="J102" s="239"/>
      <c r="K102" s="240"/>
      <c r="L102" s="85"/>
      <c r="M102" s="85"/>
      <c r="N102" s="85"/>
      <c r="O102" s="85"/>
      <c r="P102" s="85"/>
      <c r="Q102" s="85"/>
      <c r="R102" s="85"/>
      <c r="S102" s="85"/>
      <c r="T102" s="85"/>
      <c r="U102" s="85"/>
      <c r="V102" s="85"/>
      <c r="W102" s="85"/>
      <c r="X102" s="85"/>
      <c r="Y102" s="85"/>
      <c r="Z102" s="85"/>
      <c r="AA102" s="85"/>
      <c r="AB102" s="85"/>
      <c r="AC102" s="85"/>
    </row>
    <row r="103" spans="1:78" s="54" customFormat="1" ht="79.900000000000006" customHeight="1">
      <c r="A103" s="233"/>
      <c r="B103" s="234"/>
      <c r="C103" s="236" t="str">
        <f>IF(Tabela4[[#This Row],[Controles]]&lt;&gt;"",VLOOKUP(Tabela4[[#This Row],[Controles]],'Controles Padronizados'!$C$3:$D$24,2,FALSE),"")</f>
        <v/>
      </c>
      <c r="D103" s="236"/>
      <c r="E103" s="236"/>
      <c r="F103" s="237"/>
      <c r="G103" s="238"/>
      <c r="H103" s="238"/>
      <c r="I103" s="238"/>
      <c r="J103" s="239"/>
      <c r="K103" s="240"/>
      <c r="L103" s="85"/>
      <c r="M103" s="85"/>
      <c r="N103" s="85"/>
      <c r="O103" s="85"/>
      <c r="P103" s="85"/>
      <c r="Q103" s="85"/>
      <c r="R103" s="85"/>
      <c r="S103" s="85"/>
      <c r="T103" s="85"/>
      <c r="U103" s="85"/>
      <c r="V103" s="85"/>
      <c r="W103" s="85"/>
      <c r="X103" s="85"/>
      <c r="Y103" s="85"/>
      <c r="Z103" s="85"/>
      <c r="AA103" s="85"/>
      <c r="AB103" s="85"/>
      <c r="AC103" s="85"/>
    </row>
    <row r="104" spans="1:78" s="54" customFormat="1" ht="79.900000000000006" customHeight="1">
      <c r="A104" s="233"/>
      <c r="B104" s="234"/>
      <c r="C104" s="236" t="str">
        <f>IF(Tabela4[[#This Row],[Controles]]&lt;&gt;"",VLOOKUP(Tabela4[[#This Row],[Controles]],'Controles Padronizados'!$C$3:$D$24,2,FALSE),"")</f>
        <v/>
      </c>
      <c r="D104" s="236"/>
      <c r="E104" s="236"/>
      <c r="F104" s="237"/>
      <c r="G104" s="238"/>
      <c r="H104" s="238"/>
      <c r="I104" s="238"/>
      <c r="J104" s="239"/>
      <c r="K104" s="240"/>
      <c r="L104" s="85"/>
      <c r="M104" s="85"/>
      <c r="N104" s="85"/>
      <c r="O104" s="85"/>
      <c r="P104" s="85"/>
      <c r="Q104" s="85"/>
      <c r="R104" s="85"/>
      <c r="S104" s="85"/>
      <c r="T104" s="85"/>
      <c r="U104" s="85"/>
      <c r="V104" s="85"/>
      <c r="W104" s="85"/>
      <c r="X104" s="85"/>
      <c r="Y104" s="85"/>
      <c r="Z104" s="85"/>
      <c r="AA104" s="85"/>
      <c r="AB104" s="85"/>
      <c r="AC104" s="85"/>
    </row>
    <row r="105" spans="1:78" s="54" customFormat="1" ht="79.900000000000006" customHeight="1">
      <c r="A105" s="233"/>
      <c r="B105" s="234"/>
      <c r="C105" s="236" t="str">
        <f>IF(Tabela4[[#This Row],[Controles]]&lt;&gt;"",VLOOKUP(Tabela4[[#This Row],[Controles]],'Controles Padronizados'!$C$3:$D$24,2,FALSE),"")</f>
        <v/>
      </c>
      <c r="D105" s="236"/>
      <c r="E105" s="236"/>
      <c r="F105" s="237"/>
      <c r="G105" s="238"/>
      <c r="H105" s="238"/>
      <c r="I105" s="238"/>
      <c r="J105" s="239"/>
      <c r="K105" s="240"/>
      <c r="L105" s="85"/>
      <c r="M105" s="85"/>
      <c r="N105" s="85"/>
      <c r="O105" s="85"/>
      <c r="P105" s="85"/>
      <c r="Q105" s="85"/>
      <c r="R105" s="85"/>
      <c r="S105" s="85"/>
      <c r="T105" s="85"/>
      <c r="U105" s="85"/>
      <c r="V105" s="85"/>
      <c r="W105" s="85"/>
      <c r="X105" s="85"/>
      <c r="Y105" s="85"/>
      <c r="Z105" s="85"/>
      <c r="AA105" s="85"/>
      <c r="AB105" s="85"/>
      <c r="AC105" s="85"/>
    </row>
    <row r="106" spans="1:78" s="54" customFormat="1" ht="79.900000000000006" customHeight="1">
      <c r="A106" s="233"/>
      <c r="B106" s="234"/>
      <c r="C106" s="236" t="str">
        <f>IF(Tabela4[[#This Row],[Controles]]&lt;&gt;"",VLOOKUP(Tabela4[[#This Row],[Controles]],'Controles Padronizados'!$C$3:$D$24,2,FALSE),"")</f>
        <v/>
      </c>
      <c r="D106" s="236"/>
      <c r="E106" s="236"/>
      <c r="F106" s="237"/>
      <c r="G106" s="238"/>
      <c r="H106" s="238"/>
      <c r="I106" s="238"/>
      <c r="J106" s="239"/>
      <c r="K106" s="240"/>
      <c r="L106" s="85"/>
      <c r="M106" s="85"/>
      <c r="N106" s="85"/>
      <c r="O106" s="85"/>
      <c r="P106" s="85"/>
      <c r="Q106" s="85"/>
      <c r="R106" s="85"/>
      <c r="S106" s="85"/>
      <c r="T106" s="85"/>
      <c r="U106" s="85"/>
      <c r="V106" s="85"/>
      <c r="W106" s="85"/>
      <c r="X106" s="85"/>
      <c r="Y106" s="85"/>
      <c r="Z106" s="85"/>
      <c r="AA106" s="85"/>
      <c r="AB106" s="85"/>
      <c r="AC106" s="85"/>
    </row>
    <row r="107" spans="1:78" s="54" customFormat="1" ht="79.900000000000006" customHeight="1" thickBot="1">
      <c r="A107" s="241"/>
      <c r="B107" s="234"/>
      <c r="C107" s="242" t="str">
        <f>IF(Tabela4[[#This Row],[Controles]]&lt;&gt;"",VLOOKUP(Tabela4[[#This Row],[Controles]],'Controles Padronizados'!$C$3:$D$24,2,FALSE),"")</f>
        <v/>
      </c>
      <c r="D107" s="242"/>
      <c r="E107" s="242"/>
      <c r="F107" s="237"/>
      <c r="G107" s="243"/>
      <c r="H107" s="243"/>
      <c r="I107" s="243"/>
      <c r="J107" s="244"/>
      <c r="K107" s="245"/>
      <c r="L107" s="85"/>
      <c r="M107" s="85"/>
      <c r="N107" s="85"/>
      <c r="O107" s="85"/>
      <c r="P107" s="85"/>
      <c r="Q107" s="85"/>
      <c r="R107" s="85"/>
      <c r="S107" s="85"/>
      <c r="T107" s="85"/>
      <c r="U107" s="85"/>
      <c r="V107" s="85"/>
      <c r="W107" s="85"/>
      <c r="X107" s="85"/>
      <c r="Y107" s="85"/>
      <c r="Z107" s="85"/>
      <c r="AA107" s="85"/>
      <c r="AB107" s="85"/>
      <c r="AC107" s="85"/>
    </row>
    <row r="108" spans="1:78" ht="77.25" customHeight="1">
      <c r="A108" s="89"/>
      <c r="B108" s="89"/>
      <c r="C108" s="89"/>
      <c r="D108" s="89"/>
      <c r="E108" s="8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89"/>
      <c r="B109" s="89"/>
      <c r="C109" s="89"/>
      <c r="D109" s="89"/>
      <c r="E109" s="89"/>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89"/>
      <c r="B110" s="89"/>
      <c r="C110" s="89"/>
      <c r="D110" s="89"/>
      <c r="E110" s="89"/>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89"/>
      <c r="B111" s="89"/>
      <c r="C111" s="89"/>
      <c r="D111" s="89"/>
      <c r="E111" s="89"/>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89"/>
      <c r="B112" s="89"/>
      <c r="C112" s="89"/>
      <c r="D112" s="89"/>
      <c r="E112" s="89"/>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89"/>
      <c r="B113" s="89"/>
      <c r="C113" s="89"/>
      <c r="D113" s="89"/>
      <c r="E113" s="89"/>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89"/>
      <c r="B114" s="89"/>
      <c r="C114" s="89"/>
      <c r="D114" s="89"/>
      <c r="E114" s="89"/>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89"/>
      <c r="B115" s="89"/>
      <c r="C115" s="89"/>
      <c r="D115" s="89"/>
      <c r="E115" s="89"/>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89"/>
      <c r="B116" s="89"/>
      <c r="C116" s="89"/>
      <c r="D116" s="89"/>
      <c r="E116" s="89"/>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89"/>
      <c r="B117" s="89"/>
      <c r="C117" s="89"/>
      <c r="D117" s="89"/>
      <c r="E117" s="89"/>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89"/>
      <c r="B118" s="89"/>
      <c r="C118" s="89"/>
      <c r="D118" s="89"/>
      <c r="E118" s="89"/>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89"/>
      <c r="B119" s="89"/>
      <c r="C119" s="89"/>
      <c r="D119" s="89"/>
      <c r="E119" s="89"/>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89"/>
      <c r="B120" s="89"/>
      <c r="C120" s="89"/>
      <c r="D120" s="89"/>
      <c r="E120" s="89"/>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89"/>
      <c r="B121" s="89"/>
      <c r="C121" s="89"/>
      <c r="D121" s="89"/>
      <c r="E121" s="89"/>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89"/>
      <c r="B122" s="89"/>
      <c r="C122" s="89"/>
      <c r="D122" s="89"/>
      <c r="E122" s="89"/>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89"/>
      <c r="B123" s="89"/>
      <c r="C123" s="89"/>
      <c r="D123" s="89"/>
      <c r="E123" s="89"/>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89"/>
      <c r="B124" s="89"/>
      <c r="C124" s="89"/>
      <c r="D124" s="89"/>
      <c r="E124" s="89"/>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89"/>
      <c r="B125" s="89"/>
      <c r="C125" s="89"/>
      <c r="D125" s="89"/>
      <c r="E125" s="89"/>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89"/>
      <c r="B126" s="89"/>
      <c r="C126" s="89"/>
      <c r="D126" s="89"/>
      <c r="E126" s="89"/>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89"/>
      <c r="B127" s="89"/>
      <c r="C127" s="89"/>
      <c r="D127" s="89"/>
      <c r="E127" s="89"/>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89"/>
      <c r="B128" s="89"/>
      <c r="C128" s="89"/>
      <c r="D128" s="89"/>
      <c r="E128" s="89"/>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89"/>
      <c r="B129" s="89"/>
      <c r="C129" s="89"/>
      <c r="D129" s="89"/>
      <c r="E129" s="89"/>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89"/>
      <c r="B130" s="89"/>
      <c r="C130" s="89"/>
      <c r="D130" s="89"/>
      <c r="E130" s="89"/>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89"/>
      <c r="B131" s="89"/>
      <c r="C131" s="89"/>
      <c r="D131" s="89"/>
      <c r="E131" s="89"/>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89"/>
      <c r="B132" s="89"/>
      <c r="C132" s="89"/>
      <c r="D132" s="89"/>
      <c r="E132" s="89"/>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89"/>
      <c r="B133" s="89"/>
      <c r="C133" s="89"/>
      <c r="D133" s="89"/>
      <c r="E133" s="89"/>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89"/>
      <c r="B134" s="89"/>
      <c r="C134" s="89"/>
      <c r="D134" s="89"/>
      <c r="E134" s="89"/>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89"/>
      <c r="B135" s="89"/>
      <c r="C135" s="89"/>
      <c r="D135" s="89"/>
      <c r="E135" s="89"/>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89"/>
      <c r="B136" s="89"/>
      <c r="C136" s="89"/>
      <c r="D136" s="89"/>
      <c r="E136" s="89"/>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89"/>
      <c r="B137" s="89"/>
      <c r="C137" s="89"/>
      <c r="D137" s="89"/>
      <c r="E137" s="89"/>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89"/>
      <c r="B138" s="89"/>
      <c r="C138" s="89"/>
      <c r="D138" s="89"/>
      <c r="E138" s="89"/>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89"/>
      <c r="B139" s="89"/>
      <c r="C139" s="89"/>
      <c r="D139" s="89"/>
      <c r="E139" s="89"/>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89"/>
      <c r="B140" s="89"/>
      <c r="C140" s="89"/>
      <c r="D140" s="89"/>
      <c r="E140" s="89"/>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89"/>
      <c r="B141" s="89"/>
      <c r="C141" s="89"/>
      <c r="D141" s="89"/>
      <c r="E141" s="89"/>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89"/>
      <c r="B142" s="89"/>
      <c r="C142" s="89"/>
      <c r="D142" s="89"/>
      <c r="E142" s="89"/>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89"/>
      <c r="B143" s="89"/>
      <c r="C143" s="89"/>
      <c r="D143" s="89"/>
      <c r="E143" s="89"/>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89"/>
      <c r="B144" s="89"/>
      <c r="C144" s="89"/>
      <c r="D144" s="89"/>
      <c r="E144" s="89"/>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89"/>
      <c r="B145" s="89"/>
      <c r="C145" s="89"/>
      <c r="D145" s="89"/>
      <c r="E145" s="89"/>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89"/>
      <c r="B146" s="89"/>
      <c r="C146" s="89"/>
      <c r="D146" s="89"/>
      <c r="E146" s="89"/>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89"/>
      <c r="B147" s="89"/>
      <c r="C147" s="89"/>
      <c r="D147" s="89"/>
      <c r="E147" s="89"/>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89"/>
      <c r="B148" s="89"/>
      <c r="C148" s="89"/>
      <c r="D148" s="89"/>
      <c r="E148" s="89"/>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89"/>
      <c r="B149" s="89"/>
      <c r="C149" s="89"/>
      <c r="D149" s="89"/>
      <c r="E149" s="89"/>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89"/>
      <c r="B150" s="89"/>
      <c r="C150" s="89"/>
      <c r="D150" s="89"/>
      <c r="E150" s="89"/>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89"/>
      <c r="B151" s="89"/>
      <c r="C151" s="89"/>
      <c r="D151" s="89"/>
      <c r="E151" s="89"/>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89"/>
      <c r="B152" s="89"/>
      <c r="C152" s="89"/>
      <c r="D152" s="89"/>
      <c r="E152" s="89"/>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89"/>
      <c r="B153" s="89"/>
      <c r="C153" s="89"/>
      <c r="D153" s="89"/>
      <c r="E153" s="89"/>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89"/>
      <c r="B154" s="89"/>
      <c r="C154" s="89"/>
      <c r="D154" s="89"/>
      <c r="E154" s="89"/>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89"/>
      <c r="B155" s="89"/>
      <c r="C155" s="89"/>
      <c r="D155" s="89"/>
      <c r="E155" s="89"/>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89"/>
      <c r="B156" s="89"/>
      <c r="C156" s="89"/>
      <c r="D156" s="89"/>
      <c r="E156" s="89"/>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89"/>
      <c r="B157" s="89"/>
      <c r="C157" s="89"/>
      <c r="D157" s="89"/>
      <c r="E157" s="89"/>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89"/>
      <c r="B158" s="89"/>
      <c r="C158" s="89"/>
      <c r="D158" s="89"/>
      <c r="E158" s="89"/>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89"/>
      <c r="B159" s="89"/>
      <c r="C159" s="89"/>
      <c r="D159" s="89"/>
      <c r="E159" s="89"/>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89"/>
      <c r="B160" s="89"/>
      <c r="C160" s="89"/>
      <c r="D160" s="89"/>
      <c r="E160" s="89"/>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89"/>
      <c r="B161" s="89"/>
      <c r="C161" s="89"/>
      <c r="D161" s="89"/>
      <c r="E161" s="89"/>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89"/>
      <c r="B162" s="89"/>
      <c r="C162" s="89"/>
      <c r="D162" s="89"/>
      <c r="E162" s="89"/>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89"/>
      <c r="B163" s="89"/>
      <c r="C163" s="89"/>
      <c r="D163" s="89"/>
      <c r="E163" s="89"/>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89"/>
      <c r="B164" s="89"/>
      <c r="C164" s="89"/>
      <c r="D164" s="89"/>
      <c r="E164" s="89"/>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89"/>
      <c r="B165" s="89"/>
      <c r="C165" s="89"/>
      <c r="D165" s="89"/>
      <c r="E165" s="89"/>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89"/>
      <c r="B166" s="89"/>
      <c r="C166" s="89"/>
      <c r="D166" s="89"/>
      <c r="E166" s="89"/>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89"/>
      <c r="B167" s="89"/>
      <c r="C167" s="89"/>
      <c r="D167" s="89"/>
      <c r="E167" s="89"/>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89"/>
      <c r="B168" s="89"/>
      <c r="C168" s="89"/>
      <c r="D168" s="89"/>
      <c r="E168" s="89"/>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89"/>
      <c r="B169" s="89"/>
      <c r="C169" s="89"/>
      <c r="D169" s="89"/>
      <c r="E169" s="89"/>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89"/>
      <c r="B170" s="89"/>
      <c r="C170" s="89"/>
      <c r="D170" s="89"/>
      <c r="E170" s="89"/>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89"/>
      <c r="B171" s="89"/>
      <c r="C171" s="89"/>
      <c r="D171" s="89"/>
      <c r="E171" s="89"/>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89"/>
      <c r="B172" s="89"/>
      <c r="C172" s="89"/>
      <c r="D172" s="89"/>
      <c r="E172" s="89"/>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89"/>
      <c r="B173" s="89"/>
      <c r="C173" s="89"/>
      <c r="D173" s="89"/>
      <c r="E173" s="89"/>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89"/>
      <c r="B174" s="89"/>
      <c r="C174" s="89"/>
      <c r="D174" s="89"/>
      <c r="E174" s="89"/>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89"/>
      <c r="B175" s="89"/>
      <c r="C175" s="89"/>
      <c r="D175" s="89"/>
      <c r="E175" s="89"/>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89"/>
      <c r="B176" s="89"/>
      <c r="C176" s="89"/>
      <c r="D176" s="89"/>
      <c r="E176" s="89"/>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89"/>
      <c r="B177" s="89"/>
      <c r="C177" s="89"/>
      <c r="D177" s="89"/>
      <c r="E177" s="89"/>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89"/>
      <c r="B178" s="89"/>
      <c r="C178" s="89"/>
      <c r="D178" s="89"/>
      <c r="E178" s="89"/>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89"/>
      <c r="B179" s="89"/>
      <c r="C179" s="89"/>
      <c r="D179" s="89"/>
      <c r="E179" s="89"/>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89"/>
      <c r="B180" s="89"/>
      <c r="C180" s="89"/>
      <c r="D180" s="89"/>
      <c r="E180" s="89"/>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89"/>
      <c r="B181" s="89"/>
      <c r="C181" s="89"/>
      <c r="D181" s="89"/>
      <c r="E181" s="89"/>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89"/>
      <c r="B182" s="89"/>
      <c r="C182" s="89"/>
      <c r="D182" s="89"/>
      <c r="E182" s="89"/>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89"/>
      <c r="B183" s="89"/>
      <c r="C183" s="89"/>
      <c r="D183" s="89"/>
      <c r="E183" s="89"/>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89"/>
      <c r="B184" s="89"/>
      <c r="C184" s="89"/>
      <c r="D184" s="89"/>
      <c r="E184" s="89"/>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89"/>
      <c r="B185" s="89"/>
      <c r="C185" s="89"/>
      <c r="D185" s="89"/>
      <c r="E185" s="89"/>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89"/>
      <c r="B186" s="89"/>
      <c r="C186" s="89"/>
      <c r="D186" s="89"/>
      <c r="E186" s="89"/>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89"/>
      <c r="B187" s="89"/>
      <c r="C187" s="89"/>
      <c r="D187" s="89"/>
      <c r="E187" s="89"/>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89"/>
      <c r="B188" s="89"/>
      <c r="C188" s="89"/>
      <c r="D188" s="89"/>
      <c r="E188" s="89"/>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89"/>
      <c r="B189" s="89"/>
      <c r="C189" s="89"/>
      <c r="D189" s="89"/>
      <c r="E189" s="89"/>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89"/>
      <c r="B190" s="89"/>
      <c r="C190" s="89"/>
      <c r="D190" s="89"/>
      <c r="E190" s="89"/>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89"/>
      <c r="B191" s="89"/>
      <c r="C191" s="89"/>
      <c r="D191" s="89"/>
      <c r="E191" s="89"/>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89"/>
      <c r="B192" s="89"/>
      <c r="C192" s="89"/>
      <c r="D192" s="89"/>
      <c r="E192" s="89"/>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89"/>
      <c r="B193" s="89"/>
      <c r="C193" s="89"/>
      <c r="D193" s="89"/>
      <c r="E193" s="89"/>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89"/>
      <c r="B194" s="89"/>
      <c r="C194" s="89"/>
      <c r="D194" s="89"/>
      <c r="E194" s="89"/>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89"/>
      <c r="B195" s="89"/>
      <c r="C195" s="89"/>
      <c r="D195" s="89"/>
      <c r="E195" s="89"/>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89"/>
      <c r="B196" s="89"/>
      <c r="C196" s="89"/>
      <c r="D196" s="89"/>
      <c r="E196" s="89"/>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89"/>
      <c r="B197" s="89"/>
      <c r="C197" s="89"/>
      <c r="D197" s="89"/>
      <c r="E197" s="89"/>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89"/>
      <c r="B198" s="89"/>
      <c r="C198" s="89"/>
      <c r="D198" s="89"/>
      <c r="E198" s="89"/>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89"/>
      <c r="B199" s="89"/>
      <c r="C199" s="89"/>
      <c r="D199" s="89"/>
      <c r="E199" s="89"/>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89"/>
      <c r="B200" s="89"/>
      <c r="C200" s="89"/>
      <c r="D200" s="89"/>
      <c r="E200" s="89"/>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89"/>
      <c r="B201" s="89"/>
      <c r="C201" s="89"/>
      <c r="D201" s="89"/>
      <c r="E201" s="89"/>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89"/>
      <c r="B202" s="89"/>
      <c r="C202" s="89"/>
      <c r="D202" s="89"/>
      <c r="E202" s="89"/>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89"/>
      <c r="B203" s="89"/>
      <c r="C203" s="89"/>
      <c r="D203" s="89"/>
      <c r="E203" s="89"/>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89"/>
      <c r="B204" s="89"/>
      <c r="C204" s="89"/>
      <c r="D204" s="89"/>
      <c r="E204" s="89"/>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89"/>
      <c r="B205" s="89"/>
      <c r="C205" s="89"/>
      <c r="D205" s="89"/>
      <c r="E205" s="89"/>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89"/>
      <c r="B206" s="89"/>
      <c r="C206" s="89"/>
      <c r="D206" s="89"/>
      <c r="E206" s="89"/>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89"/>
      <c r="B207" s="89"/>
      <c r="C207" s="89"/>
      <c r="D207" s="89"/>
      <c r="E207" s="89"/>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89"/>
      <c r="B208" s="89"/>
      <c r="C208" s="89"/>
      <c r="D208" s="89"/>
      <c r="E208" s="89"/>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89"/>
      <c r="B209" s="89"/>
      <c r="C209" s="89"/>
      <c r="D209" s="89"/>
      <c r="E209" s="89"/>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89"/>
      <c r="B210" s="89"/>
      <c r="C210" s="89"/>
      <c r="D210" s="89"/>
      <c r="E210" s="89"/>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89"/>
      <c r="B211" s="89"/>
      <c r="C211" s="89"/>
      <c r="D211" s="89"/>
      <c r="E211" s="89"/>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89"/>
      <c r="B212" s="89"/>
      <c r="C212" s="89"/>
      <c r="D212" s="89"/>
      <c r="E212" s="89"/>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89"/>
      <c r="B213" s="89"/>
      <c r="C213" s="89"/>
      <c r="D213" s="89"/>
      <c r="E213" s="89"/>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89"/>
      <c r="B214" s="89"/>
      <c r="C214" s="89"/>
      <c r="D214" s="89"/>
      <c r="E214" s="89"/>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89"/>
      <c r="B215" s="89"/>
      <c r="C215" s="89"/>
      <c r="D215" s="89"/>
      <c r="E215" s="89"/>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89"/>
      <c r="B216" s="89"/>
      <c r="C216" s="89"/>
      <c r="D216" s="89"/>
      <c r="E216" s="89"/>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89"/>
      <c r="B217" s="89"/>
      <c r="C217" s="89"/>
      <c r="D217" s="89"/>
      <c r="E217" s="89"/>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89"/>
      <c r="B218" s="89"/>
      <c r="C218" s="89"/>
      <c r="D218" s="89"/>
      <c r="E218" s="89"/>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89"/>
      <c r="B219" s="89"/>
      <c r="C219" s="89"/>
      <c r="D219" s="89"/>
      <c r="E219" s="89"/>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89"/>
      <c r="B220" s="89"/>
      <c r="C220" s="89"/>
      <c r="D220" s="89"/>
      <c r="E220" s="89"/>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89"/>
      <c r="B221" s="89"/>
      <c r="C221" s="89"/>
      <c r="D221" s="89"/>
      <c r="E221" s="89"/>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89"/>
      <c r="B222" s="89"/>
      <c r="C222" s="89"/>
      <c r="D222" s="89"/>
      <c r="E222" s="89"/>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89"/>
      <c r="B223" s="89"/>
      <c r="C223" s="89"/>
      <c r="D223" s="89"/>
      <c r="E223" s="89"/>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89"/>
      <c r="B224" s="89"/>
      <c r="C224" s="89"/>
      <c r="D224" s="89"/>
      <c r="E224" s="89"/>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89"/>
      <c r="B225" s="89"/>
      <c r="C225" s="89"/>
      <c r="D225" s="89"/>
      <c r="E225" s="89"/>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89"/>
      <c r="B226" s="89"/>
      <c r="C226" s="89"/>
      <c r="D226" s="89"/>
      <c r="E226" s="89"/>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89"/>
      <c r="B227" s="89"/>
      <c r="C227" s="89"/>
      <c r="D227" s="89"/>
      <c r="E227" s="89"/>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89"/>
      <c r="B228" s="89"/>
      <c r="C228" s="89"/>
      <c r="D228" s="89"/>
      <c r="E228" s="89"/>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89"/>
      <c r="B229" s="89"/>
      <c r="C229" s="89"/>
      <c r="D229" s="89"/>
      <c r="E229" s="89"/>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89"/>
      <c r="B230" s="89"/>
      <c r="C230" s="89"/>
      <c r="D230" s="89"/>
      <c r="E230" s="89"/>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89"/>
      <c r="B231" s="89"/>
      <c r="C231" s="89"/>
      <c r="D231" s="89"/>
      <c r="E231" s="89"/>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89"/>
      <c r="B232" s="89"/>
      <c r="C232" s="89"/>
      <c r="D232" s="89"/>
      <c r="E232" s="89"/>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89"/>
      <c r="B233" s="89"/>
      <c r="C233" s="89"/>
      <c r="D233" s="89"/>
      <c r="E233" s="89"/>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89"/>
      <c r="B234" s="89"/>
      <c r="C234" s="89"/>
      <c r="D234" s="89"/>
      <c r="E234" s="89"/>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89"/>
      <c r="B235" s="89"/>
      <c r="C235" s="89"/>
      <c r="D235" s="89"/>
      <c r="E235" s="89"/>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89"/>
      <c r="B236" s="89"/>
      <c r="C236" s="89"/>
      <c r="D236" s="89"/>
      <c r="E236" s="89"/>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89"/>
      <c r="B237" s="89"/>
      <c r="C237" s="89"/>
      <c r="D237" s="89"/>
      <c r="E237" s="89"/>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89"/>
      <c r="B238" s="89"/>
      <c r="C238" s="89"/>
      <c r="D238" s="89"/>
      <c r="E238" s="89"/>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89"/>
      <c r="B239" s="89"/>
      <c r="C239" s="89"/>
      <c r="D239" s="89"/>
      <c r="E239" s="89"/>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89"/>
      <c r="B240" s="89"/>
      <c r="C240" s="89"/>
      <c r="D240" s="89"/>
      <c r="E240" s="89"/>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89"/>
      <c r="B241" s="89"/>
      <c r="C241" s="89"/>
      <c r="D241" s="89"/>
      <c r="E241" s="89"/>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89"/>
      <c r="B242" s="89"/>
      <c r="C242" s="89"/>
      <c r="D242" s="89"/>
      <c r="E242" s="89"/>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89"/>
      <c r="B243" s="89"/>
      <c r="C243" s="89"/>
      <c r="D243" s="89"/>
      <c r="E243" s="89"/>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89"/>
      <c r="B244" s="89"/>
      <c r="C244" s="89"/>
      <c r="D244" s="89"/>
      <c r="E244" s="89"/>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89"/>
      <c r="B245" s="89"/>
      <c r="C245" s="89"/>
      <c r="D245" s="89"/>
      <c r="E245" s="89"/>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89"/>
      <c r="B246" s="89"/>
      <c r="C246" s="89"/>
      <c r="D246" s="89"/>
      <c r="E246" s="89"/>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89"/>
      <c r="B247" s="89"/>
      <c r="C247" s="89"/>
      <c r="D247" s="89"/>
      <c r="E247" s="89"/>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89"/>
      <c r="B248" s="89"/>
      <c r="C248" s="89"/>
      <c r="D248" s="89"/>
      <c r="E248" s="89"/>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89"/>
      <c r="B249" s="89"/>
      <c r="C249" s="89"/>
      <c r="D249" s="89"/>
      <c r="E249" s="89"/>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89"/>
      <c r="B250" s="89"/>
      <c r="C250" s="89"/>
      <c r="D250" s="89"/>
      <c r="E250" s="89"/>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89"/>
      <c r="B251" s="89"/>
      <c r="C251" s="89"/>
      <c r="D251" s="89"/>
      <c r="E251" s="89"/>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89"/>
      <c r="B252" s="89"/>
      <c r="C252" s="89"/>
      <c r="D252" s="89"/>
      <c r="E252" s="89"/>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89"/>
      <c r="B253" s="89"/>
      <c r="C253" s="89"/>
      <c r="D253" s="89"/>
      <c r="E253" s="89"/>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89"/>
      <c r="B254" s="89"/>
      <c r="C254" s="89"/>
      <c r="D254" s="89"/>
      <c r="E254" s="89"/>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89"/>
      <c r="B255" s="89"/>
      <c r="C255" s="89"/>
      <c r="D255" s="89"/>
      <c r="E255" s="89"/>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89"/>
      <c r="B256" s="89"/>
      <c r="C256" s="89"/>
      <c r="D256" s="89"/>
      <c r="E256" s="89"/>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89"/>
      <c r="B257" s="89"/>
      <c r="C257" s="89"/>
      <c r="D257" s="89"/>
      <c r="E257" s="89"/>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89"/>
      <c r="B258" s="89"/>
      <c r="C258" s="89"/>
      <c r="D258" s="89"/>
      <c r="E258" s="89"/>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89"/>
      <c r="B259" s="89"/>
      <c r="C259" s="89"/>
      <c r="D259" s="89"/>
      <c r="E259" s="89"/>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89"/>
      <c r="B260" s="89"/>
      <c r="C260" s="89"/>
      <c r="D260" s="89"/>
      <c r="E260" s="89"/>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89"/>
      <c r="B261" s="89"/>
      <c r="C261" s="89"/>
      <c r="D261" s="89"/>
      <c r="E261" s="89"/>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89"/>
      <c r="B262" s="89"/>
      <c r="C262" s="89"/>
      <c r="D262" s="89"/>
      <c r="E262" s="89"/>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89"/>
      <c r="B263" s="89"/>
      <c r="C263" s="89"/>
      <c r="D263" s="89"/>
      <c r="E263" s="89"/>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89"/>
      <c r="B264" s="89"/>
      <c r="C264" s="89"/>
      <c r="D264" s="89"/>
      <c r="E264" s="89"/>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89"/>
      <c r="B265" s="89"/>
      <c r="C265" s="89"/>
      <c r="D265" s="89"/>
      <c r="E265" s="89"/>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89"/>
      <c r="B266" s="89"/>
      <c r="C266" s="89"/>
      <c r="D266" s="89"/>
      <c r="E266" s="89"/>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89"/>
      <c r="B267" s="89"/>
      <c r="C267" s="89"/>
      <c r="D267" s="89"/>
      <c r="E267" s="89"/>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89"/>
      <c r="B268" s="89"/>
      <c r="C268" s="89"/>
      <c r="D268" s="89"/>
      <c r="E268" s="89"/>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89"/>
      <c r="B269" s="89"/>
      <c r="C269" s="89"/>
      <c r="D269" s="89"/>
      <c r="E269" s="89"/>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89"/>
      <c r="B270" s="89"/>
      <c r="C270" s="89"/>
      <c r="D270" s="89"/>
      <c r="E270" s="89"/>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89"/>
      <c r="B271" s="89"/>
      <c r="C271" s="89"/>
      <c r="D271" s="89"/>
      <c r="E271" s="89"/>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89"/>
      <c r="B272" s="89"/>
      <c r="C272" s="89"/>
      <c r="D272" s="89"/>
      <c r="E272" s="89"/>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89"/>
      <c r="B273" s="89"/>
      <c r="C273" s="89"/>
      <c r="D273" s="89"/>
      <c r="E273" s="89"/>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89"/>
      <c r="B274" s="89"/>
      <c r="C274" s="89"/>
      <c r="D274" s="89"/>
      <c r="E274" s="89"/>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89"/>
      <c r="B275" s="89"/>
      <c r="C275" s="89"/>
      <c r="D275" s="89"/>
      <c r="E275" s="89"/>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89"/>
      <c r="B276" s="89"/>
      <c r="C276" s="89"/>
      <c r="D276" s="89"/>
      <c r="E276" s="89"/>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89"/>
      <c r="B277" s="89"/>
      <c r="C277" s="89"/>
      <c r="D277" s="89"/>
      <c r="E277" s="89"/>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89"/>
      <c r="B278" s="89"/>
      <c r="C278" s="89"/>
      <c r="D278" s="89"/>
      <c r="E278" s="89"/>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89"/>
      <c r="B279" s="89"/>
      <c r="C279" s="89"/>
      <c r="D279" s="89"/>
      <c r="E279" s="89"/>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89"/>
      <c r="B280" s="89"/>
      <c r="C280" s="89"/>
      <c r="D280" s="89"/>
      <c r="E280" s="89"/>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89"/>
      <c r="B281" s="89"/>
      <c r="C281" s="89"/>
      <c r="D281" s="89"/>
      <c r="E281" s="89"/>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89"/>
      <c r="B282" s="89"/>
      <c r="C282" s="89"/>
      <c r="D282" s="89"/>
      <c r="E282" s="89"/>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89"/>
      <c r="B283" s="89"/>
      <c r="C283" s="89"/>
      <c r="D283" s="89"/>
      <c r="E283" s="89"/>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89"/>
      <c r="B284" s="89"/>
      <c r="C284" s="89"/>
      <c r="D284" s="89"/>
      <c r="E284" s="89"/>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89"/>
      <c r="B285" s="89"/>
      <c r="C285" s="89"/>
      <c r="D285" s="89"/>
      <c r="E285" s="89"/>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89"/>
      <c r="B286" s="89"/>
      <c r="C286" s="89"/>
      <c r="D286" s="89"/>
      <c r="E286" s="89"/>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89"/>
      <c r="B287" s="89"/>
      <c r="C287" s="89"/>
      <c r="D287" s="89"/>
      <c r="E287" s="89"/>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89"/>
      <c r="B288" s="89"/>
      <c r="C288" s="89"/>
      <c r="D288" s="89"/>
      <c r="E288" s="89"/>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89"/>
      <c r="B289" s="89"/>
      <c r="C289" s="89"/>
      <c r="D289" s="89"/>
      <c r="E289" s="89"/>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89"/>
      <c r="B290" s="89"/>
      <c r="C290" s="89"/>
      <c r="D290" s="89"/>
      <c r="E290" s="89"/>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89"/>
      <c r="B291" s="89"/>
      <c r="C291" s="89"/>
      <c r="D291" s="89"/>
      <c r="E291" s="89"/>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89"/>
      <c r="B292" s="89"/>
      <c r="C292" s="89"/>
      <c r="D292" s="89"/>
      <c r="E292" s="89"/>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89"/>
      <c r="B293" s="89"/>
      <c r="C293" s="89"/>
      <c r="D293" s="89"/>
      <c r="E293" s="89"/>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89"/>
      <c r="B294" s="89"/>
      <c r="C294" s="89"/>
      <c r="D294" s="89"/>
      <c r="E294" s="89"/>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89"/>
      <c r="B295" s="89"/>
      <c r="C295" s="89"/>
      <c r="D295" s="89"/>
      <c r="E295" s="89"/>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89"/>
      <c r="B296" s="89"/>
      <c r="C296" s="89"/>
      <c r="D296" s="89"/>
      <c r="E296" s="89"/>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89"/>
      <c r="B297" s="89"/>
      <c r="C297" s="89"/>
      <c r="D297" s="89"/>
      <c r="E297" s="89"/>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89"/>
      <c r="B298" s="89"/>
      <c r="C298" s="89"/>
      <c r="D298" s="89"/>
      <c r="E298" s="89"/>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89"/>
      <c r="B299" s="89"/>
      <c r="C299" s="89"/>
      <c r="D299" s="89"/>
      <c r="E299" s="89"/>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89"/>
      <c r="B300" s="89"/>
      <c r="C300" s="89"/>
      <c r="D300" s="89"/>
      <c r="E300" s="89"/>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89"/>
      <c r="B301" s="89"/>
      <c r="C301" s="89"/>
      <c r="D301" s="89"/>
      <c r="E301" s="89"/>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89"/>
      <c r="B302" s="89"/>
      <c r="C302" s="89"/>
      <c r="D302" s="89"/>
      <c r="E302" s="89"/>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89"/>
      <c r="B303" s="89"/>
      <c r="C303" s="89"/>
      <c r="D303" s="89"/>
      <c r="E303" s="89"/>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89"/>
      <c r="B304" s="89"/>
      <c r="C304" s="89"/>
      <c r="D304" s="89"/>
      <c r="E304" s="89"/>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89"/>
      <c r="B305" s="89"/>
      <c r="C305" s="89"/>
      <c r="D305" s="89"/>
      <c r="E305" s="89"/>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89"/>
      <c r="B306" s="89"/>
      <c r="C306" s="89"/>
      <c r="D306" s="89"/>
      <c r="E306" s="89"/>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89"/>
      <c r="B307" s="89"/>
      <c r="C307" s="89"/>
      <c r="D307" s="89"/>
      <c r="E307" s="89"/>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89"/>
      <c r="B308" s="89"/>
      <c r="C308" s="89"/>
      <c r="D308" s="89"/>
      <c r="E308" s="89"/>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89"/>
      <c r="B309" s="89"/>
      <c r="C309" s="89"/>
      <c r="D309" s="89"/>
      <c r="E309" s="89"/>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89"/>
      <c r="B310" s="89"/>
      <c r="C310" s="89"/>
      <c r="D310" s="89"/>
      <c r="E310" s="89"/>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89"/>
      <c r="B311" s="89"/>
      <c r="C311" s="89"/>
      <c r="D311" s="89"/>
      <c r="E311" s="89"/>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89"/>
      <c r="B312" s="89"/>
      <c r="C312" s="89"/>
      <c r="D312" s="89"/>
      <c r="E312" s="89"/>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89"/>
      <c r="B313" s="89"/>
      <c r="C313" s="89"/>
      <c r="D313" s="89"/>
      <c r="E313" s="89"/>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89"/>
      <c r="B314" s="89"/>
      <c r="C314" s="89"/>
      <c r="D314" s="89"/>
      <c r="E314" s="89"/>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89"/>
      <c r="B315" s="89"/>
      <c r="C315" s="89"/>
      <c r="D315" s="89"/>
      <c r="E315" s="89"/>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89"/>
      <c r="B316" s="89"/>
      <c r="C316" s="89"/>
      <c r="D316" s="89"/>
      <c r="E316" s="89"/>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89"/>
      <c r="B317" s="89"/>
      <c r="C317" s="89"/>
      <c r="D317" s="89"/>
      <c r="E317" s="89"/>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89"/>
      <c r="B318" s="89"/>
      <c r="C318" s="89"/>
      <c r="D318" s="89"/>
      <c r="E318" s="89"/>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89"/>
      <c r="B319" s="89"/>
      <c r="C319" s="89"/>
      <c r="D319" s="89"/>
      <c r="E319" s="89"/>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89"/>
      <c r="B320" s="89"/>
      <c r="C320" s="89"/>
      <c r="D320" s="89"/>
      <c r="E320" s="89"/>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89"/>
      <c r="B321" s="89"/>
      <c r="C321" s="89"/>
      <c r="D321" s="89"/>
      <c r="E321" s="89"/>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89"/>
      <c r="B322" s="89"/>
      <c r="C322" s="89"/>
      <c r="D322" s="89"/>
      <c r="E322" s="89"/>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89"/>
      <c r="B323" s="89"/>
      <c r="C323" s="89"/>
      <c r="D323" s="89"/>
      <c r="E323" s="89"/>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89"/>
      <c r="B324" s="89"/>
      <c r="C324" s="89"/>
      <c r="D324" s="89"/>
      <c r="E324" s="89"/>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89"/>
      <c r="B325" s="89"/>
      <c r="C325" s="89"/>
      <c r="D325" s="89"/>
      <c r="E325" s="89"/>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89"/>
      <c r="B326" s="89"/>
      <c r="C326" s="89"/>
      <c r="D326" s="89"/>
      <c r="E326" s="89"/>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89"/>
      <c r="B327" s="89"/>
      <c r="C327" s="89"/>
      <c r="D327" s="89"/>
      <c r="E327" s="89"/>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89"/>
      <c r="B328" s="89"/>
      <c r="C328" s="89"/>
      <c r="D328" s="89"/>
      <c r="E328" s="89"/>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89"/>
      <c r="B329" s="89"/>
      <c r="C329" s="89"/>
      <c r="D329" s="89"/>
      <c r="E329" s="89"/>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89"/>
      <c r="B330" s="89"/>
      <c r="C330" s="89"/>
      <c r="D330" s="89"/>
      <c r="E330" s="89"/>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89"/>
      <c r="B331" s="89"/>
      <c r="C331" s="89"/>
      <c r="D331" s="89"/>
      <c r="E331" s="89"/>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89"/>
      <c r="B332" s="89"/>
      <c r="C332" s="89"/>
      <c r="D332" s="89"/>
      <c r="E332" s="89"/>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89"/>
      <c r="B333" s="89"/>
      <c r="C333" s="89"/>
      <c r="D333" s="89"/>
      <c r="E333" s="89"/>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89"/>
      <c r="B334" s="89"/>
      <c r="C334" s="89"/>
      <c r="D334" s="89"/>
      <c r="E334" s="89"/>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89"/>
      <c r="B335" s="89"/>
      <c r="C335" s="89"/>
      <c r="D335" s="89"/>
      <c r="E335" s="89"/>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89"/>
      <c r="B336" s="89"/>
      <c r="C336" s="89"/>
      <c r="D336" s="89"/>
      <c r="E336" s="89"/>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89"/>
      <c r="B337" s="89"/>
      <c r="C337" s="89"/>
      <c r="D337" s="89"/>
      <c r="E337" s="89"/>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89"/>
      <c r="B338" s="89"/>
      <c r="C338" s="89"/>
      <c r="D338" s="89"/>
      <c r="E338" s="89"/>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89"/>
      <c r="B339" s="89"/>
      <c r="C339" s="89"/>
      <c r="D339" s="89"/>
      <c r="E339" s="89"/>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89"/>
      <c r="B340" s="89"/>
      <c r="C340" s="89"/>
      <c r="D340" s="89"/>
      <c r="E340" s="89"/>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89"/>
      <c r="B341" s="89"/>
      <c r="C341" s="89"/>
      <c r="D341" s="89"/>
      <c r="E341" s="89"/>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89"/>
      <c r="B342" s="89"/>
      <c r="C342" s="89"/>
      <c r="D342" s="89"/>
      <c r="E342" s="89"/>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89"/>
      <c r="B343" s="89"/>
      <c r="C343" s="89"/>
      <c r="D343" s="89"/>
      <c r="E343" s="89"/>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89"/>
      <c r="B344" s="89"/>
      <c r="C344" s="89"/>
      <c r="D344" s="89"/>
      <c r="E344" s="89"/>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89"/>
      <c r="B345" s="89"/>
      <c r="C345" s="89"/>
      <c r="D345" s="89"/>
      <c r="E345" s="89"/>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89"/>
      <c r="B346" s="89"/>
      <c r="C346" s="89"/>
      <c r="D346" s="89"/>
      <c r="E346" s="89"/>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89"/>
      <c r="B347" s="89"/>
      <c r="C347" s="89"/>
      <c r="D347" s="89"/>
      <c r="E347" s="89"/>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89"/>
      <c r="B348" s="89"/>
      <c r="C348" s="89"/>
      <c r="D348" s="89"/>
      <c r="E348" s="89"/>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89"/>
      <c r="B349" s="89"/>
      <c r="C349" s="89"/>
      <c r="D349" s="89"/>
      <c r="E349" s="89"/>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89"/>
      <c r="B350" s="89"/>
      <c r="C350" s="89"/>
      <c r="D350" s="89"/>
      <c r="E350" s="89"/>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89"/>
      <c r="B351" s="89"/>
      <c r="C351" s="89"/>
      <c r="D351" s="89"/>
      <c r="E351" s="89"/>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89"/>
      <c r="B352" s="89"/>
      <c r="C352" s="89"/>
      <c r="D352" s="89"/>
      <c r="E352" s="89"/>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89"/>
      <c r="B353" s="89"/>
      <c r="C353" s="89"/>
      <c r="D353" s="89"/>
      <c r="E353" s="89"/>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89"/>
      <c r="B354" s="89"/>
      <c r="C354" s="89"/>
      <c r="D354" s="89"/>
      <c r="E354" s="89"/>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89"/>
      <c r="B355" s="89"/>
      <c r="C355" s="89"/>
      <c r="D355" s="89"/>
      <c r="E355" s="89"/>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89"/>
      <c r="B356" s="89"/>
      <c r="C356" s="89"/>
      <c r="D356" s="89"/>
      <c r="E356" s="89"/>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89"/>
      <c r="B357" s="89"/>
      <c r="C357" s="89"/>
      <c r="D357" s="89"/>
      <c r="E357" s="89"/>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89"/>
      <c r="B358" s="89"/>
      <c r="C358" s="89"/>
      <c r="D358" s="89"/>
      <c r="E358" s="89"/>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89"/>
      <c r="B359" s="89"/>
      <c r="C359" s="89"/>
      <c r="D359" s="89"/>
      <c r="E359" s="89"/>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89"/>
      <c r="B360" s="89"/>
      <c r="C360" s="89"/>
      <c r="D360" s="89"/>
      <c r="E360" s="89"/>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89"/>
      <c r="B361" s="89"/>
      <c r="C361" s="89"/>
      <c r="D361" s="89"/>
      <c r="E361" s="89"/>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89"/>
      <c r="B362" s="89"/>
      <c r="C362" s="89"/>
      <c r="D362" s="89"/>
      <c r="E362" s="89"/>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89"/>
      <c r="B363" s="89"/>
      <c r="C363" s="89"/>
      <c r="D363" s="89"/>
      <c r="E363" s="89"/>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89"/>
      <c r="B364" s="89"/>
      <c r="C364" s="89"/>
      <c r="D364" s="89"/>
      <c r="E364" s="89"/>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89"/>
      <c r="B365" s="89"/>
      <c r="C365" s="89"/>
      <c r="D365" s="89"/>
      <c r="E365" s="89"/>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A366" s="89"/>
      <c r="B366" s="89"/>
      <c r="C366" s="89"/>
      <c r="D366" s="89"/>
      <c r="E366" s="89"/>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row>
    <row r="367" spans="1:78">
      <c r="A367" s="89"/>
      <c r="B367" s="89"/>
      <c r="C367" s="89"/>
      <c r="D367" s="89"/>
      <c r="E367" s="89"/>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row>
    <row r="368" spans="1:78">
      <c r="A368" s="89"/>
      <c r="B368" s="89"/>
      <c r="C368" s="89"/>
      <c r="D368" s="89"/>
      <c r="E368" s="89"/>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row>
    <row r="369" spans="1:78">
      <c r="A369" s="89"/>
      <c r="B369" s="89"/>
      <c r="C369" s="89"/>
      <c r="D369" s="89"/>
      <c r="E369" s="89"/>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row>
    <row r="370" spans="1:78">
      <c r="A370" s="89"/>
      <c r="B370" s="89"/>
      <c r="C370" s="89"/>
      <c r="D370" s="89"/>
      <c r="E370" s="89"/>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row>
    <row r="371" spans="1:78">
      <c r="A371" s="89"/>
      <c r="B371" s="89"/>
      <c r="C371" s="89"/>
      <c r="D371" s="89"/>
      <c r="E371" s="89"/>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row>
    <row r="372" spans="1:78">
      <c r="A372" s="89"/>
      <c r="B372" s="89"/>
      <c r="C372" s="89"/>
      <c r="D372" s="89"/>
      <c r="E372" s="89"/>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row>
    <row r="373" spans="1:78">
      <c r="A373" s="89"/>
      <c r="B373" s="89"/>
      <c r="C373" s="89"/>
      <c r="D373" s="89"/>
      <c r="E373" s="89"/>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row>
    <row r="374" spans="1:78">
      <c r="A374" s="89"/>
      <c r="B374" s="89"/>
      <c r="C374" s="89"/>
      <c r="D374" s="89"/>
      <c r="E374" s="89"/>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c r="A375" s="89"/>
      <c r="B375" s="89"/>
      <c r="C375" s="89"/>
      <c r="D375" s="89"/>
      <c r="E375" s="89"/>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c r="A376" s="89"/>
      <c r="B376" s="89"/>
      <c r="C376" s="89"/>
      <c r="D376" s="89"/>
      <c r="E376" s="89"/>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c r="A377" s="89"/>
      <c r="B377" s="89"/>
      <c r="C377" s="89"/>
      <c r="D377" s="89"/>
      <c r="E377" s="89"/>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row>
    <row r="378" spans="1:78">
      <c r="A378" s="89"/>
      <c r="B378" s="89"/>
      <c r="C378" s="89"/>
      <c r="D378" s="89"/>
      <c r="E378" s="89"/>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row>
    <row r="379" spans="1:78">
      <c r="A379" s="89"/>
      <c r="B379" s="89"/>
      <c r="C379" s="89"/>
      <c r="D379" s="89"/>
      <c r="E379" s="89"/>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row>
    <row r="380" spans="1:78">
      <c r="A380" s="89"/>
      <c r="B380" s="89"/>
      <c r="C380" s="89"/>
      <c r="D380" s="89"/>
      <c r="E380" s="89"/>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row>
    <row r="381" spans="1:78">
      <c r="A381" s="89"/>
      <c r="B381" s="89"/>
      <c r="C381" s="89"/>
      <c r="D381" s="89"/>
      <c r="E381" s="89"/>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row>
    <row r="382" spans="1:78">
      <c r="A382" s="89"/>
      <c r="B382" s="89"/>
      <c r="C382" s="89"/>
      <c r="D382" s="89"/>
      <c r="E382" s="89"/>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71"/>
      <c r="BF382" s="71"/>
      <c r="BG382" s="71"/>
      <c r="BH382" s="71"/>
      <c r="BI382" s="71"/>
      <c r="BJ382" s="71"/>
      <c r="BK382" s="71"/>
      <c r="BL382" s="71"/>
      <c r="BM382" s="71"/>
      <c r="BN382" s="71"/>
      <c r="BO382" s="71"/>
      <c r="BP382" s="71"/>
      <c r="BQ382" s="71"/>
      <c r="BR382" s="71"/>
      <c r="BS382" s="71"/>
      <c r="BT382" s="71"/>
      <c r="BU382" s="71"/>
      <c r="BV382" s="71"/>
      <c r="BW382" s="71"/>
      <c r="BX382" s="71"/>
      <c r="BY382" s="71"/>
      <c r="BZ382" s="71"/>
    </row>
    <row r="383" spans="1:78">
      <c r="A383" s="89"/>
      <c r="B383" s="89"/>
      <c r="C383" s="89"/>
      <c r="D383" s="89"/>
      <c r="E383" s="89"/>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row>
    <row r="384" spans="1:78">
      <c r="A384" s="89"/>
      <c r="B384" s="89"/>
      <c r="C384" s="89"/>
      <c r="D384" s="89"/>
      <c r="E384" s="89"/>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row>
    <row r="385" spans="1:78">
      <c r="A385" s="89"/>
      <c r="B385" s="89"/>
      <c r="C385" s="89"/>
      <c r="D385" s="89"/>
      <c r="E385" s="89"/>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row>
    <row r="386" spans="1:78">
      <c r="A386" s="89"/>
      <c r="B386" s="89"/>
      <c r="C386" s="89"/>
      <c r="D386" s="89"/>
      <c r="E386" s="89"/>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row>
    <row r="387" spans="1:78">
      <c r="A387" s="89"/>
      <c r="B387" s="89"/>
      <c r="C387" s="89"/>
      <c r="D387" s="89"/>
      <c r="E387" s="89"/>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row>
    <row r="388" spans="1:78">
      <c r="A388" s="89"/>
      <c r="B388" s="89"/>
      <c r="C388" s="89"/>
      <c r="D388" s="89"/>
      <c r="E388" s="89"/>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row>
    <row r="389" spans="1:78">
      <c r="A389" s="89"/>
      <c r="B389" s="89"/>
      <c r="C389" s="89"/>
      <c r="D389" s="89"/>
      <c r="E389" s="89"/>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row>
    <row r="390" spans="1:78">
      <c r="A390" s="89"/>
      <c r="B390" s="89"/>
      <c r="C390" s="89"/>
      <c r="D390" s="89"/>
      <c r="E390" s="89"/>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row>
    <row r="391" spans="1:78">
      <c r="A391" s="89"/>
      <c r="B391" s="89"/>
      <c r="C391" s="89"/>
      <c r="D391" s="89"/>
      <c r="E391" s="89"/>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row>
    <row r="392" spans="1:78">
      <c r="A392" s="89"/>
      <c r="B392" s="89"/>
      <c r="C392" s="89"/>
      <c r="D392" s="89"/>
      <c r="E392" s="89"/>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row>
    <row r="393" spans="1:78">
      <c r="A393" s="89"/>
      <c r="B393" s="89"/>
      <c r="C393" s="89"/>
      <c r="D393" s="89"/>
      <c r="E393" s="89"/>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row>
    <row r="394" spans="1:78">
      <c r="A394" s="89"/>
      <c r="B394" s="89"/>
      <c r="C394" s="89"/>
      <c r="D394" s="89"/>
      <c r="E394" s="89"/>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row>
    <row r="395" spans="1:78">
      <c r="A395" s="89"/>
      <c r="B395" s="89"/>
      <c r="C395" s="89"/>
      <c r="D395" s="89"/>
      <c r="E395" s="89"/>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row>
    <row r="396" spans="1:78">
      <c r="A396" s="89"/>
      <c r="B396" s="89"/>
      <c r="C396" s="89"/>
      <c r="D396" s="89"/>
      <c r="E396" s="89"/>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1"/>
      <c r="BZ396" s="71"/>
    </row>
    <row r="397" spans="1:78">
      <c r="A397" s="89"/>
      <c r="B397" s="89"/>
      <c r="C397" s="89"/>
      <c r="D397" s="89"/>
      <c r="E397" s="89"/>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row>
    <row r="398" spans="1:78">
      <c r="A398" s="89"/>
      <c r="B398" s="89"/>
      <c r="C398" s="89"/>
      <c r="D398" s="89"/>
      <c r="E398" s="89"/>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row>
    <row r="399" spans="1:78">
      <c r="A399" s="89"/>
      <c r="B399" s="89"/>
      <c r="C399" s="89"/>
      <c r="D399" s="89"/>
      <c r="E399" s="89"/>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row>
    <row r="400" spans="1:78">
      <c r="A400" s="89"/>
      <c r="B400" s="89"/>
      <c r="C400" s="89"/>
      <c r="D400" s="89"/>
      <c r="E400" s="89"/>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row>
    <row r="401" spans="1:78">
      <c r="A401" s="89"/>
      <c r="B401" s="89"/>
      <c r="C401" s="89"/>
      <c r="D401" s="89"/>
      <c r="E401" s="89"/>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row>
    <row r="402" spans="1:78">
      <c r="A402" s="89"/>
      <c r="B402" s="89"/>
      <c r="C402" s="89"/>
      <c r="D402" s="89"/>
      <c r="E402" s="89"/>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row>
    <row r="403" spans="1:78">
      <c r="A403" s="89"/>
      <c r="B403" s="89"/>
      <c r="C403" s="89"/>
      <c r="D403" s="89"/>
      <c r="E403" s="89"/>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row>
    <row r="404" spans="1:78">
      <c r="A404" s="89"/>
      <c r="B404" s="89"/>
      <c r="C404" s="89"/>
      <c r="D404" s="89"/>
      <c r="E404" s="89"/>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71"/>
      <c r="BT404" s="71"/>
      <c r="BU404" s="71"/>
      <c r="BV404" s="71"/>
      <c r="BW404" s="71"/>
      <c r="BX404" s="71"/>
      <c r="BY404" s="71"/>
      <c r="BZ404" s="71"/>
    </row>
    <row r="405" spans="1:78">
      <c r="A405" s="89"/>
      <c r="B405" s="89"/>
      <c r="C405" s="89"/>
      <c r="D405" s="89"/>
      <c r="E405" s="89"/>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row>
    <row r="406" spans="1:78">
      <c r="A406" s="89"/>
      <c r="B406" s="89"/>
      <c r="C406" s="89"/>
      <c r="D406" s="89"/>
      <c r="E406" s="89"/>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71"/>
      <c r="BT406" s="71"/>
      <c r="BU406" s="71"/>
      <c r="BV406" s="71"/>
      <c r="BW406" s="71"/>
      <c r="BX406" s="71"/>
      <c r="BY406" s="71"/>
      <c r="BZ406" s="71"/>
    </row>
    <row r="407" spans="1:78">
      <c r="A407" s="89"/>
      <c r="B407" s="89"/>
      <c r="C407" s="89"/>
      <c r="D407" s="89"/>
      <c r="E407" s="89"/>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row>
    <row r="408" spans="1:78">
      <c r="A408" s="89"/>
      <c r="B408" s="89"/>
      <c r="C408" s="89"/>
      <c r="D408" s="89"/>
      <c r="E408" s="89"/>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71"/>
      <c r="BD408" s="71"/>
      <c r="BE408" s="71"/>
      <c r="BF408" s="71"/>
      <c r="BG408" s="71"/>
      <c r="BH408" s="71"/>
      <c r="BI408" s="71"/>
      <c r="BJ408" s="71"/>
      <c r="BK408" s="71"/>
      <c r="BL408" s="71"/>
      <c r="BM408" s="71"/>
      <c r="BN408" s="71"/>
      <c r="BO408" s="71"/>
      <c r="BP408" s="71"/>
      <c r="BQ408" s="71"/>
      <c r="BR408" s="71"/>
      <c r="BS408" s="71"/>
      <c r="BT408" s="71"/>
      <c r="BU408" s="71"/>
      <c r="BV408" s="71"/>
      <c r="BW408" s="71"/>
      <c r="BX408" s="71"/>
      <c r="BY408" s="71"/>
      <c r="BZ408" s="71"/>
    </row>
    <row r="409" spans="1:78">
      <c r="A409" s="89"/>
      <c r="B409" s="89"/>
      <c r="C409" s="89"/>
      <c r="D409" s="89"/>
      <c r="E409" s="89"/>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71"/>
      <c r="BD409" s="71"/>
      <c r="BE409" s="71"/>
      <c r="BF409" s="71"/>
      <c r="BG409" s="71"/>
      <c r="BH409" s="71"/>
      <c r="BI409" s="71"/>
      <c r="BJ409" s="71"/>
      <c r="BK409" s="71"/>
      <c r="BL409" s="71"/>
      <c r="BM409" s="71"/>
      <c r="BN409" s="71"/>
      <c r="BO409" s="71"/>
      <c r="BP409" s="71"/>
      <c r="BQ409" s="71"/>
      <c r="BR409" s="71"/>
      <c r="BS409" s="71"/>
      <c r="BT409" s="71"/>
      <c r="BU409" s="71"/>
      <c r="BV409" s="71"/>
      <c r="BW409" s="71"/>
      <c r="BX409" s="71"/>
      <c r="BY409" s="71"/>
      <c r="BZ409" s="71"/>
    </row>
    <row r="410" spans="1:78">
      <c r="A410" s="89"/>
      <c r="B410" s="89"/>
      <c r="C410" s="89"/>
      <c r="D410" s="89"/>
      <c r="E410" s="89"/>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71"/>
      <c r="BD410" s="71"/>
      <c r="BE410" s="71"/>
      <c r="BF410" s="71"/>
      <c r="BG410" s="71"/>
      <c r="BH410" s="71"/>
      <c r="BI410" s="71"/>
      <c r="BJ410" s="71"/>
      <c r="BK410" s="71"/>
      <c r="BL410" s="71"/>
      <c r="BM410" s="71"/>
      <c r="BN410" s="71"/>
      <c r="BO410" s="71"/>
      <c r="BP410" s="71"/>
      <c r="BQ410" s="71"/>
      <c r="BR410" s="71"/>
      <c r="BS410" s="71"/>
      <c r="BT410" s="71"/>
      <c r="BU410" s="71"/>
      <c r="BV410" s="71"/>
      <c r="BW410" s="71"/>
      <c r="BX410" s="71"/>
      <c r="BY410" s="71"/>
      <c r="BZ410" s="71"/>
    </row>
    <row r="411" spans="1:78">
      <c r="A411" s="89"/>
      <c r="B411" s="89"/>
      <c r="C411" s="89"/>
      <c r="D411" s="89"/>
      <c r="E411" s="89"/>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row>
    <row r="412" spans="1:78">
      <c r="A412" s="89"/>
      <c r="B412" s="89"/>
      <c r="C412" s="89"/>
      <c r="D412" s="89"/>
      <c r="E412" s="89"/>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row>
    <row r="413" spans="1:78">
      <c r="A413" s="89"/>
      <c r="B413" s="89"/>
      <c r="C413" s="89"/>
      <c r="D413" s="89"/>
      <c r="E413" s="89"/>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row>
    <row r="414" spans="1:78">
      <c r="A414" s="89"/>
      <c r="B414" s="89"/>
      <c r="C414" s="89"/>
      <c r="D414" s="89"/>
      <c r="E414" s="89"/>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row>
    <row r="415" spans="1:78">
      <c r="A415" s="89"/>
      <c r="B415" s="89"/>
      <c r="C415" s="89"/>
      <c r="D415" s="89"/>
      <c r="E415" s="89"/>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row>
    <row r="416" spans="1:78">
      <c r="A416" s="89"/>
      <c r="B416" s="89"/>
      <c r="C416" s="89"/>
      <c r="D416" s="89"/>
      <c r="E416" s="89"/>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row>
    <row r="417" spans="1:78">
      <c r="A417" s="89"/>
      <c r="B417" s="89"/>
      <c r="C417" s="89"/>
      <c r="D417" s="89"/>
      <c r="E417" s="89"/>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row>
    <row r="418" spans="1:78">
      <c r="A418" s="89"/>
      <c r="B418" s="89"/>
      <c r="C418" s="89"/>
      <c r="D418" s="89"/>
      <c r="E418" s="89"/>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71"/>
      <c r="BD418" s="71"/>
      <c r="BE418" s="71"/>
      <c r="BF418" s="71"/>
      <c r="BG418" s="71"/>
      <c r="BH418" s="71"/>
      <c r="BI418" s="71"/>
      <c r="BJ418" s="71"/>
      <c r="BK418" s="71"/>
      <c r="BL418" s="71"/>
      <c r="BM418" s="71"/>
      <c r="BN418" s="71"/>
      <c r="BO418" s="71"/>
      <c r="BP418" s="71"/>
      <c r="BQ418" s="71"/>
      <c r="BR418" s="71"/>
      <c r="BS418" s="71"/>
      <c r="BT418" s="71"/>
      <c r="BU418" s="71"/>
      <c r="BV418" s="71"/>
      <c r="BW418" s="71"/>
      <c r="BX418" s="71"/>
      <c r="BY418" s="71"/>
      <c r="BZ418" s="71"/>
    </row>
    <row r="419" spans="1:78">
      <c r="A419" s="89"/>
      <c r="B419" s="89"/>
      <c r="C419" s="89"/>
      <c r="D419" s="89"/>
      <c r="E419" s="89"/>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c r="BD419" s="71"/>
      <c r="BE419" s="71"/>
      <c r="BF419" s="71"/>
      <c r="BG419" s="71"/>
      <c r="BH419" s="71"/>
      <c r="BI419" s="71"/>
      <c r="BJ419" s="71"/>
      <c r="BK419" s="71"/>
      <c r="BL419" s="71"/>
      <c r="BM419" s="71"/>
      <c r="BN419" s="71"/>
      <c r="BO419" s="71"/>
      <c r="BP419" s="71"/>
      <c r="BQ419" s="71"/>
      <c r="BR419" s="71"/>
      <c r="BS419" s="71"/>
      <c r="BT419" s="71"/>
      <c r="BU419" s="71"/>
      <c r="BV419" s="71"/>
      <c r="BW419" s="71"/>
      <c r="BX419" s="71"/>
      <c r="BY419" s="71"/>
      <c r="BZ419" s="71"/>
    </row>
    <row r="420" spans="1:78">
      <c r="A420" s="89"/>
      <c r="B420" s="89"/>
      <c r="C420" s="89"/>
      <c r="D420" s="89"/>
      <c r="E420" s="89"/>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71"/>
      <c r="BD420" s="71"/>
      <c r="BE420" s="71"/>
      <c r="BF420" s="71"/>
      <c r="BG420" s="71"/>
      <c r="BH420" s="71"/>
      <c r="BI420" s="71"/>
      <c r="BJ420" s="71"/>
      <c r="BK420" s="71"/>
      <c r="BL420" s="71"/>
      <c r="BM420" s="71"/>
      <c r="BN420" s="71"/>
      <c r="BO420" s="71"/>
      <c r="BP420" s="71"/>
      <c r="BQ420" s="71"/>
      <c r="BR420" s="71"/>
      <c r="BS420" s="71"/>
      <c r="BT420" s="71"/>
      <c r="BU420" s="71"/>
      <c r="BV420" s="71"/>
      <c r="BW420" s="71"/>
      <c r="BX420" s="71"/>
      <c r="BY420" s="71"/>
      <c r="BZ420" s="71"/>
    </row>
    <row r="421" spans="1:78">
      <c r="A421" s="89"/>
      <c r="B421" s="89"/>
      <c r="C421" s="89"/>
      <c r="D421" s="89"/>
      <c r="E421" s="89"/>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71"/>
      <c r="BD421" s="71"/>
      <c r="BE421" s="71"/>
      <c r="BF421" s="71"/>
      <c r="BG421" s="71"/>
      <c r="BH421" s="71"/>
      <c r="BI421" s="71"/>
      <c r="BJ421" s="71"/>
      <c r="BK421" s="71"/>
      <c r="BL421" s="71"/>
      <c r="BM421" s="71"/>
      <c r="BN421" s="71"/>
      <c r="BO421" s="71"/>
      <c r="BP421" s="71"/>
      <c r="BQ421" s="71"/>
      <c r="BR421" s="71"/>
      <c r="BS421" s="71"/>
      <c r="BT421" s="71"/>
      <c r="BU421" s="71"/>
      <c r="BV421" s="71"/>
      <c r="BW421" s="71"/>
      <c r="BX421" s="71"/>
      <c r="BY421" s="71"/>
      <c r="BZ421" s="71"/>
    </row>
    <row r="422" spans="1:78">
      <c r="A422" s="89"/>
      <c r="B422" s="89"/>
      <c r="C422" s="89"/>
      <c r="D422" s="89"/>
      <c r="E422" s="89"/>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row>
    <row r="423" spans="1:78">
      <c r="A423" s="89"/>
      <c r="B423" s="89"/>
      <c r="C423" s="89"/>
      <c r="D423" s="89"/>
      <c r="E423" s="89"/>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row>
    <row r="424" spans="1:78">
      <c r="A424" s="89"/>
      <c r="B424" s="89"/>
      <c r="C424" s="89"/>
      <c r="D424" s="89"/>
      <c r="E424" s="89"/>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row>
    <row r="425" spans="1:78">
      <c r="A425" s="89"/>
      <c r="B425" s="89"/>
      <c r="C425" s="89"/>
      <c r="D425" s="89"/>
      <c r="E425" s="89"/>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row>
    <row r="426" spans="1:78">
      <c r="A426" s="89"/>
      <c r="B426" s="89"/>
      <c r="C426" s="89"/>
      <c r="D426" s="89"/>
      <c r="E426" s="89"/>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71"/>
      <c r="BD426" s="71"/>
      <c r="BE426" s="71"/>
      <c r="BF426" s="71"/>
      <c r="BG426" s="71"/>
      <c r="BH426" s="71"/>
      <c r="BI426" s="71"/>
      <c r="BJ426" s="71"/>
      <c r="BK426" s="71"/>
      <c r="BL426" s="71"/>
      <c r="BM426" s="71"/>
      <c r="BN426" s="71"/>
      <c r="BO426" s="71"/>
      <c r="BP426" s="71"/>
      <c r="BQ426" s="71"/>
      <c r="BR426" s="71"/>
      <c r="BS426" s="71"/>
      <c r="BT426" s="71"/>
      <c r="BU426" s="71"/>
      <c r="BV426" s="71"/>
      <c r="BW426" s="71"/>
      <c r="BX426" s="71"/>
      <c r="BY426" s="71"/>
      <c r="BZ426" s="71"/>
    </row>
    <row r="427" spans="1:78">
      <c r="A427" s="89"/>
      <c r="B427" s="89"/>
      <c r="C427" s="89"/>
      <c r="D427" s="89"/>
      <c r="E427" s="89"/>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71"/>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1"/>
      <c r="BZ427" s="71"/>
    </row>
    <row r="428" spans="1:78">
      <c r="A428" s="89"/>
      <c r="B428" s="89"/>
      <c r="C428" s="89"/>
      <c r="D428" s="89"/>
      <c r="E428" s="89"/>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c r="BN428" s="71"/>
      <c r="BO428" s="71"/>
      <c r="BP428" s="71"/>
      <c r="BQ428" s="71"/>
      <c r="BR428" s="71"/>
      <c r="BS428" s="71"/>
      <c r="BT428" s="71"/>
      <c r="BU428" s="71"/>
      <c r="BV428" s="71"/>
      <c r="BW428" s="71"/>
      <c r="BX428" s="71"/>
      <c r="BY428" s="71"/>
      <c r="BZ428" s="71"/>
    </row>
    <row r="429" spans="1:78">
      <c r="A429" s="89"/>
      <c r="B429" s="89"/>
      <c r="C429" s="89"/>
      <c r="D429" s="89"/>
      <c r="E429" s="89"/>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row>
    <row r="430" spans="1:78">
      <c r="A430" s="89"/>
      <c r="B430" s="89"/>
      <c r="C430" s="89"/>
      <c r="D430" s="89"/>
      <c r="E430" s="89"/>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71"/>
      <c r="BD430" s="71"/>
      <c r="BE430" s="71"/>
      <c r="BF430" s="71"/>
      <c r="BG430" s="71"/>
      <c r="BH430" s="71"/>
      <c r="BI430" s="71"/>
      <c r="BJ430" s="71"/>
      <c r="BK430" s="71"/>
      <c r="BL430" s="71"/>
      <c r="BM430" s="71"/>
      <c r="BN430" s="71"/>
      <c r="BO430" s="71"/>
      <c r="BP430" s="71"/>
      <c r="BQ430" s="71"/>
      <c r="BR430" s="71"/>
      <c r="BS430" s="71"/>
      <c r="BT430" s="71"/>
      <c r="BU430" s="71"/>
      <c r="BV430" s="71"/>
      <c r="BW430" s="71"/>
      <c r="BX430" s="71"/>
      <c r="BY430" s="71"/>
      <c r="BZ430" s="71"/>
    </row>
    <row r="431" spans="1:78">
      <c r="A431" s="89"/>
      <c r="B431" s="89"/>
      <c r="C431" s="89"/>
      <c r="D431" s="89"/>
      <c r="E431" s="89"/>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71"/>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1"/>
      <c r="BZ431" s="71"/>
    </row>
    <row r="432" spans="1:78">
      <c r="A432" s="89"/>
      <c r="B432" s="89"/>
      <c r="C432" s="89"/>
      <c r="D432" s="89"/>
      <c r="E432" s="89"/>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71"/>
      <c r="BD432" s="71"/>
      <c r="BE432" s="71"/>
      <c r="BF432" s="71"/>
      <c r="BG432" s="71"/>
      <c r="BH432" s="71"/>
      <c r="BI432" s="71"/>
      <c r="BJ432" s="71"/>
      <c r="BK432" s="71"/>
      <c r="BL432" s="71"/>
      <c r="BM432" s="71"/>
      <c r="BN432" s="71"/>
      <c r="BO432" s="71"/>
      <c r="BP432" s="71"/>
      <c r="BQ432" s="71"/>
      <c r="BR432" s="71"/>
      <c r="BS432" s="71"/>
      <c r="BT432" s="71"/>
      <c r="BU432" s="71"/>
      <c r="BV432" s="71"/>
      <c r="BW432" s="71"/>
      <c r="BX432" s="71"/>
      <c r="BY432" s="71"/>
      <c r="BZ432" s="71"/>
    </row>
    <row r="433" spans="1:78">
      <c r="A433" s="89"/>
      <c r="B433" s="89"/>
      <c r="C433" s="89"/>
      <c r="D433" s="89"/>
      <c r="E433" s="89"/>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c r="BN433" s="71"/>
      <c r="BO433" s="71"/>
      <c r="BP433" s="71"/>
      <c r="BQ433" s="71"/>
      <c r="BR433" s="71"/>
      <c r="BS433" s="71"/>
      <c r="BT433" s="71"/>
      <c r="BU433" s="71"/>
      <c r="BV433" s="71"/>
      <c r="BW433" s="71"/>
      <c r="BX433" s="71"/>
      <c r="BY433" s="71"/>
      <c r="BZ433" s="71"/>
    </row>
    <row r="434" spans="1:78">
      <c r="A434" s="89"/>
      <c r="B434" s="89"/>
      <c r="C434" s="89"/>
      <c r="D434" s="89"/>
      <c r="E434" s="89"/>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71"/>
      <c r="BD434" s="71"/>
      <c r="BE434" s="71"/>
      <c r="BF434" s="71"/>
      <c r="BG434" s="71"/>
      <c r="BH434" s="71"/>
      <c r="BI434" s="71"/>
      <c r="BJ434" s="71"/>
      <c r="BK434" s="71"/>
      <c r="BL434" s="71"/>
      <c r="BM434" s="71"/>
      <c r="BN434" s="71"/>
      <c r="BO434" s="71"/>
      <c r="BP434" s="71"/>
      <c r="BQ434" s="71"/>
      <c r="BR434" s="71"/>
      <c r="BS434" s="71"/>
      <c r="BT434" s="71"/>
      <c r="BU434" s="71"/>
      <c r="BV434" s="71"/>
      <c r="BW434" s="71"/>
      <c r="BX434" s="71"/>
      <c r="BY434" s="71"/>
      <c r="BZ434" s="71"/>
    </row>
    <row r="435" spans="1:78">
      <c r="A435" s="89"/>
      <c r="B435" s="89"/>
      <c r="C435" s="89"/>
      <c r="D435" s="89"/>
      <c r="E435" s="89"/>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row>
    <row r="436" spans="1:78">
      <c r="A436" s="89"/>
      <c r="B436" s="89"/>
      <c r="C436" s="89"/>
      <c r="D436" s="89"/>
      <c r="E436" s="89"/>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row>
    <row r="437" spans="1:78">
      <c r="A437" s="89"/>
      <c r="B437" s="89"/>
      <c r="C437" s="89"/>
      <c r="D437" s="89"/>
      <c r="E437" s="89"/>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71"/>
      <c r="BD437" s="71"/>
      <c r="BE437" s="71"/>
      <c r="BF437" s="71"/>
      <c r="BG437" s="71"/>
      <c r="BH437" s="71"/>
      <c r="BI437" s="71"/>
      <c r="BJ437" s="71"/>
      <c r="BK437" s="71"/>
      <c r="BL437" s="71"/>
      <c r="BM437" s="71"/>
      <c r="BN437" s="71"/>
      <c r="BO437" s="71"/>
      <c r="BP437" s="71"/>
      <c r="BQ437" s="71"/>
      <c r="BR437" s="71"/>
      <c r="BS437" s="71"/>
      <c r="BT437" s="71"/>
      <c r="BU437" s="71"/>
      <c r="BV437" s="71"/>
      <c r="BW437" s="71"/>
      <c r="BX437" s="71"/>
      <c r="BY437" s="71"/>
      <c r="BZ437" s="71"/>
    </row>
    <row r="438" spans="1:78">
      <c r="A438" s="89"/>
      <c r="B438" s="89"/>
      <c r="C438" s="89"/>
      <c r="D438" s="89"/>
      <c r="E438" s="89"/>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71"/>
      <c r="BD438" s="71"/>
      <c r="BE438" s="71"/>
      <c r="BF438" s="71"/>
      <c r="BG438" s="71"/>
      <c r="BH438" s="71"/>
      <c r="BI438" s="71"/>
      <c r="BJ438" s="71"/>
      <c r="BK438" s="71"/>
      <c r="BL438" s="71"/>
      <c r="BM438" s="71"/>
      <c r="BN438" s="71"/>
      <c r="BO438" s="71"/>
      <c r="BP438" s="71"/>
      <c r="BQ438" s="71"/>
      <c r="BR438" s="71"/>
      <c r="BS438" s="71"/>
      <c r="BT438" s="71"/>
      <c r="BU438" s="71"/>
      <c r="BV438" s="71"/>
      <c r="BW438" s="71"/>
      <c r="BX438" s="71"/>
      <c r="BY438" s="71"/>
      <c r="BZ438" s="71"/>
    </row>
    <row r="439" spans="1:78">
      <c r="A439" s="89"/>
      <c r="B439" s="89"/>
      <c r="C439" s="89"/>
      <c r="D439" s="89"/>
      <c r="E439" s="89"/>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1"/>
      <c r="BI439" s="71"/>
      <c r="BJ439" s="71"/>
      <c r="BK439" s="71"/>
      <c r="BL439" s="71"/>
      <c r="BM439" s="71"/>
      <c r="BN439" s="71"/>
      <c r="BO439" s="71"/>
      <c r="BP439" s="71"/>
      <c r="BQ439" s="71"/>
      <c r="BR439" s="71"/>
      <c r="BS439" s="71"/>
      <c r="BT439" s="71"/>
      <c r="BU439" s="71"/>
      <c r="BV439" s="71"/>
      <c r="BW439" s="71"/>
      <c r="BX439" s="71"/>
      <c r="BY439" s="71"/>
      <c r="BZ439" s="71"/>
    </row>
    <row r="440" spans="1:78">
      <c r="A440" s="89"/>
      <c r="B440" s="89"/>
      <c r="C440" s="89"/>
      <c r="D440" s="89"/>
      <c r="E440" s="89"/>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71"/>
      <c r="BD440" s="71"/>
      <c r="BE440" s="71"/>
      <c r="BF440" s="71"/>
      <c r="BG440" s="71"/>
      <c r="BH440" s="71"/>
      <c r="BI440" s="71"/>
      <c r="BJ440" s="71"/>
      <c r="BK440" s="71"/>
      <c r="BL440" s="71"/>
      <c r="BM440" s="71"/>
      <c r="BN440" s="71"/>
      <c r="BO440" s="71"/>
      <c r="BP440" s="71"/>
      <c r="BQ440" s="71"/>
      <c r="BR440" s="71"/>
      <c r="BS440" s="71"/>
      <c r="BT440" s="71"/>
      <c r="BU440" s="71"/>
      <c r="BV440" s="71"/>
      <c r="BW440" s="71"/>
      <c r="BX440" s="71"/>
      <c r="BY440" s="71"/>
      <c r="BZ440" s="71"/>
    </row>
    <row r="441" spans="1:78">
      <c r="A441" s="89"/>
      <c r="B441" s="89"/>
      <c r="C441" s="89"/>
      <c r="D441" s="89"/>
      <c r="E441" s="89"/>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71"/>
      <c r="BD441" s="71"/>
      <c r="BE441" s="71"/>
      <c r="BF441" s="71"/>
      <c r="BG441" s="71"/>
      <c r="BH441" s="71"/>
      <c r="BI441" s="71"/>
      <c r="BJ441" s="71"/>
      <c r="BK441" s="71"/>
      <c r="BL441" s="71"/>
      <c r="BM441" s="71"/>
      <c r="BN441" s="71"/>
      <c r="BO441" s="71"/>
      <c r="BP441" s="71"/>
      <c r="BQ441" s="71"/>
      <c r="BR441" s="71"/>
      <c r="BS441" s="71"/>
      <c r="BT441" s="71"/>
      <c r="BU441" s="71"/>
      <c r="BV441" s="71"/>
      <c r="BW441" s="71"/>
      <c r="BX441" s="71"/>
      <c r="BY441" s="71"/>
      <c r="BZ441" s="71"/>
    </row>
    <row r="442" spans="1:78">
      <c r="A442" s="89"/>
      <c r="B442" s="89"/>
      <c r="C442" s="89"/>
      <c r="D442" s="89"/>
      <c r="E442" s="89"/>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71"/>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1"/>
      <c r="BZ442" s="71"/>
    </row>
    <row r="443" spans="1:78">
      <c r="A443" s="89"/>
      <c r="B443" s="89"/>
      <c r="C443" s="89"/>
      <c r="D443" s="89"/>
      <c r="E443" s="89"/>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row>
    <row r="444" spans="1:78">
      <c r="A444" s="89"/>
      <c r="B444" s="89"/>
      <c r="C444" s="89"/>
      <c r="D444" s="89"/>
      <c r="E444" s="89"/>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row>
    <row r="445" spans="1:78">
      <c r="A445" s="89"/>
      <c r="B445" s="89"/>
      <c r="C445" s="89"/>
      <c r="D445" s="89"/>
      <c r="E445" s="89"/>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row>
    <row r="446" spans="1:78">
      <c r="A446" s="89"/>
      <c r="B446" s="89"/>
      <c r="C446" s="89"/>
      <c r="D446" s="89"/>
      <c r="E446" s="89"/>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row>
    <row r="447" spans="1:78">
      <c r="A447" s="89"/>
      <c r="B447" s="89"/>
      <c r="C447" s="89"/>
      <c r="D447" s="89"/>
      <c r="E447" s="89"/>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row>
    <row r="448" spans="1:78">
      <c r="A448" s="89"/>
      <c r="B448" s="89"/>
      <c r="C448" s="89"/>
      <c r="D448" s="89"/>
      <c r="E448" s="89"/>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1"/>
      <c r="BZ448" s="71"/>
    </row>
    <row r="449" spans="1:78">
      <c r="A449" s="89"/>
      <c r="B449" s="89"/>
      <c r="C449" s="89"/>
      <c r="D449" s="89"/>
      <c r="E449" s="89"/>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1"/>
      <c r="BK449" s="71"/>
      <c r="BL449" s="71"/>
      <c r="BM449" s="71"/>
      <c r="BN449" s="71"/>
      <c r="BO449" s="71"/>
      <c r="BP449" s="71"/>
      <c r="BQ449" s="71"/>
      <c r="BR449" s="71"/>
      <c r="BS449" s="71"/>
      <c r="BT449" s="71"/>
      <c r="BU449" s="71"/>
      <c r="BV449" s="71"/>
      <c r="BW449" s="71"/>
      <c r="BX449" s="71"/>
      <c r="BY449" s="71"/>
      <c r="BZ449" s="71"/>
    </row>
    <row r="450" spans="1:78">
      <c r="A450" s="89"/>
      <c r="B450" s="89"/>
      <c r="C450" s="89"/>
      <c r="D450" s="89"/>
      <c r="E450" s="89"/>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row>
    <row r="451" spans="1:78">
      <c r="A451" s="89"/>
      <c r="B451" s="89"/>
      <c r="C451" s="89"/>
      <c r="D451" s="89"/>
      <c r="E451" s="89"/>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1"/>
      <c r="BK451" s="71"/>
      <c r="BL451" s="71"/>
      <c r="BM451" s="71"/>
      <c r="BN451" s="71"/>
      <c r="BO451" s="71"/>
      <c r="BP451" s="71"/>
      <c r="BQ451" s="71"/>
      <c r="BR451" s="71"/>
      <c r="BS451" s="71"/>
      <c r="BT451" s="71"/>
      <c r="BU451" s="71"/>
      <c r="BV451" s="71"/>
      <c r="BW451" s="71"/>
      <c r="BX451" s="71"/>
      <c r="BY451" s="71"/>
      <c r="BZ451" s="71"/>
    </row>
    <row r="452" spans="1:78">
      <c r="A452" s="89"/>
      <c r="B452" s="89"/>
      <c r="C452" s="89"/>
      <c r="D452" s="89"/>
      <c r="E452" s="89"/>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1"/>
      <c r="BZ452" s="71"/>
    </row>
    <row r="453" spans="1:78">
      <c r="A453" s="89"/>
      <c r="B453" s="89"/>
      <c r="C453" s="89"/>
      <c r="D453" s="89"/>
      <c r="E453" s="89"/>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c r="BH453" s="71"/>
      <c r="BI453" s="71"/>
      <c r="BJ453" s="71"/>
      <c r="BK453" s="71"/>
      <c r="BL453" s="71"/>
      <c r="BM453" s="71"/>
      <c r="BN453" s="71"/>
      <c r="BO453" s="71"/>
      <c r="BP453" s="71"/>
      <c r="BQ453" s="71"/>
      <c r="BR453" s="71"/>
      <c r="BS453" s="71"/>
      <c r="BT453" s="71"/>
      <c r="BU453" s="71"/>
      <c r="BV453" s="71"/>
      <c r="BW453" s="71"/>
      <c r="BX453" s="71"/>
      <c r="BY453" s="71"/>
      <c r="BZ453" s="71"/>
    </row>
    <row r="454" spans="1:78">
      <c r="A454" s="89"/>
      <c r="B454" s="89"/>
      <c r="C454" s="89"/>
      <c r="D454" s="89"/>
      <c r="E454" s="89"/>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c r="BN454" s="71"/>
      <c r="BO454" s="71"/>
      <c r="BP454" s="71"/>
      <c r="BQ454" s="71"/>
      <c r="BR454" s="71"/>
      <c r="BS454" s="71"/>
      <c r="BT454" s="71"/>
      <c r="BU454" s="71"/>
      <c r="BV454" s="71"/>
      <c r="BW454" s="71"/>
      <c r="BX454" s="71"/>
      <c r="BY454" s="71"/>
      <c r="BZ454" s="71"/>
    </row>
    <row r="455" spans="1:78">
      <c r="A455" s="89"/>
      <c r="B455" s="89"/>
      <c r="C455" s="89"/>
      <c r="D455" s="89"/>
      <c r="E455" s="89"/>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71"/>
      <c r="BD455" s="71"/>
      <c r="BE455" s="71"/>
      <c r="BF455" s="71"/>
      <c r="BG455" s="71"/>
      <c r="BH455" s="71"/>
      <c r="BI455" s="71"/>
      <c r="BJ455" s="71"/>
      <c r="BK455" s="71"/>
      <c r="BL455" s="71"/>
      <c r="BM455" s="71"/>
      <c r="BN455" s="71"/>
      <c r="BO455" s="71"/>
      <c r="BP455" s="71"/>
      <c r="BQ455" s="71"/>
      <c r="BR455" s="71"/>
      <c r="BS455" s="71"/>
      <c r="BT455" s="71"/>
      <c r="BU455" s="71"/>
      <c r="BV455" s="71"/>
      <c r="BW455" s="71"/>
      <c r="BX455" s="71"/>
      <c r="BY455" s="71"/>
      <c r="BZ455" s="71"/>
    </row>
    <row r="456" spans="1:78">
      <c r="A456" s="89"/>
      <c r="B456" s="89"/>
      <c r="C456" s="89"/>
      <c r="D456" s="89"/>
      <c r="E456" s="89"/>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71"/>
      <c r="BD456" s="71"/>
      <c r="BE456" s="71"/>
      <c r="BF456" s="71"/>
      <c r="BG456" s="71"/>
      <c r="BH456" s="71"/>
      <c r="BI456" s="71"/>
      <c r="BJ456" s="71"/>
      <c r="BK456" s="71"/>
      <c r="BL456" s="71"/>
      <c r="BM456" s="71"/>
      <c r="BN456" s="71"/>
      <c r="BO456" s="71"/>
      <c r="BP456" s="71"/>
      <c r="BQ456" s="71"/>
      <c r="BR456" s="71"/>
      <c r="BS456" s="71"/>
      <c r="BT456" s="71"/>
      <c r="BU456" s="71"/>
      <c r="BV456" s="71"/>
      <c r="BW456" s="71"/>
      <c r="BX456" s="71"/>
      <c r="BY456" s="71"/>
      <c r="BZ456" s="71"/>
    </row>
    <row r="457" spans="1:78">
      <c r="A457" s="89"/>
      <c r="B457" s="89"/>
      <c r="C457" s="89"/>
      <c r="D457" s="89"/>
      <c r="E457" s="89"/>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row>
    <row r="458" spans="1:78">
      <c r="A458" s="89"/>
      <c r="B458" s="89"/>
      <c r="C458" s="89"/>
      <c r="D458" s="89"/>
      <c r="E458" s="89"/>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71"/>
      <c r="BD458" s="71"/>
      <c r="BE458" s="71"/>
      <c r="BF458" s="71"/>
      <c r="BG458" s="71"/>
      <c r="BH458" s="71"/>
      <c r="BI458" s="71"/>
      <c r="BJ458" s="71"/>
      <c r="BK458" s="71"/>
      <c r="BL458" s="71"/>
      <c r="BM458" s="71"/>
      <c r="BN458" s="71"/>
      <c r="BO458" s="71"/>
      <c r="BP458" s="71"/>
      <c r="BQ458" s="71"/>
      <c r="BR458" s="71"/>
      <c r="BS458" s="71"/>
      <c r="BT458" s="71"/>
      <c r="BU458" s="71"/>
      <c r="BV458" s="71"/>
      <c r="BW458" s="71"/>
      <c r="BX458" s="71"/>
      <c r="BY458" s="71"/>
      <c r="BZ458" s="71"/>
    </row>
    <row r="459" spans="1:78">
      <c r="A459" s="89"/>
      <c r="B459" s="89"/>
      <c r="C459" s="89"/>
      <c r="D459" s="89"/>
      <c r="E459" s="89"/>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c r="BE459" s="71"/>
      <c r="BF459" s="71"/>
      <c r="BG459" s="71"/>
      <c r="BH459" s="71"/>
      <c r="BI459" s="71"/>
      <c r="BJ459" s="71"/>
      <c r="BK459" s="71"/>
      <c r="BL459" s="71"/>
      <c r="BM459" s="71"/>
      <c r="BN459" s="71"/>
      <c r="BO459" s="71"/>
      <c r="BP459" s="71"/>
      <c r="BQ459" s="71"/>
      <c r="BR459" s="71"/>
      <c r="BS459" s="71"/>
      <c r="BT459" s="71"/>
      <c r="BU459" s="71"/>
      <c r="BV459" s="71"/>
      <c r="BW459" s="71"/>
      <c r="BX459" s="71"/>
      <c r="BY459" s="71"/>
      <c r="BZ459" s="71"/>
    </row>
    <row r="460" spans="1:78">
      <c r="A460" s="89"/>
      <c r="B460" s="89"/>
      <c r="C460" s="89"/>
      <c r="D460" s="89"/>
      <c r="E460" s="89"/>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71"/>
      <c r="BD460" s="71"/>
      <c r="BE460" s="71"/>
      <c r="BF460" s="71"/>
      <c r="BG460" s="71"/>
      <c r="BH460" s="71"/>
      <c r="BI460" s="71"/>
      <c r="BJ460" s="71"/>
      <c r="BK460" s="71"/>
      <c r="BL460" s="71"/>
      <c r="BM460" s="71"/>
      <c r="BN460" s="71"/>
      <c r="BO460" s="71"/>
      <c r="BP460" s="71"/>
      <c r="BQ460" s="71"/>
      <c r="BR460" s="71"/>
      <c r="BS460" s="71"/>
      <c r="BT460" s="71"/>
      <c r="BU460" s="71"/>
      <c r="BV460" s="71"/>
      <c r="BW460" s="71"/>
      <c r="BX460" s="71"/>
      <c r="BY460" s="71"/>
      <c r="BZ460" s="71"/>
    </row>
    <row r="461" spans="1:78">
      <c r="A461" s="89"/>
      <c r="B461" s="89"/>
      <c r="C461" s="89"/>
      <c r="D461" s="89"/>
      <c r="E461" s="89"/>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c r="BE461" s="71"/>
      <c r="BF461" s="71"/>
      <c r="BG461" s="71"/>
      <c r="BH461" s="71"/>
      <c r="BI461" s="71"/>
      <c r="BJ461" s="71"/>
      <c r="BK461" s="71"/>
      <c r="BL461" s="71"/>
      <c r="BM461" s="71"/>
      <c r="BN461" s="71"/>
      <c r="BO461" s="71"/>
      <c r="BP461" s="71"/>
      <c r="BQ461" s="71"/>
      <c r="BR461" s="71"/>
      <c r="BS461" s="71"/>
      <c r="BT461" s="71"/>
      <c r="BU461" s="71"/>
      <c r="BV461" s="71"/>
      <c r="BW461" s="71"/>
      <c r="BX461" s="71"/>
      <c r="BY461" s="71"/>
      <c r="BZ461" s="71"/>
    </row>
    <row r="462" spans="1:78">
      <c r="A462" s="89"/>
      <c r="B462" s="89"/>
      <c r="C462" s="89"/>
      <c r="D462" s="89"/>
      <c r="E462" s="89"/>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c r="BE462" s="71"/>
      <c r="BF462" s="71"/>
      <c r="BG462" s="71"/>
      <c r="BH462" s="71"/>
      <c r="BI462" s="71"/>
      <c r="BJ462" s="71"/>
      <c r="BK462" s="71"/>
      <c r="BL462" s="71"/>
      <c r="BM462" s="71"/>
      <c r="BN462" s="71"/>
      <c r="BO462" s="71"/>
      <c r="BP462" s="71"/>
      <c r="BQ462" s="71"/>
      <c r="BR462" s="71"/>
      <c r="BS462" s="71"/>
      <c r="BT462" s="71"/>
      <c r="BU462" s="71"/>
      <c r="BV462" s="71"/>
      <c r="BW462" s="71"/>
      <c r="BX462" s="71"/>
      <c r="BY462" s="71"/>
      <c r="BZ462" s="71"/>
    </row>
    <row r="463" spans="1:78">
      <c r="A463" s="89"/>
      <c r="B463" s="89"/>
      <c r="C463" s="89"/>
      <c r="D463" s="89"/>
      <c r="E463" s="89"/>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c r="BE463" s="71"/>
      <c r="BF463" s="71"/>
      <c r="BG463" s="71"/>
      <c r="BH463" s="71"/>
      <c r="BI463" s="71"/>
      <c r="BJ463" s="71"/>
      <c r="BK463" s="71"/>
      <c r="BL463" s="71"/>
      <c r="BM463" s="71"/>
      <c r="BN463" s="71"/>
      <c r="BO463" s="71"/>
      <c r="BP463" s="71"/>
      <c r="BQ463" s="71"/>
      <c r="BR463" s="71"/>
      <c r="BS463" s="71"/>
      <c r="BT463" s="71"/>
      <c r="BU463" s="71"/>
      <c r="BV463" s="71"/>
      <c r="BW463" s="71"/>
      <c r="BX463" s="71"/>
      <c r="BY463" s="71"/>
      <c r="BZ463" s="71"/>
    </row>
    <row r="464" spans="1:78">
      <c r="A464" s="89"/>
      <c r="B464" s="89"/>
      <c r="C464" s="89"/>
      <c r="D464" s="89"/>
      <c r="E464" s="89"/>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row>
    <row r="465" spans="1:78">
      <c r="A465" s="89"/>
      <c r="B465" s="89"/>
      <c r="C465" s="89"/>
      <c r="D465" s="89"/>
      <c r="E465" s="89"/>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c r="BH465" s="71"/>
      <c r="BI465" s="71"/>
      <c r="BJ465" s="71"/>
      <c r="BK465" s="71"/>
      <c r="BL465" s="71"/>
      <c r="BM465" s="71"/>
      <c r="BN465" s="71"/>
      <c r="BO465" s="71"/>
      <c r="BP465" s="71"/>
      <c r="BQ465" s="71"/>
      <c r="BR465" s="71"/>
      <c r="BS465" s="71"/>
      <c r="BT465" s="71"/>
      <c r="BU465" s="71"/>
      <c r="BV465" s="71"/>
      <c r="BW465" s="71"/>
      <c r="BX465" s="71"/>
      <c r="BY465" s="71"/>
      <c r="BZ465" s="71"/>
    </row>
    <row r="466" spans="1:78">
      <c r="A466" s="89"/>
      <c r="B466" s="89"/>
      <c r="C466" s="89"/>
      <c r="D466" s="89"/>
      <c r="E466" s="89"/>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c r="BE466" s="71"/>
      <c r="BF466" s="71"/>
      <c r="BG466" s="71"/>
      <c r="BH466" s="71"/>
      <c r="BI466" s="71"/>
      <c r="BJ466" s="71"/>
      <c r="BK466" s="71"/>
      <c r="BL466" s="71"/>
      <c r="BM466" s="71"/>
      <c r="BN466" s="71"/>
      <c r="BO466" s="71"/>
      <c r="BP466" s="71"/>
      <c r="BQ466" s="71"/>
      <c r="BR466" s="71"/>
      <c r="BS466" s="71"/>
      <c r="BT466" s="71"/>
      <c r="BU466" s="71"/>
      <c r="BV466" s="71"/>
      <c r="BW466" s="71"/>
      <c r="BX466" s="71"/>
      <c r="BY466" s="71"/>
      <c r="BZ466" s="71"/>
    </row>
    <row r="467" spans="1:78">
      <c r="A467" s="89"/>
      <c r="B467" s="89"/>
      <c r="C467" s="89"/>
      <c r="D467" s="89"/>
      <c r="E467" s="89"/>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c r="BH467" s="71"/>
      <c r="BI467" s="71"/>
      <c r="BJ467" s="71"/>
      <c r="BK467" s="71"/>
      <c r="BL467" s="71"/>
      <c r="BM467" s="71"/>
      <c r="BN467" s="71"/>
      <c r="BO467" s="71"/>
      <c r="BP467" s="71"/>
      <c r="BQ467" s="71"/>
      <c r="BR467" s="71"/>
      <c r="BS467" s="71"/>
      <c r="BT467" s="71"/>
      <c r="BU467" s="71"/>
      <c r="BV467" s="71"/>
      <c r="BW467" s="71"/>
      <c r="BX467" s="71"/>
      <c r="BY467" s="71"/>
      <c r="BZ467" s="71"/>
    </row>
    <row r="468" spans="1:78">
      <c r="A468" s="89"/>
      <c r="B468" s="89"/>
      <c r="C468" s="89"/>
      <c r="D468" s="89"/>
      <c r="E468" s="89"/>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71"/>
      <c r="BD468" s="71"/>
      <c r="BE468" s="71"/>
      <c r="BF468" s="71"/>
      <c r="BG468" s="71"/>
      <c r="BH468" s="71"/>
      <c r="BI468" s="71"/>
      <c r="BJ468" s="71"/>
      <c r="BK468" s="71"/>
      <c r="BL468" s="71"/>
      <c r="BM468" s="71"/>
      <c r="BN468" s="71"/>
      <c r="BO468" s="71"/>
      <c r="BP468" s="71"/>
      <c r="BQ468" s="71"/>
      <c r="BR468" s="71"/>
      <c r="BS468" s="71"/>
      <c r="BT468" s="71"/>
      <c r="BU468" s="71"/>
      <c r="BV468" s="71"/>
      <c r="BW468" s="71"/>
      <c r="BX468" s="71"/>
      <c r="BY468" s="71"/>
      <c r="BZ468" s="71"/>
    </row>
    <row r="469" spans="1:78">
      <c r="A469" s="89"/>
      <c r="B469" s="89"/>
      <c r="C469" s="89"/>
      <c r="D469" s="89"/>
      <c r="E469" s="89"/>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71"/>
      <c r="BD469" s="71"/>
      <c r="BE469" s="71"/>
      <c r="BF469" s="71"/>
      <c r="BG469" s="71"/>
      <c r="BH469" s="71"/>
      <c r="BI469" s="71"/>
      <c r="BJ469" s="71"/>
      <c r="BK469" s="71"/>
      <c r="BL469" s="71"/>
      <c r="BM469" s="71"/>
      <c r="BN469" s="71"/>
      <c r="BO469" s="71"/>
      <c r="BP469" s="71"/>
      <c r="BQ469" s="71"/>
      <c r="BR469" s="71"/>
      <c r="BS469" s="71"/>
      <c r="BT469" s="71"/>
      <c r="BU469" s="71"/>
      <c r="BV469" s="71"/>
      <c r="BW469" s="71"/>
      <c r="BX469" s="71"/>
      <c r="BY469" s="71"/>
      <c r="BZ469" s="71"/>
    </row>
    <row r="470" spans="1:78">
      <c r="A470" s="89"/>
      <c r="B470" s="89"/>
      <c r="C470" s="89"/>
      <c r="D470" s="89"/>
      <c r="E470" s="89"/>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c r="BH470" s="71"/>
      <c r="BI470" s="71"/>
      <c r="BJ470" s="71"/>
      <c r="BK470" s="71"/>
      <c r="BL470" s="71"/>
      <c r="BM470" s="71"/>
      <c r="BN470" s="71"/>
      <c r="BO470" s="71"/>
      <c r="BP470" s="71"/>
      <c r="BQ470" s="71"/>
      <c r="BR470" s="71"/>
      <c r="BS470" s="71"/>
      <c r="BT470" s="71"/>
      <c r="BU470" s="71"/>
      <c r="BV470" s="71"/>
      <c r="BW470" s="71"/>
      <c r="BX470" s="71"/>
      <c r="BY470" s="71"/>
      <c r="BZ470" s="71"/>
    </row>
    <row r="471" spans="1:78">
      <c r="A471" s="89"/>
      <c r="B471" s="89"/>
      <c r="C471" s="89"/>
      <c r="D471" s="89"/>
      <c r="E471" s="89"/>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c r="BE471" s="71"/>
      <c r="BF471" s="71"/>
      <c r="BG471" s="71"/>
      <c r="BH471" s="71"/>
      <c r="BI471" s="71"/>
      <c r="BJ471" s="71"/>
      <c r="BK471" s="71"/>
      <c r="BL471" s="71"/>
      <c r="BM471" s="71"/>
      <c r="BN471" s="71"/>
      <c r="BO471" s="71"/>
      <c r="BP471" s="71"/>
      <c r="BQ471" s="71"/>
      <c r="BR471" s="71"/>
      <c r="BS471" s="71"/>
      <c r="BT471" s="71"/>
      <c r="BU471" s="71"/>
      <c r="BV471" s="71"/>
      <c r="BW471" s="71"/>
      <c r="BX471" s="71"/>
      <c r="BY471" s="71"/>
      <c r="BZ471" s="71"/>
    </row>
    <row r="472" spans="1:78">
      <c r="A472" s="89"/>
      <c r="B472" s="89"/>
      <c r="C472" s="89"/>
      <c r="D472" s="89"/>
      <c r="E472" s="89"/>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71"/>
      <c r="BD472" s="71"/>
      <c r="BE472" s="71"/>
      <c r="BF472" s="71"/>
      <c r="BG472" s="71"/>
      <c r="BH472" s="71"/>
      <c r="BI472" s="71"/>
      <c r="BJ472" s="71"/>
      <c r="BK472" s="71"/>
      <c r="BL472" s="71"/>
      <c r="BM472" s="71"/>
      <c r="BN472" s="71"/>
      <c r="BO472" s="71"/>
      <c r="BP472" s="71"/>
      <c r="BQ472" s="71"/>
      <c r="BR472" s="71"/>
      <c r="BS472" s="71"/>
      <c r="BT472" s="71"/>
      <c r="BU472" s="71"/>
      <c r="BV472" s="71"/>
      <c r="BW472" s="71"/>
      <c r="BX472" s="71"/>
      <c r="BY472" s="71"/>
      <c r="BZ472" s="71"/>
    </row>
    <row r="473" spans="1:78">
      <c r="A473" s="89"/>
      <c r="B473" s="89"/>
      <c r="C473" s="89"/>
      <c r="D473" s="89"/>
      <c r="E473" s="89"/>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71"/>
      <c r="BD473" s="71"/>
      <c r="BE473" s="71"/>
      <c r="BF473" s="71"/>
      <c r="BG473" s="71"/>
      <c r="BH473" s="71"/>
      <c r="BI473" s="71"/>
      <c r="BJ473" s="71"/>
      <c r="BK473" s="71"/>
      <c r="BL473" s="71"/>
      <c r="BM473" s="71"/>
      <c r="BN473" s="71"/>
      <c r="BO473" s="71"/>
      <c r="BP473" s="71"/>
      <c r="BQ473" s="71"/>
      <c r="BR473" s="71"/>
      <c r="BS473" s="71"/>
      <c r="BT473" s="71"/>
      <c r="BU473" s="71"/>
      <c r="BV473" s="71"/>
      <c r="BW473" s="71"/>
      <c r="BX473" s="71"/>
      <c r="BY473" s="71"/>
      <c r="BZ473" s="71"/>
    </row>
    <row r="474" spans="1:78">
      <c r="A474" s="89"/>
      <c r="B474" s="89"/>
      <c r="C474" s="89"/>
      <c r="D474" s="89"/>
      <c r="E474" s="89"/>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71"/>
      <c r="BD474" s="71"/>
      <c r="BE474" s="71"/>
      <c r="BF474" s="71"/>
      <c r="BG474" s="71"/>
      <c r="BH474" s="71"/>
      <c r="BI474" s="71"/>
      <c r="BJ474" s="71"/>
      <c r="BK474" s="71"/>
      <c r="BL474" s="71"/>
      <c r="BM474" s="71"/>
      <c r="BN474" s="71"/>
      <c r="BO474" s="71"/>
      <c r="BP474" s="71"/>
      <c r="BQ474" s="71"/>
      <c r="BR474" s="71"/>
      <c r="BS474" s="71"/>
      <c r="BT474" s="71"/>
      <c r="BU474" s="71"/>
      <c r="BV474" s="71"/>
      <c r="BW474" s="71"/>
      <c r="BX474" s="71"/>
      <c r="BY474" s="71"/>
      <c r="BZ474" s="71"/>
    </row>
    <row r="475" spans="1:78">
      <c r="A475" s="89"/>
      <c r="B475" s="89"/>
      <c r="C475" s="89"/>
      <c r="D475" s="89"/>
      <c r="E475" s="89"/>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71"/>
      <c r="BD475" s="71"/>
      <c r="BE475" s="71"/>
      <c r="BF475" s="71"/>
      <c r="BG475" s="71"/>
      <c r="BH475" s="71"/>
      <c r="BI475" s="71"/>
      <c r="BJ475" s="71"/>
      <c r="BK475" s="71"/>
      <c r="BL475" s="71"/>
      <c r="BM475" s="71"/>
      <c r="BN475" s="71"/>
      <c r="BO475" s="71"/>
      <c r="BP475" s="71"/>
      <c r="BQ475" s="71"/>
      <c r="BR475" s="71"/>
      <c r="BS475" s="71"/>
      <c r="BT475" s="71"/>
      <c r="BU475" s="71"/>
      <c r="BV475" s="71"/>
      <c r="BW475" s="71"/>
      <c r="BX475" s="71"/>
      <c r="BY475" s="71"/>
      <c r="BZ475" s="71"/>
    </row>
    <row r="476" spans="1:78">
      <c r="A476" s="89"/>
      <c r="B476" s="89"/>
      <c r="C476" s="89"/>
      <c r="D476" s="89"/>
      <c r="E476" s="89"/>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c r="BE476" s="71"/>
      <c r="BF476" s="71"/>
      <c r="BG476" s="71"/>
      <c r="BH476" s="71"/>
      <c r="BI476" s="71"/>
      <c r="BJ476" s="71"/>
      <c r="BK476" s="71"/>
      <c r="BL476" s="71"/>
      <c r="BM476" s="71"/>
      <c r="BN476" s="71"/>
      <c r="BO476" s="71"/>
      <c r="BP476" s="71"/>
      <c r="BQ476" s="71"/>
      <c r="BR476" s="71"/>
      <c r="BS476" s="71"/>
      <c r="BT476" s="71"/>
      <c r="BU476" s="71"/>
      <c r="BV476" s="71"/>
      <c r="BW476" s="71"/>
      <c r="BX476" s="71"/>
      <c r="BY476" s="71"/>
      <c r="BZ476" s="71"/>
    </row>
    <row r="477" spans="1:78">
      <c r="A477" s="89"/>
      <c r="B477" s="89"/>
      <c r="C477" s="89"/>
      <c r="D477" s="89"/>
      <c r="E477" s="89"/>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71"/>
      <c r="BD477" s="71"/>
      <c r="BE477" s="71"/>
      <c r="BF477" s="71"/>
      <c r="BG477" s="71"/>
      <c r="BH477" s="71"/>
      <c r="BI477" s="71"/>
      <c r="BJ477" s="71"/>
      <c r="BK477" s="71"/>
      <c r="BL477" s="71"/>
      <c r="BM477" s="71"/>
      <c r="BN477" s="71"/>
      <c r="BO477" s="71"/>
      <c r="BP477" s="71"/>
      <c r="BQ477" s="71"/>
      <c r="BR477" s="71"/>
      <c r="BS477" s="71"/>
      <c r="BT477" s="71"/>
      <c r="BU477" s="71"/>
      <c r="BV477" s="71"/>
      <c r="BW477" s="71"/>
      <c r="BX477" s="71"/>
      <c r="BY477" s="71"/>
      <c r="BZ477" s="71"/>
    </row>
    <row r="478" spans="1:78">
      <c r="A478" s="89"/>
      <c r="B478" s="89"/>
      <c r="C478" s="89"/>
      <c r="D478" s="89"/>
      <c r="E478" s="89"/>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71"/>
      <c r="BD478" s="71"/>
      <c r="BE478" s="71"/>
      <c r="BF478" s="71"/>
      <c r="BG478" s="71"/>
      <c r="BH478" s="71"/>
      <c r="BI478" s="71"/>
      <c r="BJ478" s="71"/>
      <c r="BK478" s="71"/>
      <c r="BL478" s="71"/>
      <c r="BM478" s="71"/>
      <c r="BN478" s="71"/>
      <c r="BO478" s="71"/>
      <c r="BP478" s="71"/>
      <c r="BQ478" s="71"/>
      <c r="BR478" s="71"/>
      <c r="BS478" s="71"/>
      <c r="BT478" s="71"/>
      <c r="BU478" s="71"/>
      <c r="BV478" s="71"/>
      <c r="BW478" s="71"/>
      <c r="BX478" s="71"/>
      <c r="BY478" s="71"/>
      <c r="BZ478" s="71"/>
    </row>
    <row r="479" spans="1:78">
      <c r="A479" s="89"/>
      <c r="B479" s="89"/>
      <c r="C479" s="89"/>
      <c r="D479" s="89"/>
      <c r="E479" s="89"/>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71"/>
      <c r="BD479" s="71"/>
      <c r="BE479" s="71"/>
      <c r="BF479" s="71"/>
      <c r="BG479" s="71"/>
      <c r="BH479" s="71"/>
      <c r="BI479" s="71"/>
      <c r="BJ479" s="71"/>
      <c r="BK479" s="71"/>
      <c r="BL479" s="71"/>
      <c r="BM479" s="71"/>
      <c r="BN479" s="71"/>
      <c r="BO479" s="71"/>
      <c r="BP479" s="71"/>
      <c r="BQ479" s="71"/>
      <c r="BR479" s="71"/>
      <c r="BS479" s="71"/>
      <c r="BT479" s="71"/>
      <c r="BU479" s="71"/>
      <c r="BV479" s="71"/>
      <c r="BW479" s="71"/>
      <c r="BX479" s="71"/>
      <c r="BY479" s="71"/>
      <c r="BZ479" s="71"/>
    </row>
    <row r="480" spans="1:78">
      <c r="A480" s="89"/>
      <c r="B480" s="89"/>
      <c r="C480" s="89"/>
      <c r="D480" s="89"/>
      <c r="E480" s="89"/>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71"/>
      <c r="BD480" s="71"/>
      <c r="BE480" s="71"/>
      <c r="BF480" s="71"/>
      <c r="BG480" s="71"/>
      <c r="BH480" s="71"/>
      <c r="BI480" s="71"/>
      <c r="BJ480" s="71"/>
      <c r="BK480" s="71"/>
      <c r="BL480" s="71"/>
      <c r="BM480" s="71"/>
      <c r="BN480" s="71"/>
      <c r="BO480" s="71"/>
      <c r="BP480" s="71"/>
      <c r="BQ480" s="71"/>
      <c r="BR480" s="71"/>
      <c r="BS480" s="71"/>
      <c r="BT480" s="71"/>
      <c r="BU480" s="71"/>
      <c r="BV480" s="71"/>
      <c r="BW480" s="71"/>
      <c r="BX480" s="71"/>
      <c r="BY480" s="71"/>
      <c r="BZ480" s="71"/>
    </row>
    <row r="481" spans="1:78">
      <c r="A481" s="89"/>
      <c r="B481" s="89"/>
      <c r="C481" s="89"/>
      <c r="D481" s="89"/>
      <c r="E481" s="89"/>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row>
    <row r="482" spans="1:78">
      <c r="A482" s="89"/>
      <c r="B482" s="89"/>
      <c r="C482" s="89"/>
      <c r="D482" s="89"/>
      <c r="E482" s="89"/>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c r="BE482" s="71"/>
      <c r="BF482" s="71"/>
      <c r="BG482" s="71"/>
      <c r="BH482" s="71"/>
      <c r="BI482" s="71"/>
      <c r="BJ482" s="71"/>
      <c r="BK482" s="71"/>
      <c r="BL482" s="71"/>
      <c r="BM482" s="71"/>
      <c r="BN482" s="71"/>
      <c r="BO482" s="71"/>
      <c r="BP482" s="71"/>
      <c r="BQ482" s="71"/>
      <c r="BR482" s="71"/>
      <c r="BS482" s="71"/>
      <c r="BT482" s="71"/>
      <c r="BU482" s="71"/>
      <c r="BV482" s="71"/>
      <c r="BW482" s="71"/>
      <c r="BX482" s="71"/>
      <c r="BY482" s="71"/>
      <c r="BZ482" s="71"/>
    </row>
    <row r="483" spans="1:78">
      <c r="A483" s="89"/>
      <c r="B483" s="89"/>
      <c r="C483" s="89"/>
      <c r="D483" s="89"/>
      <c r="E483" s="89"/>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c r="BE483" s="71"/>
      <c r="BF483" s="71"/>
      <c r="BG483" s="71"/>
      <c r="BH483" s="71"/>
      <c r="BI483" s="71"/>
      <c r="BJ483" s="71"/>
      <c r="BK483" s="71"/>
      <c r="BL483" s="71"/>
      <c r="BM483" s="71"/>
      <c r="BN483" s="71"/>
      <c r="BO483" s="71"/>
      <c r="BP483" s="71"/>
      <c r="BQ483" s="71"/>
      <c r="BR483" s="71"/>
      <c r="BS483" s="71"/>
      <c r="BT483" s="71"/>
      <c r="BU483" s="71"/>
      <c r="BV483" s="71"/>
      <c r="BW483" s="71"/>
      <c r="BX483" s="71"/>
      <c r="BY483" s="71"/>
      <c r="BZ483" s="71"/>
    </row>
    <row r="484" spans="1:78">
      <c r="A484" s="89"/>
      <c r="B484" s="89"/>
      <c r="C484" s="89"/>
      <c r="D484" s="89"/>
      <c r="E484" s="89"/>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c r="BH484" s="71"/>
      <c r="BI484" s="71"/>
      <c r="BJ484" s="71"/>
      <c r="BK484" s="71"/>
      <c r="BL484" s="71"/>
      <c r="BM484" s="71"/>
      <c r="BN484" s="71"/>
      <c r="BO484" s="71"/>
      <c r="BP484" s="71"/>
      <c r="BQ484" s="71"/>
      <c r="BR484" s="71"/>
      <c r="BS484" s="71"/>
      <c r="BT484" s="71"/>
      <c r="BU484" s="71"/>
      <c r="BV484" s="71"/>
      <c r="BW484" s="71"/>
      <c r="BX484" s="71"/>
      <c r="BY484" s="71"/>
      <c r="BZ484" s="71"/>
    </row>
    <row r="485" spans="1:78">
      <c r="A485" s="89"/>
      <c r="B485" s="89"/>
      <c r="C485" s="89"/>
      <c r="D485" s="89"/>
      <c r="E485" s="89"/>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row>
    <row r="486" spans="1:78">
      <c r="A486" s="89"/>
      <c r="B486" s="89"/>
      <c r="C486" s="89"/>
      <c r="D486" s="89"/>
      <c r="E486" s="89"/>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row>
    <row r="487" spans="1:78">
      <c r="A487" s="89"/>
      <c r="B487" s="89"/>
      <c r="C487" s="89"/>
      <c r="D487" s="89"/>
      <c r="E487" s="89"/>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row>
    <row r="488" spans="1:78">
      <c r="A488" s="89"/>
      <c r="B488" s="89"/>
      <c r="C488" s="89"/>
      <c r="D488" s="89"/>
      <c r="E488" s="89"/>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row>
    <row r="489" spans="1:78">
      <c r="A489" s="89"/>
      <c r="B489" s="89"/>
      <c r="C489" s="89"/>
      <c r="D489" s="89"/>
      <c r="E489" s="89"/>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row>
    <row r="490" spans="1:78">
      <c r="A490" s="89"/>
      <c r="B490" s="89"/>
      <c r="C490" s="89"/>
      <c r="D490" s="89"/>
      <c r="E490" s="89"/>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row>
    <row r="491" spans="1:78">
      <c r="A491" s="89"/>
      <c r="B491" s="89"/>
      <c r="C491" s="89"/>
      <c r="D491" s="89"/>
      <c r="E491" s="89"/>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row>
    <row r="492" spans="1:78">
      <c r="A492" s="89"/>
      <c r="B492" s="89"/>
      <c r="C492" s="89"/>
      <c r="D492" s="89"/>
      <c r="E492" s="89"/>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c r="BE492" s="71"/>
      <c r="BF492" s="71"/>
      <c r="BG492" s="71"/>
      <c r="BH492" s="71"/>
      <c r="BI492" s="71"/>
      <c r="BJ492" s="71"/>
      <c r="BK492" s="71"/>
      <c r="BL492" s="71"/>
      <c r="BM492" s="71"/>
      <c r="BN492" s="71"/>
      <c r="BO492" s="71"/>
      <c r="BP492" s="71"/>
      <c r="BQ492" s="71"/>
      <c r="BR492" s="71"/>
      <c r="BS492" s="71"/>
      <c r="BT492" s="71"/>
      <c r="BU492" s="71"/>
      <c r="BV492" s="71"/>
      <c r="BW492" s="71"/>
      <c r="BX492" s="71"/>
      <c r="BY492" s="71"/>
      <c r="BZ492" s="71"/>
    </row>
    <row r="493" spans="1:78">
      <c r="A493" s="89"/>
      <c r="B493" s="89"/>
      <c r="C493" s="89"/>
      <c r="D493" s="89"/>
      <c r="E493" s="89"/>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row>
    <row r="494" spans="1:78">
      <c r="A494" s="89"/>
      <c r="B494" s="89"/>
      <c r="C494" s="89"/>
      <c r="D494" s="89"/>
      <c r="E494" s="89"/>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c r="BH494" s="71"/>
      <c r="BI494" s="71"/>
      <c r="BJ494" s="71"/>
      <c r="BK494" s="71"/>
      <c r="BL494" s="71"/>
      <c r="BM494" s="71"/>
      <c r="BN494" s="71"/>
      <c r="BO494" s="71"/>
      <c r="BP494" s="71"/>
      <c r="BQ494" s="71"/>
      <c r="BR494" s="71"/>
      <c r="BS494" s="71"/>
      <c r="BT494" s="71"/>
      <c r="BU494" s="71"/>
      <c r="BV494" s="71"/>
      <c r="BW494" s="71"/>
      <c r="BX494" s="71"/>
      <c r="BY494" s="71"/>
      <c r="BZ494" s="71"/>
    </row>
    <row r="495" spans="1:78">
      <c r="A495" s="89"/>
      <c r="B495" s="89"/>
      <c r="C495" s="89"/>
      <c r="D495" s="89"/>
      <c r="E495" s="89"/>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c r="BH495" s="71"/>
      <c r="BI495" s="71"/>
      <c r="BJ495" s="71"/>
      <c r="BK495" s="71"/>
      <c r="BL495" s="71"/>
      <c r="BM495" s="71"/>
      <c r="BN495" s="71"/>
      <c r="BO495" s="71"/>
      <c r="BP495" s="71"/>
      <c r="BQ495" s="71"/>
      <c r="BR495" s="71"/>
      <c r="BS495" s="71"/>
      <c r="BT495" s="71"/>
      <c r="BU495" s="71"/>
      <c r="BV495" s="71"/>
      <c r="BW495" s="71"/>
      <c r="BX495" s="71"/>
      <c r="BY495" s="71"/>
      <c r="BZ495" s="71"/>
    </row>
    <row r="496" spans="1:78">
      <c r="A496" s="89"/>
      <c r="B496" s="89"/>
      <c r="C496" s="89"/>
      <c r="D496" s="89"/>
      <c r="E496" s="89"/>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c r="BE496" s="71"/>
      <c r="BF496" s="71"/>
      <c r="BG496" s="71"/>
      <c r="BH496" s="71"/>
      <c r="BI496" s="71"/>
      <c r="BJ496" s="71"/>
      <c r="BK496" s="71"/>
      <c r="BL496" s="71"/>
      <c r="BM496" s="71"/>
      <c r="BN496" s="71"/>
      <c r="BO496" s="71"/>
      <c r="BP496" s="71"/>
      <c r="BQ496" s="71"/>
      <c r="BR496" s="71"/>
      <c r="BS496" s="71"/>
      <c r="BT496" s="71"/>
      <c r="BU496" s="71"/>
      <c r="BV496" s="71"/>
      <c r="BW496" s="71"/>
      <c r="BX496" s="71"/>
      <c r="BY496" s="71"/>
      <c r="BZ496" s="71"/>
    </row>
    <row r="497" spans="1:78">
      <c r="A497" s="89"/>
      <c r="B497" s="89"/>
      <c r="C497" s="89"/>
      <c r="D497" s="89"/>
      <c r="E497" s="89"/>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c r="BE497" s="71"/>
      <c r="BF497" s="71"/>
      <c r="BG497" s="71"/>
      <c r="BH497" s="71"/>
      <c r="BI497" s="71"/>
      <c r="BJ497" s="71"/>
      <c r="BK497" s="71"/>
      <c r="BL497" s="71"/>
      <c r="BM497" s="71"/>
      <c r="BN497" s="71"/>
      <c r="BO497" s="71"/>
      <c r="BP497" s="71"/>
      <c r="BQ497" s="71"/>
      <c r="BR497" s="71"/>
      <c r="BS497" s="71"/>
      <c r="BT497" s="71"/>
      <c r="BU497" s="71"/>
      <c r="BV497" s="71"/>
      <c r="BW497" s="71"/>
      <c r="BX497" s="71"/>
      <c r="BY497" s="71"/>
      <c r="BZ497" s="71"/>
    </row>
    <row r="498" spans="1:78">
      <c r="A498" s="89"/>
      <c r="B498" s="89"/>
      <c r="C498" s="89"/>
      <c r="D498" s="89"/>
      <c r="E498" s="89"/>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c r="BE498" s="71"/>
      <c r="BF498" s="71"/>
      <c r="BG498" s="71"/>
      <c r="BH498" s="71"/>
      <c r="BI498" s="71"/>
      <c r="BJ498" s="71"/>
      <c r="BK498" s="71"/>
      <c r="BL498" s="71"/>
      <c r="BM498" s="71"/>
      <c r="BN498" s="71"/>
      <c r="BO498" s="71"/>
      <c r="BP498" s="71"/>
      <c r="BQ498" s="71"/>
      <c r="BR498" s="71"/>
      <c r="BS498" s="71"/>
      <c r="BT498" s="71"/>
      <c r="BU498" s="71"/>
      <c r="BV498" s="71"/>
      <c r="BW498" s="71"/>
      <c r="BX498" s="71"/>
      <c r="BY498" s="71"/>
      <c r="BZ498" s="71"/>
    </row>
    <row r="499" spans="1:78">
      <c r="A499" s="89"/>
      <c r="B499" s="89"/>
      <c r="C499" s="89"/>
      <c r="D499" s="89"/>
      <c r="E499" s="89"/>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c r="BE499" s="71"/>
      <c r="BF499" s="71"/>
      <c r="BG499" s="71"/>
      <c r="BH499" s="71"/>
      <c r="BI499" s="71"/>
      <c r="BJ499" s="71"/>
      <c r="BK499" s="71"/>
      <c r="BL499" s="71"/>
      <c r="BM499" s="71"/>
      <c r="BN499" s="71"/>
      <c r="BO499" s="71"/>
      <c r="BP499" s="71"/>
      <c r="BQ499" s="71"/>
      <c r="BR499" s="71"/>
      <c r="BS499" s="71"/>
      <c r="BT499" s="71"/>
      <c r="BU499" s="71"/>
      <c r="BV499" s="71"/>
      <c r="BW499" s="71"/>
      <c r="BX499" s="71"/>
      <c r="BY499" s="71"/>
      <c r="BZ499" s="71"/>
    </row>
    <row r="500" spans="1:78">
      <c r="A500" s="89"/>
      <c r="B500" s="89"/>
      <c r="C500" s="89"/>
      <c r="D500" s="89"/>
      <c r="E500" s="89"/>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71"/>
      <c r="BD500" s="71"/>
      <c r="BE500" s="71"/>
      <c r="BF500" s="71"/>
      <c r="BG500" s="71"/>
      <c r="BH500" s="71"/>
      <c r="BI500" s="71"/>
      <c r="BJ500" s="71"/>
      <c r="BK500" s="71"/>
      <c r="BL500" s="71"/>
      <c r="BM500" s="71"/>
      <c r="BN500" s="71"/>
      <c r="BO500" s="71"/>
      <c r="BP500" s="71"/>
      <c r="BQ500" s="71"/>
      <c r="BR500" s="71"/>
      <c r="BS500" s="71"/>
      <c r="BT500" s="71"/>
      <c r="BU500" s="71"/>
      <c r="BV500" s="71"/>
      <c r="BW500" s="71"/>
      <c r="BX500" s="71"/>
      <c r="BY500" s="71"/>
      <c r="BZ500" s="71"/>
    </row>
    <row r="501" spans="1:78">
      <c r="A501" s="89"/>
      <c r="B501" s="89"/>
      <c r="C501" s="89"/>
      <c r="D501" s="89"/>
      <c r="E501" s="89"/>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c r="BE501" s="71"/>
      <c r="BF501" s="71"/>
      <c r="BG501" s="71"/>
      <c r="BH501" s="71"/>
      <c r="BI501" s="71"/>
      <c r="BJ501" s="71"/>
      <c r="BK501" s="71"/>
      <c r="BL501" s="71"/>
      <c r="BM501" s="71"/>
      <c r="BN501" s="71"/>
      <c r="BO501" s="71"/>
      <c r="BP501" s="71"/>
      <c r="BQ501" s="71"/>
      <c r="BR501" s="71"/>
      <c r="BS501" s="71"/>
      <c r="BT501" s="71"/>
      <c r="BU501" s="71"/>
      <c r="BV501" s="71"/>
      <c r="BW501" s="71"/>
      <c r="BX501" s="71"/>
      <c r="BY501" s="71"/>
      <c r="BZ501" s="71"/>
    </row>
    <row r="502" spans="1:78">
      <c r="A502" s="89"/>
      <c r="B502" s="89"/>
      <c r="C502" s="89"/>
      <c r="D502" s="89"/>
      <c r="E502" s="89"/>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c r="BE502" s="71"/>
      <c r="BF502" s="71"/>
      <c r="BG502" s="71"/>
      <c r="BH502" s="71"/>
      <c r="BI502" s="71"/>
      <c r="BJ502" s="71"/>
      <c r="BK502" s="71"/>
      <c r="BL502" s="71"/>
      <c r="BM502" s="71"/>
      <c r="BN502" s="71"/>
      <c r="BO502" s="71"/>
      <c r="BP502" s="71"/>
      <c r="BQ502" s="71"/>
      <c r="BR502" s="71"/>
      <c r="BS502" s="71"/>
      <c r="BT502" s="71"/>
      <c r="BU502" s="71"/>
      <c r="BV502" s="71"/>
      <c r="BW502" s="71"/>
      <c r="BX502" s="71"/>
      <c r="BY502" s="71"/>
      <c r="BZ502" s="71"/>
    </row>
    <row r="503" spans="1:78">
      <c r="A503" s="89"/>
      <c r="B503" s="89"/>
      <c r="C503" s="89"/>
      <c r="D503" s="89"/>
      <c r="E503" s="89"/>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c r="BH503" s="71"/>
      <c r="BI503" s="71"/>
      <c r="BJ503" s="71"/>
      <c r="BK503" s="71"/>
      <c r="BL503" s="71"/>
      <c r="BM503" s="71"/>
      <c r="BN503" s="71"/>
      <c r="BO503" s="71"/>
      <c r="BP503" s="71"/>
      <c r="BQ503" s="71"/>
      <c r="BR503" s="71"/>
      <c r="BS503" s="71"/>
      <c r="BT503" s="71"/>
      <c r="BU503" s="71"/>
      <c r="BV503" s="71"/>
      <c r="BW503" s="71"/>
      <c r="BX503" s="71"/>
      <c r="BY503" s="71"/>
      <c r="BZ503" s="71"/>
    </row>
    <row r="504" spans="1:78">
      <c r="A504" s="89"/>
      <c r="B504" s="89"/>
      <c r="C504" s="89"/>
      <c r="D504" s="89"/>
      <c r="E504" s="89"/>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c r="BH504" s="71"/>
      <c r="BI504" s="71"/>
      <c r="BJ504" s="71"/>
      <c r="BK504" s="71"/>
      <c r="BL504" s="71"/>
      <c r="BM504" s="71"/>
      <c r="BN504" s="71"/>
      <c r="BO504" s="71"/>
      <c r="BP504" s="71"/>
      <c r="BQ504" s="71"/>
      <c r="BR504" s="71"/>
      <c r="BS504" s="71"/>
      <c r="BT504" s="71"/>
      <c r="BU504" s="71"/>
      <c r="BV504" s="71"/>
      <c r="BW504" s="71"/>
      <c r="BX504" s="71"/>
      <c r="BY504" s="71"/>
      <c r="BZ504" s="71"/>
    </row>
    <row r="505" spans="1:78">
      <c r="A505" s="89"/>
      <c r="B505" s="89"/>
      <c r="C505" s="89"/>
      <c r="D505" s="89"/>
      <c r="E505" s="89"/>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row>
    <row r="506" spans="1:78">
      <c r="A506" s="89"/>
      <c r="B506" s="89"/>
      <c r="C506" s="89"/>
      <c r="D506" s="89"/>
      <c r="E506" s="89"/>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row>
    <row r="507" spans="1:78">
      <c r="A507" s="89"/>
      <c r="B507" s="89"/>
      <c r="C507" s="89"/>
      <c r="D507" s="89"/>
      <c r="E507" s="89"/>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row>
    <row r="508" spans="1:78">
      <c r="A508" s="89"/>
      <c r="B508" s="89"/>
      <c r="C508" s="89"/>
      <c r="D508" s="89"/>
      <c r="E508" s="89"/>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row>
    <row r="509" spans="1:78">
      <c r="A509" s="89"/>
      <c r="B509" s="89"/>
      <c r="C509" s="89"/>
      <c r="D509" s="89"/>
      <c r="E509" s="89"/>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row>
    <row r="510" spans="1:78">
      <c r="A510" s="89"/>
      <c r="B510" s="89"/>
      <c r="C510" s="89"/>
      <c r="D510" s="89"/>
      <c r="E510" s="89"/>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row>
    <row r="511" spans="1:78">
      <c r="A511" s="89"/>
      <c r="B511" s="89"/>
      <c r="C511" s="89"/>
      <c r="D511" s="89"/>
      <c r="E511" s="89"/>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row>
    <row r="512" spans="1:78">
      <c r="A512" s="89"/>
      <c r="B512" s="89"/>
      <c r="C512" s="89"/>
      <c r="D512" s="89"/>
      <c r="E512" s="89"/>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row>
    <row r="513" spans="1:78">
      <c r="A513" s="89"/>
      <c r="B513" s="89"/>
      <c r="C513" s="89"/>
      <c r="D513" s="89"/>
      <c r="E513" s="89"/>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row>
    <row r="514" spans="1:78">
      <c r="A514" s="89"/>
      <c r="B514" s="89"/>
      <c r="C514" s="89"/>
      <c r="D514" s="89"/>
      <c r="E514" s="89"/>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row>
    <row r="515" spans="1:78">
      <c r="A515" s="89"/>
      <c r="B515" s="89"/>
      <c r="C515" s="89"/>
      <c r="D515" s="89"/>
      <c r="E515" s="89"/>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row>
    <row r="516" spans="1:78">
      <c r="A516" s="89"/>
      <c r="B516" s="89"/>
      <c r="C516" s="89"/>
      <c r="D516" s="89"/>
      <c r="E516" s="89"/>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row>
    <row r="517" spans="1:78">
      <c r="A517" s="89"/>
      <c r="B517" s="89"/>
      <c r="C517" s="89"/>
      <c r="D517" s="89"/>
      <c r="E517" s="89"/>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row>
    <row r="518" spans="1:78">
      <c r="A518" s="89"/>
      <c r="B518" s="89"/>
      <c r="C518" s="89"/>
      <c r="D518" s="89"/>
      <c r="E518" s="89"/>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row>
    <row r="519" spans="1:78">
      <c r="A519" s="89"/>
      <c r="B519" s="89"/>
      <c r="C519" s="89"/>
      <c r="D519" s="89"/>
      <c r="E519" s="89"/>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row>
    <row r="520" spans="1:78">
      <c r="A520" s="89"/>
      <c r="B520" s="89"/>
      <c r="C520" s="89"/>
      <c r="D520" s="89"/>
      <c r="E520" s="89"/>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row>
    <row r="521" spans="1:78">
      <c r="A521" s="89"/>
      <c r="B521" s="89"/>
      <c r="C521" s="89"/>
      <c r="D521" s="89"/>
      <c r="E521" s="89"/>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row>
    <row r="522" spans="1:78">
      <c r="A522" s="89"/>
      <c r="B522" s="89"/>
      <c r="C522" s="89"/>
      <c r="D522" s="89"/>
      <c r="E522" s="89"/>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row>
    <row r="523" spans="1:78">
      <c r="A523" s="89"/>
      <c r="B523" s="89"/>
      <c r="C523" s="89"/>
      <c r="D523" s="89"/>
      <c r="E523" s="89"/>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row>
    <row r="524" spans="1:78">
      <c r="A524" s="89"/>
      <c r="B524" s="89"/>
      <c r="C524" s="89"/>
      <c r="D524" s="89"/>
      <c r="E524" s="89"/>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row>
    <row r="525" spans="1:78">
      <c r="A525" s="89"/>
      <c r="B525" s="89"/>
      <c r="C525" s="89"/>
      <c r="D525" s="89"/>
      <c r="E525" s="89"/>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row>
    <row r="526" spans="1:78">
      <c r="A526" s="89"/>
      <c r="B526" s="89"/>
      <c r="C526" s="89"/>
      <c r="D526" s="89"/>
      <c r="E526" s="89"/>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row>
    <row r="527" spans="1:78">
      <c r="A527" s="89"/>
      <c r="B527" s="89"/>
      <c r="C527" s="89"/>
      <c r="D527" s="89"/>
      <c r="E527" s="89"/>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row>
    <row r="528" spans="1:78">
      <c r="A528" s="89"/>
      <c r="B528" s="89"/>
      <c r="C528" s="89"/>
      <c r="D528" s="89"/>
      <c r="E528" s="89"/>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row>
    <row r="529" spans="1:78">
      <c r="A529" s="89"/>
      <c r="B529" s="89"/>
      <c r="C529" s="89"/>
      <c r="D529" s="89"/>
      <c r="E529" s="89"/>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row>
    <row r="530" spans="1:78">
      <c r="A530" s="89"/>
      <c r="B530" s="89"/>
      <c r="C530" s="89"/>
      <c r="D530" s="89"/>
      <c r="E530" s="89"/>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row>
    <row r="531" spans="1:78">
      <c r="A531" s="89"/>
      <c r="B531" s="89"/>
      <c r="C531" s="89"/>
      <c r="D531" s="89"/>
      <c r="E531" s="89"/>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row>
    <row r="532" spans="1:78">
      <c r="A532" s="89"/>
      <c r="B532" s="89"/>
      <c r="C532" s="89"/>
      <c r="D532" s="89"/>
      <c r="E532" s="89"/>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row>
    <row r="533" spans="1:78">
      <c r="A533" s="89"/>
      <c r="B533" s="89"/>
      <c r="C533" s="89"/>
      <c r="D533" s="89"/>
      <c r="E533" s="89"/>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row>
    <row r="534" spans="1:78">
      <c r="A534" s="89"/>
      <c r="B534" s="89"/>
      <c r="C534" s="89"/>
      <c r="D534" s="89"/>
      <c r="E534" s="89"/>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row>
    <row r="535" spans="1:78">
      <c r="A535" s="89"/>
      <c r="B535" s="89"/>
      <c r="C535" s="89"/>
      <c r="D535" s="89"/>
      <c r="E535" s="89"/>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row>
    <row r="536" spans="1:78">
      <c r="A536" s="89"/>
      <c r="B536" s="89"/>
      <c r="C536" s="89"/>
      <c r="D536" s="89"/>
      <c r="E536" s="89"/>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row>
    <row r="537" spans="1:78">
      <c r="A537" s="89"/>
      <c r="B537" s="89"/>
      <c r="C537" s="89"/>
      <c r="D537" s="89"/>
      <c r="E537" s="89"/>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row>
    <row r="538" spans="1:78">
      <c r="A538" s="89"/>
      <c r="B538" s="89"/>
      <c r="C538" s="89"/>
      <c r="D538" s="89"/>
      <c r="E538" s="89"/>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row>
    <row r="539" spans="1:78">
      <c r="A539" s="89"/>
      <c r="B539" s="89"/>
      <c r="C539" s="89"/>
      <c r="D539" s="89"/>
      <c r="E539" s="89"/>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row>
    <row r="540" spans="1:78">
      <c r="A540" s="89"/>
      <c r="B540" s="89"/>
      <c r="C540" s="89"/>
      <c r="D540" s="89"/>
      <c r="E540" s="89"/>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row>
    <row r="541" spans="1:78">
      <c r="A541" s="89"/>
      <c r="B541" s="89"/>
      <c r="C541" s="89"/>
      <c r="D541" s="89"/>
      <c r="E541" s="89"/>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row>
    <row r="542" spans="1:78">
      <c r="A542" s="89"/>
      <c r="B542" s="89"/>
      <c r="C542" s="89"/>
      <c r="D542" s="89"/>
      <c r="E542" s="89"/>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row>
    <row r="543" spans="1:78">
      <c r="A543" s="89"/>
      <c r="B543" s="89"/>
      <c r="C543" s="89"/>
      <c r="D543" s="89"/>
      <c r="E543" s="89"/>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row>
    <row r="544" spans="1:78">
      <c r="A544" s="89"/>
      <c r="B544" s="89"/>
      <c r="C544" s="89"/>
      <c r="D544" s="89"/>
      <c r="E544" s="89"/>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row>
    <row r="545" spans="1:78">
      <c r="A545" s="89"/>
      <c r="B545" s="89"/>
      <c r="C545" s="89"/>
      <c r="D545" s="89"/>
      <c r="E545" s="89"/>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row>
    <row r="546" spans="1:78">
      <c r="A546" s="89"/>
      <c r="B546" s="89"/>
      <c r="C546" s="89"/>
      <c r="D546" s="89"/>
      <c r="E546" s="89"/>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row>
    <row r="547" spans="1:78">
      <c r="A547" s="89"/>
      <c r="B547" s="89"/>
      <c r="C547" s="89"/>
      <c r="D547" s="89"/>
      <c r="E547" s="89"/>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row>
    <row r="548" spans="1:78">
      <c r="A548" s="89"/>
      <c r="B548" s="89"/>
      <c r="C548" s="89"/>
      <c r="D548" s="89"/>
      <c r="E548" s="89"/>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row>
    <row r="549" spans="1:78">
      <c r="A549" s="89"/>
      <c r="B549" s="89"/>
      <c r="C549" s="89"/>
      <c r="D549" s="89"/>
      <c r="E549" s="89"/>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row>
    <row r="550" spans="1:78">
      <c r="A550" s="89"/>
      <c r="B550" s="89"/>
      <c r="C550" s="89"/>
      <c r="D550" s="89"/>
      <c r="E550" s="89"/>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row>
    <row r="551" spans="1:78">
      <c r="A551" s="89"/>
      <c r="B551" s="89"/>
      <c r="C551" s="89"/>
      <c r="D551" s="89"/>
      <c r="E551" s="89"/>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row>
    <row r="552" spans="1:78">
      <c r="A552" s="89"/>
      <c r="B552" s="89"/>
      <c r="C552" s="89"/>
      <c r="D552" s="89"/>
      <c r="E552" s="89"/>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row>
    <row r="553" spans="1:78">
      <c r="A553" s="89"/>
      <c r="B553" s="89"/>
      <c r="C553" s="89"/>
      <c r="D553" s="89"/>
      <c r="E553" s="89"/>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row>
    <row r="554" spans="1:78">
      <c r="A554" s="89"/>
      <c r="B554" s="89"/>
      <c r="C554" s="89"/>
      <c r="D554" s="89"/>
      <c r="E554" s="89"/>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row>
    <row r="555" spans="1:78">
      <c r="A555" s="89"/>
      <c r="B555" s="89"/>
      <c r="C555" s="89"/>
      <c r="D555" s="89"/>
      <c r="E555" s="89"/>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row>
    <row r="556" spans="1:78">
      <c r="A556" s="89"/>
      <c r="B556" s="89"/>
      <c r="C556" s="89"/>
      <c r="D556" s="89"/>
      <c r="E556" s="89"/>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row>
    <row r="557" spans="1:78">
      <c r="A557" s="89"/>
      <c r="B557" s="89"/>
      <c r="C557" s="89"/>
      <c r="D557" s="89"/>
      <c r="E557" s="89"/>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row>
    <row r="558" spans="1:78">
      <c r="A558" s="89"/>
      <c r="B558" s="89"/>
      <c r="C558" s="89"/>
      <c r="D558" s="89"/>
      <c r="E558" s="89"/>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row>
    <row r="559" spans="1:78">
      <c r="A559" s="89"/>
      <c r="B559" s="89"/>
      <c r="C559" s="89"/>
      <c r="D559" s="89"/>
      <c r="E559" s="89"/>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row>
    <row r="560" spans="1:78">
      <c r="A560" s="89"/>
      <c r="B560" s="89"/>
      <c r="C560" s="89"/>
      <c r="D560" s="89"/>
      <c r="E560" s="89"/>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row>
    <row r="561" spans="1:78">
      <c r="A561" s="89"/>
      <c r="B561" s="89"/>
      <c r="C561" s="89"/>
      <c r="D561" s="89"/>
      <c r="E561" s="89"/>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row>
    <row r="562" spans="1:78">
      <c r="A562" s="89"/>
      <c r="B562" s="89"/>
      <c r="C562" s="89"/>
      <c r="D562" s="89"/>
      <c r="E562" s="89"/>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row>
    <row r="563" spans="1:78">
      <c r="A563" s="89"/>
      <c r="B563" s="89"/>
      <c r="C563" s="89"/>
      <c r="D563" s="89"/>
      <c r="E563" s="89"/>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row>
    <row r="564" spans="1:78">
      <c r="A564" s="89"/>
      <c r="B564" s="89"/>
      <c r="C564" s="89"/>
      <c r="D564" s="89"/>
      <c r="E564" s="89"/>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row>
    <row r="565" spans="1:78">
      <c r="A565" s="89"/>
      <c r="B565" s="89"/>
      <c r="C565" s="89"/>
      <c r="D565" s="89"/>
      <c r="E565" s="89"/>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row>
    <row r="566" spans="1:78">
      <c r="A566" s="89"/>
      <c r="B566" s="89"/>
      <c r="C566" s="89"/>
      <c r="D566" s="89"/>
      <c r="E566" s="89"/>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row>
    <row r="567" spans="1:78">
      <c r="A567" s="89"/>
      <c r="B567" s="89"/>
      <c r="C567" s="89"/>
      <c r="D567" s="89"/>
      <c r="E567" s="89"/>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row>
    <row r="568" spans="1:78">
      <c r="A568" s="89"/>
      <c r="B568" s="89"/>
      <c r="C568" s="89"/>
      <c r="D568" s="89"/>
      <c r="E568" s="89"/>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row>
    <row r="569" spans="1:78">
      <c r="A569" s="89"/>
      <c r="B569" s="89"/>
      <c r="C569" s="89"/>
      <c r="D569" s="89"/>
      <c r="E569" s="89"/>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row>
    <row r="570" spans="1:78">
      <c r="A570" s="89"/>
      <c r="B570" s="89"/>
      <c r="C570" s="89"/>
      <c r="D570" s="89"/>
      <c r="E570" s="89"/>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row>
    <row r="571" spans="1:78">
      <c r="A571" s="89"/>
      <c r="B571" s="89"/>
      <c r="C571" s="89"/>
      <c r="D571" s="89"/>
      <c r="E571" s="89"/>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row>
    <row r="572" spans="1:78">
      <c r="A572" s="89"/>
      <c r="B572" s="89"/>
      <c r="C572" s="89"/>
      <c r="D572" s="89"/>
      <c r="E572" s="89"/>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row>
    <row r="573" spans="1:78">
      <c r="A573" s="89"/>
      <c r="B573" s="89"/>
      <c r="C573" s="89"/>
      <c r="D573" s="89"/>
      <c r="E573" s="89"/>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row>
    <row r="574" spans="1:78">
      <c r="A574" s="89"/>
      <c r="B574" s="89"/>
      <c r="C574" s="89"/>
      <c r="D574" s="89"/>
      <c r="E574" s="89"/>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row>
    <row r="575" spans="1:78">
      <c r="A575" s="89"/>
      <c r="B575" s="89"/>
      <c r="C575" s="89"/>
      <c r="D575" s="89"/>
      <c r="E575" s="89"/>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row>
    <row r="576" spans="1:78">
      <c r="A576" s="89"/>
      <c r="B576" s="89"/>
      <c r="C576" s="89"/>
      <c r="D576" s="89"/>
      <c r="E576" s="89"/>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row>
    <row r="577" spans="1:78">
      <c r="A577" s="89"/>
      <c r="B577" s="89"/>
      <c r="C577" s="89"/>
      <c r="D577" s="89"/>
      <c r="E577" s="89"/>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row>
    <row r="578" spans="1:78">
      <c r="A578" s="89"/>
      <c r="B578" s="89"/>
      <c r="C578" s="89"/>
      <c r="D578" s="89"/>
      <c r="E578" s="89"/>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row>
    <row r="579" spans="1:78">
      <c r="A579" s="89"/>
      <c r="B579" s="89"/>
      <c r="C579" s="89"/>
      <c r="D579" s="89"/>
      <c r="E579" s="89"/>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row>
    <row r="580" spans="1:78">
      <c r="A580" s="89"/>
      <c r="B580" s="89"/>
      <c r="C580" s="89"/>
      <c r="D580" s="89"/>
      <c r="E580" s="89"/>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row>
    <row r="581" spans="1:78">
      <c r="A581" s="89"/>
      <c r="B581" s="89"/>
      <c r="C581" s="89"/>
      <c r="D581" s="89"/>
      <c r="E581" s="89"/>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row>
    <row r="582" spans="1:78">
      <c r="A582" s="89"/>
      <c r="B582" s="89"/>
      <c r="C582" s="89"/>
      <c r="D582" s="89"/>
      <c r="E582" s="89"/>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row>
    <row r="583" spans="1:78">
      <c r="A583" s="89"/>
      <c r="B583" s="89"/>
      <c r="C583" s="89"/>
      <c r="D583" s="89"/>
      <c r="E583" s="89"/>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row>
    <row r="584" spans="1:78">
      <c r="A584" s="89"/>
      <c r="B584" s="89"/>
      <c r="C584" s="89"/>
      <c r="D584" s="89"/>
      <c r="E584" s="89"/>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row>
    <row r="585" spans="1:78">
      <c r="A585" s="89"/>
      <c r="B585" s="89"/>
      <c r="C585" s="89"/>
      <c r="D585" s="89"/>
      <c r="E585" s="89"/>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row>
    <row r="586" spans="1:78">
      <c r="A586" s="89"/>
      <c r="B586" s="89"/>
      <c r="C586" s="89"/>
      <c r="D586" s="89"/>
      <c r="E586" s="89"/>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row>
    <row r="587" spans="1:78">
      <c r="A587" s="89"/>
      <c r="B587" s="89"/>
      <c r="C587" s="89"/>
      <c r="D587" s="89"/>
      <c r="E587" s="89"/>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row>
    <row r="588" spans="1:78">
      <c r="A588" s="89"/>
      <c r="B588" s="89"/>
      <c r="C588" s="89"/>
      <c r="D588" s="89"/>
      <c r="E588" s="89"/>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row>
    <row r="589" spans="1:78">
      <c r="A589" s="89"/>
      <c r="B589" s="89"/>
      <c r="C589" s="89"/>
      <c r="D589" s="89"/>
      <c r="E589" s="89"/>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row>
    <row r="590" spans="1:78">
      <c r="A590" s="89"/>
      <c r="B590" s="89"/>
      <c r="C590" s="89"/>
      <c r="D590" s="89"/>
      <c r="E590" s="89"/>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row>
    <row r="591" spans="1:78">
      <c r="A591" s="89"/>
      <c r="B591" s="89"/>
      <c r="C591" s="89"/>
      <c r="D591" s="89"/>
      <c r="E591" s="89"/>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row>
    <row r="592" spans="1:78">
      <c r="A592" s="89"/>
      <c r="B592" s="89"/>
      <c r="C592" s="89"/>
      <c r="D592" s="89"/>
      <c r="E592" s="89"/>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row>
    <row r="593" spans="1:78">
      <c r="A593" s="89"/>
      <c r="B593" s="89"/>
      <c r="C593" s="89"/>
      <c r="D593" s="89"/>
      <c r="E593" s="89"/>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row>
    <row r="594" spans="1:78">
      <c r="A594" s="89"/>
      <c r="B594" s="89"/>
      <c r="C594" s="89"/>
      <c r="D594" s="89"/>
      <c r="E594" s="89"/>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row>
    <row r="595" spans="1:78">
      <c r="A595" s="89"/>
      <c r="B595" s="89"/>
      <c r="C595" s="89"/>
      <c r="D595" s="89"/>
      <c r="E595" s="89"/>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row>
    <row r="596" spans="1:78">
      <c r="A596" s="89"/>
      <c r="B596" s="89"/>
      <c r="C596" s="89"/>
      <c r="D596" s="89"/>
      <c r="E596" s="89"/>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row>
    <row r="597" spans="1:78">
      <c r="A597" s="89"/>
      <c r="B597" s="89"/>
      <c r="C597" s="89"/>
      <c r="D597" s="89"/>
      <c r="E597" s="89"/>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row>
    <row r="598" spans="1:78">
      <c r="A598" s="89"/>
      <c r="B598" s="89"/>
      <c r="C598" s="89"/>
      <c r="D598" s="89"/>
      <c r="E598" s="89"/>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row>
    <row r="599" spans="1:78">
      <c r="A599" s="89"/>
      <c r="B599" s="89"/>
      <c r="C599" s="89"/>
      <c r="D599" s="89"/>
      <c r="E599" s="89"/>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row>
    <row r="600" spans="1:78">
      <c r="A600" s="89"/>
      <c r="B600" s="89"/>
      <c r="C600" s="89"/>
      <c r="D600" s="89"/>
      <c r="E600" s="89"/>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row>
    <row r="601" spans="1:78">
      <c r="A601" s="89"/>
      <c r="B601" s="89"/>
      <c r="C601" s="89"/>
      <c r="D601" s="89"/>
      <c r="E601" s="89"/>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row>
    <row r="602" spans="1:78">
      <c r="A602" s="89"/>
      <c r="B602" s="89"/>
      <c r="C602" s="89"/>
      <c r="D602" s="89"/>
      <c r="E602" s="89"/>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row>
    <row r="603" spans="1:78">
      <c r="A603" s="89"/>
      <c r="B603" s="89"/>
      <c r="C603" s="89"/>
      <c r="D603" s="89"/>
      <c r="E603" s="89"/>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71"/>
      <c r="BD603" s="71"/>
      <c r="BE603" s="71"/>
      <c r="BF603" s="71"/>
      <c r="BG603" s="71"/>
      <c r="BH603" s="71"/>
      <c r="BI603" s="71"/>
      <c r="BJ603" s="71"/>
      <c r="BK603" s="71"/>
      <c r="BL603" s="71"/>
      <c r="BM603" s="71"/>
      <c r="BN603" s="71"/>
      <c r="BO603" s="71"/>
      <c r="BP603" s="71"/>
      <c r="BQ603" s="71"/>
      <c r="BR603" s="71"/>
      <c r="BS603" s="71"/>
      <c r="BT603" s="71"/>
      <c r="BU603" s="71"/>
      <c r="BV603" s="71"/>
      <c r="BW603" s="71"/>
      <c r="BX603" s="71"/>
      <c r="BY603" s="71"/>
      <c r="BZ603" s="71"/>
    </row>
    <row r="604" spans="1:78">
      <c r="A604" s="89"/>
      <c r="B604" s="89"/>
      <c r="C604" s="89"/>
      <c r="D604" s="89"/>
      <c r="E604" s="89"/>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71"/>
      <c r="BD604" s="71"/>
      <c r="BE604" s="71"/>
      <c r="BF604" s="71"/>
      <c r="BG604" s="71"/>
      <c r="BH604" s="71"/>
      <c r="BI604" s="71"/>
      <c r="BJ604" s="71"/>
      <c r="BK604" s="71"/>
      <c r="BL604" s="71"/>
      <c r="BM604" s="71"/>
      <c r="BN604" s="71"/>
      <c r="BO604" s="71"/>
      <c r="BP604" s="71"/>
      <c r="BQ604" s="71"/>
      <c r="BR604" s="71"/>
      <c r="BS604" s="71"/>
      <c r="BT604" s="71"/>
      <c r="BU604" s="71"/>
      <c r="BV604" s="71"/>
      <c r="BW604" s="71"/>
      <c r="BX604" s="71"/>
      <c r="BY604" s="71"/>
      <c r="BZ604" s="71"/>
    </row>
    <row r="605" spans="1:78">
      <c r="A605" s="89"/>
      <c r="B605" s="89"/>
      <c r="C605" s="89"/>
      <c r="D605" s="89"/>
      <c r="E605" s="89"/>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71"/>
      <c r="BD605" s="71"/>
      <c r="BE605" s="71"/>
      <c r="BF605" s="71"/>
      <c r="BG605" s="71"/>
      <c r="BH605" s="71"/>
      <c r="BI605" s="71"/>
      <c r="BJ605" s="71"/>
      <c r="BK605" s="71"/>
      <c r="BL605" s="71"/>
      <c r="BM605" s="71"/>
      <c r="BN605" s="71"/>
      <c r="BO605" s="71"/>
      <c r="BP605" s="71"/>
      <c r="BQ605" s="71"/>
      <c r="BR605" s="71"/>
      <c r="BS605" s="71"/>
      <c r="BT605" s="71"/>
      <c r="BU605" s="71"/>
      <c r="BV605" s="71"/>
      <c r="BW605" s="71"/>
      <c r="BX605" s="71"/>
      <c r="BY605" s="71"/>
      <c r="BZ605" s="71"/>
    </row>
    <row r="606" spans="1:78">
      <c r="A606" s="89"/>
      <c r="B606" s="89"/>
      <c r="C606" s="89"/>
      <c r="D606" s="89"/>
      <c r="E606" s="89"/>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c r="BE606" s="71"/>
      <c r="BF606" s="71"/>
      <c r="BG606" s="71"/>
      <c r="BH606" s="71"/>
      <c r="BI606" s="71"/>
      <c r="BJ606" s="71"/>
      <c r="BK606" s="71"/>
      <c r="BL606" s="71"/>
      <c r="BM606" s="71"/>
      <c r="BN606" s="71"/>
      <c r="BO606" s="71"/>
      <c r="BP606" s="71"/>
      <c r="BQ606" s="71"/>
      <c r="BR606" s="71"/>
      <c r="BS606" s="71"/>
      <c r="BT606" s="71"/>
      <c r="BU606" s="71"/>
      <c r="BV606" s="71"/>
      <c r="BW606" s="71"/>
      <c r="BX606" s="71"/>
      <c r="BY606" s="71"/>
      <c r="BZ606" s="71"/>
    </row>
    <row r="607" spans="1:78">
      <c r="A607" s="89"/>
      <c r="B607" s="89"/>
      <c r="C607" s="89"/>
      <c r="D607" s="89"/>
      <c r="E607" s="89"/>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71"/>
      <c r="BD607" s="71"/>
      <c r="BE607" s="71"/>
      <c r="BF607" s="71"/>
      <c r="BG607" s="71"/>
      <c r="BH607" s="71"/>
      <c r="BI607" s="71"/>
      <c r="BJ607" s="71"/>
      <c r="BK607" s="71"/>
      <c r="BL607" s="71"/>
      <c r="BM607" s="71"/>
      <c r="BN607" s="71"/>
      <c r="BO607" s="71"/>
      <c r="BP607" s="71"/>
      <c r="BQ607" s="71"/>
      <c r="BR607" s="71"/>
      <c r="BS607" s="71"/>
      <c r="BT607" s="71"/>
      <c r="BU607" s="71"/>
      <c r="BV607" s="71"/>
      <c r="BW607" s="71"/>
      <c r="BX607" s="71"/>
      <c r="BY607" s="71"/>
      <c r="BZ607" s="71"/>
    </row>
    <row r="608" spans="1:78">
      <c r="A608" s="89"/>
      <c r="B608" s="89"/>
      <c r="C608" s="89"/>
      <c r="D608" s="89"/>
      <c r="E608" s="89"/>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71"/>
      <c r="BD608" s="71"/>
      <c r="BE608" s="71"/>
      <c r="BF608" s="71"/>
      <c r="BG608" s="71"/>
      <c r="BH608" s="71"/>
      <c r="BI608" s="71"/>
      <c r="BJ608" s="71"/>
      <c r="BK608" s="71"/>
      <c r="BL608" s="71"/>
      <c r="BM608" s="71"/>
      <c r="BN608" s="71"/>
      <c r="BO608" s="71"/>
      <c r="BP608" s="71"/>
      <c r="BQ608" s="71"/>
      <c r="BR608" s="71"/>
      <c r="BS608" s="71"/>
      <c r="BT608" s="71"/>
      <c r="BU608" s="71"/>
      <c r="BV608" s="71"/>
      <c r="BW608" s="71"/>
      <c r="BX608" s="71"/>
      <c r="BY608" s="71"/>
      <c r="BZ608" s="71"/>
    </row>
    <row r="609" spans="1:78">
      <c r="A609" s="89"/>
      <c r="B609" s="89"/>
      <c r="C609" s="89"/>
      <c r="D609" s="89"/>
      <c r="E609" s="89"/>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71"/>
      <c r="BD609" s="71"/>
      <c r="BE609" s="71"/>
      <c r="BF609" s="71"/>
      <c r="BG609" s="71"/>
      <c r="BH609" s="71"/>
      <c r="BI609" s="71"/>
      <c r="BJ609" s="71"/>
      <c r="BK609" s="71"/>
      <c r="BL609" s="71"/>
      <c r="BM609" s="71"/>
      <c r="BN609" s="71"/>
      <c r="BO609" s="71"/>
      <c r="BP609" s="71"/>
      <c r="BQ609" s="71"/>
      <c r="BR609" s="71"/>
      <c r="BS609" s="71"/>
      <c r="BT609" s="71"/>
      <c r="BU609" s="71"/>
      <c r="BV609" s="71"/>
      <c r="BW609" s="71"/>
      <c r="BX609" s="71"/>
      <c r="BY609" s="71"/>
      <c r="BZ609" s="71"/>
    </row>
    <row r="610" spans="1:78">
      <c r="A610" s="89"/>
      <c r="B610" s="89"/>
      <c r="C610" s="89"/>
      <c r="D610" s="89"/>
      <c r="E610" s="89"/>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71"/>
      <c r="BD610" s="71"/>
      <c r="BE610" s="71"/>
      <c r="BF610" s="71"/>
      <c r="BG610" s="71"/>
      <c r="BH610" s="71"/>
      <c r="BI610" s="71"/>
      <c r="BJ610" s="71"/>
      <c r="BK610" s="71"/>
      <c r="BL610" s="71"/>
      <c r="BM610" s="71"/>
      <c r="BN610" s="71"/>
      <c r="BO610" s="71"/>
      <c r="BP610" s="71"/>
      <c r="BQ610" s="71"/>
      <c r="BR610" s="71"/>
      <c r="BS610" s="71"/>
      <c r="BT610" s="71"/>
      <c r="BU610" s="71"/>
      <c r="BV610" s="71"/>
      <c r="BW610" s="71"/>
      <c r="BX610" s="71"/>
      <c r="BY610" s="71"/>
      <c r="BZ610" s="71"/>
    </row>
    <row r="611" spans="1:78">
      <c r="A611" s="89"/>
      <c r="B611" s="89"/>
      <c r="C611" s="89"/>
      <c r="D611" s="89"/>
      <c r="E611" s="89"/>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71"/>
      <c r="BD611" s="71"/>
      <c r="BE611" s="71"/>
      <c r="BF611" s="71"/>
      <c r="BG611" s="71"/>
      <c r="BH611" s="71"/>
      <c r="BI611" s="71"/>
      <c r="BJ611" s="71"/>
      <c r="BK611" s="71"/>
      <c r="BL611" s="71"/>
      <c r="BM611" s="71"/>
      <c r="BN611" s="71"/>
      <c r="BO611" s="71"/>
      <c r="BP611" s="71"/>
      <c r="BQ611" s="71"/>
      <c r="BR611" s="71"/>
      <c r="BS611" s="71"/>
      <c r="BT611" s="71"/>
      <c r="BU611" s="71"/>
      <c r="BV611" s="71"/>
      <c r="BW611" s="71"/>
      <c r="BX611" s="71"/>
      <c r="BY611" s="71"/>
      <c r="BZ611" s="71"/>
    </row>
    <row r="612" spans="1:78">
      <c r="A612" s="89"/>
      <c r="B612" s="89"/>
      <c r="C612" s="89"/>
      <c r="D612" s="89"/>
      <c r="E612" s="89"/>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71"/>
      <c r="BD612" s="71"/>
      <c r="BE612" s="71"/>
      <c r="BF612" s="71"/>
      <c r="BG612" s="71"/>
      <c r="BH612" s="71"/>
      <c r="BI612" s="71"/>
      <c r="BJ612" s="71"/>
      <c r="BK612" s="71"/>
      <c r="BL612" s="71"/>
      <c r="BM612" s="71"/>
      <c r="BN612" s="71"/>
      <c r="BO612" s="71"/>
      <c r="BP612" s="71"/>
      <c r="BQ612" s="71"/>
      <c r="BR612" s="71"/>
      <c r="BS612" s="71"/>
      <c r="BT612" s="71"/>
      <c r="BU612" s="71"/>
      <c r="BV612" s="71"/>
      <c r="BW612" s="71"/>
      <c r="BX612" s="71"/>
      <c r="BY612" s="71"/>
      <c r="BZ612" s="71"/>
    </row>
    <row r="613" spans="1:78">
      <c r="A613" s="89"/>
      <c r="B613" s="89"/>
      <c r="C613" s="89"/>
      <c r="D613" s="89"/>
      <c r="E613" s="89"/>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c r="BE613" s="71"/>
      <c r="BF613" s="71"/>
      <c r="BG613" s="71"/>
      <c r="BH613" s="71"/>
      <c r="BI613" s="71"/>
      <c r="BJ613" s="71"/>
      <c r="BK613" s="71"/>
      <c r="BL613" s="71"/>
      <c r="BM613" s="71"/>
      <c r="BN613" s="71"/>
      <c r="BO613" s="71"/>
      <c r="BP613" s="71"/>
      <c r="BQ613" s="71"/>
      <c r="BR613" s="71"/>
      <c r="BS613" s="71"/>
      <c r="BT613" s="71"/>
      <c r="BU613" s="71"/>
      <c r="BV613" s="71"/>
      <c r="BW613" s="71"/>
      <c r="BX613" s="71"/>
      <c r="BY613" s="71"/>
      <c r="BZ613" s="71"/>
    </row>
    <row r="614" spans="1:78">
      <c r="A614" s="89"/>
      <c r="B614" s="89"/>
      <c r="C614" s="89"/>
      <c r="D614" s="89"/>
      <c r="E614" s="89"/>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71"/>
      <c r="BD614" s="71"/>
      <c r="BE614" s="71"/>
      <c r="BF614" s="71"/>
      <c r="BG614" s="71"/>
      <c r="BH614" s="71"/>
      <c r="BI614" s="71"/>
      <c r="BJ614" s="71"/>
      <c r="BK614" s="71"/>
      <c r="BL614" s="71"/>
      <c r="BM614" s="71"/>
      <c r="BN614" s="71"/>
      <c r="BO614" s="71"/>
      <c r="BP614" s="71"/>
      <c r="BQ614" s="71"/>
      <c r="BR614" s="71"/>
      <c r="BS614" s="71"/>
      <c r="BT614" s="71"/>
      <c r="BU614" s="71"/>
      <c r="BV614" s="71"/>
      <c r="BW614" s="71"/>
      <c r="BX614" s="71"/>
      <c r="BY614" s="71"/>
      <c r="BZ614" s="71"/>
    </row>
    <row r="615" spans="1:78">
      <c r="A615" s="89"/>
      <c r="B615" s="89"/>
      <c r="C615" s="89"/>
      <c r="D615" s="89"/>
      <c r="E615" s="89"/>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71"/>
      <c r="BD615" s="71"/>
      <c r="BE615" s="71"/>
      <c r="BF615" s="71"/>
      <c r="BG615" s="71"/>
      <c r="BH615" s="71"/>
      <c r="BI615" s="71"/>
      <c r="BJ615" s="71"/>
      <c r="BK615" s="71"/>
      <c r="BL615" s="71"/>
      <c r="BM615" s="71"/>
      <c r="BN615" s="71"/>
      <c r="BO615" s="71"/>
      <c r="BP615" s="71"/>
      <c r="BQ615" s="71"/>
      <c r="BR615" s="71"/>
      <c r="BS615" s="71"/>
      <c r="BT615" s="71"/>
      <c r="BU615" s="71"/>
      <c r="BV615" s="71"/>
      <c r="BW615" s="71"/>
      <c r="BX615" s="71"/>
      <c r="BY615" s="71"/>
      <c r="BZ615" s="71"/>
    </row>
    <row r="616" spans="1:78">
      <c r="A616" s="89"/>
      <c r="B616" s="89"/>
      <c r="C616" s="89"/>
      <c r="D616" s="89"/>
      <c r="E616" s="89"/>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71"/>
      <c r="BD616" s="71"/>
      <c r="BE616" s="71"/>
      <c r="BF616" s="71"/>
      <c r="BG616" s="71"/>
      <c r="BH616" s="71"/>
      <c r="BI616" s="71"/>
      <c r="BJ616" s="71"/>
      <c r="BK616" s="71"/>
      <c r="BL616" s="71"/>
      <c r="BM616" s="71"/>
      <c r="BN616" s="71"/>
      <c r="BO616" s="71"/>
      <c r="BP616" s="71"/>
      <c r="BQ616" s="71"/>
      <c r="BR616" s="71"/>
      <c r="BS616" s="71"/>
      <c r="BT616" s="71"/>
      <c r="BU616" s="71"/>
      <c r="BV616" s="71"/>
      <c r="BW616" s="71"/>
      <c r="BX616" s="71"/>
      <c r="BY616" s="71"/>
      <c r="BZ616" s="71"/>
    </row>
    <row r="617" spans="1:78">
      <c r="A617" s="89"/>
      <c r="B617" s="89"/>
      <c r="C617" s="89"/>
      <c r="D617" s="89"/>
      <c r="E617" s="89"/>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71"/>
      <c r="BD617" s="71"/>
      <c r="BE617" s="71"/>
      <c r="BF617" s="71"/>
      <c r="BG617" s="71"/>
      <c r="BH617" s="71"/>
      <c r="BI617" s="71"/>
      <c r="BJ617" s="71"/>
      <c r="BK617" s="71"/>
      <c r="BL617" s="71"/>
      <c r="BM617" s="71"/>
      <c r="BN617" s="71"/>
      <c r="BO617" s="71"/>
      <c r="BP617" s="71"/>
      <c r="BQ617" s="71"/>
      <c r="BR617" s="71"/>
      <c r="BS617" s="71"/>
      <c r="BT617" s="71"/>
      <c r="BU617" s="71"/>
      <c r="BV617" s="71"/>
      <c r="BW617" s="71"/>
      <c r="BX617" s="71"/>
      <c r="BY617" s="71"/>
      <c r="BZ617" s="71"/>
    </row>
    <row r="618" spans="1:78">
      <c r="A618" s="89"/>
      <c r="B618" s="89"/>
      <c r="C618" s="89"/>
      <c r="D618" s="89"/>
      <c r="E618" s="89"/>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71"/>
      <c r="BD618" s="71"/>
      <c r="BE618" s="71"/>
      <c r="BF618" s="71"/>
      <c r="BG618" s="71"/>
      <c r="BH618" s="71"/>
      <c r="BI618" s="71"/>
      <c r="BJ618" s="71"/>
      <c r="BK618" s="71"/>
      <c r="BL618" s="71"/>
      <c r="BM618" s="71"/>
      <c r="BN618" s="71"/>
      <c r="BO618" s="71"/>
      <c r="BP618" s="71"/>
      <c r="BQ618" s="71"/>
      <c r="BR618" s="71"/>
      <c r="BS618" s="71"/>
      <c r="BT618" s="71"/>
      <c r="BU618" s="71"/>
      <c r="BV618" s="71"/>
      <c r="BW618" s="71"/>
      <c r="BX618" s="71"/>
      <c r="BY618" s="71"/>
      <c r="BZ618" s="71"/>
    </row>
    <row r="619" spans="1:78">
      <c r="A619" s="89"/>
      <c r="B619" s="89"/>
      <c r="C619" s="89"/>
      <c r="D619" s="89"/>
      <c r="E619" s="89"/>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c r="BE619" s="71"/>
      <c r="BF619" s="71"/>
      <c r="BG619" s="71"/>
      <c r="BH619" s="71"/>
      <c r="BI619" s="71"/>
      <c r="BJ619" s="71"/>
      <c r="BK619" s="71"/>
      <c r="BL619" s="71"/>
      <c r="BM619" s="71"/>
      <c r="BN619" s="71"/>
      <c r="BO619" s="71"/>
      <c r="BP619" s="71"/>
      <c r="BQ619" s="71"/>
      <c r="BR619" s="71"/>
      <c r="BS619" s="71"/>
      <c r="BT619" s="71"/>
      <c r="BU619" s="71"/>
      <c r="BV619" s="71"/>
      <c r="BW619" s="71"/>
      <c r="BX619" s="71"/>
      <c r="BY619" s="71"/>
      <c r="BZ619" s="71"/>
    </row>
    <row r="620" spans="1:78">
      <c r="A620" s="89"/>
      <c r="B620" s="89"/>
      <c r="C620" s="89"/>
      <c r="D620" s="89"/>
      <c r="E620" s="89"/>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71"/>
      <c r="BD620" s="71"/>
      <c r="BE620" s="71"/>
      <c r="BF620" s="71"/>
      <c r="BG620" s="71"/>
      <c r="BH620" s="71"/>
      <c r="BI620" s="71"/>
      <c r="BJ620" s="71"/>
      <c r="BK620" s="71"/>
      <c r="BL620" s="71"/>
      <c r="BM620" s="71"/>
      <c r="BN620" s="71"/>
      <c r="BO620" s="71"/>
      <c r="BP620" s="71"/>
      <c r="BQ620" s="71"/>
      <c r="BR620" s="71"/>
      <c r="BS620" s="71"/>
      <c r="BT620" s="71"/>
      <c r="BU620" s="71"/>
      <c r="BV620" s="71"/>
      <c r="BW620" s="71"/>
      <c r="BX620" s="71"/>
      <c r="BY620" s="71"/>
      <c r="BZ620" s="71"/>
    </row>
    <row r="621" spans="1:78">
      <c r="A621" s="89"/>
      <c r="B621" s="89"/>
      <c r="C621" s="89"/>
      <c r="D621" s="89"/>
      <c r="E621" s="89"/>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71"/>
      <c r="BD621" s="71"/>
      <c r="BE621" s="71"/>
      <c r="BF621" s="71"/>
      <c r="BG621" s="71"/>
      <c r="BH621" s="71"/>
      <c r="BI621" s="71"/>
      <c r="BJ621" s="71"/>
      <c r="BK621" s="71"/>
      <c r="BL621" s="71"/>
      <c r="BM621" s="71"/>
      <c r="BN621" s="71"/>
      <c r="BO621" s="71"/>
      <c r="BP621" s="71"/>
      <c r="BQ621" s="71"/>
      <c r="BR621" s="71"/>
      <c r="BS621" s="71"/>
      <c r="BT621" s="71"/>
      <c r="BU621" s="71"/>
      <c r="BV621" s="71"/>
      <c r="BW621" s="71"/>
      <c r="BX621" s="71"/>
      <c r="BY621" s="71"/>
      <c r="BZ621" s="71"/>
    </row>
    <row r="622" spans="1:78">
      <c r="A622" s="89"/>
      <c r="B622" s="89"/>
      <c r="C622" s="89"/>
      <c r="D622" s="89"/>
      <c r="E622" s="89"/>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c r="BE622" s="71"/>
      <c r="BF622" s="71"/>
      <c r="BG622" s="71"/>
      <c r="BH622" s="71"/>
      <c r="BI622" s="71"/>
      <c r="BJ622" s="71"/>
      <c r="BK622" s="71"/>
      <c r="BL622" s="71"/>
      <c r="BM622" s="71"/>
      <c r="BN622" s="71"/>
      <c r="BO622" s="71"/>
      <c r="BP622" s="71"/>
      <c r="BQ622" s="71"/>
      <c r="BR622" s="71"/>
      <c r="BS622" s="71"/>
      <c r="BT622" s="71"/>
      <c r="BU622" s="71"/>
      <c r="BV622" s="71"/>
      <c r="BW622" s="71"/>
      <c r="BX622" s="71"/>
      <c r="BY622" s="71"/>
      <c r="BZ622" s="71"/>
    </row>
    <row r="623" spans="1:78">
      <c r="A623" s="89"/>
      <c r="B623" s="89"/>
      <c r="C623" s="89"/>
      <c r="D623" s="89"/>
      <c r="E623" s="89"/>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c r="BE623" s="71"/>
      <c r="BF623" s="71"/>
      <c r="BG623" s="71"/>
      <c r="BH623" s="71"/>
      <c r="BI623" s="71"/>
      <c r="BJ623" s="71"/>
      <c r="BK623" s="71"/>
      <c r="BL623" s="71"/>
      <c r="BM623" s="71"/>
      <c r="BN623" s="71"/>
      <c r="BO623" s="71"/>
      <c r="BP623" s="71"/>
      <c r="BQ623" s="71"/>
      <c r="BR623" s="71"/>
      <c r="BS623" s="71"/>
      <c r="BT623" s="71"/>
      <c r="BU623" s="71"/>
      <c r="BV623" s="71"/>
      <c r="BW623" s="71"/>
      <c r="BX623" s="71"/>
      <c r="BY623" s="71"/>
      <c r="BZ623" s="71"/>
    </row>
    <row r="624" spans="1:78">
      <c r="A624" s="89"/>
      <c r="B624" s="89"/>
      <c r="C624" s="89"/>
      <c r="D624" s="89"/>
      <c r="E624" s="89"/>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c r="BE624" s="71"/>
      <c r="BF624" s="71"/>
      <c r="BG624" s="71"/>
      <c r="BH624" s="71"/>
      <c r="BI624" s="71"/>
      <c r="BJ624" s="71"/>
      <c r="BK624" s="71"/>
      <c r="BL624" s="71"/>
      <c r="BM624" s="71"/>
      <c r="BN624" s="71"/>
      <c r="BO624" s="71"/>
      <c r="BP624" s="71"/>
      <c r="BQ624" s="71"/>
      <c r="BR624" s="71"/>
      <c r="BS624" s="71"/>
      <c r="BT624" s="71"/>
      <c r="BU624" s="71"/>
      <c r="BV624" s="71"/>
      <c r="BW624" s="71"/>
      <c r="BX624" s="71"/>
      <c r="BY624" s="71"/>
      <c r="BZ624" s="71"/>
    </row>
    <row r="625" spans="1:78">
      <c r="A625" s="89"/>
      <c r="B625" s="89"/>
      <c r="C625" s="89"/>
      <c r="D625" s="89"/>
      <c r="E625" s="89"/>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c r="BE625" s="71"/>
      <c r="BF625" s="71"/>
      <c r="BG625" s="71"/>
      <c r="BH625" s="71"/>
      <c r="BI625" s="71"/>
      <c r="BJ625" s="71"/>
      <c r="BK625" s="71"/>
      <c r="BL625" s="71"/>
      <c r="BM625" s="71"/>
      <c r="BN625" s="71"/>
      <c r="BO625" s="71"/>
      <c r="BP625" s="71"/>
      <c r="BQ625" s="71"/>
      <c r="BR625" s="71"/>
      <c r="BS625" s="71"/>
      <c r="BT625" s="71"/>
      <c r="BU625" s="71"/>
      <c r="BV625" s="71"/>
      <c r="BW625" s="71"/>
      <c r="BX625" s="71"/>
      <c r="BY625" s="71"/>
      <c r="BZ625" s="71"/>
    </row>
    <row r="626" spans="1:78">
      <c r="A626" s="89"/>
      <c r="B626" s="89"/>
      <c r="C626" s="89"/>
      <c r="D626" s="89"/>
      <c r="E626" s="89"/>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71"/>
      <c r="BD626" s="71"/>
      <c r="BE626" s="71"/>
      <c r="BF626" s="71"/>
      <c r="BG626" s="71"/>
      <c r="BH626" s="71"/>
      <c r="BI626" s="71"/>
      <c r="BJ626" s="71"/>
      <c r="BK626" s="71"/>
      <c r="BL626" s="71"/>
      <c r="BM626" s="71"/>
      <c r="BN626" s="71"/>
      <c r="BO626" s="71"/>
      <c r="BP626" s="71"/>
      <c r="BQ626" s="71"/>
      <c r="BR626" s="71"/>
      <c r="BS626" s="71"/>
      <c r="BT626" s="71"/>
      <c r="BU626" s="71"/>
      <c r="BV626" s="71"/>
      <c r="BW626" s="71"/>
      <c r="BX626" s="71"/>
      <c r="BY626" s="71"/>
      <c r="BZ626" s="71"/>
    </row>
    <row r="627" spans="1:78">
      <c r="A627" s="89"/>
      <c r="B627" s="89"/>
      <c r="C627" s="89"/>
      <c r="D627" s="89"/>
      <c r="E627" s="89"/>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c r="BE627" s="71"/>
      <c r="BF627" s="71"/>
      <c r="BG627" s="71"/>
      <c r="BH627" s="71"/>
      <c r="BI627" s="71"/>
      <c r="BJ627" s="71"/>
      <c r="BK627" s="71"/>
      <c r="BL627" s="71"/>
      <c r="BM627" s="71"/>
      <c r="BN627" s="71"/>
      <c r="BO627" s="71"/>
      <c r="BP627" s="71"/>
      <c r="BQ627" s="71"/>
      <c r="BR627" s="71"/>
      <c r="BS627" s="71"/>
      <c r="BT627" s="71"/>
      <c r="BU627" s="71"/>
      <c r="BV627" s="71"/>
      <c r="BW627" s="71"/>
      <c r="BX627" s="71"/>
      <c r="BY627" s="71"/>
      <c r="BZ627" s="71"/>
    </row>
    <row r="628" spans="1:78">
      <c r="A628" s="89"/>
      <c r="B628" s="89"/>
      <c r="C628" s="89"/>
      <c r="D628" s="89"/>
      <c r="E628" s="89"/>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71"/>
      <c r="BD628" s="71"/>
      <c r="BE628" s="71"/>
      <c r="BF628" s="71"/>
      <c r="BG628" s="71"/>
      <c r="BH628" s="71"/>
      <c r="BI628" s="71"/>
      <c r="BJ628" s="71"/>
      <c r="BK628" s="71"/>
      <c r="BL628" s="71"/>
      <c r="BM628" s="71"/>
      <c r="BN628" s="71"/>
      <c r="BO628" s="71"/>
      <c r="BP628" s="71"/>
      <c r="BQ628" s="71"/>
      <c r="BR628" s="71"/>
      <c r="BS628" s="71"/>
      <c r="BT628" s="71"/>
      <c r="BU628" s="71"/>
      <c r="BV628" s="71"/>
      <c r="BW628" s="71"/>
      <c r="BX628" s="71"/>
      <c r="BY628" s="71"/>
      <c r="BZ628" s="71"/>
    </row>
    <row r="629" spans="1:78">
      <c r="A629" s="89"/>
      <c r="B629" s="89"/>
      <c r="C629" s="89"/>
      <c r="D629" s="89"/>
      <c r="E629" s="89"/>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71"/>
      <c r="BD629" s="71"/>
      <c r="BE629" s="71"/>
      <c r="BF629" s="71"/>
      <c r="BG629" s="71"/>
      <c r="BH629" s="71"/>
      <c r="BI629" s="71"/>
      <c r="BJ629" s="71"/>
      <c r="BK629" s="71"/>
      <c r="BL629" s="71"/>
      <c r="BM629" s="71"/>
      <c r="BN629" s="71"/>
      <c r="BO629" s="71"/>
      <c r="BP629" s="71"/>
      <c r="BQ629" s="71"/>
      <c r="BR629" s="71"/>
      <c r="BS629" s="71"/>
      <c r="BT629" s="71"/>
      <c r="BU629" s="71"/>
      <c r="BV629" s="71"/>
      <c r="BW629" s="71"/>
      <c r="BX629" s="71"/>
      <c r="BY629" s="71"/>
      <c r="BZ629" s="71"/>
    </row>
    <row r="630" spans="1:78">
      <c r="A630" s="89"/>
      <c r="B630" s="89"/>
      <c r="C630" s="89"/>
      <c r="D630" s="89"/>
      <c r="E630" s="89"/>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c r="BE630" s="71"/>
      <c r="BF630" s="71"/>
      <c r="BG630" s="71"/>
      <c r="BH630" s="71"/>
      <c r="BI630" s="71"/>
      <c r="BJ630" s="71"/>
      <c r="BK630" s="71"/>
      <c r="BL630" s="71"/>
      <c r="BM630" s="71"/>
      <c r="BN630" s="71"/>
      <c r="BO630" s="71"/>
      <c r="BP630" s="71"/>
      <c r="BQ630" s="71"/>
      <c r="BR630" s="71"/>
      <c r="BS630" s="71"/>
      <c r="BT630" s="71"/>
      <c r="BU630" s="71"/>
      <c r="BV630" s="71"/>
      <c r="BW630" s="71"/>
      <c r="BX630" s="71"/>
      <c r="BY630" s="71"/>
      <c r="BZ630" s="71"/>
    </row>
  </sheetData>
  <sheetProtection algorithmName="SHA-512" hashValue="V5WG+WuvBThr72FfQNFWMokSl5mBwQ/zi6L85rKIyvYmkKEHPi2EZNQAAEJOObc/Ke13DkTjJyfbmtZ6F1BTaQ==" saltValue="vUQbmf5K5UwDr9Vk3NoQ+A==" spinCount="100000" sheet="1" objects="1" scenarios="1"/>
  <mergeCells count="8">
    <mergeCell ref="A1:K1"/>
    <mergeCell ref="B2:F2"/>
    <mergeCell ref="B3:E3"/>
    <mergeCell ref="L8:P8"/>
    <mergeCell ref="L9:P9"/>
    <mergeCell ref="L6:P6"/>
    <mergeCell ref="L7:P7"/>
    <mergeCell ref="G4:H4"/>
  </mergeCells>
  <phoneticPr fontId="29" type="noConversion"/>
  <dataValidations count="1">
    <dataValidation type="list" allowBlank="1" showInputMessage="1" showErrorMessage="1" sqref="F6:F107" xr:uid="{F4EC38BF-B16B-4BD0-B33B-770C60C0909B}">
      <formula1>"Planejado, Em implementação, Implementado"</formula1>
    </dataValidation>
  </dataValidations>
  <pageMargins left="0.511811024" right="0.511811024" top="0.78740157499999996" bottom="0.78740157499999996" header="0.31496062000000002" footer="0.31496062000000002"/>
  <pageSetup paperSize="9" orientation="portrait" horizontalDpi="4294967293" verticalDpi="30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6FC27105-2C92-45F2-BF4A-72675CEA3CB9}">
          <x14:formula1>
            <xm:f>'Ident. Avaliação e Priorização'!$B$7:$B$36</xm:f>
          </x14:formula1>
          <xm:sqref>A7:A107</xm:sqref>
        </x14:dataValidation>
        <x14:dataValidation type="list" allowBlank="1" showInputMessage="1" showErrorMessage="1" xr:uid="{BD73558F-D6B2-460A-8AE2-7CE767D56B96}">
          <x14:formula1>
            <xm:f>'Controles Padronizados'!$C$3:$C$24</xm:f>
          </x14:formula1>
          <xm:sqref>B7:B107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E5DB-72A6-4D15-AA98-E8682A39A512}">
  <dimension ref="A1:AS36"/>
  <sheetViews>
    <sheetView workbookViewId="0"/>
  </sheetViews>
  <sheetFormatPr defaultColWidth="9.140625" defaultRowHeight="14.85"/>
  <cols>
    <col min="1" max="1" width="10.7109375" style="23" customWidth="1"/>
    <col min="2" max="16384" width="9.140625" style="23"/>
  </cols>
  <sheetData>
    <row r="1" spans="1:45" ht="40.5" customHeight="1">
      <c r="D1" s="274" t="s">
        <v>53</v>
      </c>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45" ht="12" customHeight="1"/>
    <row r="3" spans="1:45" ht="46.5">
      <c r="B3" s="272" t="s">
        <v>54</v>
      </c>
      <c r="C3" s="272"/>
      <c r="D3" s="272"/>
      <c r="E3" s="272"/>
      <c r="F3" s="272"/>
      <c r="G3" s="272"/>
      <c r="H3" s="272"/>
      <c r="I3" s="272"/>
      <c r="J3" s="272"/>
      <c r="K3" s="272"/>
      <c r="L3" s="272"/>
      <c r="M3" s="272"/>
      <c r="N3" s="272"/>
      <c r="O3" s="272"/>
      <c r="Q3" s="272" t="s">
        <v>55</v>
      </c>
      <c r="R3" s="272"/>
      <c r="S3" s="272"/>
      <c r="T3" s="272"/>
      <c r="U3" s="272"/>
      <c r="V3" s="272"/>
      <c r="W3" s="272"/>
      <c r="X3" s="272"/>
      <c r="Y3" s="272"/>
      <c r="Z3" s="272"/>
      <c r="AA3" s="272"/>
      <c r="AB3" s="272"/>
      <c r="AC3" s="272"/>
      <c r="AD3" s="272"/>
      <c r="AF3" s="272"/>
      <c r="AG3" s="272"/>
      <c r="AH3" s="272"/>
      <c r="AI3" s="272"/>
      <c r="AJ3" s="272"/>
      <c r="AK3" s="272"/>
      <c r="AL3" s="272"/>
      <c r="AM3" s="272"/>
      <c r="AN3" s="272"/>
      <c r="AO3" s="272"/>
      <c r="AP3" s="272"/>
      <c r="AQ3" s="272"/>
      <c r="AR3" s="272"/>
      <c r="AS3" s="272"/>
    </row>
    <row r="4" spans="1:45">
      <c r="A4" s="273" t="s">
        <v>56</v>
      </c>
      <c r="P4" s="273" t="s">
        <v>56</v>
      </c>
      <c r="AE4" s="273"/>
    </row>
    <row r="5" spans="1:45">
      <c r="A5" s="273"/>
      <c r="P5" s="273"/>
      <c r="AE5" s="273"/>
    </row>
    <row r="6" spans="1:45">
      <c r="A6" s="273"/>
      <c r="P6" s="273"/>
      <c r="AE6" s="273"/>
    </row>
    <row r="7" spans="1:45">
      <c r="A7" s="273"/>
      <c r="P7" s="273"/>
      <c r="AE7" s="273"/>
    </row>
    <row r="8" spans="1:45">
      <c r="A8" s="273"/>
      <c r="P8" s="273"/>
      <c r="AE8" s="273"/>
    </row>
    <row r="9" spans="1:45">
      <c r="A9" s="273"/>
      <c r="P9" s="273"/>
      <c r="AE9" s="273"/>
    </row>
    <row r="10" spans="1:45">
      <c r="A10" s="273"/>
      <c r="P10" s="273"/>
      <c r="AE10" s="273"/>
    </row>
    <row r="11" spans="1:45">
      <c r="A11" s="273"/>
      <c r="P11" s="273"/>
      <c r="AE11" s="273"/>
    </row>
    <row r="12" spans="1:45">
      <c r="A12" s="273"/>
      <c r="P12" s="273"/>
      <c r="AE12" s="273"/>
    </row>
    <row r="13" spans="1:45">
      <c r="A13" s="273"/>
      <c r="P13" s="273"/>
      <c r="AE13" s="273"/>
    </row>
    <row r="14" spans="1:45">
      <c r="A14" s="273"/>
      <c r="P14" s="273"/>
      <c r="AE14" s="273"/>
    </row>
    <row r="15" spans="1:45">
      <c r="A15" s="273"/>
      <c r="P15" s="273"/>
      <c r="AE15" s="273"/>
    </row>
    <row r="16" spans="1:45">
      <c r="A16" s="273"/>
      <c r="P16" s="273"/>
      <c r="AE16" s="273"/>
    </row>
    <row r="17" spans="1:31">
      <c r="A17" s="273"/>
      <c r="P17" s="273"/>
      <c r="AE17" s="273"/>
    </row>
    <row r="18" spans="1:31">
      <c r="A18" s="273"/>
      <c r="P18" s="273"/>
      <c r="AE18" s="273"/>
    </row>
    <row r="19" spans="1:31">
      <c r="A19" s="273"/>
      <c r="P19" s="273"/>
      <c r="AE19" s="273"/>
    </row>
    <row r="20" spans="1:31">
      <c r="A20" s="273"/>
      <c r="P20" s="273"/>
      <c r="AE20" s="273"/>
    </row>
    <row r="21" spans="1:31">
      <c r="A21" s="273"/>
      <c r="P21" s="273"/>
      <c r="AE21" s="273"/>
    </row>
    <row r="22" spans="1:31">
      <c r="A22" s="273"/>
      <c r="P22" s="273"/>
      <c r="AE22" s="273"/>
    </row>
    <row r="23" spans="1:31">
      <c r="A23" s="273"/>
      <c r="P23" s="273"/>
      <c r="AE23" s="273"/>
    </row>
    <row r="24" spans="1:31">
      <c r="A24" s="273"/>
      <c r="P24" s="273"/>
      <c r="AE24" s="273"/>
    </row>
    <row r="25" spans="1:31">
      <c r="A25" s="273"/>
      <c r="P25" s="273"/>
      <c r="AE25" s="273"/>
    </row>
    <row r="26" spans="1:31">
      <c r="A26" s="273"/>
      <c r="P26" s="273"/>
      <c r="AE26" s="273"/>
    </row>
    <row r="27" spans="1:31">
      <c r="A27" s="273"/>
      <c r="P27" s="273"/>
      <c r="AE27" s="273"/>
    </row>
    <row r="28" spans="1:31">
      <c r="A28" s="273"/>
      <c r="P28" s="273"/>
      <c r="AE28" s="273"/>
    </row>
    <row r="29" spans="1:31">
      <c r="A29" s="273"/>
      <c r="P29" s="273"/>
      <c r="AE29" s="273"/>
    </row>
    <row r="30" spans="1:31">
      <c r="A30" s="273"/>
      <c r="P30" s="273"/>
      <c r="AE30" s="273"/>
    </row>
    <row r="31" spans="1:31">
      <c r="A31" s="273"/>
      <c r="P31" s="273"/>
      <c r="AE31" s="273"/>
    </row>
    <row r="32" spans="1:31">
      <c r="A32" s="273"/>
      <c r="P32" s="273"/>
      <c r="AE32" s="273"/>
    </row>
    <row r="33" spans="1:45">
      <c r="A33" s="273"/>
      <c r="P33" s="273"/>
      <c r="AE33" s="273"/>
    </row>
    <row r="34" spans="1:45">
      <c r="A34" s="273"/>
      <c r="P34" s="273"/>
      <c r="AE34" s="273"/>
    </row>
    <row r="35" spans="1:45">
      <c r="A35" s="273"/>
      <c r="P35" s="273"/>
      <c r="AE35" s="273"/>
    </row>
    <row r="36" spans="1:45" ht="36.200000000000003">
      <c r="B36" s="271" t="s">
        <v>57</v>
      </c>
      <c r="C36" s="271"/>
      <c r="D36" s="271"/>
      <c r="E36" s="271"/>
      <c r="F36" s="271"/>
      <c r="G36" s="271"/>
      <c r="H36" s="271"/>
      <c r="I36" s="271"/>
      <c r="J36" s="271"/>
      <c r="K36" s="271"/>
      <c r="L36" s="271"/>
      <c r="M36" s="271"/>
      <c r="N36" s="271"/>
      <c r="O36" s="271"/>
      <c r="Q36" s="271" t="s">
        <v>57</v>
      </c>
      <c r="R36" s="271"/>
      <c r="S36" s="271"/>
      <c r="T36" s="271"/>
      <c r="U36" s="271"/>
      <c r="V36" s="271"/>
      <c r="W36" s="271"/>
      <c r="X36" s="271"/>
      <c r="Y36" s="271"/>
      <c r="Z36" s="271"/>
      <c r="AA36" s="271"/>
      <c r="AB36" s="271"/>
      <c r="AC36" s="271"/>
      <c r="AD36" s="271"/>
      <c r="AF36" s="271"/>
      <c r="AG36" s="271"/>
      <c r="AH36" s="271"/>
      <c r="AI36" s="271"/>
      <c r="AJ36" s="271"/>
      <c r="AK36" s="271"/>
      <c r="AL36" s="271"/>
      <c r="AM36" s="271"/>
      <c r="AN36" s="271"/>
      <c r="AO36" s="271"/>
      <c r="AP36" s="271"/>
      <c r="AQ36" s="271"/>
      <c r="AR36" s="271"/>
      <c r="AS36" s="271"/>
    </row>
  </sheetData>
  <mergeCells count="10">
    <mergeCell ref="D1:AE1"/>
    <mergeCell ref="B36:O36"/>
    <mergeCell ref="Q36:AD36"/>
    <mergeCell ref="AF36:AS36"/>
    <mergeCell ref="B3:O3"/>
    <mergeCell ref="Q3:AD3"/>
    <mergeCell ref="AF3:AS3"/>
    <mergeCell ref="A4:A35"/>
    <mergeCell ref="P4:P35"/>
    <mergeCell ref="AE4:AE35"/>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F4A78-5EA7-4425-9AB9-83638EAB6A2C}">
  <dimension ref="A1:BT156"/>
  <sheetViews>
    <sheetView workbookViewId="0"/>
  </sheetViews>
  <sheetFormatPr defaultRowHeight="14.85"/>
  <cols>
    <col min="5" max="27" width="9.140625" style="26"/>
    <col min="28" max="28" width="11.7109375" style="26" customWidth="1"/>
    <col min="29" max="56" width="9.140625" style="26"/>
    <col min="59" max="59" width="24.140625" style="108" customWidth="1"/>
  </cols>
  <sheetData>
    <row r="1" spans="1:72">
      <c r="A1" s="36"/>
      <c r="B1" s="36"/>
      <c r="C1" s="36"/>
      <c r="D1" s="3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36"/>
      <c r="BF1" s="36"/>
      <c r="BG1" s="107"/>
      <c r="BH1" s="36"/>
      <c r="BI1" s="36"/>
      <c r="BJ1" s="36"/>
      <c r="BK1" s="36"/>
      <c r="BL1" s="36"/>
    </row>
    <row r="2" spans="1:72" ht="15.6" thickBot="1">
      <c r="A2" s="36"/>
      <c r="B2" s="36"/>
      <c r="C2" s="36"/>
      <c r="D2" s="3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36"/>
      <c r="BF2" s="36"/>
      <c r="BG2" s="107"/>
      <c r="BH2" s="36"/>
      <c r="BI2" s="36"/>
      <c r="BJ2" s="36"/>
      <c r="BK2" s="36"/>
      <c r="BL2" s="36"/>
    </row>
    <row r="3" spans="1:72">
      <c r="A3" s="36"/>
      <c r="B3" s="36"/>
      <c r="C3" s="36"/>
      <c r="D3" s="36"/>
      <c r="E3" s="279" t="s">
        <v>58</v>
      </c>
      <c r="F3" s="280"/>
      <c r="G3" s="280"/>
      <c r="H3" s="281"/>
      <c r="I3" s="280"/>
      <c r="J3" s="280"/>
      <c r="K3" s="280"/>
      <c r="L3" s="281"/>
      <c r="M3" s="280"/>
      <c r="N3" s="280"/>
      <c r="O3" s="280"/>
      <c r="P3" s="281"/>
      <c r="Q3" s="280"/>
      <c r="R3" s="280"/>
      <c r="S3" s="280"/>
      <c r="T3" s="281"/>
      <c r="U3" s="279"/>
      <c r="V3" s="280"/>
      <c r="W3" s="280"/>
      <c r="X3" s="281"/>
      <c r="Y3" s="276"/>
      <c r="Z3" s="277"/>
      <c r="AA3" s="277"/>
      <c r="AB3" s="278"/>
      <c r="AC3" s="276"/>
      <c r="AD3" s="277"/>
      <c r="AE3" s="277"/>
      <c r="AF3" s="278"/>
      <c r="AG3" s="276"/>
      <c r="AH3" s="277"/>
      <c r="AI3" s="277"/>
      <c r="AJ3" s="278"/>
      <c r="AK3" s="276"/>
      <c r="AL3" s="277"/>
      <c r="AM3" s="277"/>
      <c r="AN3" s="278"/>
      <c r="AO3" s="276"/>
      <c r="AP3" s="277"/>
      <c r="AQ3" s="277"/>
      <c r="AR3" s="278"/>
      <c r="AS3" s="276"/>
      <c r="AT3" s="277"/>
      <c r="AU3" s="277"/>
      <c r="AV3" s="278"/>
      <c r="AW3" s="276"/>
      <c r="AX3" s="277"/>
      <c r="AY3" s="277"/>
      <c r="AZ3" s="278"/>
      <c r="BA3" s="276"/>
      <c r="BB3" s="277"/>
      <c r="BC3" s="277"/>
      <c r="BD3" s="278"/>
      <c r="BE3" s="106"/>
      <c r="BF3" s="36"/>
      <c r="BG3" s="107"/>
      <c r="BH3" s="36"/>
      <c r="BI3" s="36"/>
      <c r="BJ3" s="36"/>
      <c r="BK3" s="36"/>
      <c r="BL3" s="36"/>
    </row>
    <row r="4" spans="1:72" ht="59.1">
      <c r="A4" s="37"/>
      <c r="B4" s="37"/>
      <c r="C4" s="37" t="s">
        <v>59</v>
      </c>
      <c r="D4" s="37" t="s">
        <v>24</v>
      </c>
      <c r="E4" s="109" t="s">
        <v>60</v>
      </c>
      <c r="F4" s="110" t="s">
        <v>61</v>
      </c>
      <c r="G4" s="110" t="s">
        <v>55</v>
      </c>
      <c r="H4" s="111" t="s">
        <v>34</v>
      </c>
      <c r="I4" s="110" t="s">
        <v>61</v>
      </c>
      <c r="J4" s="110" t="s">
        <v>62</v>
      </c>
      <c r="K4" s="110" t="s">
        <v>55</v>
      </c>
      <c r="L4" s="111" t="s">
        <v>63</v>
      </c>
      <c r="M4" s="110" t="s">
        <v>61</v>
      </c>
      <c r="N4" s="110" t="s">
        <v>62</v>
      </c>
      <c r="O4" s="110" t="s">
        <v>55</v>
      </c>
      <c r="P4" s="111" t="s">
        <v>64</v>
      </c>
      <c r="Q4" s="110" t="s">
        <v>61</v>
      </c>
      <c r="R4" s="110" t="s">
        <v>62</v>
      </c>
      <c r="S4" s="110" t="s">
        <v>55</v>
      </c>
      <c r="T4" s="111" t="s">
        <v>65</v>
      </c>
      <c r="U4" s="109" t="s">
        <v>61</v>
      </c>
      <c r="V4" s="110" t="s">
        <v>62</v>
      </c>
      <c r="W4" s="110" t="s">
        <v>55</v>
      </c>
      <c r="X4" s="111" t="s">
        <v>66</v>
      </c>
      <c r="Y4" s="112" t="s">
        <v>61</v>
      </c>
      <c r="Z4" s="113" t="s">
        <v>62</v>
      </c>
      <c r="AA4" s="113" t="s">
        <v>55</v>
      </c>
      <c r="AB4" s="114" t="s">
        <v>67</v>
      </c>
      <c r="AC4" s="112" t="s">
        <v>61</v>
      </c>
      <c r="AD4" s="113" t="s">
        <v>62</v>
      </c>
      <c r="AE4" s="113" t="s">
        <v>55</v>
      </c>
      <c r="AF4" s="114" t="s">
        <v>68</v>
      </c>
      <c r="AG4" s="112" t="s">
        <v>61</v>
      </c>
      <c r="AH4" s="113" t="s">
        <v>62</v>
      </c>
      <c r="AI4" s="113" t="s">
        <v>55</v>
      </c>
      <c r="AJ4" s="114" t="s">
        <v>69</v>
      </c>
      <c r="AK4" s="112" t="s">
        <v>61</v>
      </c>
      <c r="AL4" s="113" t="s">
        <v>62</v>
      </c>
      <c r="AM4" s="113" t="s">
        <v>55</v>
      </c>
      <c r="AN4" s="114" t="s">
        <v>70</v>
      </c>
      <c r="AO4" s="112" t="s">
        <v>61</v>
      </c>
      <c r="AP4" s="113" t="s">
        <v>62</v>
      </c>
      <c r="AQ4" s="113" t="s">
        <v>55</v>
      </c>
      <c r="AR4" s="114" t="s">
        <v>71</v>
      </c>
      <c r="AS4" s="112" t="s">
        <v>61</v>
      </c>
      <c r="AT4" s="113" t="s">
        <v>62</v>
      </c>
      <c r="AU4" s="113" t="s">
        <v>55</v>
      </c>
      <c r="AV4" s="114" t="s">
        <v>72</v>
      </c>
      <c r="AW4" s="112" t="s">
        <v>61</v>
      </c>
      <c r="AX4" s="113" t="s">
        <v>62</v>
      </c>
      <c r="AY4" s="113" t="s">
        <v>55</v>
      </c>
      <c r="AZ4" s="114" t="s">
        <v>73</v>
      </c>
      <c r="BA4" s="112" t="s">
        <v>61</v>
      </c>
      <c r="BB4" s="113" t="s">
        <v>62</v>
      </c>
      <c r="BC4" s="113" t="s">
        <v>55</v>
      </c>
      <c r="BD4" s="114" t="s">
        <v>74</v>
      </c>
      <c r="BE4" s="37"/>
      <c r="BF4" s="37" t="s">
        <v>59</v>
      </c>
      <c r="BG4" s="107" t="s">
        <v>75</v>
      </c>
      <c r="BH4" s="37" t="s">
        <v>34</v>
      </c>
      <c r="BI4" s="37" t="s">
        <v>63</v>
      </c>
      <c r="BJ4" s="37" t="s">
        <v>64</v>
      </c>
      <c r="BK4" s="37" t="s">
        <v>65</v>
      </c>
      <c r="BL4" s="37" t="s">
        <v>66</v>
      </c>
      <c r="BM4" s="37" t="s">
        <v>67</v>
      </c>
      <c r="BN4" s="37" t="s">
        <v>68</v>
      </c>
      <c r="BO4" s="37" t="s">
        <v>69</v>
      </c>
      <c r="BP4" s="37" t="s">
        <v>70</v>
      </c>
      <c r="BQ4" s="37" t="s">
        <v>71</v>
      </c>
      <c r="BR4" s="37" t="s">
        <v>72</v>
      </c>
      <c r="BS4" s="37" t="s">
        <v>73</v>
      </c>
      <c r="BT4" s="37" t="s">
        <v>74</v>
      </c>
    </row>
    <row r="5" spans="1:72">
      <c r="A5" s="36"/>
      <c r="B5" s="36"/>
      <c r="C5" s="36" t="e">
        <f>VLOOKUP(D5,#REF!,3,0)</f>
        <v>#REF!</v>
      </c>
      <c r="D5" s="52">
        <f>'Ident. Avaliação e Priorização'!B7</f>
        <v>0</v>
      </c>
      <c r="E5" s="115" t="e">
        <f>VLOOKUP(D5,Tabela2[[#All],[Eventos de Risco]:[Nível de Risco Inerente (NRI)]],13,0)</f>
        <v>#N/A</v>
      </c>
      <c r="F5" s="116">
        <f>IFERROR(AVERAGEIF(Tratamento!$A$6:$A$298,Cálculo!D5,Tratamento!#REF!),0)</f>
        <v>0</v>
      </c>
      <c r="G5" s="116">
        <f t="shared" ref="G5" si="0">1-F5</f>
        <v>1</v>
      </c>
      <c r="H5" s="117" t="e">
        <f t="shared" ref="H5" si="1">E5*G5</f>
        <v>#N/A</v>
      </c>
      <c r="I5" s="116">
        <f>IFERROR(AVERAGEIFS(#REF!,#REF!,$D5,#REF!,"&lt;&gt;"&amp;"Excluído"),0)</f>
        <v>0</v>
      </c>
      <c r="J5" s="116">
        <f>IF(OR(I5="",I5=0),F5,I5)</f>
        <v>0</v>
      </c>
      <c r="K5" s="116">
        <f>1-J5</f>
        <v>1</v>
      </c>
      <c r="L5" s="117" t="e">
        <f t="shared" ref="L5" si="2">E5*K5</f>
        <v>#N/A</v>
      </c>
      <c r="M5" s="116">
        <f>IFERROR(AVERAGEIFS(#REF!,#REF!,$D5,#REF!,"&lt;&gt;"&amp;"Excluído"),0)</f>
        <v>0</v>
      </c>
      <c r="N5" s="26">
        <f>IF(OR(M5="",M5=0),J5,M5)</f>
        <v>0</v>
      </c>
      <c r="O5" s="116">
        <f t="shared" ref="O5" si="3">1-N5</f>
        <v>1</v>
      </c>
      <c r="P5" s="117" t="e">
        <f t="shared" ref="P5" si="4">E5*O5</f>
        <v>#N/A</v>
      </c>
      <c r="Q5" s="116">
        <f>IFERROR(AVERAGEIFS(#REF!,#REF!,$D5,#REF!,"&lt;&gt;"&amp;"Excluído"),0)</f>
        <v>0</v>
      </c>
      <c r="R5" s="116">
        <f t="shared" ref="R5" si="5">IF(OR(Q5="",Q5=0),N5,Q5)</f>
        <v>0</v>
      </c>
      <c r="S5" s="116">
        <f t="shared" ref="S5" si="6">1-R5</f>
        <v>1</v>
      </c>
      <c r="T5" s="117" t="e">
        <f t="shared" ref="T5" si="7">E5*S5</f>
        <v>#N/A</v>
      </c>
      <c r="U5" s="118">
        <f>IFERROR(AVERAGEIFS(#REF!,#REF!,$D5,#REF!,"&lt;&gt;"&amp;"Excluído"),0)</f>
        <v>0</v>
      </c>
      <c r="V5" s="116">
        <f>IF(OR(U5="",U5=0),R5,U5)</f>
        <v>0</v>
      </c>
      <c r="W5" s="116">
        <f>1-V5</f>
        <v>1</v>
      </c>
      <c r="X5" s="117" t="e">
        <f>E5*W5</f>
        <v>#N/A</v>
      </c>
      <c r="Y5" s="119">
        <f>IFERROR(AVERAGEIFS(#REF!,#REF!,$D5,#REF!,"&lt;&gt;"&amp;"Excluído"),0)</f>
        <v>0</v>
      </c>
      <c r="Z5" s="120">
        <f>IF(OR(Y5="",Y5=0),V5,Y5)</f>
        <v>0</v>
      </c>
      <c r="AA5" s="120">
        <f>1-Z5</f>
        <v>1</v>
      </c>
      <c r="AB5" s="121" t="e">
        <f>E5*AA5</f>
        <v>#N/A</v>
      </c>
      <c r="AC5" s="119">
        <f>IFERROR(AVERAGEIFS(#REF!,#REF!,$D5,#REF!,"&lt;&gt;"&amp;"Excluído"),0)</f>
        <v>0</v>
      </c>
      <c r="AD5" s="120">
        <f>IF(OR(AC5="",AC5=0),Z5,AC5)</f>
        <v>0</v>
      </c>
      <c r="AE5" s="120">
        <f>1-AD5</f>
        <v>1</v>
      </c>
      <c r="AF5" s="121" t="e">
        <f>E5*AE5</f>
        <v>#N/A</v>
      </c>
      <c r="AG5" s="119">
        <f>IFERROR(AVERAGEIFS(#REF!,#REF!,$D5,#REF!,"&lt;&gt;"&amp;"Excluído"),0)</f>
        <v>0</v>
      </c>
      <c r="AH5" s="120">
        <f>IF(OR(AG5="",AG5=0),AD5,AG5)</f>
        <v>0</v>
      </c>
      <c r="AI5" s="120">
        <f>1-AH5</f>
        <v>1</v>
      </c>
      <c r="AJ5" s="121" t="e">
        <f>E5*AI5</f>
        <v>#N/A</v>
      </c>
      <c r="AK5" s="119">
        <f>IFERROR(AVERAGEIFS(#REF!,#REF!,$D5,#REF!,"&lt;&gt;"&amp;"Excluído"),0)</f>
        <v>0</v>
      </c>
      <c r="AL5" s="120">
        <f>IF(OR(AK5="",AK5=0),AH5,AK5)</f>
        <v>0</v>
      </c>
      <c r="AM5" s="120">
        <f>1-AL5</f>
        <v>1</v>
      </c>
      <c r="AN5" s="121" t="e">
        <f>E5*AM5</f>
        <v>#N/A</v>
      </c>
      <c r="AO5" s="119">
        <f>IFERROR(AVERAGEIFS(#REF!,#REF!,$D5,#REF!,"&lt;&gt;"&amp;"Excluído"),0)</f>
        <v>0</v>
      </c>
      <c r="AP5" s="120">
        <f>IF(OR(AO5="",AO5=0),AL5,AO5)</f>
        <v>0</v>
      </c>
      <c r="AQ5" s="120">
        <f>1-AP5</f>
        <v>1</v>
      </c>
      <c r="AR5" s="121" t="e">
        <f>E5*AQ5</f>
        <v>#N/A</v>
      </c>
      <c r="AS5" s="119">
        <f>IFERROR(AVERAGEIFS(#REF!,#REF!,$D5,#REF!,"&lt;&gt;"&amp;"Excluído"),0)</f>
        <v>0</v>
      </c>
      <c r="AT5" s="120">
        <f>IF(OR(AS5="",AS5=0),AP5,AS5)</f>
        <v>0</v>
      </c>
      <c r="AU5" s="120">
        <f>1-AT5</f>
        <v>1</v>
      </c>
      <c r="AV5" s="121" t="e">
        <f>E5*AU5</f>
        <v>#N/A</v>
      </c>
      <c r="AW5" s="119">
        <f>IFERROR(AVERAGEIFS(#REF!,#REF!,$D5,#REF!,"&lt;&gt;"&amp;"Excluído"),0)</f>
        <v>0</v>
      </c>
      <c r="AX5" s="120">
        <f>IF(OR(AW5="",AW5=0),AT5,AW5)</f>
        <v>0</v>
      </c>
      <c r="AY5" s="120">
        <f>1-AX5</f>
        <v>1</v>
      </c>
      <c r="AZ5" s="121" t="e">
        <f>E5*AY5</f>
        <v>#N/A</v>
      </c>
      <c r="BA5" s="119">
        <f>IFERROR(AVERAGEIFS(#REF!,#REF!,$D5,#REF!,"&lt;&gt;"&amp;"Excluído"),0)</f>
        <v>0</v>
      </c>
      <c r="BB5" s="120">
        <f>IF(OR(BA5="",BA5=0),AX5,BA5)</f>
        <v>0</v>
      </c>
      <c r="BC5" s="120">
        <f>1-BB5</f>
        <v>1</v>
      </c>
      <c r="BD5" s="121" t="e">
        <f>E5*BC5</f>
        <v>#N/A</v>
      </c>
      <c r="BE5" s="36"/>
      <c r="BF5" s="36" t="e">
        <f t="shared" ref="BF5:BF68" si="8">C5</f>
        <v>#REF!</v>
      </c>
      <c r="BG5" s="107">
        <f t="shared" ref="BG5:BG68" si="9">D5</f>
        <v>0</v>
      </c>
      <c r="BH5" s="36" t="str">
        <f>IFERROR(VLOOKUP(BG5,Cálculo!$D$4:$BD$156,MATCH($BH$4,Cálculo!$D$4:$BD$4,0),FALSE),"")</f>
        <v/>
      </c>
      <c r="BI5" s="36" t="str">
        <f>IFERROR(VLOOKUP(BG5,Cálculo!$D$4:$BD$156,MATCH($BI$4,Cálculo!$D$4:$BD$4,0),FALSE),"")</f>
        <v/>
      </c>
      <c r="BJ5" s="36" t="str">
        <f>IFERROR(VLOOKUP(BG5,Cálculo!$D$4:$BD$156,MATCH($BJ$4,Cálculo!$D$4:$BD$4,0),FALSE),"")</f>
        <v/>
      </c>
      <c r="BK5" s="36" t="str">
        <f>IFERROR(VLOOKUP(BG5,Cálculo!$D$4:$BD$156,MATCH($BK$4,Cálculo!$D$4:$BD$4,0),FALSE),"")</f>
        <v/>
      </c>
      <c r="BL5" s="36" t="str">
        <f>IFERROR(VLOOKUP(BG5,Cálculo!$D$4:$BD$156,MATCH($BL$4,Cálculo!$D$4:$BD$4,0),FALSE),"")</f>
        <v/>
      </c>
      <c r="BM5" s="36" t="str">
        <f>IFERROR(VLOOKUP(BG5,Cálculo!$D$4:$BD$156,MATCH($BM$4,Cálculo!$D$4:$BD$4,0),FALSE),"")</f>
        <v/>
      </c>
      <c r="BN5" s="36" t="str">
        <f>IFERROR(VLOOKUP(BG5,Cálculo!$D$4:$BD$156,MATCH($BN$4,Cálculo!$D$4:$BD$4,0),FALSE),"")</f>
        <v/>
      </c>
      <c r="BO5" s="36" t="str">
        <f>IFERROR(VLOOKUP(BG5,Cálculo!$D$4:$BD$156,MATCH($BO$4,Cálculo!$D$4:$BD$4,0),FALSE),"")</f>
        <v/>
      </c>
      <c r="BP5" s="36" t="str">
        <f>IFERROR(VLOOKUP(BG5,Cálculo!$D$4:$BD$156,MATCH($BP$4,Cálculo!$D$4:$BD$4,0),FALSE),"")</f>
        <v/>
      </c>
      <c r="BQ5" s="36" t="str">
        <f>IFERROR(VLOOKUP(BG5,Cálculo!$D$4:$BD$156,MATCH($BQ$4,Cálculo!$D$4:$BD$4,0),FALSE),"")</f>
        <v/>
      </c>
      <c r="BR5" s="36" t="str">
        <f>IFERROR(VLOOKUP(BG5,Cálculo!$D$4:$BD$156,MATCH($BR$4,Cálculo!$D$4:$BD$4,0),FALSE),"")</f>
        <v/>
      </c>
      <c r="BS5" s="36" t="str">
        <f>IFERROR(VLOOKUP(BG5,Cálculo!$D$4:$BD$156,MATCH($BS$4,Cálculo!$D$4:$BD$4,0),FALSE),"")</f>
        <v/>
      </c>
      <c r="BT5" s="36" t="str">
        <f>IFERROR(VLOOKUP(BG5,Cálculo!$D$4:$BD$156,MATCH($BT$4,Cálculo!$D$4:$BD$4,0),FALSE),"")</f>
        <v/>
      </c>
    </row>
    <row r="6" spans="1:72">
      <c r="A6" s="36"/>
      <c r="B6" s="36"/>
      <c r="C6" s="36" t="e">
        <f>VLOOKUP(D6,#REF!,3,0)</f>
        <v>#REF!</v>
      </c>
      <c r="D6" s="52">
        <f>'Ident. Avaliação e Priorização'!B8</f>
        <v>0</v>
      </c>
      <c r="E6" s="115" t="e">
        <f>VLOOKUP(D6,Tabela2[[#All],[Eventos de Risco]:[Nível de Risco Inerente (NRI)]],13,0)</f>
        <v>#N/A</v>
      </c>
      <c r="F6" s="116">
        <f>IFERROR(AVERAGEIF(Tratamento!$A$6:$A$298,Cálculo!D6,Tratamento!#REF!),0)</f>
        <v>0</v>
      </c>
      <c r="G6" s="116">
        <f t="shared" ref="G6:G69" si="10">1-F6</f>
        <v>1</v>
      </c>
      <c r="H6" s="117" t="e">
        <f t="shared" ref="H6:H69" si="11">E6*G6</f>
        <v>#N/A</v>
      </c>
      <c r="I6" s="116">
        <f>IFERROR(AVERAGEIFS(#REF!,#REF!,$D6,#REF!,"&lt;&gt;"&amp;"Excluído"),0)</f>
        <v>0</v>
      </c>
      <c r="J6" s="116">
        <f t="shared" ref="J6:J69" si="12">IF(OR(I6="",I6=0),F6,I6)</f>
        <v>0</v>
      </c>
      <c r="K6" s="116">
        <f t="shared" ref="K6:K69" si="13">1-J6</f>
        <v>1</v>
      </c>
      <c r="L6" s="117" t="e">
        <f t="shared" ref="L6:L69" si="14">E6*K6</f>
        <v>#N/A</v>
      </c>
      <c r="M6" s="116">
        <f>IFERROR(AVERAGEIFS(#REF!,#REF!,$D6,#REF!,"&lt;&gt;"&amp;"Excluído"),0)</f>
        <v>0</v>
      </c>
      <c r="N6" s="26">
        <f t="shared" ref="N6:N69" si="15">IF(OR(M6="",M6=0),J6,M6)</f>
        <v>0</v>
      </c>
      <c r="O6" s="116">
        <f t="shared" ref="O6:O69" si="16">1-N6</f>
        <v>1</v>
      </c>
      <c r="P6" s="117" t="e">
        <f t="shared" ref="P6:P69" si="17">E6*O6</f>
        <v>#N/A</v>
      </c>
      <c r="Q6" s="116">
        <f>IFERROR(AVERAGEIFS(#REF!,#REF!,$D6,#REF!,"&lt;&gt;"&amp;"Excluído"),0)</f>
        <v>0</v>
      </c>
      <c r="R6" s="116">
        <f t="shared" ref="R6:R69" si="18">IF(OR(Q6="",Q6=0),N6,Q6)</f>
        <v>0</v>
      </c>
      <c r="S6" s="116">
        <f t="shared" ref="S6:S69" si="19">1-R6</f>
        <v>1</v>
      </c>
      <c r="T6" s="117" t="e">
        <f t="shared" ref="T6:T69" si="20">E6*S6</f>
        <v>#N/A</v>
      </c>
      <c r="U6" s="118">
        <f>IFERROR(AVERAGEIFS(#REF!,#REF!,$D6,#REF!,"&lt;&gt;"&amp;"Excluído"),0)</f>
        <v>0</v>
      </c>
      <c r="V6" s="116">
        <f t="shared" ref="V6:V69" si="21">IF(OR(U6="",U6=0),R6,U6)</f>
        <v>0</v>
      </c>
      <c r="W6" s="116">
        <f t="shared" ref="W6:W69" si="22">1-V6</f>
        <v>1</v>
      </c>
      <c r="X6" s="117" t="e">
        <f>E6*W6</f>
        <v>#N/A</v>
      </c>
      <c r="Y6" s="119">
        <f>IFERROR(AVERAGEIFS(#REF!,#REF!,$D6,#REF!,"&lt;&gt;"&amp;"Excluído"),0)</f>
        <v>0</v>
      </c>
      <c r="Z6" s="120">
        <f t="shared" ref="Z6:Z68" si="23">IF(OR(Y6="",Y6=0),V6,Y6)</f>
        <v>0</v>
      </c>
      <c r="AA6" s="120">
        <f t="shared" ref="AA6:AA68" si="24">1-Z6</f>
        <v>1</v>
      </c>
      <c r="AB6" s="121" t="e">
        <f t="shared" ref="AB6:AB69" si="25">E6*AA6</f>
        <v>#N/A</v>
      </c>
      <c r="AC6" s="119">
        <f>IFERROR(AVERAGEIFS(#REF!,#REF!,$D6,#REF!,"&lt;&gt;"&amp;"Excluído"),0)</f>
        <v>0</v>
      </c>
      <c r="AD6" s="120">
        <f t="shared" ref="AD6:AD69" si="26">IF(OR(AC6="",AC6=0),Z6,AC6)</f>
        <v>0</v>
      </c>
      <c r="AE6" s="120">
        <f t="shared" ref="AE6:AE69" si="27">1-AD6</f>
        <v>1</v>
      </c>
      <c r="AF6" s="121" t="e">
        <f>E6*AE6</f>
        <v>#N/A</v>
      </c>
      <c r="AG6" s="119">
        <f>IFERROR(AVERAGEIFS(#REF!,#REF!,$D6,#REF!,"&lt;&gt;"&amp;"Excluído"),0)</f>
        <v>0</v>
      </c>
      <c r="AH6" s="120">
        <f t="shared" ref="AH6:AH69" si="28">IF(OR(AG6="",AG6=0),AD6,AG6)</f>
        <v>0</v>
      </c>
      <c r="AI6" s="120">
        <f t="shared" ref="AI6:AI69" si="29">1-AH6</f>
        <v>1</v>
      </c>
      <c r="AJ6" s="121" t="e">
        <f t="shared" ref="AJ6:AJ69" si="30">E6*AI6</f>
        <v>#N/A</v>
      </c>
      <c r="AK6" s="119">
        <f>IFERROR(AVERAGEIFS(#REF!,#REF!,$D6,#REF!,"&lt;&gt;"&amp;"Excluído"),0)</f>
        <v>0</v>
      </c>
      <c r="AL6" s="120">
        <f t="shared" ref="AL6:AL69" si="31">IF(OR(AK6="",AK6=0),AH6,AK6)</f>
        <v>0</v>
      </c>
      <c r="AM6" s="120">
        <f t="shared" ref="AM6:AM69" si="32">1-AL6</f>
        <v>1</v>
      </c>
      <c r="AN6" s="121" t="e">
        <f t="shared" ref="AN6:AN69" si="33">E6*AM6</f>
        <v>#N/A</v>
      </c>
      <c r="AO6" s="119">
        <f>IFERROR(AVERAGEIFS(#REF!,#REF!,$D6,#REF!,"&lt;&gt;"&amp;"Excluído"),0)</f>
        <v>0</v>
      </c>
      <c r="AP6" s="120">
        <f t="shared" ref="AP6:AP69" si="34">IF(OR(AO6="",AO6=0),AL6,AO6)</f>
        <v>0</v>
      </c>
      <c r="AQ6" s="120">
        <f t="shared" ref="AQ6:AQ69" si="35">1-AP6</f>
        <v>1</v>
      </c>
      <c r="AR6" s="121" t="e">
        <f t="shared" ref="AR6:AR69" si="36">E6*AQ6</f>
        <v>#N/A</v>
      </c>
      <c r="AS6" s="119">
        <f>IFERROR(AVERAGEIFS(#REF!,#REF!,$D6,#REF!,"&lt;&gt;"&amp;"Excluído"),0)</f>
        <v>0</v>
      </c>
      <c r="AT6" s="120">
        <f t="shared" ref="AT6:AT69" si="37">IF(OR(AS6="",AS6=0),AP6,AS6)</f>
        <v>0</v>
      </c>
      <c r="AU6" s="120">
        <f t="shared" ref="AU6:AU69" si="38">1-AT6</f>
        <v>1</v>
      </c>
      <c r="AV6" s="121" t="e">
        <f t="shared" ref="AV6:AV69" si="39">E6*AU6</f>
        <v>#N/A</v>
      </c>
      <c r="AW6" s="119">
        <f>IFERROR(AVERAGEIFS(#REF!,#REF!,$D6,#REF!,"&lt;&gt;"&amp;"Excluído"),0)</f>
        <v>0</v>
      </c>
      <c r="AX6" s="120">
        <f t="shared" ref="AX6:AX69" si="40">IF(OR(AW6="",AW6=0),AT6,AW6)</f>
        <v>0</v>
      </c>
      <c r="AY6" s="120">
        <f t="shared" ref="AY6:AY69" si="41">1-AX6</f>
        <v>1</v>
      </c>
      <c r="AZ6" s="121" t="e">
        <f t="shared" ref="AZ6:AZ69" si="42">E6*AY6</f>
        <v>#N/A</v>
      </c>
      <c r="BA6" s="119">
        <f>IFERROR(AVERAGEIFS(#REF!,#REF!,$D6,#REF!,"&lt;&gt;"&amp;"Excluído"),0)</f>
        <v>0</v>
      </c>
      <c r="BB6" s="120">
        <f t="shared" ref="BB6:BB69" si="43">IF(OR(BA6="",BA6=0),AX6,BA6)</f>
        <v>0</v>
      </c>
      <c r="BC6" s="120">
        <f t="shared" ref="BC6:BC69" si="44">1-BB6</f>
        <v>1</v>
      </c>
      <c r="BD6" s="121" t="e">
        <f t="shared" ref="BD6:BD69" si="45">E6*BC6</f>
        <v>#N/A</v>
      </c>
      <c r="BE6" s="36"/>
      <c r="BF6" s="36" t="e">
        <f t="shared" si="8"/>
        <v>#REF!</v>
      </c>
      <c r="BG6" s="107">
        <f t="shared" si="9"/>
        <v>0</v>
      </c>
      <c r="BH6" s="36" t="str">
        <f>IFERROR(VLOOKUP(BG6,Cálculo!$D$4:$BD$156,MATCH($BH$4,Cálculo!$D$4:$BD$4,0),FALSE),"")</f>
        <v/>
      </c>
      <c r="BI6" s="36" t="str">
        <f>IFERROR(VLOOKUP(BG6,Cálculo!$D$4:$BD$156,MATCH($BI$4,Cálculo!$D$4:$BD$4,0),FALSE),"")</f>
        <v/>
      </c>
      <c r="BJ6" s="36" t="str">
        <f>IFERROR(VLOOKUP(BG6,Cálculo!$D$4:$BD$156,MATCH($BJ$4,Cálculo!$D$4:$BD$4,0),FALSE),"")</f>
        <v/>
      </c>
      <c r="BK6" s="36" t="str">
        <f>IFERROR(VLOOKUP(BG6,Cálculo!$D$4:$BD$156,MATCH($BK$4,Cálculo!$D$4:$BD$4,0),FALSE),"")</f>
        <v/>
      </c>
      <c r="BL6" s="36" t="str">
        <f>IFERROR(VLOOKUP(BG6,Cálculo!$D$4:$BD$156,MATCH($BL$4,Cálculo!$D$4:$BD$4,0),FALSE),"")</f>
        <v/>
      </c>
      <c r="BM6" s="36" t="str">
        <f>IFERROR(VLOOKUP(BG6,Cálculo!$D$4:$BD$156,MATCH($BM$4,Cálculo!$D$4:$BD$4,0),FALSE),"")</f>
        <v/>
      </c>
      <c r="BN6" s="36" t="str">
        <f>IFERROR(VLOOKUP(BG6,Cálculo!$D$4:$BD$156,MATCH($BN$4,Cálculo!$D$4:$BD$4,0),FALSE),"")</f>
        <v/>
      </c>
      <c r="BO6" s="36" t="str">
        <f>IFERROR(VLOOKUP(BG6,Cálculo!$D$4:$BD$156,MATCH($BO$4,Cálculo!$D$4:$BD$4,0),FALSE),"")</f>
        <v/>
      </c>
      <c r="BP6" s="36" t="str">
        <f>IFERROR(VLOOKUP(BG6,Cálculo!$D$4:$BD$156,MATCH($BP$4,Cálculo!$D$4:$BD$4,0),FALSE),"")</f>
        <v/>
      </c>
      <c r="BQ6" s="36" t="str">
        <f>IFERROR(VLOOKUP(BG6,Cálculo!$D$4:$BD$156,MATCH($BQ$4,Cálculo!$D$4:$BD$4,0),FALSE),"")</f>
        <v/>
      </c>
      <c r="BR6" s="36" t="str">
        <f>IFERROR(VLOOKUP(BG6,Cálculo!$D$4:$BD$156,MATCH($BR$4,Cálculo!$D$4:$BD$4,0),FALSE),"")</f>
        <v/>
      </c>
      <c r="BS6" s="36" t="str">
        <f>IFERROR(VLOOKUP(BG6,Cálculo!$D$4:$BD$156,MATCH($BS$4,Cálculo!$D$4:$BD$4,0),FALSE),"")</f>
        <v/>
      </c>
      <c r="BT6" s="36" t="str">
        <f>IFERROR(VLOOKUP(BG6,Cálculo!$D$4:$BD$156,MATCH($BT$4,Cálculo!$D$4:$BD$4,0),FALSE),"")</f>
        <v/>
      </c>
    </row>
    <row r="7" spans="1:72">
      <c r="A7" s="36"/>
      <c r="B7" s="36"/>
      <c r="C7" s="36" t="e">
        <f>VLOOKUP(D7,#REF!,3,0)</f>
        <v>#REF!</v>
      </c>
      <c r="D7" s="52">
        <f>'Ident. Avaliação e Priorização'!B9</f>
        <v>0</v>
      </c>
      <c r="E7" s="115" t="e">
        <f>VLOOKUP(D7,Tabela2[[#All],[Eventos de Risco]:[Nível de Risco Inerente (NRI)]],13,0)</f>
        <v>#N/A</v>
      </c>
      <c r="F7" s="116">
        <f>IFERROR(AVERAGEIF(Tratamento!$A$6:$A$298,Cálculo!D7,Tratamento!#REF!),0)</f>
        <v>0</v>
      </c>
      <c r="G7" s="116">
        <f t="shared" si="10"/>
        <v>1</v>
      </c>
      <c r="H7" s="117" t="e">
        <f t="shared" si="11"/>
        <v>#N/A</v>
      </c>
      <c r="I7" s="116">
        <f>IFERROR(AVERAGEIFS(#REF!,#REF!,$D7,#REF!,"&lt;&gt;"&amp;"Excluído"),0)</f>
        <v>0</v>
      </c>
      <c r="J7" s="116">
        <f t="shared" si="12"/>
        <v>0</v>
      </c>
      <c r="K7" s="116">
        <f t="shared" si="13"/>
        <v>1</v>
      </c>
      <c r="L7" s="117" t="e">
        <f t="shared" si="14"/>
        <v>#N/A</v>
      </c>
      <c r="M7" s="116">
        <f>IFERROR(AVERAGEIFS(#REF!,#REF!,$D7,#REF!,"&lt;&gt;"&amp;"Excluído"),0)</f>
        <v>0</v>
      </c>
      <c r="N7" s="26">
        <f t="shared" si="15"/>
        <v>0</v>
      </c>
      <c r="O7" s="116">
        <f t="shared" si="16"/>
        <v>1</v>
      </c>
      <c r="P7" s="117" t="e">
        <f t="shared" si="17"/>
        <v>#N/A</v>
      </c>
      <c r="Q7" s="116">
        <f>IFERROR(AVERAGEIFS(#REF!,#REF!,$D7,#REF!,"&lt;&gt;"&amp;"Excluído"),0)</f>
        <v>0</v>
      </c>
      <c r="R7" s="116">
        <f t="shared" si="18"/>
        <v>0</v>
      </c>
      <c r="S7" s="116">
        <f t="shared" si="19"/>
        <v>1</v>
      </c>
      <c r="T7" s="117" t="e">
        <f t="shared" si="20"/>
        <v>#N/A</v>
      </c>
      <c r="U7" s="118">
        <f>IFERROR(AVERAGEIFS(#REF!,#REF!,$D7,#REF!,"&lt;&gt;"&amp;"Excluído"),0)</f>
        <v>0</v>
      </c>
      <c r="V7" s="116">
        <f t="shared" si="21"/>
        <v>0</v>
      </c>
      <c r="W7" s="116">
        <f t="shared" si="22"/>
        <v>1</v>
      </c>
      <c r="X7" s="117" t="e">
        <f t="shared" ref="X7:X69" si="46">E7*W7</f>
        <v>#N/A</v>
      </c>
      <c r="Y7" s="119">
        <f>IFERROR(AVERAGEIFS(#REF!,#REF!,$D7,#REF!,"&lt;&gt;"&amp;"Excluído"),0)</f>
        <v>0</v>
      </c>
      <c r="Z7" s="120">
        <f t="shared" si="23"/>
        <v>0</v>
      </c>
      <c r="AA7" s="120">
        <f t="shared" si="24"/>
        <v>1</v>
      </c>
      <c r="AB7" s="121" t="e">
        <f t="shared" si="25"/>
        <v>#N/A</v>
      </c>
      <c r="AC7" s="119">
        <f>IFERROR(AVERAGEIFS(#REF!,#REF!,$D7,#REF!,"&lt;&gt;"&amp;"Excluído"),0)</f>
        <v>0</v>
      </c>
      <c r="AD7" s="120">
        <f t="shared" si="26"/>
        <v>0</v>
      </c>
      <c r="AE7" s="120">
        <f t="shared" si="27"/>
        <v>1</v>
      </c>
      <c r="AF7" s="121" t="e">
        <f t="shared" ref="AF7:AF69" si="47">E7*AE7</f>
        <v>#N/A</v>
      </c>
      <c r="AG7" s="119">
        <f>IFERROR(AVERAGEIFS(#REF!,#REF!,$D7,#REF!,"&lt;&gt;"&amp;"Excluído"),0)</f>
        <v>0</v>
      </c>
      <c r="AH7" s="120">
        <f t="shared" si="28"/>
        <v>0</v>
      </c>
      <c r="AI7" s="120">
        <f t="shared" si="29"/>
        <v>1</v>
      </c>
      <c r="AJ7" s="121" t="e">
        <f t="shared" si="30"/>
        <v>#N/A</v>
      </c>
      <c r="AK7" s="119">
        <f>IFERROR(AVERAGEIFS(#REF!,#REF!,$D7,#REF!,"&lt;&gt;"&amp;"Excluído"),0)</f>
        <v>0</v>
      </c>
      <c r="AL7" s="120">
        <f t="shared" si="31"/>
        <v>0</v>
      </c>
      <c r="AM7" s="120">
        <f t="shared" si="32"/>
        <v>1</v>
      </c>
      <c r="AN7" s="121" t="e">
        <f t="shared" si="33"/>
        <v>#N/A</v>
      </c>
      <c r="AO7" s="119">
        <f>IFERROR(AVERAGEIFS(#REF!,#REF!,$D7,#REF!,"&lt;&gt;"&amp;"Excluído"),0)</f>
        <v>0</v>
      </c>
      <c r="AP7" s="120">
        <f t="shared" si="34"/>
        <v>0</v>
      </c>
      <c r="AQ7" s="120">
        <f t="shared" si="35"/>
        <v>1</v>
      </c>
      <c r="AR7" s="121" t="e">
        <f t="shared" si="36"/>
        <v>#N/A</v>
      </c>
      <c r="AS7" s="119">
        <f>IFERROR(AVERAGEIFS(#REF!,#REF!,$D7,#REF!,"&lt;&gt;"&amp;"Excluído"),0)</f>
        <v>0</v>
      </c>
      <c r="AT7" s="120">
        <f t="shared" si="37"/>
        <v>0</v>
      </c>
      <c r="AU7" s="120">
        <f t="shared" si="38"/>
        <v>1</v>
      </c>
      <c r="AV7" s="121" t="e">
        <f t="shared" si="39"/>
        <v>#N/A</v>
      </c>
      <c r="AW7" s="119">
        <f>IFERROR(AVERAGEIFS(#REF!,#REF!,$D7,#REF!,"&lt;&gt;"&amp;"Excluído"),0)</f>
        <v>0</v>
      </c>
      <c r="AX7" s="120">
        <f t="shared" si="40"/>
        <v>0</v>
      </c>
      <c r="AY7" s="120">
        <f t="shared" si="41"/>
        <v>1</v>
      </c>
      <c r="AZ7" s="121" t="e">
        <f t="shared" si="42"/>
        <v>#N/A</v>
      </c>
      <c r="BA7" s="119">
        <f>IFERROR(AVERAGEIFS(#REF!,#REF!,$D7,#REF!,"&lt;&gt;"&amp;"Excluído"),0)</f>
        <v>0</v>
      </c>
      <c r="BB7" s="120">
        <f t="shared" si="43"/>
        <v>0</v>
      </c>
      <c r="BC7" s="120">
        <f t="shared" si="44"/>
        <v>1</v>
      </c>
      <c r="BD7" s="121" t="e">
        <f t="shared" si="45"/>
        <v>#N/A</v>
      </c>
      <c r="BE7" s="36"/>
      <c r="BF7" s="36" t="e">
        <f t="shared" si="8"/>
        <v>#REF!</v>
      </c>
      <c r="BG7" s="107">
        <f t="shared" si="9"/>
        <v>0</v>
      </c>
      <c r="BH7" s="36" t="str">
        <f>IFERROR(VLOOKUP(BG7,Cálculo!$D$4:$BD$156,MATCH($BH$4,Cálculo!$D$4:$BD$4,0),FALSE),"")</f>
        <v/>
      </c>
      <c r="BI7" s="36" t="str">
        <f>IFERROR(VLOOKUP(BG7,Cálculo!$D$4:$BD$156,MATCH($BI$4,Cálculo!$D$4:$BD$4,0),FALSE),"")</f>
        <v/>
      </c>
      <c r="BJ7" s="36" t="str">
        <f>IFERROR(VLOOKUP(BG7,Cálculo!$D$4:$BD$156,MATCH($BJ$4,Cálculo!$D$4:$BD$4,0),FALSE),"")</f>
        <v/>
      </c>
      <c r="BK7" s="36" t="str">
        <f>IFERROR(VLOOKUP(BG7,Cálculo!$D$4:$BD$156,MATCH($BK$4,Cálculo!$D$4:$BD$4,0),FALSE),"")</f>
        <v/>
      </c>
      <c r="BL7" s="36" t="str">
        <f>IFERROR(VLOOKUP(BG7,Cálculo!$D$4:$BD$156,MATCH($BL$4,Cálculo!$D$4:$BD$4,0),FALSE),"")</f>
        <v/>
      </c>
      <c r="BM7" s="36" t="str">
        <f>IFERROR(VLOOKUP(BG7,Cálculo!$D$4:$BD$156,MATCH($BM$4,Cálculo!$D$4:$BD$4,0),FALSE),"")</f>
        <v/>
      </c>
      <c r="BN7" s="36" t="str">
        <f>IFERROR(VLOOKUP(BG7,Cálculo!$D$4:$BD$156,MATCH($BN$4,Cálculo!$D$4:$BD$4,0),FALSE),"")</f>
        <v/>
      </c>
      <c r="BO7" s="36" t="str">
        <f>IFERROR(VLOOKUP(BG7,Cálculo!$D$4:$BD$156,MATCH($BO$4,Cálculo!$D$4:$BD$4,0),FALSE),"")</f>
        <v/>
      </c>
      <c r="BP7" s="36" t="str">
        <f>IFERROR(VLOOKUP(BG7,Cálculo!$D$4:$BD$156,MATCH($BP$4,Cálculo!$D$4:$BD$4,0),FALSE),"")</f>
        <v/>
      </c>
      <c r="BQ7" s="36" t="str">
        <f>IFERROR(VLOOKUP(BG7,Cálculo!$D$4:$BD$156,MATCH($BQ$4,Cálculo!$D$4:$BD$4,0),FALSE),"")</f>
        <v/>
      </c>
      <c r="BR7" s="36" t="str">
        <f>IFERROR(VLOOKUP(BG7,Cálculo!$D$4:$BD$156,MATCH($BR$4,Cálculo!$D$4:$BD$4,0),FALSE),"")</f>
        <v/>
      </c>
      <c r="BS7" s="36" t="str">
        <f>IFERROR(VLOOKUP(BG7,Cálculo!$D$4:$BD$156,MATCH($BS$4,Cálculo!$D$4:$BD$4,0),FALSE),"")</f>
        <v/>
      </c>
      <c r="BT7" s="36" t="str">
        <f>IFERROR(VLOOKUP(BG7,Cálculo!$D$4:$BD$156,MATCH($BT$4,Cálculo!$D$4:$BD$4,0),FALSE),"")</f>
        <v/>
      </c>
    </row>
    <row r="8" spans="1:72">
      <c r="A8" s="36"/>
      <c r="B8" s="36"/>
      <c r="C8" s="36" t="e">
        <f>VLOOKUP(D8,#REF!,3,0)</f>
        <v>#REF!</v>
      </c>
      <c r="D8" s="52">
        <f>'Ident. Avaliação e Priorização'!B10</f>
        <v>0</v>
      </c>
      <c r="E8" s="115" t="e">
        <f>VLOOKUP(D8,Tabela2[[#All],[Eventos de Risco]:[Nível de Risco Inerente (NRI)]],13,0)</f>
        <v>#N/A</v>
      </c>
      <c r="F8" s="116">
        <f>IFERROR(AVERAGEIF(Tratamento!$A$6:$A$298,Cálculo!D8,Tratamento!#REF!),0)</f>
        <v>0</v>
      </c>
      <c r="G8" s="116">
        <f t="shared" si="10"/>
        <v>1</v>
      </c>
      <c r="H8" s="117" t="e">
        <f t="shared" si="11"/>
        <v>#N/A</v>
      </c>
      <c r="I8" s="116">
        <f>IFERROR(AVERAGEIFS(#REF!,#REF!,$D8,#REF!,"&lt;&gt;"&amp;"Excluído"),0)</f>
        <v>0</v>
      </c>
      <c r="J8" s="116">
        <f t="shared" si="12"/>
        <v>0</v>
      </c>
      <c r="K8" s="116">
        <f t="shared" si="13"/>
        <v>1</v>
      </c>
      <c r="L8" s="117" t="e">
        <f t="shared" si="14"/>
        <v>#N/A</v>
      </c>
      <c r="M8" s="116">
        <f>IFERROR(AVERAGEIFS(#REF!,#REF!,$D8,#REF!,"&lt;&gt;"&amp;"Excluído"),0)</f>
        <v>0</v>
      </c>
      <c r="N8" s="26">
        <f t="shared" si="15"/>
        <v>0</v>
      </c>
      <c r="O8" s="116">
        <f t="shared" si="16"/>
        <v>1</v>
      </c>
      <c r="P8" s="117" t="e">
        <f t="shared" si="17"/>
        <v>#N/A</v>
      </c>
      <c r="Q8" s="116">
        <f>IFERROR(AVERAGEIFS(#REF!,#REF!,$D8,#REF!,"&lt;&gt;"&amp;"Excluído"),0)</f>
        <v>0</v>
      </c>
      <c r="R8" s="116">
        <f t="shared" si="18"/>
        <v>0</v>
      </c>
      <c r="S8" s="116">
        <f t="shared" si="19"/>
        <v>1</v>
      </c>
      <c r="T8" s="117" t="e">
        <f t="shared" si="20"/>
        <v>#N/A</v>
      </c>
      <c r="U8" s="118">
        <f>IFERROR(AVERAGEIFS(#REF!,#REF!,$D8,#REF!,"&lt;&gt;"&amp;"Excluído"),0)</f>
        <v>0</v>
      </c>
      <c r="V8" s="116">
        <f t="shared" si="21"/>
        <v>0</v>
      </c>
      <c r="W8" s="116">
        <f t="shared" si="22"/>
        <v>1</v>
      </c>
      <c r="X8" s="117" t="e">
        <f t="shared" si="46"/>
        <v>#N/A</v>
      </c>
      <c r="Y8" s="119">
        <f>IFERROR(AVERAGEIFS(#REF!,#REF!,$D8,#REF!,"&lt;&gt;"&amp;"Excluído"),0)</f>
        <v>0</v>
      </c>
      <c r="Z8" s="120">
        <f t="shared" si="23"/>
        <v>0</v>
      </c>
      <c r="AA8" s="120">
        <f t="shared" si="24"/>
        <v>1</v>
      </c>
      <c r="AB8" s="121" t="e">
        <f t="shared" si="25"/>
        <v>#N/A</v>
      </c>
      <c r="AC8" s="119">
        <f>IFERROR(AVERAGEIFS(#REF!,#REF!,$D8,#REF!,"&lt;&gt;"&amp;"Excluído"),0)</f>
        <v>0</v>
      </c>
      <c r="AD8" s="120">
        <f t="shared" si="26"/>
        <v>0</v>
      </c>
      <c r="AE8" s="120">
        <f t="shared" si="27"/>
        <v>1</v>
      </c>
      <c r="AF8" s="121" t="e">
        <f t="shared" si="47"/>
        <v>#N/A</v>
      </c>
      <c r="AG8" s="119">
        <f>IFERROR(AVERAGEIFS(#REF!,#REF!,$D8,#REF!,"&lt;&gt;"&amp;"Excluído"),0)</f>
        <v>0</v>
      </c>
      <c r="AH8" s="120">
        <f t="shared" si="28"/>
        <v>0</v>
      </c>
      <c r="AI8" s="120">
        <f t="shared" si="29"/>
        <v>1</v>
      </c>
      <c r="AJ8" s="121" t="e">
        <f t="shared" si="30"/>
        <v>#N/A</v>
      </c>
      <c r="AK8" s="119">
        <f>IFERROR(AVERAGEIFS(#REF!,#REF!,$D8,#REF!,"&lt;&gt;"&amp;"Excluído"),0)</f>
        <v>0</v>
      </c>
      <c r="AL8" s="120">
        <f t="shared" si="31"/>
        <v>0</v>
      </c>
      <c r="AM8" s="120">
        <f t="shared" si="32"/>
        <v>1</v>
      </c>
      <c r="AN8" s="121" t="e">
        <f t="shared" si="33"/>
        <v>#N/A</v>
      </c>
      <c r="AO8" s="119">
        <f>IFERROR(AVERAGEIFS(#REF!,#REF!,$D8,#REF!,"&lt;&gt;"&amp;"Excluído"),0)</f>
        <v>0</v>
      </c>
      <c r="AP8" s="120">
        <f t="shared" si="34"/>
        <v>0</v>
      </c>
      <c r="AQ8" s="120">
        <f t="shared" si="35"/>
        <v>1</v>
      </c>
      <c r="AR8" s="121" t="e">
        <f t="shared" si="36"/>
        <v>#N/A</v>
      </c>
      <c r="AS8" s="119">
        <f>IFERROR(AVERAGEIFS(#REF!,#REF!,$D8,#REF!,"&lt;&gt;"&amp;"Excluído"),0)</f>
        <v>0</v>
      </c>
      <c r="AT8" s="120">
        <f t="shared" si="37"/>
        <v>0</v>
      </c>
      <c r="AU8" s="120">
        <f t="shared" si="38"/>
        <v>1</v>
      </c>
      <c r="AV8" s="121" t="e">
        <f t="shared" si="39"/>
        <v>#N/A</v>
      </c>
      <c r="AW8" s="119">
        <f>IFERROR(AVERAGEIFS(#REF!,#REF!,$D8,#REF!,"&lt;&gt;"&amp;"Excluído"),0)</f>
        <v>0</v>
      </c>
      <c r="AX8" s="120">
        <f t="shared" si="40"/>
        <v>0</v>
      </c>
      <c r="AY8" s="120">
        <f t="shared" si="41"/>
        <v>1</v>
      </c>
      <c r="AZ8" s="121" t="e">
        <f t="shared" si="42"/>
        <v>#N/A</v>
      </c>
      <c r="BA8" s="119">
        <f>IFERROR(AVERAGEIFS(#REF!,#REF!,$D8,#REF!,"&lt;&gt;"&amp;"Excluído"),0)</f>
        <v>0</v>
      </c>
      <c r="BB8" s="120">
        <f t="shared" si="43"/>
        <v>0</v>
      </c>
      <c r="BC8" s="120">
        <f t="shared" si="44"/>
        <v>1</v>
      </c>
      <c r="BD8" s="121" t="e">
        <f t="shared" si="45"/>
        <v>#N/A</v>
      </c>
      <c r="BE8" s="36"/>
      <c r="BF8" s="36" t="e">
        <f t="shared" si="8"/>
        <v>#REF!</v>
      </c>
      <c r="BG8" s="107">
        <f t="shared" si="9"/>
        <v>0</v>
      </c>
      <c r="BH8" s="36" t="str">
        <f>IFERROR(VLOOKUP(BG8,Cálculo!$D$4:$BD$156,MATCH($BH$4,Cálculo!$D$4:$BD$4,0),FALSE),"")</f>
        <v/>
      </c>
      <c r="BI8" s="36" t="str">
        <f>IFERROR(VLOOKUP(BG8,Cálculo!$D$4:$BD$156,MATCH($BI$4,Cálculo!$D$4:$BD$4,0),FALSE),"")</f>
        <v/>
      </c>
      <c r="BJ8" s="36" t="str">
        <f>IFERROR(VLOOKUP(BG8,Cálculo!$D$4:$BD$156,MATCH($BJ$4,Cálculo!$D$4:$BD$4,0),FALSE),"")</f>
        <v/>
      </c>
      <c r="BK8" s="36" t="str">
        <f>IFERROR(VLOOKUP(BG8,Cálculo!$D$4:$BD$156,MATCH($BK$4,Cálculo!$D$4:$BD$4,0),FALSE),"")</f>
        <v/>
      </c>
      <c r="BL8" s="36" t="str">
        <f>IFERROR(VLOOKUP(BG8,Cálculo!$D$4:$BD$156,MATCH($BL$4,Cálculo!$D$4:$BD$4,0),FALSE),"")</f>
        <v/>
      </c>
      <c r="BM8" s="36" t="str">
        <f>IFERROR(VLOOKUP(BG8,Cálculo!$D$4:$BD$156,MATCH($BM$4,Cálculo!$D$4:$BD$4,0),FALSE),"")</f>
        <v/>
      </c>
      <c r="BN8" s="36" t="str">
        <f>IFERROR(VLOOKUP(BG8,Cálculo!$D$4:$BD$156,MATCH($BN$4,Cálculo!$D$4:$BD$4,0),FALSE),"")</f>
        <v/>
      </c>
      <c r="BO8" s="36" t="str">
        <f>IFERROR(VLOOKUP(BG8,Cálculo!$D$4:$BD$156,MATCH($BO$4,Cálculo!$D$4:$BD$4,0),FALSE),"")</f>
        <v/>
      </c>
      <c r="BP8" s="36" t="str">
        <f>IFERROR(VLOOKUP(BG8,Cálculo!$D$4:$BD$156,MATCH($BP$4,Cálculo!$D$4:$BD$4,0),FALSE),"")</f>
        <v/>
      </c>
      <c r="BQ8" s="36" t="str">
        <f>IFERROR(VLOOKUP(BG8,Cálculo!$D$4:$BD$156,MATCH($BQ$4,Cálculo!$D$4:$BD$4,0),FALSE),"")</f>
        <v/>
      </c>
      <c r="BR8" s="36" t="str">
        <f>IFERROR(VLOOKUP(BG8,Cálculo!$D$4:$BD$156,MATCH($BR$4,Cálculo!$D$4:$BD$4,0),FALSE),"")</f>
        <v/>
      </c>
      <c r="BS8" s="36" t="str">
        <f>IFERROR(VLOOKUP(BG8,Cálculo!$D$4:$BD$156,MATCH($BS$4,Cálculo!$D$4:$BD$4,0),FALSE),"")</f>
        <v/>
      </c>
      <c r="BT8" s="36" t="str">
        <f>IFERROR(VLOOKUP(BG8,Cálculo!$D$4:$BD$156,MATCH($BT$4,Cálculo!$D$4:$BD$4,0),FALSE),"")</f>
        <v/>
      </c>
    </row>
    <row r="9" spans="1:72">
      <c r="A9" s="36"/>
      <c r="B9" s="36"/>
      <c r="C9" s="36" t="e">
        <f>VLOOKUP(D9,#REF!,3,0)</f>
        <v>#REF!</v>
      </c>
      <c r="D9" s="52">
        <f>'Ident. Avaliação e Priorização'!B11</f>
        <v>0</v>
      </c>
      <c r="E9" s="115" t="e">
        <f>VLOOKUP(D9,Tabela2[[#All],[Eventos de Risco]:[Nível de Risco Inerente (NRI)]],13,0)</f>
        <v>#N/A</v>
      </c>
      <c r="F9" s="116">
        <f>IFERROR(AVERAGEIF(Tratamento!$A$6:$A$298,Cálculo!D9,Tratamento!#REF!),0)</f>
        <v>0</v>
      </c>
      <c r="G9" s="116">
        <f t="shared" si="10"/>
        <v>1</v>
      </c>
      <c r="H9" s="117" t="e">
        <f t="shared" si="11"/>
        <v>#N/A</v>
      </c>
      <c r="I9" s="116">
        <f>IFERROR(AVERAGEIFS(#REF!,#REF!,$D9,#REF!,"&lt;&gt;"&amp;"Excluído"),0)</f>
        <v>0</v>
      </c>
      <c r="J9" s="116">
        <f t="shared" si="12"/>
        <v>0</v>
      </c>
      <c r="K9" s="116">
        <f t="shared" si="13"/>
        <v>1</v>
      </c>
      <c r="L9" s="117" t="e">
        <f t="shared" si="14"/>
        <v>#N/A</v>
      </c>
      <c r="M9" s="116">
        <f>IFERROR(AVERAGEIFS(#REF!,#REF!,$D9,#REF!,"&lt;&gt;"&amp;"Excluído"),0)</f>
        <v>0</v>
      </c>
      <c r="N9" s="26">
        <f t="shared" si="15"/>
        <v>0</v>
      </c>
      <c r="O9" s="116">
        <f t="shared" si="16"/>
        <v>1</v>
      </c>
      <c r="P9" s="117" t="e">
        <f t="shared" si="17"/>
        <v>#N/A</v>
      </c>
      <c r="Q9" s="116">
        <f>IFERROR(AVERAGEIFS(#REF!,#REF!,$D9,#REF!,"&lt;&gt;"&amp;"Excluído"),0)</f>
        <v>0</v>
      </c>
      <c r="R9" s="116">
        <f t="shared" si="18"/>
        <v>0</v>
      </c>
      <c r="S9" s="116">
        <f t="shared" si="19"/>
        <v>1</v>
      </c>
      <c r="T9" s="117" t="e">
        <f t="shared" si="20"/>
        <v>#N/A</v>
      </c>
      <c r="U9" s="118">
        <f>IFERROR(AVERAGEIFS(#REF!,#REF!,$D9,#REF!,"&lt;&gt;"&amp;"Excluído"),0)</f>
        <v>0</v>
      </c>
      <c r="V9" s="116">
        <f t="shared" si="21"/>
        <v>0</v>
      </c>
      <c r="W9" s="116">
        <f t="shared" si="22"/>
        <v>1</v>
      </c>
      <c r="X9" s="117" t="e">
        <f t="shared" si="46"/>
        <v>#N/A</v>
      </c>
      <c r="Y9" s="119">
        <f>IFERROR(AVERAGEIFS(#REF!,#REF!,$D9,#REF!,"&lt;&gt;"&amp;"Excluído"),0)</f>
        <v>0</v>
      </c>
      <c r="Z9" s="120">
        <f t="shared" si="23"/>
        <v>0</v>
      </c>
      <c r="AA9" s="120">
        <f t="shared" si="24"/>
        <v>1</v>
      </c>
      <c r="AB9" s="121" t="e">
        <f t="shared" si="25"/>
        <v>#N/A</v>
      </c>
      <c r="AC9" s="119">
        <f>IFERROR(AVERAGEIFS(#REF!,#REF!,$D9,#REF!,"&lt;&gt;"&amp;"Excluído"),0)</f>
        <v>0</v>
      </c>
      <c r="AD9" s="120">
        <f t="shared" si="26"/>
        <v>0</v>
      </c>
      <c r="AE9" s="120">
        <f t="shared" si="27"/>
        <v>1</v>
      </c>
      <c r="AF9" s="121" t="e">
        <f t="shared" si="47"/>
        <v>#N/A</v>
      </c>
      <c r="AG9" s="119">
        <f>IFERROR(AVERAGEIFS(#REF!,#REF!,$D9,#REF!,"&lt;&gt;"&amp;"Excluído"),0)</f>
        <v>0</v>
      </c>
      <c r="AH9" s="120">
        <f t="shared" si="28"/>
        <v>0</v>
      </c>
      <c r="AI9" s="120">
        <f t="shared" si="29"/>
        <v>1</v>
      </c>
      <c r="AJ9" s="121" t="e">
        <f t="shared" si="30"/>
        <v>#N/A</v>
      </c>
      <c r="AK9" s="119">
        <f>IFERROR(AVERAGEIFS(#REF!,#REF!,$D9,#REF!,"&lt;&gt;"&amp;"Excluído"),0)</f>
        <v>0</v>
      </c>
      <c r="AL9" s="120">
        <f t="shared" si="31"/>
        <v>0</v>
      </c>
      <c r="AM9" s="120">
        <f t="shared" si="32"/>
        <v>1</v>
      </c>
      <c r="AN9" s="121" t="e">
        <f t="shared" si="33"/>
        <v>#N/A</v>
      </c>
      <c r="AO9" s="119">
        <f>IFERROR(AVERAGEIFS(#REF!,#REF!,$D9,#REF!,"&lt;&gt;"&amp;"Excluído"),0)</f>
        <v>0</v>
      </c>
      <c r="AP9" s="120">
        <f t="shared" si="34"/>
        <v>0</v>
      </c>
      <c r="AQ9" s="120">
        <f t="shared" si="35"/>
        <v>1</v>
      </c>
      <c r="AR9" s="121" t="e">
        <f t="shared" si="36"/>
        <v>#N/A</v>
      </c>
      <c r="AS9" s="119">
        <f>IFERROR(AVERAGEIFS(#REF!,#REF!,$D9,#REF!,"&lt;&gt;"&amp;"Excluído"),0)</f>
        <v>0</v>
      </c>
      <c r="AT9" s="120">
        <f t="shared" si="37"/>
        <v>0</v>
      </c>
      <c r="AU9" s="120">
        <f t="shared" si="38"/>
        <v>1</v>
      </c>
      <c r="AV9" s="121" t="e">
        <f t="shared" si="39"/>
        <v>#N/A</v>
      </c>
      <c r="AW9" s="119">
        <f>IFERROR(AVERAGEIFS(#REF!,#REF!,$D9,#REF!,"&lt;&gt;"&amp;"Excluído"),0)</f>
        <v>0</v>
      </c>
      <c r="AX9" s="120">
        <f t="shared" si="40"/>
        <v>0</v>
      </c>
      <c r="AY9" s="120">
        <f t="shared" si="41"/>
        <v>1</v>
      </c>
      <c r="AZ9" s="121" t="e">
        <f t="shared" si="42"/>
        <v>#N/A</v>
      </c>
      <c r="BA9" s="119">
        <f>IFERROR(AVERAGEIFS(#REF!,#REF!,$D9,#REF!,"&lt;&gt;"&amp;"Excluído"),0)</f>
        <v>0</v>
      </c>
      <c r="BB9" s="120">
        <f t="shared" si="43"/>
        <v>0</v>
      </c>
      <c r="BC9" s="120">
        <f t="shared" si="44"/>
        <v>1</v>
      </c>
      <c r="BD9" s="121" t="e">
        <f t="shared" si="45"/>
        <v>#N/A</v>
      </c>
      <c r="BE9" s="36"/>
      <c r="BF9" s="36" t="e">
        <f t="shared" si="8"/>
        <v>#REF!</v>
      </c>
      <c r="BG9" s="107">
        <f t="shared" si="9"/>
        <v>0</v>
      </c>
      <c r="BH9" s="36" t="str">
        <f>IFERROR(VLOOKUP(BG9,Cálculo!$D$4:$BD$156,MATCH($BH$4,Cálculo!$D$4:$BD$4,0),FALSE),"")</f>
        <v/>
      </c>
      <c r="BI9" s="36" t="str">
        <f>IFERROR(VLOOKUP(BG9,Cálculo!$D$4:$BD$156,MATCH($BI$4,Cálculo!$D$4:$BD$4,0),FALSE),"")</f>
        <v/>
      </c>
      <c r="BJ9" s="36" t="str">
        <f>IFERROR(VLOOKUP(BG9,Cálculo!$D$4:$BD$156,MATCH($BJ$4,Cálculo!$D$4:$BD$4,0),FALSE),"")</f>
        <v/>
      </c>
      <c r="BK9" s="36" t="str">
        <f>IFERROR(VLOOKUP(BG9,Cálculo!$D$4:$BD$156,MATCH($BK$4,Cálculo!$D$4:$BD$4,0),FALSE),"")</f>
        <v/>
      </c>
      <c r="BL9" s="36" t="str">
        <f>IFERROR(VLOOKUP(BG9,Cálculo!$D$4:$BD$156,MATCH($BL$4,Cálculo!$D$4:$BD$4,0),FALSE),"")</f>
        <v/>
      </c>
      <c r="BM9" s="36" t="str">
        <f>IFERROR(VLOOKUP(BG9,Cálculo!$D$4:$BD$156,MATCH($BM$4,Cálculo!$D$4:$BD$4,0),FALSE),"")</f>
        <v/>
      </c>
      <c r="BN9" s="36" t="str">
        <f>IFERROR(VLOOKUP(BG9,Cálculo!$D$4:$BD$156,MATCH($BN$4,Cálculo!$D$4:$BD$4,0),FALSE),"")</f>
        <v/>
      </c>
      <c r="BO9" s="36" t="str">
        <f>IFERROR(VLOOKUP(BG9,Cálculo!$D$4:$BD$156,MATCH($BO$4,Cálculo!$D$4:$BD$4,0),FALSE),"")</f>
        <v/>
      </c>
      <c r="BP9" s="36" t="str">
        <f>IFERROR(VLOOKUP(BG9,Cálculo!$D$4:$BD$156,MATCH($BP$4,Cálculo!$D$4:$BD$4,0),FALSE),"")</f>
        <v/>
      </c>
      <c r="BQ9" s="36" t="str">
        <f>IFERROR(VLOOKUP(BG9,Cálculo!$D$4:$BD$156,MATCH($BQ$4,Cálculo!$D$4:$BD$4,0),FALSE),"")</f>
        <v/>
      </c>
      <c r="BR9" s="36" t="str">
        <f>IFERROR(VLOOKUP(BG9,Cálculo!$D$4:$BD$156,MATCH($BR$4,Cálculo!$D$4:$BD$4,0),FALSE),"")</f>
        <v/>
      </c>
      <c r="BS9" s="36" t="str">
        <f>IFERROR(VLOOKUP(BG9,Cálculo!$D$4:$BD$156,MATCH($BS$4,Cálculo!$D$4:$BD$4,0),FALSE),"")</f>
        <v/>
      </c>
      <c r="BT9" s="36" t="str">
        <f>IFERROR(VLOOKUP(BG9,Cálculo!$D$4:$BD$156,MATCH($BT$4,Cálculo!$D$4:$BD$4,0),FALSE),"")</f>
        <v/>
      </c>
    </row>
    <row r="10" spans="1:72">
      <c r="A10" s="36"/>
      <c r="B10" s="36"/>
      <c r="C10" s="36" t="e">
        <f>VLOOKUP(D10,#REF!,3,0)</f>
        <v>#REF!</v>
      </c>
      <c r="D10" s="52">
        <f>'Ident. Avaliação e Priorização'!B12</f>
        <v>0</v>
      </c>
      <c r="E10" s="115" t="e">
        <f>VLOOKUP(D10,Tabela2[[#All],[Eventos de Risco]:[Nível de Risco Inerente (NRI)]],13,0)</f>
        <v>#N/A</v>
      </c>
      <c r="F10" s="116">
        <f>IFERROR(AVERAGEIF(Tratamento!$A$6:$A$298,Cálculo!D10,Tratamento!#REF!),0)</f>
        <v>0</v>
      </c>
      <c r="G10" s="116">
        <f t="shared" si="10"/>
        <v>1</v>
      </c>
      <c r="H10" s="117" t="e">
        <f t="shared" si="11"/>
        <v>#N/A</v>
      </c>
      <c r="I10" s="116">
        <f>IFERROR(AVERAGEIFS(#REF!,#REF!,$D10,#REF!,"&lt;&gt;"&amp;"Excluído"),0)</f>
        <v>0</v>
      </c>
      <c r="J10" s="116">
        <f t="shared" si="12"/>
        <v>0</v>
      </c>
      <c r="K10" s="116">
        <f t="shared" si="13"/>
        <v>1</v>
      </c>
      <c r="L10" s="117" t="e">
        <f t="shared" si="14"/>
        <v>#N/A</v>
      </c>
      <c r="M10" s="116">
        <f>IFERROR(AVERAGEIFS(#REF!,#REF!,$D10,#REF!,"&lt;&gt;"&amp;"Excluído"),0)</f>
        <v>0</v>
      </c>
      <c r="N10" s="26">
        <f t="shared" si="15"/>
        <v>0</v>
      </c>
      <c r="O10" s="116">
        <f t="shared" si="16"/>
        <v>1</v>
      </c>
      <c r="P10" s="117" t="e">
        <f t="shared" si="17"/>
        <v>#N/A</v>
      </c>
      <c r="Q10" s="116">
        <f>IFERROR(AVERAGEIFS(#REF!,#REF!,$D10,#REF!,"&lt;&gt;"&amp;"Excluído"),0)</f>
        <v>0</v>
      </c>
      <c r="R10" s="116">
        <f t="shared" si="18"/>
        <v>0</v>
      </c>
      <c r="S10" s="116">
        <f t="shared" si="19"/>
        <v>1</v>
      </c>
      <c r="T10" s="117" t="e">
        <f t="shared" si="20"/>
        <v>#N/A</v>
      </c>
      <c r="U10" s="118">
        <f>IFERROR(AVERAGEIFS(#REF!,#REF!,$D10,#REF!,"&lt;&gt;"&amp;"Excluído"),0)</f>
        <v>0</v>
      </c>
      <c r="V10" s="116">
        <f t="shared" si="21"/>
        <v>0</v>
      </c>
      <c r="W10" s="116">
        <f t="shared" si="22"/>
        <v>1</v>
      </c>
      <c r="X10" s="117" t="e">
        <f t="shared" si="46"/>
        <v>#N/A</v>
      </c>
      <c r="Y10" s="119">
        <f>IFERROR(AVERAGEIFS(#REF!,#REF!,$D10,#REF!,"&lt;&gt;"&amp;"Excluído"),0)</f>
        <v>0</v>
      </c>
      <c r="Z10" s="120">
        <f t="shared" si="23"/>
        <v>0</v>
      </c>
      <c r="AA10" s="120">
        <f t="shared" si="24"/>
        <v>1</v>
      </c>
      <c r="AB10" s="121" t="e">
        <f t="shared" si="25"/>
        <v>#N/A</v>
      </c>
      <c r="AC10" s="119">
        <f>IFERROR(AVERAGEIFS(#REF!,#REF!,$D10,#REF!,"&lt;&gt;"&amp;"Excluído"),0)</f>
        <v>0</v>
      </c>
      <c r="AD10" s="120">
        <f t="shared" si="26"/>
        <v>0</v>
      </c>
      <c r="AE10" s="120">
        <f t="shared" si="27"/>
        <v>1</v>
      </c>
      <c r="AF10" s="121" t="e">
        <f t="shared" si="47"/>
        <v>#N/A</v>
      </c>
      <c r="AG10" s="119">
        <f>IFERROR(AVERAGEIFS(#REF!,#REF!,$D10,#REF!,"&lt;&gt;"&amp;"Excluído"),0)</f>
        <v>0</v>
      </c>
      <c r="AH10" s="120">
        <f t="shared" si="28"/>
        <v>0</v>
      </c>
      <c r="AI10" s="120">
        <f t="shared" si="29"/>
        <v>1</v>
      </c>
      <c r="AJ10" s="121" t="e">
        <f t="shared" si="30"/>
        <v>#N/A</v>
      </c>
      <c r="AK10" s="119">
        <f>IFERROR(AVERAGEIFS(#REF!,#REF!,$D10,#REF!,"&lt;&gt;"&amp;"Excluído"),0)</f>
        <v>0</v>
      </c>
      <c r="AL10" s="120">
        <f t="shared" si="31"/>
        <v>0</v>
      </c>
      <c r="AM10" s="120">
        <f t="shared" si="32"/>
        <v>1</v>
      </c>
      <c r="AN10" s="121" t="e">
        <f t="shared" si="33"/>
        <v>#N/A</v>
      </c>
      <c r="AO10" s="119">
        <f>IFERROR(AVERAGEIFS(#REF!,#REF!,$D10,#REF!,"&lt;&gt;"&amp;"Excluído"),0)</f>
        <v>0</v>
      </c>
      <c r="AP10" s="120">
        <f t="shared" si="34"/>
        <v>0</v>
      </c>
      <c r="AQ10" s="120">
        <f t="shared" si="35"/>
        <v>1</v>
      </c>
      <c r="AR10" s="121" t="e">
        <f t="shared" si="36"/>
        <v>#N/A</v>
      </c>
      <c r="AS10" s="119">
        <f>IFERROR(AVERAGEIFS(#REF!,#REF!,$D10,#REF!,"&lt;&gt;"&amp;"Excluído"),0)</f>
        <v>0</v>
      </c>
      <c r="AT10" s="120">
        <f t="shared" si="37"/>
        <v>0</v>
      </c>
      <c r="AU10" s="120">
        <f t="shared" si="38"/>
        <v>1</v>
      </c>
      <c r="AV10" s="121" t="e">
        <f t="shared" si="39"/>
        <v>#N/A</v>
      </c>
      <c r="AW10" s="119">
        <f>IFERROR(AVERAGEIFS(#REF!,#REF!,$D10,#REF!,"&lt;&gt;"&amp;"Excluído"),0)</f>
        <v>0</v>
      </c>
      <c r="AX10" s="120">
        <f t="shared" si="40"/>
        <v>0</v>
      </c>
      <c r="AY10" s="120">
        <f t="shared" si="41"/>
        <v>1</v>
      </c>
      <c r="AZ10" s="121" t="e">
        <f t="shared" si="42"/>
        <v>#N/A</v>
      </c>
      <c r="BA10" s="119">
        <f>IFERROR(AVERAGEIFS(#REF!,#REF!,$D10,#REF!,"&lt;&gt;"&amp;"Excluído"),0)</f>
        <v>0</v>
      </c>
      <c r="BB10" s="120">
        <f t="shared" si="43"/>
        <v>0</v>
      </c>
      <c r="BC10" s="120">
        <f t="shared" si="44"/>
        <v>1</v>
      </c>
      <c r="BD10" s="121" t="e">
        <f t="shared" si="45"/>
        <v>#N/A</v>
      </c>
      <c r="BE10" s="36"/>
      <c r="BF10" s="36" t="e">
        <f t="shared" si="8"/>
        <v>#REF!</v>
      </c>
      <c r="BG10" s="107">
        <f t="shared" si="9"/>
        <v>0</v>
      </c>
      <c r="BH10" s="36" t="str">
        <f>IFERROR(VLOOKUP(BG10,Cálculo!$D$4:$BD$156,MATCH($BH$4,Cálculo!$D$4:$BD$4,0),FALSE),"")</f>
        <v/>
      </c>
      <c r="BI10" s="36" t="str">
        <f>IFERROR(VLOOKUP(BG10,Cálculo!$D$4:$BD$156,MATCH($BI$4,Cálculo!$D$4:$BD$4,0),FALSE),"")</f>
        <v/>
      </c>
      <c r="BJ10" s="36" t="str">
        <f>IFERROR(VLOOKUP(BG10,Cálculo!$D$4:$BD$156,MATCH($BJ$4,Cálculo!$D$4:$BD$4,0),FALSE),"")</f>
        <v/>
      </c>
      <c r="BK10" s="36" t="str">
        <f>IFERROR(VLOOKUP(BG10,Cálculo!$D$4:$BD$156,MATCH($BK$4,Cálculo!$D$4:$BD$4,0),FALSE),"")</f>
        <v/>
      </c>
      <c r="BL10" s="36" t="str">
        <f>IFERROR(VLOOKUP(BG10,Cálculo!$D$4:$BD$156,MATCH($BL$4,Cálculo!$D$4:$BD$4,0),FALSE),"")</f>
        <v/>
      </c>
      <c r="BM10" s="36" t="str">
        <f>IFERROR(VLOOKUP(BG10,Cálculo!$D$4:$BD$156,MATCH($BM$4,Cálculo!$D$4:$BD$4,0),FALSE),"")</f>
        <v/>
      </c>
      <c r="BN10" s="36" t="str">
        <f>IFERROR(VLOOKUP(BG10,Cálculo!$D$4:$BD$156,MATCH($BN$4,Cálculo!$D$4:$BD$4,0),FALSE),"")</f>
        <v/>
      </c>
      <c r="BO10" s="36" t="str">
        <f>IFERROR(VLOOKUP(BG10,Cálculo!$D$4:$BD$156,MATCH($BO$4,Cálculo!$D$4:$BD$4,0),FALSE),"")</f>
        <v/>
      </c>
      <c r="BP10" s="36" t="str">
        <f>IFERROR(VLOOKUP(BG10,Cálculo!$D$4:$BD$156,MATCH($BP$4,Cálculo!$D$4:$BD$4,0),FALSE),"")</f>
        <v/>
      </c>
      <c r="BQ10" s="36" t="str">
        <f>IFERROR(VLOOKUP(BG10,Cálculo!$D$4:$BD$156,MATCH($BQ$4,Cálculo!$D$4:$BD$4,0),FALSE),"")</f>
        <v/>
      </c>
      <c r="BR10" s="36" t="str">
        <f>IFERROR(VLOOKUP(BG10,Cálculo!$D$4:$BD$156,MATCH($BR$4,Cálculo!$D$4:$BD$4,0),FALSE),"")</f>
        <v/>
      </c>
      <c r="BS10" s="36" t="str">
        <f>IFERROR(VLOOKUP(BG10,Cálculo!$D$4:$BD$156,MATCH($BS$4,Cálculo!$D$4:$BD$4,0),FALSE),"")</f>
        <v/>
      </c>
      <c r="BT10" s="36" t="str">
        <f>IFERROR(VLOOKUP(BG10,Cálculo!$D$4:$BD$156,MATCH($BT$4,Cálculo!$D$4:$BD$4,0),FALSE),"")</f>
        <v/>
      </c>
    </row>
    <row r="11" spans="1:72">
      <c r="A11" s="36"/>
      <c r="B11" s="36"/>
      <c r="C11" s="36" t="e">
        <f>VLOOKUP(D11,#REF!,3,0)</f>
        <v>#REF!</v>
      </c>
      <c r="D11" s="52">
        <f>'Ident. Avaliação e Priorização'!B13</f>
        <v>0</v>
      </c>
      <c r="E11" s="115" t="e">
        <f>VLOOKUP(D11,Tabela2[[#All],[Eventos de Risco]:[Nível de Risco Inerente (NRI)]],13,0)</f>
        <v>#N/A</v>
      </c>
      <c r="F11" s="116">
        <f>IFERROR(AVERAGEIF(Tratamento!$A$6:$A$298,Cálculo!D11,Tratamento!#REF!),0)</f>
        <v>0</v>
      </c>
      <c r="G11" s="116">
        <f t="shared" si="10"/>
        <v>1</v>
      </c>
      <c r="H11" s="117" t="e">
        <f t="shared" si="11"/>
        <v>#N/A</v>
      </c>
      <c r="I11" s="116">
        <f>IFERROR(AVERAGEIFS(#REF!,#REF!,$D11,#REF!,"&lt;&gt;"&amp;"Excluído"),0)</f>
        <v>0</v>
      </c>
      <c r="J11" s="116">
        <f t="shared" si="12"/>
        <v>0</v>
      </c>
      <c r="K11" s="116">
        <f t="shared" si="13"/>
        <v>1</v>
      </c>
      <c r="L11" s="117" t="e">
        <f t="shared" si="14"/>
        <v>#N/A</v>
      </c>
      <c r="M11" s="116">
        <f>IFERROR(AVERAGEIFS(#REF!,#REF!,$D11,#REF!,"&lt;&gt;"&amp;"Excluído"),0)</f>
        <v>0</v>
      </c>
      <c r="N11" s="26">
        <f t="shared" si="15"/>
        <v>0</v>
      </c>
      <c r="O11" s="116">
        <f t="shared" si="16"/>
        <v>1</v>
      </c>
      <c r="P11" s="117" t="e">
        <f t="shared" si="17"/>
        <v>#N/A</v>
      </c>
      <c r="Q11" s="116">
        <f>IFERROR(AVERAGEIFS(#REF!,#REF!,$D11,#REF!,"&lt;&gt;"&amp;"Excluído"),0)</f>
        <v>0</v>
      </c>
      <c r="R11" s="116">
        <f t="shared" si="18"/>
        <v>0</v>
      </c>
      <c r="S11" s="116">
        <f t="shared" si="19"/>
        <v>1</v>
      </c>
      <c r="T11" s="117" t="e">
        <f t="shared" si="20"/>
        <v>#N/A</v>
      </c>
      <c r="U11" s="118">
        <f>IFERROR(AVERAGEIFS(#REF!,#REF!,$D11,#REF!,"&lt;&gt;"&amp;"Excluído"),0)</f>
        <v>0</v>
      </c>
      <c r="V11" s="116">
        <f t="shared" si="21"/>
        <v>0</v>
      </c>
      <c r="W11" s="116">
        <f t="shared" si="22"/>
        <v>1</v>
      </c>
      <c r="X11" s="117" t="e">
        <f t="shared" si="46"/>
        <v>#N/A</v>
      </c>
      <c r="Y11" s="119">
        <f>IFERROR(AVERAGEIFS(#REF!,#REF!,$D11,#REF!,"&lt;&gt;"&amp;"Excluído"),0)</f>
        <v>0</v>
      </c>
      <c r="Z11" s="120">
        <f t="shared" si="23"/>
        <v>0</v>
      </c>
      <c r="AA11" s="120">
        <f t="shared" si="24"/>
        <v>1</v>
      </c>
      <c r="AB11" s="121" t="e">
        <f t="shared" si="25"/>
        <v>#N/A</v>
      </c>
      <c r="AC11" s="119">
        <f>IFERROR(AVERAGEIFS(#REF!,#REF!,$D11,#REF!,"&lt;&gt;"&amp;"Excluído"),0)</f>
        <v>0</v>
      </c>
      <c r="AD11" s="120">
        <f t="shared" si="26"/>
        <v>0</v>
      </c>
      <c r="AE11" s="120">
        <f t="shared" si="27"/>
        <v>1</v>
      </c>
      <c r="AF11" s="121" t="e">
        <f t="shared" si="47"/>
        <v>#N/A</v>
      </c>
      <c r="AG11" s="119">
        <f>IFERROR(AVERAGEIFS(#REF!,#REF!,$D11,#REF!,"&lt;&gt;"&amp;"Excluído"),0)</f>
        <v>0</v>
      </c>
      <c r="AH11" s="120">
        <f t="shared" si="28"/>
        <v>0</v>
      </c>
      <c r="AI11" s="120">
        <f t="shared" si="29"/>
        <v>1</v>
      </c>
      <c r="AJ11" s="121" t="e">
        <f t="shared" si="30"/>
        <v>#N/A</v>
      </c>
      <c r="AK11" s="119">
        <f>IFERROR(AVERAGEIFS(#REF!,#REF!,$D11,#REF!,"&lt;&gt;"&amp;"Excluído"),0)</f>
        <v>0</v>
      </c>
      <c r="AL11" s="120">
        <f t="shared" si="31"/>
        <v>0</v>
      </c>
      <c r="AM11" s="120">
        <f t="shared" si="32"/>
        <v>1</v>
      </c>
      <c r="AN11" s="121" t="e">
        <f t="shared" si="33"/>
        <v>#N/A</v>
      </c>
      <c r="AO11" s="119">
        <f>IFERROR(AVERAGEIFS(#REF!,#REF!,$D11,#REF!,"&lt;&gt;"&amp;"Excluído"),0)</f>
        <v>0</v>
      </c>
      <c r="AP11" s="120">
        <f t="shared" si="34"/>
        <v>0</v>
      </c>
      <c r="AQ11" s="120">
        <f t="shared" si="35"/>
        <v>1</v>
      </c>
      <c r="AR11" s="121" t="e">
        <f t="shared" si="36"/>
        <v>#N/A</v>
      </c>
      <c r="AS11" s="119">
        <f>IFERROR(AVERAGEIFS(#REF!,#REF!,$D11,#REF!,"&lt;&gt;"&amp;"Excluído"),0)</f>
        <v>0</v>
      </c>
      <c r="AT11" s="120">
        <f t="shared" si="37"/>
        <v>0</v>
      </c>
      <c r="AU11" s="120">
        <f t="shared" si="38"/>
        <v>1</v>
      </c>
      <c r="AV11" s="121" t="e">
        <f t="shared" si="39"/>
        <v>#N/A</v>
      </c>
      <c r="AW11" s="119">
        <f>IFERROR(AVERAGEIFS(#REF!,#REF!,$D11,#REF!,"&lt;&gt;"&amp;"Excluído"),0)</f>
        <v>0</v>
      </c>
      <c r="AX11" s="120">
        <f t="shared" si="40"/>
        <v>0</v>
      </c>
      <c r="AY11" s="120">
        <f t="shared" si="41"/>
        <v>1</v>
      </c>
      <c r="AZ11" s="121" t="e">
        <f t="shared" si="42"/>
        <v>#N/A</v>
      </c>
      <c r="BA11" s="119">
        <f>IFERROR(AVERAGEIFS(#REF!,#REF!,$D11,#REF!,"&lt;&gt;"&amp;"Excluído"),0)</f>
        <v>0</v>
      </c>
      <c r="BB11" s="120">
        <f t="shared" si="43"/>
        <v>0</v>
      </c>
      <c r="BC11" s="120">
        <f t="shared" si="44"/>
        <v>1</v>
      </c>
      <c r="BD11" s="121" t="e">
        <f t="shared" si="45"/>
        <v>#N/A</v>
      </c>
      <c r="BE11" s="36"/>
      <c r="BF11" s="36" t="e">
        <f t="shared" si="8"/>
        <v>#REF!</v>
      </c>
      <c r="BG11" s="107">
        <f t="shared" si="9"/>
        <v>0</v>
      </c>
      <c r="BH11" s="36" t="str">
        <f>IFERROR(VLOOKUP(BG11,Cálculo!$D$4:$BD$156,MATCH($BH$4,Cálculo!$D$4:$BD$4,0),FALSE),"")</f>
        <v/>
      </c>
      <c r="BI11" s="36" t="str">
        <f>IFERROR(VLOOKUP(BG11,Cálculo!$D$4:$BD$156,MATCH($BI$4,Cálculo!$D$4:$BD$4,0),FALSE),"")</f>
        <v/>
      </c>
      <c r="BJ11" s="36" t="str">
        <f>IFERROR(VLOOKUP(BG11,Cálculo!$D$4:$BD$156,MATCH($BJ$4,Cálculo!$D$4:$BD$4,0),FALSE),"")</f>
        <v/>
      </c>
      <c r="BK11" s="36" t="str">
        <f>IFERROR(VLOOKUP(BG11,Cálculo!$D$4:$BD$156,MATCH($BK$4,Cálculo!$D$4:$BD$4,0),FALSE),"")</f>
        <v/>
      </c>
      <c r="BL11" s="36" t="str">
        <f>IFERROR(VLOOKUP(BG11,Cálculo!$D$4:$BD$156,MATCH($BL$4,Cálculo!$D$4:$BD$4,0),FALSE),"")</f>
        <v/>
      </c>
      <c r="BM11" s="36" t="str">
        <f>IFERROR(VLOOKUP(BG11,Cálculo!$D$4:$BD$156,MATCH($BM$4,Cálculo!$D$4:$BD$4,0),FALSE),"")</f>
        <v/>
      </c>
      <c r="BN11" s="36" t="str">
        <f>IFERROR(VLOOKUP(BG11,Cálculo!$D$4:$BD$156,MATCH($BN$4,Cálculo!$D$4:$BD$4,0),FALSE),"")</f>
        <v/>
      </c>
      <c r="BO11" s="36" t="str">
        <f>IFERROR(VLOOKUP(BG11,Cálculo!$D$4:$BD$156,MATCH($BO$4,Cálculo!$D$4:$BD$4,0),FALSE),"")</f>
        <v/>
      </c>
      <c r="BP11" s="36" t="str">
        <f>IFERROR(VLOOKUP(BG11,Cálculo!$D$4:$BD$156,MATCH($BP$4,Cálculo!$D$4:$BD$4,0),FALSE),"")</f>
        <v/>
      </c>
      <c r="BQ11" s="36" t="str">
        <f>IFERROR(VLOOKUP(BG11,Cálculo!$D$4:$BD$156,MATCH($BQ$4,Cálculo!$D$4:$BD$4,0),FALSE),"")</f>
        <v/>
      </c>
      <c r="BR11" s="36" t="str">
        <f>IFERROR(VLOOKUP(BG11,Cálculo!$D$4:$BD$156,MATCH($BR$4,Cálculo!$D$4:$BD$4,0),FALSE),"")</f>
        <v/>
      </c>
      <c r="BS11" s="36" t="str">
        <f>IFERROR(VLOOKUP(BG11,Cálculo!$D$4:$BD$156,MATCH($BS$4,Cálculo!$D$4:$BD$4,0),FALSE),"")</f>
        <v/>
      </c>
      <c r="BT11" s="36" t="str">
        <f>IFERROR(VLOOKUP(BG11,Cálculo!$D$4:$BD$156,MATCH($BT$4,Cálculo!$D$4:$BD$4,0),FALSE),"")</f>
        <v/>
      </c>
    </row>
    <row r="12" spans="1:72">
      <c r="A12" s="36"/>
      <c r="B12" s="36"/>
      <c r="C12" s="36" t="e">
        <f>VLOOKUP(D12,#REF!,3,0)</f>
        <v>#REF!</v>
      </c>
      <c r="D12" s="52">
        <f>'Ident. Avaliação e Priorização'!B14</f>
        <v>0</v>
      </c>
      <c r="E12" s="115" t="e">
        <f>VLOOKUP(D12,Tabela2[[#All],[Eventos de Risco]:[Nível de Risco Inerente (NRI)]],13,0)</f>
        <v>#N/A</v>
      </c>
      <c r="F12" s="116">
        <f>IFERROR(AVERAGEIF(Tratamento!$A$6:$A$298,Cálculo!D12,Tratamento!#REF!),0)</f>
        <v>0</v>
      </c>
      <c r="G12" s="116">
        <f t="shared" si="10"/>
        <v>1</v>
      </c>
      <c r="H12" s="117" t="e">
        <f t="shared" si="11"/>
        <v>#N/A</v>
      </c>
      <c r="I12" s="116">
        <f>IFERROR(AVERAGEIFS(#REF!,#REF!,$D12,#REF!,"&lt;&gt;"&amp;"Excluído"),0)</f>
        <v>0</v>
      </c>
      <c r="J12" s="116">
        <f t="shared" si="12"/>
        <v>0</v>
      </c>
      <c r="K12" s="116">
        <f t="shared" si="13"/>
        <v>1</v>
      </c>
      <c r="L12" s="117" t="e">
        <f t="shared" si="14"/>
        <v>#N/A</v>
      </c>
      <c r="M12" s="116">
        <f>IFERROR(AVERAGEIFS(#REF!,#REF!,$D12,#REF!,"&lt;&gt;"&amp;"Excluído"),0)</f>
        <v>0</v>
      </c>
      <c r="N12" s="26">
        <f t="shared" si="15"/>
        <v>0</v>
      </c>
      <c r="O12" s="116">
        <f t="shared" si="16"/>
        <v>1</v>
      </c>
      <c r="P12" s="117" t="e">
        <f t="shared" si="17"/>
        <v>#N/A</v>
      </c>
      <c r="Q12" s="116">
        <f>IFERROR(AVERAGEIFS(#REF!,#REF!,$D12,#REF!,"&lt;&gt;"&amp;"Excluído"),0)</f>
        <v>0</v>
      </c>
      <c r="R12" s="116">
        <f t="shared" si="18"/>
        <v>0</v>
      </c>
      <c r="S12" s="116">
        <f t="shared" si="19"/>
        <v>1</v>
      </c>
      <c r="T12" s="117" t="e">
        <f t="shared" si="20"/>
        <v>#N/A</v>
      </c>
      <c r="U12" s="118">
        <f>IFERROR(AVERAGEIFS(#REF!,#REF!,$D12,#REF!,"&lt;&gt;"&amp;"Excluído"),0)</f>
        <v>0</v>
      </c>
      <c r="V12" s="116">
        <f t="shared" si="21"/>
        <v>0</v>
      </c>
      <c r="W12" s="116">
        <f t="shared" si="22"/>
        <v>1</v>
      </c>
      <c r="X12" s="117" t="e">
        <f t="shared" si="46"/>
        <v>#N/A</v>
      </c>
      <c r="Y12" s="119">
        <f>IFERROR(AVERAGEIFS(#REF!,#REF!,$D12,#REF!,"&lt;&gt;"&amp;"Excluído"),0)</f>
        <v>0</v>
      </c>
      <c r="Z12" s="120">
        <f t="shared" si="23"/>
        <v>0</v>
      </c>
      <c r="AA12" s="120">
        <f t="shared" si="24"/>
        <v>1</v>
      </c>
      <c r="AB12" s="121" t="e">
        <f t="shared" si="25"/>
        <v>#N/A</v>
      </c>
      <c r="AC12" s="119">
        <f>IFERROR(AVERAGEIFS(#REF!,#REF!,$D12,#REF!,"&lt;&gt;"&amp;"Excluído"),0)</f>
        <v>0</v>
      </c>
      <c r="AD12" s="120">
        <f t="shared" si="26"/>
        <v>0</v>
      </c>
      <c r="AE12" s="120">
        <f t="shared" si="27"/>
        <v>1</v>
      </c>
      <c r="AF12" s="121" t="e">
        <f t="shared" si="47"/>
        <v>#N/A</v>
      </c>
      <c r="AG12" s="119">
        <f>IFERROR(AVERAGEIFS(#REF!,#REF!,$D12,#REF!,"&lt;&gt;"&amp;"Excluído"),0)</f>
        <v>0</v>
      </c>
      <c r="AH12" s="120">
        <f t="shared" si="28"/>
        <v>0</v>
      </c>
      <c r="AI12" s="120">
        <f t="shared" si="29"/>
        <v>1</v>
      </c>
      <c r="AJ12" s="121" t="e">
        <f t="shared" si="30"/>
        <v>#N/A</v>
      </c>
      <c r="AK12" s="119">
        <f>IFERROR(AVERAGEIFS(#REF!,#REF!,$D12,#REF!,"&lt;&gt;"&amp;"Excluído"),0)</f>
        <v>0</v>
      </c>
      <c r="AL12" s="120">
        <f t="shared" si="31"/>
        <v>0</v>
      </c>
      <c r="AM12" s="120">
        <f t="shared" si="32"/>
        <v>1</v>
      </c>
      <c r="AN12" s="121" t="e">
        <f t="shared" si="33"/>
        <v>#N/A</v>
      </c>
      <c r="AO12" s="119">
        <f>IFERROR(AVERAGEIFS(#REF!,#REF!,$D12,#REF!,"&lt;&gt;"&amp;"Excluído"),0)</f>
        <v>0</v>
      </c>
      <c r="AP12" s="120">
        <f t="shared" si="34"/>
        <v>0</v>
      </c>
      <c r="AQ12" s="120">
        <f t="shared" si="35"/>
        <v>1</v>
      </c>
      <c r="AR12" s="121" t="e">
        <f t="shared" si="36"/>
        <v>#N/A</v>
      </c>
      <c r="AS12" s="119">
        <f>IFERROR(AVERAGEIFS(#REF!,#REF!,$D12,#REF!,"&lt;&gt;"&amp;"Excluído"),0)</f>
        <v>0</v>
      </c>
      <c r="AT12" s="120">
        <f t="shared" si="37"/>
        <v>0</v>
      </c>
      <c r="AU12" s="120">
        <f t="shared" si="38"/>
        <v>1</v>
      </c>
      <c r="AV12" s="121" t="e">
        <f t="shared" si="39"/>
        <v>#N/A</v>
      </c>
      <c r="AW12" s="119">
        <f>IFERROR(AVERAGEIFS(#REF!,#REF!,$D12,#REF!,"&lt;&gt;"&amp;"Excluído"),0)</f>
        <v>0</v>
      </c>
      <c r="AX12" s="120">
        <f t="shared" si="40"/>
        <v>0</v>
      </c>
      <c r="AY12" s="120">
        <f t="shared" si="41"/>
        <v>1</v>
      </c>
      <c r="AZ12" s="121" t="e">
        <f t="shared" si="42"/>
        <v>#N/A</v>
      </c>
      <c r="BA12" s="119">
        <f>IFERROR(AVERAGEIFS(#REF!,#REF!,$D12,#REF!,"&lt;&gt;"&amp;"Excluído"),0)</f>
        <v>0</v>
      </c>
      <c r="BB12" s="120">
        <f t="shared" si="43"/>
        <v>0</v>
      </c>
      <c r="BC12" s="120">
        <f t="shared" si="44"/>
        <v>1</v>
      </c>
      <c r="BD12" s="121" t="e">
        <f t="shared" si="45"/>
        <v>#N/A</v>
      </c>
      <c r="BE12" s="36"/>
      <c r="BF12" s="36" t="e">
        <f t="shared" si="8"/>
        <v>#REF!</v>
      </c>
      <c r="BG12" s="107">
        <f t="shared" si="9"/>
        <v>0</v>
      </c>
      <c r="BH12" s="36" t="str">
        <f>IFERROR(VLOOKUP(BG12,Cálculo!$D$4:$BD$156,MATCH($BH$4,Cálculo!$D$4:$BD$4,0),FALSE),"")</f>
        <v/>
      </c>
      <c r="BI12" s="36" t="str">
        <f>IFERROR(VLOOKUP(BG12,Cálculo!$D$4:$BD$156,MATCH($BI$4,Cálculo!$D$4:$BD$4,0),FALSE),"")</f>
        <v/>
      </c>
      <c r="BJ12" s="36" t="str">
        <f>IFERROR(VLOOKUP(BG12,Cálculo!$D$4:$BD$156,MATCH($BJ$4,Cálculo!$D$4:$BD$4,0),FALSE),"")</f>
        <v/>
      </c>
      <c r="BK12" s="36" t="str">
        <f>IFERROR(VLOOKUP(BG12,Cálculo!$D$4:$BD$156,MATCH($BK$4,Cálculo!$D$4:$BD$4,0),FALSE),"")</f>
        <v/>
      </c>
      <c r="BL12" s="36" t="str">
        <f>IFERROR(VLOOKUP(BG12,Cálculo!$D$4:$BD$156,MATCH($BL$4,Cálculo!$D$4:$BD$4,0),FALSE),"")</f>
        <v/>
      </c>
      <c r="BM12" s="36" t="str">
        <f>IFERROR(VLOOKUP(BG12,Cálculo!$D$4:$BD$156,MATCH($BM$4,Cálculo!$D$4:$BD$4,0),FALSE),"")</f>
        <v/>
      </c>
      <c r="BN12" s="36" t="str">
        <f>IFERROR(VLOOKUP(BG12,Cálculo!$D$4:$BD$156,MATCH($BN$4,Cálculo!$D$4:$BD$4,0),FALSE),"")</f>
        <v/>
      </c>
      <c r="BO12" s="36" t="str">
        <f>IFERROR(VLOOKUP(BG12,Cálculo!$D$4:$BD$156,MATCH($BO$4,Cálculo!$D$4:$BD$4,0),FALSE),"")</f>
        <v/>
      </c>
      <c r="BP12" s="36" t="str">
        <f>IFERROR(VLOOKUP(BG12,Cálculo!$D$4:$BD$156,MATCH($BP$4,Cálculo!$D$4:$BD$4,0),FALSE),"")</f>
        <v/>
      </c>
      <c r="BQ12" s="36" t="str">
        <f>IFERROR(VLOOKUP(BG12,Cálculo!$D$4:$BD$156,MATCH($BQ$4,Cálculo!$D$4:$BD$4,0),FALSE),"")</f>
        <v/>
      </c>
      <c r="BR12" s="36" t="str">
        <f>IFERROR(VLOOKUP(BG12,Cálculo!$D$4:$BD$156,MATCH($BR$4,Cálculo!$D$4:$BD$4,0),FALSE),"")</f>
        <v/>
      </c>
      <c r="BS12" s="36" t="str">
        <f>IFERROR(VLOOKUP(BG12,Cálculo!$D$4:$BD$156,MATCH($BS$4,Cálculo!$D$4:$BD$4,0),FALSE),"")</f>
        <v/>
      </c>
      <c r="BT12" s="36" t="str">
        <f>IFERROR(VLOOKUP(BG12,Cálculo!$D$4:$BD$156,MATCH($BT$4,Cálculo!$D$4:$BD$4,0),FALSE),"")</f>
        <v/>
      </c>
    </row>
    <row r="13" spans="1:72">
      <c r="A13" s="36"/>
      <c r="B13" s="36"/>
      <c r="C13" s="36" t="e">
        <f>VLOOKUP(D13,#REF!,3,0)</f>
        <v>#REF!</v>
      </c>
      <c r="D13" s="52">
        <f>'Ident. Avaliação e Priorização'!B15</f>
        <v>0</v>
      </c>
      <c r="E13" s="115" t="e">
        <f>VLOOKUP(D13,Tabela2[[#All],[Eventos de Risco]:[Nível de Risco Inerente (NRI)]],13,0)</f>
        <v>#N/A</v>
      </c>
      <c r="F13" s="116">
        <f>IFERROR(AVERAGEIF(Tratamento!$A$6:$A$298,Cálculo!D13,Tratamento!#REF!),0)</f>
        <v>0</v>
      </c>
      <c r="G13" s="116">
        <f t="shared" si="10"/>
        <v>1</v>
      </c>
      <c r="H13" s="117" t="e">
        <f t="shared" si="11"/>
        <v>#N/A</v>
      </c>
      <c r="I13" s="116">
        <f>IFERROR(AVERAGEIFS(#REF!,#REF!,$D13,#REF!,"&lt;&gt;"&amp;"Excluído"),0)</f>
        <v>0</v>
      </c>
      <c r="J13" s="116">
        <f t="shared" si="12"/>
        <v>0</v>
      </c>
      <c r="K13" s="116">
        <f t="shared" si="13"/>
        <v>1</v>
      </c>
      <c r="L13" s="117" t="e">
        <f t="shared" si="14"/>
        <v>#N/A</v>
      </c>
      <c r="M13" s="116">
        <f>IFERROR(AVERAGEIFS(#REF!,#REF!,$D13,#REF!,"&lt;&gt;"&amp;"Excluído"),0)</f>
        <v>0</v>
      </c>
      <c r="N13" s="26">
        <f t="shared" si="15"/>
        <v>0</v>
      </c>
      <c r="O13" s="116">
        <f t="shared" si="16"/>
        <v>1</v>
      </c>
      <c r="P13" s="117" t="e">
        <f t="shared" si="17"/>
        <v>#N/A</v>
      </c>
      <c r="Q13" s="116">
        <f>IFERROR(AVERAGEIFS(#REF!,#REF!,$D13,#REF!,"&lt;&gt;"&amp;"Excluído"),0)</f>
        <v>0</v>
      </c>
      <c r="R13" s="116">
        <f t="shared" si="18"/>
        <v>0</v>
      </c>
      <c r="S13" s="116">
        <f t="shared" si="19"/>
        <v>1</v>
      </c>
      <c r="T13" s="117" t="e">
        <f t="shared" si="20"/>
        <v>#N/A</v>
      </c>
      <c r="U13" s="118">
        <f>IFERROR(AVERAGEIFS(#REF!,#REF!,$D13,#REF!,"&lt;&gt;"&amp;"Excluído"),0)</f>
        <v>0</v>
      </c>
      <c r="V13" s="116">
        <f t="shared" si="21"/>
        <v>0</v>
      </c>
      <c r="W13" s="116">
        <f t="shared" si="22"/>
        <v>1</v>
      </c>
      <c r="X13" s="117" t="e">
        <f t="shared" si="46"/>
        <v>#N/A</v>
      </c>
      <c r="Y13" s="119">
        <f>IFERROR(AVERAGEIFS(#REF!,#REF!,$D13,#REF!,"&lt;&gt;"&amp;"Excluído"),0)</f>
        <v>0</v>
      </c>
      <c r="Z13" s="120">
        <f t="shared" si="23"/>
        <v>0</v>
      </c>
      <c r="AA13" s="120">
        <f t="shared" si="24"/>
        <v>1</v>
      </c>
      <c r="AB13" s="121" t="e">
        <f t="shared" si="25"/>
        <v>#N/A</v>
      </c>
      <c r="AC13" s="119">
        <f>IFERROR(AVERAGEIFS(#REF!,#REF!,$D13,#REF!,"&lt;&gt;"&amp;"Excluído"),0)</f>
        <v>0</v>
      </c>
      <c r="AD13" s="120">
        <f t="shared" si="26"/>
        <v>0</v>
      </c>
      <c r="AE13" s="120">
        <f t="shared" si="27"/>
        <v>1</v>
      </c>
      <c r="AF13" s="121" t="e">
        <f t="shared" si="47"/>
        <v>#N/A</v>
      </c>
      <c r="AG13" s="119">
        <f>IFERROR(AVERAGEIFS(#REF!,#REF!,$D13,#REF!,"&lt;&gt;"&amp;"Excluído"),0)</f>
        <v>0</v>
      </c>
      <c r="AH13" s="120">
        <f t="shared" si="28"/>
        <v>0</v>
      </c>
      <c r="AI13" s="120">
        <f t="shared" si="29"/>
        <v>1</v>
      </c>
      <c r="AJ13" s="121" t="e">
        <f t="shared" si="30"/>
        <v>#N/A</v>
      </c>
      <c r="AK13" s="119">
        <f>IFERROR(AVERAGEIFS(#REF!,#REF!,$D13,#REF!,"&lt;&gt;"&amp;"Excluído"),0)</f>
        <v>0</v>
      </c>
      <c r="AL13" s="120">
        <f t="shared" si="31"/>
        <v>0</v>
      </c>
      <c r="AM13" s="120">
        <f t="shared" si="32"/>
        <v>1</v>
      </c>
      <c r="AN13" s="121" t="e">
        <f t="shared" si="33"/>
        <v>#N/A</v>
      </c>
      <c r="AO13" s="119">
        <f>IFERROR(AVERAGEIFS(#REF!,#REF!,$D13,#REF!,"&lt;&gt;"&amp;"Excluído"),0)</f>
        <v>0</v>
      </c>
      <c r="AP13" s="120">
        <f t="shared" si="34"/>
        <v>0</v>
      </c>
      <c r="AQ13" s="120">
        <f t="shared" si="35"/>
        <v>1</v>
      </c>
      <c r="AR13" s="121" t="e">
        <f t="shared" si="36"/>
        <v>#N/A</v>
      </c>
      <c r="AS13" s="119">
        <f>IFERROR(AVERAGEIFS(#REF!,#REF!,$D13,#REF!,"&lt;&gt;"&amp;"Excluído"),0)</f>
        <v>0</v>
      </c>
      <c r="AT13" s="120">
        <f t="shared" si="37"/>
        <v>0</v>
      </c>
      <c r="AU13" s="120">
        <f t="shared" si="38"/>
        <v>1</v>
      </c>
      <c r="AV13" s="121" t="e">
        <f t="shared" si="39"/>
        <v>#N/A</v>
      </c>
      <c r="AW13" s="119">
        <f>IFERROR(AVERAGEIFS(#REF!,#REF!,$D13,#REF!,"&lt;&gt;"&amp;"Excluído"),0)</f>
        <v>0</v>
      </c>
      <c r="AX13" s="120">
        <f t="shared" si="40"/>
        <v>0</v>
      </c>
      <c r="AY13" s="120">
        <f t="shared" si="41"/>
        <v>1</v>
      </c>
      <c r="AZ13" s="121" t="e">
        <f t="shared" si="42"/>
        <v>#N/A</v>
      </c>
      <c r="BA13" s="119">
        <f>IFERROR(AVERAGEIFS(#REF!,#REF!,$D13,#REF!,"&lt;&gt;"&amp;"Excluído"),0)</f>
        <v>0</v>
      </c>
      <c r="BB13" s="120">
        <f t="shared" si="43"/>
        <v>0</v>
      </c>
      <c r="BC13" s="120">
        <f t="shared" si="44"/>
        <v>1</v>
      </c>
      <c r="BD13" s="121" t="e">
        <f t="shared" si="45"/>
        <v>#N/A</v>
      </c>
      <c r="BE13" s="36"/>
      <c r="BF13" s="36" t="e">
        <f t="shared" si="8"/>
        <v>#REF!</v>
      </c>
      <c r="BG13" s="107">
        <f t="shared" si="9"/>
        <v>0</v>
      </c>
      <c r="BH13" s="36" t="str">
        <f>IFERROR(VLOOKUP(BG13,Cálculo!$D$4:$BD$156,MATCH($BH$4,Cálculo!$D$4:$BD$4,0),FALSE),"")</f>
        <v/>
      </c>
      <c r="BI13" s="36" t="str">
        <f>IFERROR(VLOOKUP(BG13,Cálculo!$D$4:$BD$156,MATCH($BI$4,Cálculo!$D$4:$BD$4,0),FALSE),"")</f>
        <v/>
      </c>
      <c r="BJ13" s="36" t="str">
        <f>IFERROR(VLOOKUP(BG13,Cálculo!$D$4:$BD$156,MATCH($BJ$4,Cálculo!$D$4:$BD$4,0),FALSE),"")</f>
        <v/>
      </c>
      <c r="BK13" s="36" t="str">
        <f>IFERROR(VLOOKUP(BG13,Cálculo!$D$4:$BD$156,MATCH($BK$4,Cálculo!$D$4:$BD$4,0),FALSE),"")</f>
        <v/>
      </c>
      <c r="BL13" s="36" t="str">
        <f>IFERROR(VLOOKUP(BG13,Cálculo!$D$4:$BD$156,MATCH($BL$4,Cálculo!$D$4:$BD$4,0),FALSE),"")</f>
        <v/>
      </c>
      <c r="BM13" s="36" t="str">
        <f>IFERROR(VLOOKUP(BG13,Cálculo!$D$4:$BD$156,MATCH($BM$4,Cálculo!$D$4:$BD$4,0),FALSE),"")</f>
        <v/>
      </c>
      <c r="BN13" s="36" t="str">
        <f>IFERROR(VLOOKUP(BG13,Cálculo!$D$4:$BD$156,MATCH($BN$4,Cálculo!$D$4:$BD$4,0),FALSE),"")</f>
        <v/>
      </c>
      <c r="BO13" s="36" t="str">
        <f>IFERROR(VLOOKUP(BG13,Cálculo!$D$4:$BD$156,MATCH($BO$4,Cálculo!$D$4:$BD$4,0),FALSE),"")</f>
        <v/>
      </c>
      <c r="BP13" s="36" t="str">
        <f>IFERROR(VLOOKUP(BG13,Cálculo!$D$4:$BD$156,MATCH($BP$4,Cálculo!$D$4:$BD$4,0),FALSE),"")</f>
        <v/>
      </c>
      <c r="BQ13" s="36" t="str">
        <f>IFERROR(VLOOKUP(BG13,Cálculo!$D$4:$BD$156,MATCH($BQ$4,Cálculo!$D$4:$BD$4,0),FALSE),"")</f>
        <v/>
      </c>
      <c r="BR13" s="36" t="str">
        <f>IFERROR(VLOOKUP(BG13,Cálculo!$D$4:$BD$156,MATCH($BR$4,Cálculo!$D$4:$BD$4,0),FALSE),"")</f>
        <v/>
      </c>
      <c r="BS13" s="36" t="str">
        <f>IFERROR(VLOOKUP(BG13,Cálculo!$D$4:$BD$156,MATCH($BS$4,Cálculo!$D$4:$BD$4,0),FALSE),"")</f>
        <v/>
      </c>
      <c r="BT13" s="36" t="str">
        <f>IFERROR(VLOOKUP(BG13,Cálculo!$D$4:$BD$156,MATCH($BT$4,Cálculo!$D$4:$BD$4,0),FALSE),"")</f>
        <v/>
      </c>
    </row>
    <row r="14" spans="1:72">
      <c r="A14" s="36"/>
      <c r="B14" s="36"/>
      <c r="C14" s="36" t="e">
        <f>VLOOKUP(D14,#REF!,3,0)</f>
        <v>#REF!</v>
      </c>
      <c r="D14" s="52">
        <f>'Ident. Avaliação e Priorização'!B16</f>
        <v>0</v>
      </c>
      <c r="E14" s="115" t="e">
        <f>VLOOKUP(D14,Tabela2[[#All],[Eventos de Risco]:[Nível de Risco Inerente (NRI)]],13,0)</f>
        <v>#N/A</v>
      </c>
      <c r="F14" s="116">
        <f>IFERROR(AVERAGEIF(Tratamento!$A$6:$A$298,Cálculo!D14,Tratamento!#REF!),0)</f>
        <v>0</v>
      </c>
      <c r="G14" s="116">
        <f t="shared" si="10"/>
        <v>1</v>
      </c>
      <c r="H14" s="117" t="e">
        <f t="shared" si="11"/>
        <v>#N/A</v>
      </c>
      <c r="I14" s="116">
        <f>IFERROR(AVERAGEIFS(#REF!,#REF!,$D14,#REF!,"&lt;&gt;"&amp;"Excluído"),0)</f>
        <v>0</v>
      </c>
      <c r="J14" s="116">
        <f t="shared" si="12"/>
        <v>0</v>
      </c>
      <c r="K14" s="116">
        <f t="shared" si="13"/>
        <v>1</v>
      </c>
      <c r="L14" s="117" t="e">
        <f t="shared" si="14"/>
        <v>#N/A</v>
      </c>
      <c r="M14" s="116">
        <f>IFERROR(AVERAGEIFS(#REF!,#REF!,$D14,#REF!,"&lt;&gt;"&amp;"Excluído"),0)</f>
        <v>0</v>
      </c>
      <c r="N14" s="26">
        <f t="shared" si="15"/>
        <v>0</v>
      </c>
      <c r="O14" s="116">
        <f t="shared" si="16"/>
        <v>1</v>
      </c>
      <c r="P14" s="117" t="e">
        <f t="shared" si="17"/>
        <v>#N/A</v>
      </c>
      <c r="Q14" s="116">
        <f>IFERROR(AVERAGEIFS(#REF!,#REF!,$D14,#REF!,"&lt;&gt;"&amp;"Excluído"),0)</f>
        <v>0</v>
      </c>
      <c r="R14" s="116">
        <f t="shared" si="18"/>
        <v>0</v>
      </c>
      <c r="S14" s="116">
        <f t="shared" si="19"/>
        <v>1</v>
      </c>
      <c r="T14" s="117" t="e">
        <f t="shared" si="20"/>
        <v>#N/A</v>
      </c>
      <c r="U14" s="118">
        <f>IFERROR(AVERAGEIFS(#REF!,#REF!,$D14,#REF!,"&lt;&gt;"&amp;"Excluído"),0)</f>
        <v>0</v>
      </c>
      <c r="V14" s="116">
        <f t="shared" si="21"/>
        <v>0</v>
      </c>
      <c r="W14" s="116">
        <f t="shared" si="22"/>
        <v>1</v>
      </c>
      <c r="X14" s="117" t="e">
        <f t="shared" si="46"/>
        <v>#N/A</v>
      </c>
      <c r="Y14" s="119">
        <f>IFERROR(AVERAGEIFS(#REF!,#REF!,$D14,#REF!,"&lt;&gt;"&amp;"Excluído"),0)</f>
        <v>0</v>
      </c>
      <c r="Z14" s="120">
        <f t="shared" si="23"/>
        <v>0</v>
      </c>
      <c r="AA14" s="120">
        <f t="shared" si="24"/>
        <v>1</v>
      </c>
      <c r="AB14" s="121" t="e">
        <f t="shared" si="25"/>
        <v>#N/A</v>
      </c>
      <c r="AC14" s="119">
        <f>IFERROR(AVERAGEIFS(#REF!,#REF!,$D14,#REF!,"&lt;&gt;"&amp;"Excluído"),0)</f>
        <v>0</v>
      </c>
      <c r="AD14" s="120">
        <f t="shared" si="26"/>
        <v>0</v>
      </c>
      <c r="AE14" s="120">
        <f t="shared" si="27"/>
        <v>1</v>
      </c>
      <c r="AF14" s="121" t="e">
        <f t="shared" si="47"/>
        <v>#N/A</v>
      </c>
      <c r="AG14" s="119">
        <f>IFERROR(AVERAGEIFS(#REF!,#REF!,$D14,#REF!,"&lt;&gt;"&amp;"Excluído"),0)</f>
        <v>0</v>
      </c>
      <c r="AH14" s="120">
        <f t="shared" si="28"/>
        <v>0</v>
      </c>
      <c r="AI14" s="120">
        <f t="shared" si="29"/>
        <v>1</v>
      </c>
      <c r="AJ14" s="121" t="e">
        <f t="shared" si="30"/>
        <v>#N/A</v>
      </c>
      <c r="AK14" s="119">
        <f>IFERROR(AVERAGEIFS(#REF!,#REF!,$D14,#REF!,"&lt;&gt;"&amp;"Excluído"),0)</f>
        <v>0</v>
      </c>
      <c r="AL14" s="120">
        <f t="shared" si="31"/>
        <v>0</v>
      </c>
      <c r="AM14" s="120">
        <f t="shared" si="32"/>
        <v>1</v>
      </c>
      <c r="AN14" s="121" t="e">
        <f t="shared" si="33"/>
        <v>#N/A</v>
      </c>
      <c r="AO14" s="119">
        <f>IFERROR(AVERAGEIFS(#REF!,#REF!,$D14,#REF!,"&lt;&gt;"&amp;"Excluído"),0)</f>
        <v>0</v>
      </c>
      <c r="AP14" s="120">
        <f t="shared" si="34"/>
        <v>0</v>
      </c>
      <c r="AQ14" s="120">
        <f t="shared" si="35"/>
        <v>1</v>
      </c>
      <c r="AR14" s="121" t="e">
        <f t="shared" si="36"/>
        <v>#N/A</v>
      </c>
      <c r="AS14" s="119">
        <f>IFERROR(AVERAGEIFS(#REF!,#REF!,$D14,#REF!,"&lt;&gt;"&amp;"Excluído"),0)</f>
        <v>0</v>
      </c>
      <c r="AT14" s="120">
        <f t="shared" si="37"/>
        <v>0</v>
      </c>
      <c r="AU14" s="120">
        <f t="shared" si="38"/>
        <v>1</v>
      </c>
      <c r="AV14" s="121" t="e">
        <f t="shared" si="39"/>
        <v>#N/A</v>
      </c>
      <c r="AW14" s="119">
        <f>IFERROR(AVERAGEIFS(#REF!,#REF!,$D14,#REF!,"&lt;&gt;"&amp;"Excluído"),0)</f>
        <v>0</v>
      </c>
      <c r="AX14" s="120">
        <f t="shared" si="40"/>
        <v>0</v>
      </c>
      <c r="AY14" s="120">
        <f t="shared" si="41"/>
        <v>1</v>
      </c>
      <c r="AZ14" s="121" t="e">
        <f t="shared" si="42"/>
        <v>#N/A</v>
      </c>
      <c r="BA14" s="119">
        <f>IFERROR(AVERAGEIFS(#REF!,#REF!,$D14,#REF!,"&lt;&gt;"&amp;"Excluído"),0)</f>
        <v>0</v>
      </c>
      <c r="BB14" s="120">
        <f t="shared" si="43"/>
        <v>0</v>
      </c>
      <c r="BC14" s="120">
        <f t="shared" si="44"/>
        <v>1</v>
      </c>
      <c r="BD14" s="121" t="e">
        <f t="shared" si="45"/>
        <v>#N/A</v>
      </c>
      <c r="BE14" s="36"/>
      <c r="BF14" s="36" t="e">
        <f t="shared" si="8"/>
        <v>#REF!</v>
      </c>
      <c r="BG14" s="107">
        <f t="shared" si="9"/>
        <v>0</v>
      </c>
      <c r="BH14" s="36" t="str">
        <f>IFERROR(VLOOKUP(BG14,Cálculo!$D$4:$BD$156,MATCH($BH$4,Cálculo!$D$4:$BD$4,0),FALSE),"")</f>
        <v/>
      </c>
      <c r="BI14" s="36" t="str">
        <f>IFERROR(VLOOKUP(BG14,Cálculo!$D$4:$BD$156,MATCH($BI$4,Cálculo!$D$4:$BD$4,0),FALSE),"")</f>
        <v/>
      </c>
      <c r="BJ14" s="36" t="str">
        <f>IFERROR(VLOOKUP(BG14,Cálculo!$D$4:$BD$156,MATCH($BJ$4,Cálculo!$D$4:$BD$4,0),FALSE),"")</f>
        <v/>
      </c>
      <c r="BK14" s="36" t="str">
        <f>IFERROR(VLOOKUP(BG14,Cálculo!$D$4:$BD$156,MATCH($BK$4,Cálculo!$D$4:$BD$4,0),FALSE),"")</f>
        <v/>
      </c>
      <c r="BL14" s="36" t="str">
        <f>IFERROR(VLOOKUP(BG14,Cálculo!$D$4:$BD$156,MATCH($BL$4,Cálculo!$D$4:$BD$4,0),FALSE),"")</f>
        <v/>
      </c>
      <c r="BM14" s="36" t="str">
        <f>IFERROR(VLOOKUP(BG14,Cálculo!$D$4:$BD$156,MATCH($BM$4,Cálculo!$D$4:$BD$4,0),FALSE),"")</f>
        <v/>
      </c>
      <c r="BN14" s="36" t="str">
        <f>IFERROR(VLOOKUP(BG14,Cálculo!$D$4:$BD$156,MATCH($BN$4,Cálculo!$D$4:$BD$4,0),FALSE),"")</f>
        <v/>
      </c>
      <c r="BO14" s="36" t="str">
        <f>IFERROR(VLOOKUP(BG14,Cálculo!$D$4:$BD$156,MATCH($BO$4,Cálculo!$D$4:$BD$4,0),FALSE),"")</f>
        <v/>
      </c>
      <c r="BP14" s="36" t="str">
        <f>IFERROR(VLOOKUP(BG14,Cálculo!$D$4:$BD$156,MATCH($BP$4,Cálculo!$D$4:$BD$4,0),FALSE),"")</f>
        <v/>
      </c>
      <c r="BQ14" s="36" t="str">
        <f>IFERROR(VLOOKUP(BG14,Cálculo!$D$4:$BD$156,MATCH($BQ$4,Cálculo!$D$4:$BD$4,0),FALSE),"")</f>
        <v/>
      </c>
      <c r="BR14" s="36" t="str">
        <f>IFERROR(VLOOKUP(BG14,Cálculo!$D$4:$BD$156,MATCH($BR$4,Cálculo!$D$4:$BD$4,0),FALSE),"")</f>
        <v/>
      </c>
      <c r="BS14" s="36" t="str">
        <f>IFERROR(VLOOKUP(BG14,Cálculo!$D$4:$BD$156,MATCH($BS$4,Cálculo!$D$4:$BD$4,0),FALSE),"")</f>
        <v/>
      </c>
      <c r="BT14" s="36" t="str">
        <f>IFERROR(VLOOKUP(BG14,Cálculo!$D$4:$BD$156,MATCH($BT$4,Cálculo!$D$4:$BD$4,0),FALSE),"")</f>
        <v/>
      </c>
    </row>
    <row r="15" spans="1:72">
      <c r="A15" s="36"/>
      <c r="B15" s="36"/>
      <c r="C15" s="36" t="e">
        <f>VLOOKUP(D15,#REF!,3,0)</f>
        <v>#REF!</v>
      </c>
      <c r="D15" s="52">
        <f>'Ident. Avaliação e Priorização'!B17</f>
        <v>0</v>
      </c>
      <c r="E15" s="115" t="e">
        <f>VLOOKUP(D15,Tabela2[[#All],[Eventos de Risco]:[Nível de Risco Inerente (NRI)]],13,0)</f>
        <v>#N/A</v>
      </c>
      <c r="F15" s="116">
        <f>IFERROR(AVERAGEIF(Tratamento!$A$6:$A$298,Cálculo!D15,Tratamento!#REF!),0)</f>
        <v>0</v>
      </c>
      <c r="G15" s="116">
        <f t="shared" si="10"/>
        <v>1</v>
      </c>
      <c r="H15" s="117" t="e">
        <f t="shared" si="11"/>
        <v>#N/A</v>
      </c>
      <c r="I15" s="116">
        <f>IFERROR(AVERAGEIFS(#REF!,#REF!,$D15,#REF!,"&lt;&gt;"&amp;"Excluído"),0)</f>
        <v>0</v>
      </c>
      <c r="J15" s="116">
        <f t="shared" si="12"/>
        <v>0</v>
      </c>
      <c r="K15" s="116">
        <f t="shared" si="13"/>
        <v>1</v>
      </c>
      <c r="L15" s="117" t="e">
        <f t="shared" si="14"/>
        <v>#N/A</v>
      </c>
      <c r="M15" s="116">
        <f>IFERROR(AVERAGEIFS(#REF!,#REF!,$D15,#REF!,"&lt;&gt;"&amp;"Excluído"),0)</f>
        <v>0</v>
      </c>
      <c r="N15" s="26">
        <f t="shared" si="15"/>
        <v>0</v>
      </c>
      <c r="O15" s="116">
        <f t="shared" si="16"/>
        <v>1</v>
      </c>
      <c r="P15" s="117" t="e">
        <f t="shared" si="17"/>
        <v>#N/A</v>
      </c>
      <c r="Q15" s="116">
        <f>IFERROR(AVERAGEIFS(#REF!,#REF!,$D15,#REF!,"&lt;&gt;"&amp;"Excluído"),0)</f>
        <v>0</v>
      </c>
      <c r="R15" s="116">
        <f t="shared" si="18"/>
        <v>0</v>
      </c>
      <c r="S15" s="116">
        <f t="shared" si="19"/>
        <v>1</v>
      </c>
      <c r="T15" s="117" t="e">
        <f t="shared" si="20"/>
        <v>#N/A</v>
      </c>
      <c r="U15" s="118">
        <f>IFERROR(AVERAGEIFS(#REF!,#REF!,$D15,#REF!,"&lt;&gt;"&amp;"Excluído"),0)</f>
        <v>0</v>
      </c>
      <c r="V15" s="116">
        <f t="shared" si="21"/>
        <v>0</v>
      </c>
      <c r="W15" s="116">
        <f t="shared" si="22"/>
        <v>1</v>
      </c>
      <c r="X15" s="117" t="e">
        <f t="shared" si="46"/>
        <v>#N/A</v>
      </c>
      <c r="Y15" s="119">
        <f>IFERROR(AVERAGEIFS(#REF!,#REF!,$D15,#REF!,"&lt;&gt;"&amp;"Excluído"),0)</f>
        <v>0</v>
      </c>
      <c r="Z15" s="120">
        <f t="shared" si="23"/>
        <v>0</v>
      </c>
      <c r="AA15" s="120">
        <f t="shared" si="24"/>
        <v>1</v>
      </c>
      <c r="AB15" s="121" t="e">
        <f t="shared" si="25"/>
        <v>#N/A</v>
      </c>
      <c r="AC15" s="119">
        <f>IFERROR(AVERAGEIFS(#REF!,#REF!,$D15,#REF!,"&lt;&gt;"&amp;"Excluído"),0)</f>
        <v>0</v>
      </c>
      <c r="AD15" s="120">
        <f t="shared" si="26"/>
        <v>0</v>
      </c>
      <c r="AE15" s="120">
        <f t="shared" si="27"/>
        <v>1</v>
      </c>
      <c r="AF15" s="121" t="e">
        <f t="shared" si="47"/>
        <v>#N/A</v>
      </c>
      <c r="AG15" s="119">
        <f>IFERROR(AVERAGEIFS(#REF!,#REF!,$D15,#REF!,"&lt;&gt;"&amp;"Excluído"),0)</f>
        <v>0</v>
      </c>
      <c r="AH15" s="120">
        <f t="shared" si="28"/>
        <v>0</v>
      </c>
      <c r="AI15" s="120">
        <f t="shared" si="29"/>
        <v>1</v>
      </c>
      <c r="AJ15" s="121" t="e">
        <f t="shared" si="30"/>
        <v>#N/A</v>
      </c>
      <c r="AK15" s="119">
        <f>IFERROR(AVERAGEIFS(#REF!,#REF!,$D15,#REF!,"&lt;&gt;"&amp;"Excluído"),0)</f>
        <v>0</v>
      </c>
      <c r="AL15" s="120">
        <f t="shared" si="31"/>
        <v>0</v>
      </c>
      <c r="AM15" s="120">
        <f t="shared" si="32"/>
        <v>1</v>
      </c>
      <c r="AN15" s="121" t="e">
        <f t="shared" si="33"/>
        <v>#N/A</v>
      </c>
      <c r="AO15" s="119">
        <f>IFERROR(AVERAGEIFS(#REF!,#REF!,$D15,#REF!,"&lt;&gt;"&amp;"Excluído"),0)</f>
        <v>0</v>
      </c>
      <c r="AP15" s="120">
        <f t="shared" si="34"/>
        <v>0</v>
      </c>
      <c r="AQ15" s="120">
        <f t="shared" si="35"/>
        <v>1</v>
      </c>
      <c r="AR15" s="121" t="e">
        <f t="shared" si="36"/>
        <v>#N/A</v>
      </c>
      <c r="AS15" s="119">
        <f>IFERROR(AVERAGEIFS(#REF!,#REF!,$D15,#REF!,"&lt;&gt;"&amp;"Excluído"),0)</f>
        <v>0</v>
      </c>
      <c r="AT15" s="120">
        <f t="shared" si="37"/>
        <v>0</v>
      </c>
      <c r="AU15" s="120">
        <f t="shared" si="38"/>
        <v>1</v>
      </c>
      <c r="AV15" s="121" t="e">
        <f t="shared" si="39"/>
        <v>#N/A</v>
      </c>
      <c r="AW15" s="119">
        <f>IFERROR(AVERAGEIFS(#REF!,#REF!,$D15,#REF!,"&lt;&gt;"&amp;"Excluído"),0)</f>
        <v>0</v>
      </c>
      <c r="AX15" s="120">
        <f t="shared" si="40"/>
        <v>0</v>
      </c>
      <c r="AY15" s="120">
        <f t="shared" si="41"/>
        <v>1</v>
      </c>
      <c r="AZ15" s="121" t="e">
        <f t="shared" si="42"/>
        <v>#N/A</v>
      </c>
      <c r="BA15" s="119">
        <f>IFERROR(AVERAGEIFS(#REF!,#REF!,$D15,#REF!,"&lt;&gt;"&amp;"Excluído"),0)</f>
        <v>0</v>
      </c>
      <c r="BB15" s="120">
        <f t="shared" si="43"/>
        <v>0</v>
      </c>
      <c r="BC15" s="120">
        <f t="shared" si="44"/>
        <v>1</v>
      </c>
      <c r="BD15" s="121" t="e">
        <f t="shared" si="45"/>
        <v>#N/A</v>
      </c>
      <c r="BE15" s="36"/>
      <c r="BF15" s="36" t="e">
        <f t="shared" si="8"/>
        <v>#REF!</v>
      </c>
      <c r="BG15" s="107">
        <f t="shared" si="9"/>
        <v>0</v>
      </c>
      <c r="BH15" s="36" t="str">
        <f>IFERROR(VLOOKUP(BG15,Cálculo!$D$4:$BD$156,MATCH($BH$4,Cálculo!$D$4:$BD$4,0),FALSE),"")</f>
        <v/>
      </c>
      <c r="BI15" s="36" t="str">
        <f>IFERROR(VLOOKUP(BG15,Cálculo!$D$4:$BD$156,MATCH($BI$4,Cálculo!$D$4:$BD$4,0),FALSE),"")</f>
        <v/>
      </c>
      <c r="BJ15" s="36" t="str">
        <f>IFERROR(VLOOKUP(BG15,Cálculo!$D$4:$BD$156,MATCH($BJ$4,Cálculo!$D$4:$BD$4,0),FALSE),"")</f>
        <v/>
      </c>
      <c r="BK15" s="36" t="str">
        <f>IFERROR(VLOOKUP(BG15,Cálculo!$D$4:$BD$156,MATCH($BK$4,Cálculo!$D$4:$BD$4,0),FALSE),"")</f>
        <v/>
      </c>
      <c r="BL15" s="36" t="str">
        <f>IFERROR(VLOOKUP(BG15,Cálculo!$D$4:$BD$156,MATCH($BL$4,Cálculo!$D$4:$BD$4,0),FALSE),"")</f>
        <v/>
      </c>
      <c r="BM15" s="36" t="str">
        <f>IFERROR(VLOOKUP(BG15,Cálculo!$D$4:$BD$156,MATCH($BM$4,Cálculo!$D$4:$BD$4,0),FALSE),"")</f>
        <v/>
      </c>
      <c r="BN15" s="36" t="str">
        <f>IFERROR(VLOOKUP(BG15,Cálculo!$D$4:$BD$156,MATCH($BN$4,Cálculo!$D$4:$BD$4,0),FALSE),"")</f>
        <v/>
      </c>
      <c r="BO15" s="36" t="str">
        <f>IFERROR(VLOOKUP(BG15,Cálculo!$D$4:$BD$156,MATCH($BO$4,Cálculo!$D$4:$BD$4,0),FALSE),"")</f>
        <v/>
      </c>
      <c r="BP15" s="36" t="str">
        <f>IFERROR(VLOOKUP(BG15,Cálculo!$D$4:$BD$156,MATCH($BP$4,Cálculo!$D$4:$BD$4,0),FALSE),"")</f>
        <v/>
      </c>
      <c r="BQ15" s="36" t="str">
        <f>IFERROR(VLOOKUP(BG15,Cálculo!$D$4:$BD$156,MATCH($BQ$4,Cálculo!$D$4:$BD$4,0),FALSE),"")</f>
        <v/>
      </c>
      <c r="BR15" s="36" t="str">
        <f>IFERROR(VLOOKUP(BG15,Cálculo!$D$4:$BD$156,MATCH($BR$4,Cálculo!$D$4:$BD$4,0),FALSE),"")</f>
        <v/>
      </c>
      <c r="BS15" s="36" t="str">
        <f>IFERROR(VLOOKUP(BG15,Cálculo!$D$4:$BD$156,MATCH($BS$4,Cálculo!$D$4:$BD$4,0),FALSE),"")</f>
        <v/>
      </c>
      <c r="BT15" s="36" t="str">
        <f>IFERROR(VLOOKUP(BG15,Cálculo!$D$4:$BD$156,MATCH($BT$4,Cálculo!$D$4:$BD$4,0),FALSE),"")</f>
        <v/>
      </c>
    </row>
    <row r="16" spans="1:72">
      <c r="A16" s="36"/>
      <c r="B16" s="36"/>
      <c r="C16" s="36" t="e">
        <f>VLOOKUP(D16,#REF!,3,0)</f>
        <v>#REF!</v>
      </c>
      <c r="D16" s="52">
        <f>'Ident. Avaliação e Priorização'!B18</f>
        <v>0</v>
      </c>
      <c r="E16" s="115" t="e">
        <f>VLOOKUP(D16,Tabela2[[#All],[Eventos de Risco]:[Nível de Risco Inerente (NRI)]],13,0)</f>
        <v>#N/A</v>
      </c>
      <c r="F16" s="116">
        <f>IFERROR(AVERAGEIF(Tratamento!$A$6:$A$298,Cálculo!D16,Tratamento!#REF!),0)</f>
        <v>0</v>
      </c>
      <c r="G16" s="116">
        <f t="shared" si="10"/>
        <v>1</v>
      </c>
      <c r="H16" s="117" t="e">
        <f t="shared" si="11"/>
        <v>#N/A</v>
      </c>
      <c r="I16" s="116">
        <f>IFERROR(AVERAGEIFS(#REF!,#REF!,$D16,#REF!,"&lt;&gt;"&amp;"Excluído"),0)</f>
        <v>0</v>
      </c>
      <c r="J16" s="116">
        <f t="shared" si="12"/>
        <v>0</v>
      </c>
      <c r="K16" s="116">
        <f t="shared" si="13"/>
        <v>1</v>
      </c>
      <c r="L16" s="117" t="e">
        <f t="shared" si="14"/>
        <v>#N/A</v>
      </c>
      <c r="M16" s="116">
        <f>IFERROR(AVERAGEIFS(#REF!,#REF!,$D16,#REF!,"&lt;&gt;"&amp;"Excluído"),0)</f>
        <v>0</v>
      </c>
      <c r="N16" s="26">
        <f t="shared" si="15"/>
        <v>0</v>
      </c>
      <c r="O16" s="116">
        <f t="shared" si="16"/>
        <v>1</v>
      </c>
      <c r="P16" s="117" t="e">
        <f t="shared" si="17"/>
        <v>#N/A</v>
      </c>
      <c r="Q16" s="116">
        <f>IFERROR(AVERAGEIFS(#REF!,#REF!,$D16,#REF!,"&lt;&gt;"&amp;"Excluído"),0)</f>
        <v>0</v>
      </c>
      <c r="R16" s="116">
        <f t="shared" si="18"/>
        <v>0</v>
      </c>
      <c r="S16" s="116">
        <f t="shared" si="19"/>
        <v>1</v>
      </c>
      <c r="T16" s="117" t="e">
        <f t="shared" si="20"/>
        <v>#N/A</v>
      </c>
      <c r="U16" s="118">
        <f>IFERROR(AVERAGEIFS(#REF!,#REF!,$D16,#REF!,"&lt;&gt;"&amp;"Excluído"),0)</f>
        <v>0</v>
      </c>
      <c r="V16" s="116">
        <f t="shared" si="21"/>
        <v>0</v>
      </c>
      <c r="W16" s="116">
        <f t="shared" si="22"/>
        <v>1</v>
      </c>
      <c r="X16" s="117" t="e">
        <f t="shared" si="46"/>
        <v>#N/A</v>
      </c>
      <c r="Y16" s="119">
        <f>IFERROR(AVERAGEIFS(#REF!,#REF!,$D16,#REF!,"&lt;&gt;"&amp;"Excluído"),0)</f>
        <v>0</v>
      </c>
      <c r="Z16" s="120">
        <f t="shared" si="23"/>
        <v>0</v>
      </c>
      <c r="AA16" s="120">
        <f t="shared" si="24"/>
        <v>1</v>
      </c>
      <c r="AB16" s="121" t="e">
        <f t="shared" si="25"/>
        <v>#N/A</v>
      </c>
      <c r="AC16" s="119">
        <f>IFERROR(AVERAGEIFS(#REF!,#REF!,$D16,#REF!,"&lt;&gt;"&amp;"Excluído"),0)</f>
        <v>0</v>
      </c>
      <c r="AD16" s="120">
        <f t="shared" si="26"/>
        <v>0</v>
      </c>
      <c r="AE16" s="120">
        <f t="shared" si="27"/>
        <v>1</v>
      </c>
      <c r="AF16" s="121" t="e">
        <f t="shared" si="47"/>
        <v>#N/A</v>
      </c>
      <c r="AG16" s="119">
        <f>IFERROR(AVERAGEIFS(#REF!,#REF!,$D16,#REF!,"&lt;&gt;"&amp;"Excluído"),0)</f>
        <v>0</v>
      </c>
      <c r="AH16" s="120">
        <f t="shared" si="28"/>
        <v>0</v>
      </c>
      <c r="AI16" s="120">
        <f t="shared" si="29"/>
        <v>1</v>
      </c>
      <c r="AJ16" s="121" t="e">
        <f t="shared" si="30"/>
        <v>#N/A</v>
      </c>
      <c r="AK16" s="119">
        <f>IFERROR(AVERAGEIFS(#REF!,#REF!,$D16,#REF!,"&lt;&gt;"&amp;"Excluído"),0)</f>
        <v>0</v>
      </c>
      <c r="AL16" s="120">
        <f t="shared" si="31"/>
        <v>0</v>
      </c>
      <c r="AM16" s="120">
        <f t="shared" si="32"/>
        <v>1</v>
      </c>
      <c r="AN16" s="121" t="e">
        <f t="shared" si="33"/>
        <v>#N/A</v>
      </c>
      <c r="AO16" s="119">
        <f>IFERROR(AVERAGEIFS(#REF!,#REF!,$D16,#REF!,"&lt;&gt;"&amp;"Excluído"),0)</f>
        <v>0</v>
      </c>
      <c r="AP16" s="120">
        <f t="shared" si="34"/>
        <v>0</v>
      </c>
      <c r="AQ16" s="120">
        <f t="shared" si="35"/>
        <v>1</v>
      </c>
      <c r="AR16" s="121" t="e">
        <f t="shared" si="36"/>
        <v>#N/A</v>
      </c>
      <c r="AS16" s="119">
        <f>IFERROR(AVERAGEIFS(#REF!,#REF!,$D16,#REF!,"&lt;&gt;"&amp;"Excluído"),0)</f>
        <v>0</v>
      </c>
      <c r="AT16" s="120">
        <f t="shared" si="37"/>
        <v>0</v>
      </c>
      <c r="AU16" s="120">
        <f t="shared" si="38"/>
        <v>1</v>
      </c>
      <c r="AV16" s="121" t="e">
        <f t="shared" si="39"/>
        <v>#N/A</v>
      </c>
      <c r="AW16" s="119">
        <f>IFERROR(AVERAGEIFS(#REF!,#REF!,$D16,#REF!,"&lt;&gt;"&amp;"Excluído"),0)</f>
        <v>0</v>
      </c>
      <c r="AX16" s="120">
        <f t="shared" si="40"/>
        <v>0</v>
      </c>
      <c r="AY16" s="120">
        <f t="shared" si="41"/>
        <v>1</v>
      </c>
      <c r="AZ16" s="121" t="e">
        <f t="shared" si="42"/>
        <v>#N/A</v>
      </c>
      <c r="BA16" s="119">
        <f>IFERROR(AVERAGEIFS(#REF!,#REF!,$D16,#REF!,"&lt;&gt;"&amp;"Excluído"),0)</f>
        <v>0</v>
      </c>
      <c r="BB16" s="120">
        <f t="shared" si="43"/>
        <v>0</v>
      </c>
      <c r="BC16" s="120">
        <f t="shared" si="44"/>
        <v>1</v>
      </c>
      <c r="BD16" s="121" t="e">
        <f t="shared" si="45"/>
        <v>#N/A</v>
      </c>
      <c r="BE16" s="36"/>
      <c r="BF16" s="36" t="e">
        <f t="shared" si="8"/>
        <v>#REF!</v>
      </c>
      <c r="BG16" s="107">
        <f t="shared" si="9"/>
        <v>0</v>
      </c>
      <c r="BH16" s="36" t="str">
        <f>IFERROR(VLOOKUP(BG16,Cálculo!$D$4:$BD$156,MATCH($BH$4,Cálculo!$D$4:$BD$4,0),FALSE),"")</f>
        <v/>
      </c>
      <c r="BI16" s="36" t="str">
        <f>IFERROR(VLOOKUP(BG16,Cálculo!$D$4:$BD$156,MATCH($BI$4,Cálculo!$D$4:$BD$4,0),FALSE),"")</f>
        <v/>
      </c>
      <c r="BJ16" s="36" t="str">
        <f>IFERROR(VLOOKUP(BG16,Cálculo!$D$4:$BD$156,MATCH($BJ$4,Cálculo!$D$4:$BD$4,0),FALSE),"")</f>
        <v/>
      </c>
      <c r="BK16" s="36" t="str">
        <f>IFERROR(VLOOKUP(BG16,Cálculo!$D$4:$BD$156,MATCH($BK$4,Cálculo!$D$4:$BD$4,0),FALSE),"")</f>
        <v/>
      </c>
      <c r="BL16" s="36" t="str">
        <f>IFERROR(VLOOKUP(BG16,Cálculo!$D$4:$BD$156,MATCH($BL$4,Cálculo!$D$4:$BD$4,0),FALSE),"")</f>
        <v/>
      </c>
      <c r="BM16" s="36" t="str">
        <f>IFERROR(VLOOKUP(BG16,Cálculo!$D$4:$BD$156,MATCH($BM$4,Cálculo!$D$4:$BD$4,0),FALSE),"")</f>
        <v/>
      </c>
      <c r="BN16" s="36" t="str">
        <f>IFERROR(VLOOKUP(BG16,Cálculo!$D$4:$BD$156,MATCH($BN$4,Cálculo!$D$4:$BD$4,0),FALSE),"")</f>
        <v/>
      </c>
      <c r="BO16" s="36" t="str">
        <f>IFERROR(VLOOKUP(BG16,Cálculo!$D$4:$BD$156,MATCH($BO$4,Cálculo!$D$4:$BD$4,0),FALSE),"")</f>
        <v/>
      </c>
      <c r="BP16" s="36" t="str">
        <f>IFERROR(VLOOKUP(BG16,Cálculo!$D$4:$BD$156,MATCH($BP$4,Cálculo!$D$4:$BD$4,0),FALSE),"")</f>
        <v/>
      </c>
      <c r="BQ16" s="36" t="str">
        <f>IFERROR(VLOOKUP(BG16,Cálculo!$D$4:$BD$156,MATCH($BQ$4,Cálculo!$D$4:$BD$4,0),FALSE),"")</f>
        <v/>
      </c>
      <c r="BR16" s="36" t="str">
        <f>IFERROR(VLOOKUP(BG16,Cálculo!$D$4:$BD$156,MATCH($BR$4,Cálculo!$D$4:$BD$4,0),FALSE),"")</f>
        <v/>
      </c>
      <c r="BS16" s="36" t="str">
        <f>IFERROR(VLOOKUP(BG16,Cálculo!$D$4:$BD$156,MATCH($BS$4,Cálculo!$D$4:$BD$4,0),FALSE),"")</f>
        <v/>
      </c>
      <c r="BT16" s="36" t="str">
        <f>IFERROR(VLOOKUP(BG16,Cálculo!$D$4:$BD$156,MATCH($BT$4,Cálculo!$D$4:$BD$4,0),FALSE),"")</f>
        <v/>
      </c>
    </row>
    <row r="17" spans="1:72">
      <c r="A17" s="36"/>
      <c r="B17" s="36"/>
      <c r="C17" s="36" t="e">
        <f>VLOOKUP(D17,#REF!,3,0)</f>
        <v>#REF!</v>
      </c>
      <c r="D17" s="52">
        <f>'Ident. Avaliação e Priorização'!B19</f>
        <v>0</v>
      </c>
      <c r="E17" s="115" t="e">
        <f>VLOOKUP(D17,Tabela2[[#All],[Eventos de Risco]:[Nível de Risco Inerente (NRI)]],13,0)</f>
        <v>#N/A</v>
      </c>
      <c r="F17" s="116">
        <f>IFERROR(AVERAGEIF(Tratamento!$A$6:$A$298,Cálculo!D17,Tratamento!#REF!),0)</f>
        <v>0</v>
      </c>
      <c r="G17" s="116">
        <f t="shared" si="10"/>
        <v>1</v>
      </c>
      <c r="H17" s="117" t="e">
        <f t="shared" si="11"/>
        <v>#N/A</v>
      </c>
      <c r="I17" s="116">
        <f>IFERROR(AVERAGEIFS(#REF!,#REF!,$D17,#REF!,"&lt;&gt;"&amp;"Excluído"),0)</f>
        <v>0</v>
      </c>
      <c r="J17" s="116">
        <f t="shared" si="12"/>
        <v>0</v>
      </c>
      <c r="K17" s="116">
        <f t="shared" si="13"/>
        <v>1</v>
      </c>
      <c r="L17" s="117" t="e">
        <f t="shared" si="14"/>
        <v>#N/A</v>
      </c>
      <c r="M17" s="116">
        <f>IFERROR(AVERAGEIFS(#REF!,#REF!,$D17,#REF!,"&lt;&gt;"&amp;"Excluído"),0)</f>
        <v>0</v>
      </c>
      <c r="N17" s="26">
        <f t="shared" si="15"/>
        <v>0</v>
      </c>
      <c r="O17" s="116">
        <f t="shared" si="16"/>
        <v>1</v>
      </c>
      <c r="P17" s="117" t="e">
        <f t="shared" si="17"/>
        <v>#N/A</v>
      </c>
      <c r="Q17" s="116">
        <f>IFERROR(AVERAGEIFS(#REF!,#REF!,$D17,#REF!,"&lt;&gt;"&amp;"Excluído"),0)</f>
        <v>0</v>
      </c>
      <c r="R17" s="116">
        <f t="shared" si="18"/>
        <v>0</v>
      </c>
      <c r="S17" s="116">
        <f t="shared" si="19"/>
        <v>1</v>
      </c>
      <c r="T17" s="117" t="e">
        <f t="shared" si="20"/>
        <v>#N/A</v>
      </c>
      <c r="U17" s="118">
        <f>IFERROR(AVERAGEIFS(#REF!,#REF!,$D17,#REF!,"&lt;&gt;"&amp;"Excluído"),0)</f>
        <v>0</v>
      </c>
      <c r="V17" s="116">
        <f t="shared" si="21"/>
        <v>0</v>
      </c>
      <c r="W17" s="116">
        <f t="shared" si="22"/>
        <v>1</v>
      </c>
      <c r="X17" s="117" t="e">
        <f t="shared" si="46"/>
        <v>#N/A</v>
      </c>
      <c r="Y17" s="119">
        <f>IFERROR(AVERAGEIFS(#REF!,#REF!,$D17,#REF!,"&lt;&gt;"&amp;"Excluído"),0)</f>
        <v>0</v>
      </c>
      <c r="Z17" s="120">
        <f t="shared" si="23"/>
        <v>0</v>
      </c>
      <c r="AA17" s="120">
        <f t="shared" si="24"/>
        <v>1</v>
      </c>
      <c r="AB17" s="121" t="e">
        <f t="shared" si="25"/>
        <v>#N/A</v>
      </c>
      <c r="AC17" s="119">
        <f>IFERROR(AVERAGEIFS(#REF!,#REF!,$D17,#REF!,"&lt;&gt;"&amp;"Excluído"),0)</f>
        <v>0</v>
      </c>
      <c r="AD17" s="120">
        <f t="shared" si="26"/>
        <v>0</v>
      </c>
      <c r="AE17" s="120">
        <f t="shared" si="27"/>
        <v>1</v>
      </c>
      <c r="AF17" s="121" t="e">
        <f t="shared" si="47"/>
        <v>#N/A</v>
      </c>
      <c r="AG17" s="119">
        <f>IFERROR(AVERAGEIFS(#REF!,#REF!,$D17,#REF!,"&lt;&gt;"&amp;"Excluído"),0)</f>
        <v>0</v>
      </c>
      <c r="AH17" s="120">
        <f t="shared" si="28"/>
        <v>0</v>
      </c>
      <c r="AI17" s="120">
        <f t="shared" si="29"/>
        <v>1</v>
      </c>
      <c r="AJ17" s="121" t="e">
        <f t="shared" si="30"/>
        <v>#N/A</v>
      </c>
      <c r="AK17" s="119">
        <f>IFERROR(AVERAGEIFS(#REF!,#REF!,$D17,#REF!,"&lt;&gt;"&amp;"Excluído"),0)</f>
        <v>0</v>
      </c>
      <c r="AL17" s="120">
        <f t="shared" si="31"/>
        <v>0</v>
      </c>
      <c r="AM17" s="120">
        <f t="shared" si="32"/>
        <v>1</v>
      </c>
      <c r="AN17" s="121" t="e">
        <f t="shared" si="33"/>
        <v>#N/A</v>
      </c>
      <c r="AO17" s="119">
        <f>IFERROR(AVERAGEIFS(#REF!,#REF!,$D17,#REF!,"&lt;&gt;"&amp;"Excluído"),0)</f>
        <v>0</v>
      </c>
      <c r="AP17" s="120">
        <f t="shared" si="34"/>
        <v>0</v>
      </c>
      <c r="AQ17" s="120">
        <f t="shared" si="35"/>
        <v>1</v>
      </c>
      <c r="AR17" s="121" t="e">
        <f t="shared" si="36"/>
        <v>#N/A</v>
      </c>
      <c r="AS17" s="119">
        <f>IFERROR(AVERAGEIFS(#REF!,#REF!,$D17,#REF!,"&lt;&gt;"&amp;"Excluído"),0)</f>
        <v>0</v>
      </c>
      <c r="AT17" s="120">
        <f t="shared" si="37"/>
        <v>0</v>
      </c>
      <c r="AU17" s="120">
        <f t="shared" si="38"/>
        <v>1</v>
      </c>
      <c r="AV17" s="121" t="e">
        <f t="shared" si="39"/>
        <v>#N/A</v>
      </c>
      <c r="AW17" s="119">
        <f>IFERROR(AVERAGEIFS(#REF!,#REF!,$D17,#REF!,"&lt;&gt;"&amp;"Excluído"),0)</f>
        <v>0</v>
      </c>
      <c r="AX17" s="120">
        <f t="shared" si="40"/>
        <v>0</v>
      </c>
      <c r="AY17" s="120">
        <f t="shared" si="41"/>
        <v>1</v>
      </c>
      <c r="AZ17" s="121" t="e">
        <f t="shared" si="42"/>
        <v>#N/A</v>
      </c>
      <c r="BA17" s="119">
        <f>IFERROR(AVERAGEIFS(#REF!,#REF!,$D17,#REF!,"&lt;&gt;"&amp;"Excluído"),0)</f>
        <v>0</v>
      </c>
      <c r="BB17" s="120">
        <f t="shared" si="43"/>
        <v>0</v>
      </c>
      <c r="BC17" s="120">
        <f t="shared" si="44"/>
        <v>1</v>
      </c>
      <c r="BD17" s="121" t="e">
        <f t="shared" si="45"/>
        <v>#N/A</v>
      </c>
      <c r="BE17" s="36"/>
      <c r="BF17" s="36" t="e">
        <f t="shared" si="8"/>
        <v>#REF!</v>
      </c>
      <c r="BG17" s="107">
        <f t="shared" si="9"/>
        <v>0</v>
      </c>
      <c r="BH17" s="36" t="str">
        <f>IFERROR(VLOOKUP(BG17,Cálculo!$D$4:$BD$156,MATCH($BH$4,Cálculo!$D$4:$BD$4,0),FALSE),"")</f>
        <v/>
      </c>
      <c r="BI17" s="36" t="str">
        <f>IFERROR(VLOOKUP(BG17,Cálculo!$D$4:$BD$156,MATCH($BI$4,Cálculo!$D$4:$BD$4,0),FALSE),"")</f>
        <v/>
      </c>
      <c r="BJ17" s="36" t="str">
        <f>IFERROR(VLOOKUP(BG17,Cálculo!$D$4:$BD$156,MATCH($BJ$4,Cálculo!$D$4:$BD$4,0),FALSE),"")</f>
        <v/>
      </c>
      <c r="BK17" s="36" t="str">
        <f>IFERROR(VLOOKUP(BG17,Cálculo!$D$4:$BD$156,MATCH($BK$4,Cálculo!$D$4:$BD$4,0),FALSE),"")</f>
        <v/>
      </c>
      <c r="BL17" s="36" t="str">
        <f>IFERROR(VLOOKUP(BG17,Cálculo!$D$4:$BD$156,MATCH($BL$4,Cálculo!$D$4:$BD$4,0),FALSE),"")</f>
        <v/>
      </c>
      <c r="BM17" s="36" t="str">
        <f>IFERROR(VLOOKUP(BG17,Cálculo!$D$4:$BD$156,MATCH($BM$4,Cálculo!$D$4:$BD$4,0),FALSE),"")</f>
        <v/>
      </c>
      <c r="BN17" s="36" t="str">
        <f>IFERROR(VLOOKUP(BG17,Cálculo!$D$4:$BD$156,MATCH($BN$4,Cálculo!$D$4:$BD$4,0),FALSE),"")</f>
        <v/>
      </c>
      <c r="BO17" s="36" t="str">
        <f>IFERROR(VLOOKUP(BG17,Cálculo!$D$4:$BD$156,MATCH($BO$4,Cálculo!$D$4:$BD$4,0),FALSE),"")</f>
        <v/>
      </c>
      <c r="BP17" s="36" t="str">
        <f>IFERROR(VLOOKUP(BG17,Cálculo!$D$4:$BD$156,MATCH($BP$4,Cálculo!$D$4:$BD$4,0),FALSE),"")</f>
        <v/>
      </c>
      <c r="BQ17" s="36" t="str">
        <f>IFERROR(VLOOKUP(BG17,Cálculo!$D$4:$BD$156,MATCH($BQ$4,Cálculo!$D$4:$BD$4,0),FALSE),"")</f>
        <v/>
      </c>
      <c r="BR17" s="36" t="str">
        <f>IFERROR(VLOOKUP(BG17,Cálculo!$D$4:$BD$156,MATCH($BR$4,Cálculo!$D$4:$BD$4,0),FALSE),"")</f>
        <v/>
      </c>
      <c r="BS17" s="36" t="str">
        <f>IFERROR(VLOOKUP(BG17,Cálculo!$D$4:$BD$156,MATCH($BS$4,Cálculo!$D$4:$BD$4,0),FALSE),"")</f>
        <v/>
      </c>
      <c r="BT17" s="36" t="str">
        <f>IFERROR(VLOOKUP(BG17,Cálculo!$D$4:$BD$156,MATCH($BT$4,Cálculo!$D$4:$BD$4,0),FALSE),"")</f>
        <v/>
      </c>
    </row>
    <row r="18" spans="1:72">
      <c r="A18" s="36"/>
      <c r="B18" s="36"/>
      <c r="C18" s="36" t="e">
        <f>VLOOKUP(D18,#REF!,3,0)</f>
        <v>#REF!</v>
      </c>
      <c r="D18" s="52">
        <f>'Ident. Avaliação e Priorização'!B20</f>
        <v>0</v>
      </c>
      <c r="E18" s="115" t="e">
        <f>VLOOKUP(D18,Tabela2[[#All],[Eventos de Risco]:[Nível de Risco Inerente (NRI)]],13,0)</f>
        <v>#N/A</v>
      </c>
      <c r="F18" s="116">
        <f>IFERROR(AVERAGEIF(Tratamento!$A$6:$A$298,Cálculo!D18,Tratamento!#REF!),0)</f>
        <v>0</v>
      </c>
      <c r="G18" s="116">
        <f t="shared" si="10"/>
        <v>1</v>
      </c>
      <c r="H18" s="117" t="e">
        <f t="shared" si="11"/>
        <v>#N/A</v>
      </c>
      <c r="I18" s="116">
        <f>IFERROR(AVERAGEIFS(#REF!,#REF!,$D18,#REF!,"&lt;&gt;"&amp;"Excluído"),0)</f>
        <v>0</v>
      </c>
      <c r="J18" s="116">
        <f t="shared" si="12"/>
        <v>0</v>
      </c>
      <c r="K18" s="116">
        <f t="shared" si="13"/>
        <v>1</v>
      </c>
      <c r="L18" s="117" t="e">
        <f t="shared" si="14"/>
        <v>#N/A</v>
      </c>
      <c r="M18" s="116">
        <f>IFERROR(AVERAGEIFS(#REF!,#REF!,$D18,#REF!,"&lt;&gt;"&amp;"Excluído"),0)</f>
        <v>0</v>
      </c>
      <c r="N18" s="26">
        <f t="shared" si="15"/>
        <v>0</v>
      </c>
      <c r="O18" s="116">
        <f t="shared" si="16"/>
        <v>1</v>
      </c>
      <c r="P18" s="117" t="e">
        <f t="shared" si="17"/>
        <v>#N/A</v>
      </c>
      <c r="Q18" s="116">
        <f>IFERROR(AVERAGEIFS(#REF!,#REF!,$D18,#REF!,"&lt;&gt;"&amp;"Excluído"),0)</f>
        <v>0</v>
      </c>
      <c r="R18" s="116">
        <f t="shared" si="18"/>
        <v>0</v>
      </c>
      <c r="S18" s="116">
        <f t="shared" si="19"/>
        <v>1</v>
      </c>
      <c r="T18" s="117" t="e">
        <f t="shared" si="20"/>
        <v>#N/A</v>
      </c>
      <c r="U18" s="118">
        <f>IFERROR(AVERAGEIFS(#REF!,#REF!,$D18,#REF!,"&lt;&gt;"&amp;"Excluído"),0)</f>
        <v>0</v>
      </c>
      <c r="V18" s="116">
        <f t="shared" si="21"/>
        <v>0</v>
      </c>
      <c r="W18" s="116">
        <f t="shared" si="22"/>
        <v>1</v>
      </c>
      <c r="X18" s="117" t="e">
        <f t="shared" si="46"/>
        <v>#N/A</v>
      </c>
      <c r="Y18" s="119">
        <f>IFERROR(AVERAGEIFS(#REF!,#REF!,$D18,#REF!,"&lt;&gt;"&amp;"Excluído"),0)</f>
        <v>0</v>
      </c>
      <c r="Z18" s="120">
        <f t="shared" si="23"/>
        <v>0</v>
      </c>
      <c r="AA18" s="120">
        <f t="shared" si="24"/>
        <v>1</v>
      </c>
      <c r="AB18" s="121" t="e">
        <f t="shared" si="25"/>
        <v>#N/A</v>
      </c>
      <c r="AC18" s="119">
        <f>IFERROR(AVERAGEIFS(#REF!,#REF!,$D18,#REF!,"&lt;&gt;"&amp;"Excluído"),0)</f>
        <v>0</v>
      </c>
      <c r="AD18" s="120">
        <f t="shared" si="26"/>
        <v>0</v>
      </c>
      <c r="AE18" s="120">
        <f t="shared" si="27"/>
        <v>1</v>
      </c>
      <c r="AF18" s="121" t="e">
        <f t="shared" si="47"/>
        <v>#N/A</v>
      </c>
      <c r="AG18" s="119">
        <f>IFERROR(AVERAGEIFS(#REF!,#REF!,$D18,#REF!,"&lt;&gt;"&amp;"Excluído"),0)</f>
        <v>0</v>
      </c>
      <c r="AH18" s="120">
        <f t="shared" si="28"/>
        <v>0</v>
      </c>
      <c r="AI18" s="120">
        <f t="shared" si="29"/>
        <v>1</v>
      </c>
      <c r="AJ18" s="121" t="e">
        <f t="shared" si="30"/>
        <v>#N/A</v>
      </c>
      <c r="AK18" s="119">
        <f>IFERROR(AVERAGEIFS(#REF!,#REF!,$D18,#REF!,"&lt;&gt;"&amp;"Excluído"),0)</f>
        <v>0</v>
      </c>
      <c r="AL18" s="120">
        <f t="shared" si="31"/>
        <v>0</v>
      </c>
      <c r="AM18" s="120">
        <f t="shared" si="32"/>
        <v>1</v>
      </c>
      <c r="AN18" s="121" t="e">
        <f t="shared" si="33"/>
        <v>#N/A</v>
      </c>
      <c r="AO18" s="119">
        <f>IFERROR(AVERAGEIFS(#REF!,#REF!,$D18,#REF!,"&lt;&gt;"&amp;"Excluído"),0)</f>
        <v>0</v>
      </c>
      <c r="AP18" s="120">
        <f t="shared" si="34"/>
        <v>0</v>
      </c>
      <c r="AQ18" s="120">
        <f t="shared" si="35"/>
        <v>1</v>
      </c>
      <c r="AR18" s="121" t="e">
        <f t="shared" si="36"/>
        <v>#N/A</v>
      </c>
      <c r="AS18" s="119">
        <f>IFERROR(AVERAGEIFS(#REF!,#REF!,$D18,#REF!,"&lt;&gt;"&amp;"Excluído"),0)</f>
        <v>0</v>
      </c>
      <c r="AT18" s="120">
        <f t="shared" si="37"/>
        <v>0</v>
      </c>
      <c r="AU18" s="120">
        <f t="shared" si="38"/>
        <v>1</v>
      </c>
      <c r="AV18" s="121" t="e">
        <f t="shared" si="39"/>
        <v>#N/A</v>
      </c>
      <c r="AW18" s="119">
        <f>IFERROR(AVERAGEIFS(#REF!,#REF!,$D18,#REF!,"&lt;&gt;"&amp;"Excluído"),0)</f>
        <v>0</v>
      </c>
      <c r="AX18" s="120">
        <f t="shared" si="40"/>
        <v>0</v>
      </c>
      <c r="AY18" s="120">
        <f t="shared" si="41"/>
        <v>1</v>
      </c>
      <c r="AZ18" s="121" t="e">
        <f t="shared" si="42"/>
        <v>#N/A</v>
      </c>
      <c r="BA18" s="119">
        <f>IFERROR(AVERAGEIFS(#REF!,#REF!,$D18,#REF!,"&lt;&gt;"&amp;"Excluído"),0)</f>
        <v>0</v>
      </c>
      <c r="BB18" s="120">
        <f t="shared" si="43"/>
        <v>0</v>
      </c>
      <c r="BC18" s="120">
        <f t="shared" si="44"/>
        <v>1</v>
      </c>
      <c r="BD18" s="121" t="e">
        <f t="shared" si="45"/>
        <v>#N/A</v>
      </c>
      <c r="BE18" s="36"/>
      <c r="BF18" s="36" t="e">
        <f t="shared" si="8"/>
        <v>#REF!</v>
      </c>
      <c r="BG18" s="107">
        <f t="shared" si="9"/>
        <v>0</v>
      </c>
      <c r="BH18" s="36" t="str">
        <f>IFERROR(VLOOKUP(BG18,Cálculo!$D$4:$BD$156,MATCH($BH$4,Cálculo!$D$4:$BD$4,0),FALSE),"")</f>
        <v/>
      </c>
      <c r="BI18" s="36" t="str">
        <f>IFERROR(VLOOKUP(BG18,Cálculo!$D$4:$BD$156,MATCH($BI$4,Cálculo!$D$4:$BD$4,0),FALSE),"")</f>
        <v/>
      </c>
      <c r="BJ18" s="36" t="str">
        <f>IFERROR(VLOOKUP(BG18,Cálculo!$D$4:$BD$156,MATCH($BJ$4,Cálculo!$D$4:$BD$4,0),FALSE),"")</f>
        <v/>
      </c>
      <c r="BK18" s="36" t="str">
        <f>IFERROR(VLOOKUP(BG18,Cálculo!$D$4:$BD$156,MATCH($BK$4,Cálculo!$D$4:$BD$4,0),FALSE),"")</f>
        <v/>
      </c>
      <c r="BL18" s="36" t="str">
        <f>IFERROR(VLOOKUP(BG18,Cálculo!$D$4:$BD$156,MATCH($BL$4,Cálculo!$D$4:$BD$4,0),FALSE),"")</f>
        <v/>
      </c>
      <c r="BM18" s="36" t="str">
        <f>IFERROR(VLOOKUP(BG18,Cálculo!$D$4:$BD$156,MATCH($BM$4,Cálculo!$D$4:$BD$4,0),FALSE),"")</f>
        <v/>
      </c>
      <c r="BN18" s="36" t="str">
        <f>IFERROR(VLOOKUP(BG18,Cálculo!$D$4:$BD$156,MATCH($BN$4,Cálculo!$D$4:$BD$4,0),FALSE),"")</f>
        <v/>
      </c>
      <c r="BO18" s="36" t="str">
        <f>IFERROR(VLOOKUP(BG18,Cálculo!$D$4:$BD$156,MATCH($BO$4,Cálculo!$D$4:$BD$4,0),FALSE),"")</f>
        <v/>
      </c>
      <c r="BP18" s="36" t="str">
        <f>IFERROR(VLOOKUP(BG18,Cálculo!$D$4:$BD$156,MATCH($BP$4,Cálculo!$D$4:$BD$4,0),FALSE),"")</f>
        <v/>
      </c>
      <c r="BQ18" s="36" t="str">
        <f>IFERROR(VLOOKUP(BG18,Cálculo!$D$4:$BD$156,MATCH($BQ$4,Cálculo!$D$4:$BD$4,0),FALSE),"")</f>
        <v/>
      </c>
      <c r="BR18" s="36" t="str">
        <f>IFERROR(VLOOKUP(BG18,Cálculo!$D$4:$BD$156,MATCH($BR$4,Cálculo!$D$4:$BD$4,0),FALSE),"")</f>
        <v/>
      </c>
      <c r="BS18" s="36" t="str">
        <f>IFERROR(VLOOKUP(BG18,Cálculo!$D$4:$BD$156,MATCH($BS$4,Cálculo!$D$4:$BD$4,0),FALSE),"")</f>
        <v/>
      </c>
      <c r="BT18" s="36" t="str">
        <f>IFERROR(VLOOKUP(BG18,Cálculo!$D$4:$BD$156,MATCH($BT$4,Cálculo!$D$4:$BD$4,0),FALSE),"")</f>
        <v/>
      </c>
    </row>
    <row r="19" spans="1:72">
      <c r="A19" s="36"/>
      <c r="B19" s="36"/>
      <c r="C19" s="36" t="e">
        <f>VLOOKUP(D19,#REF!,3,0)</f>
        <v>#REF!</v>
      </c>
      <c r="D19" s="52">
        <f>'Ident. Avaliação e Priorização'!B21</f>
        <v>0</v>
      </c>
      <c r="E19" s="115" t="e">
        <f>VLOOKUP(D19,Tabela2[[#All],[Eventos de Risco]:[Nível de Risco Inerente (NRI)]],13,0)</f>
        <v>#N/A</v>
      </c>
      <c r="F19" s="116">
        <f>IFERROR(AVERAGEIF(Tratamento!$A$6:$A$298,Cálculo!D19,Tratamento!#REF!),0)</f>
        <v>0</v>
      </c>
      <c r="G19" s="116">
        <f t="shared" si="10"/>
        <v>1</v>
      </c>
      <c r="H19" s="117" t="e">
        <f t="shared" si="11"/>
        <v>#N/A</v>
      </c>
      <c r="I19" s="116">
        <f>IFERROR(AVERAGEIFS(#REF!,#REF!,$D19,#REF!,"&lt;&gt;"&amp;"Excluído"),0)</f>
        <v>0</v>
      </c>
      <c r="J19" s="116">
        <f t="shared" si="12"/>
        <v>0</v>
      </c>
      <c r="K19" s="116">
        <f t="shared" si="13"/>
        <v>1</v>
      </c>
      <c r="L19" s="117" t="e">
        <f t="shared" si="14"/>
        <v>#N/A</v>
      </c>
      <c r="M19" s="116">
        <f>IFERROR(AVERAGEIFS(#REF!,#REF!,$D19,#REF!,"&lt;&gt;"&amp;"Excluído"),0)</f>
        <v>0</v>
      </c>
      <c r="N19" s="26">
        <f t="shared" si="15"/>
        <v>0</v>
      </c>
      <c r="O19" s="116">
        <f t="shared" si="16"/>
        <v>1</v>
      </c>
      <c r="P19" s="117" t="e">
        <f t="shared" si="17"/>
        <v>#N/A</v>
      </c>
      <c r="Q19" s="116">
        <f>IFERROR(AVERAGEIFS(#REF!,#REF!,$D19,#REF!,"&lt;&gt;"&amp;"Excluído"),0)</f>
        <v>0</v>
      </c>
      <c r="R19" s="116">
        <f t="shared" si="18"/>
        <v>0</v>
      </c>
      <c r="S19" s="116">
        <f t="shared" si="19"/>
        <v>1</v>
      </c>
      <c r="T19" s="117" t="e">
        <f t="shared" si="20"/>
        <v>#N/A</v>
      </c>
      <c r="U19" s="118">
        <f>IFERROR(AVERAGEIFS(#REF!,#REF!,$D19,#REF!,"&lt;&gt;"&amp;"Excluído"),0)</f>
        <v>0</v>
      </c>
      <c r="V19" s="116">
        <f t="shared" si="21"/>
        <v>0</v>
      </c>
      <c r="W19" s="116">
        <f t="shared" si="22"/>
        <v>1</v>
      </c>
      <c r="X19" s="117" t="e">
        <f t="shared" si="46"/>
        <v>#N/A</v>
      </c>
      <c r="Y19" s="119">
        <f>IFERROR(AVERAGEIFS(#REF!,#REF!,$D19,#REF!,"&lt;&gt;"&amp;"Excluído"),0)</f>
        <v>0</v>
      </c>
      <c r="Z19" s="120">
        <f t="shared" si="23"/>
        <v>0</v>
      </c>
      <c r="AA19" s="120">
        <f t="shared" si="24"/>
        <v>1</v>
      </c>
      <c r="AB19" s="121" t="e">
        <f t="shared" si="25"/>
        <v>#N/A</v>
      </c>
      <c r="AC19" s="119">
        <f>IFERROR(AVERAGEIFS(#REF!,#REF!,$D19,#REF!,"&lt;&gt;"&amp;"Excluído"),0)</f>
        <v>0</v>
      </c>
      <c r="AD19" s="120">
        <f t="shared" si="26"/>
        <v>0</v>
      </c>
      <c r="AE19" s="120">
        <f t="shared" si="27"/>
        <v>1</v>
      </c>
      <c r="AF19" s="121" t="e">
        <f t="shared" si="47"/>
        <v>#N/A</v>
      </c>
      <c r="AG19" s="119">
        <f>IFERROR(AVERAGEIFS(#REF!,#REF!,$D19,#REF!,"&lt;&gt;"&amp;"Excluído"),0)</f>
        <v>0</v>
      </c>
      <c r="AH19" s="120">
        <f t="shared" si="28"/>
        <v>0</v>
      </c>
      <c r="AI19" s="120">
        <f t="shared" si="29"/>
        <v>1</v>
      </c>
      <c r="AJ19" s="121" t="e">
        <f t="shared" si="30"/>
        <v>#N/A</v>
      </c>
      <c r="AK19" s="119">
        <f>IFERROR(AVERAGEIFS(#REF!,#REF!,$D19,#REF!,"&lt;&gt;"&amp;"Excluído"),0)</f>
        <v>0</v>
      </c>
      <c r="AL19" s="120">
        <f t="shared" si="31"/>
        <v>0</v>
      </c>
      <c r="AM19" s="120">
        <f t="shared" si="32"/>
        <v>1</v>
      </c>
      <c r="AN19" s="121" t="e">
        <f t="shared" si="33"/>
        <v>#N/A</v>
      </c>
      <c r="AO19" s="119">
        <f>IFERROR(AVERAGEIFS(#REF!,#REF!,$D19,#REF!,"&lt;&gt;"&amp;"Excluído"),0)</f>
        <v>0</v>
      </c>
      <c r="AP19" s="120">
        <f t="shared" si="34"/>
        <v>0</v>
      </c>
      <c r="AQ19" s="120">
        <f t="shared" si="35"/>
        <v>1</v>
      </c>
      <c r="AR19" s="121" t="e">
        <f t="shared" si="36"/>
        <v>#N/A</v>
      </c>
      <c r="AS19" s="119">
        <f>IFERROR(AVERAGEIFS(#REF!,#REF!,$D19,#REF!,"&lt;&gt;"&amp;"Excluído"),0)</f>
        <v>0</v>
      </c>
      <c r="AT19" s="120">
        <f t="shared" si="37"/>
        <v>0</v>
      </c>
      <c r="AU19" s="120">
        <f t="shared" si="38"/>
        <v>1</v>
      </c>
      <c r="AV19" s="121" t="e">
        <f t="shared" si="39"/>
        <v>#N/A</v>
      </c>
      <c r="AW19" s="119">
        <f>IFERROR(AVERAGEIFS(#REF!,#REF!,$D19,#REF!,"&lt;&gt;"&amp;"Excluído"),0)</f>
        <v>0</v>
      </c>
      <c r="AX19" s="120">
        <f t="shared" si="40"/>
        <v>0</v>
      </c>
      <c r="AY19" s="120">
        <f t="shared" si="41"/>
        <v>1</v>
      </c>
      <c r="AZ19" s="121" t="e">
        <f t="shared" si="42"/>
        <v>#N/A</v>
      </c>
      <c r="BA19" s="119">
        <f>IFERROR(AVERAGEIFS(#REF!,#REF!,$D19,#REF!,"&lt;&gt;"&amp;"Excluído"),0)</f>
        <v>0</v>
      </c>
      <c r="BB19" s="120">
        <f t="shared" si="43"/>
        <v>0</v>
      </c>
      <c r="BC19" s="120">
        <f t="shared" si="44"/>
        <v>1</v>
      </c>
      <c r="BD19" s="121" t="e">
        <f t="shared" si="45"/>
        <v>#N/A</v>
      </c>
      <c r="BE19" s="36"/>
      <c r="BF19" s="36" t="e">
        <f t="shared" si="8"/>
        <v>#REF!</v>
      </c>
      <c r="BG19" s="107">
        <f t="shared" si="9"/>
        <v>0</v>
      </c>
      <c r="BH19" s="36" t="str">
        <f>IFERROR(VLOOKUP(BG19,Cálculo!$D$4:$BD$156,MATCH($BH$4,Cálculo!$D$4:$BD$4,0),FALSE),"")</f>
        <v/>
      </c>
      <c r="BI19" s="36" t="str">
        <f>IFERROR(VLOOKUP(BG19,Cálculo!$D$4:$BD$156,MATCH($BI$4,Cálculo!$D$4:$BD$4,0),FALSE),"")</f>
        <v/>
      </c>
      <c r="BJ19" s="36" t="str">
        <f>IFERROR(VLOOKUP(BG19,Cálculo!$D$4:$BD$156,MATCH($BJ$4,Cálculo!$D$4:$BD$4,0),FALSE),"")</f>
        <v/>
      </c>
      <c r="BK19" s="36" t="str">
        <f>IFERROR(VLOOKUP(BG19,Cálculo!$D$4:$BD$156,MATCH($BK$4,Cálculo!$D$4:$BD$4,0),FALSE),"")</f>
        <v/>
      </c>
      <c r="BL19" s="36" t="str">
        <f>IFERROR(VLOOKUP(BG19,Cálculo!$D$4:$BD$156,MATCH($BL$4,Cálculo!$D$4:$BD$4,0),FALSE),"")</f>
        <v/>
      </c>
      <c r="BM19" s="36" t="str">
        <f>IFERROR(VLOOKUP(BG19,Cálculo!$D$4:$BD$156,MATCH($BM$4,Cálculo!$D$4:$BD$4,0),FALSE),"")</f>
        <v/>
      </c>
      <c r="BN19" s="36" t="str">
        <f>IFERROR(VLOOKUP(BG19,Cálculo!$D$4:$BD$156,MATCH($BN$4,Cálculo!$D$4:$BD$4,0),FALSE),"")</f>
        <v/>
      </c>
      <c r="BO19" s="36" t="str">
        <f>IFERROR(VLOOKUP(BG19,Cálculo!$D$4:$BD$156,MATCH($BO$4,Cálculo!$D$4:$BD$4,0),FALSE),"")</f>
        <v/>
      </c>
      <c r="BP19" s="36" t="str">
        <f>IFERROR(VLOOKUP(BG19,Cálculo!$D$4:$BD$156,MATCH($BP$4,Cálculo!$D$4:$BD$4,0),FALSE),"")</f>
        <v/>
      </c>
      <c r="BQ19" s="36" t="str">
        <f>IFERROR(VLOOKUP(BG19,Cálculo!$D$4:$BD$156,MATCH($BQ$4,Cálculo!$D$4:$BD$4,0),FALSE),"")</f>
        <v/>
      </c>
      <c r="BR19" s="36" t="str">
        <f>IFERROR(VLOOKUP(BG19,Cálculo!$D$4:$BD$156,MATCH($BR$4,Cálculo!$D$4:$BD$4,0),FALSE),"")</f>
        <v/>
      </c>
      <c r="BS19" s="36" t="str">
        <f>IFERROR(VLOOKUP(BG19,Cálculo!$D$4:$BD$156,MATCH($BS$4,Cálculo!$D$4:$BD$4,0),FALSE),"")</f>
        <v/>
      </c>
      <c r="BT19" s="36" t="str">
        <f>IFERROR(VLOOKUP(BG19,Cálculo!$D$4:$BD$156,MATCH($BT$4,Cálculo!$D$4:$BD$4,0),FALSE),"")</f>
        <v/>
      </c>
    </row>
    <row r="20" spans="1:72">
      <c r="A20" s="36"/>
      <c r="B20" s="36"/>
      <c r="C20" s="36" t="e">
        <f>VLOOKUP(D20,#REF!,3,0)</f>
        <v>#REF!</v>
      </c>
      <c r="D20" s="52">
        <f>'Ident. Avaliação e Priorização'!B22</f>
        <v>0</v>
      </c>
      <c r="E20" s="115" t="e">
        <f>VLOOKUP(D20,Tabela2[[#All],[Eventos de Risco]:[Nível de Risco Inerente (NRI)]],13,0)</f>
        <v>#N/A</v>
      </c>
      <c r="F20" s="116">
        <f>IFERROR(AVERAGEIF(Tratamento!$A$6:$A$298,Cálculo!D20,Tratamento!#REF!),0)</f>
        <v>0</v>
      </c>
      <c r="G20" s="116">
        <f t="shared" si="10"/>
        <v>1</v>
      </c>
      <c r="H20" s="117" t="e">
        <f t="shared" si="11"/>
        <v>#N/A</v>
      </c>
      <c r="I20" s="116">
        <f>IFERROR(AVERAGEIFS(#REF!,#REF!,$D20,#REF!,"&lt;&gt;"&amp;"Excluído"),0)</f>
        <v>0</v>
      </c>
      <c r="J20" s="116">
        <f t="shared" si="12"/>
        <v>0</v>
      </c>
      <c r="K20" s="116">
        <f t="shared" si="13"/>
        <v>1</v>
      </c>
      <c r="L20" s="117" t="e">
        <f t="shared" si="14"/>
        <v>#N/A</v>
      </c>
      <c r="M20" s="116">
        <f>IFERROR(AVERAGEIFS(#REF!,#REF!,$D20,#REF!,"&lt;&gt;"&amp;"Excluído"),0)</f>
        <v>0</v>
      </c>
      <c r="N20" s="26">
        <f t="shared" si="15"/>
        <v>0</v>
      </c>
      <c r="O20" s="116">
        <f t="shared" si="16"/>
        <v>1</v>
      </c>
      <c r="P20" s="117" t="e">
        <f t="shared" si="17"/>
        <v>#N/A</v>
      </c>
      <c r="Q20" s="116">
        <f>IFERROR(AVERAGEIFS(#REF!,#REF!,$D20,#REF!,"&lt;&gt;"&amp;"Excluído"),0)</f>
        <v>0</v>
      </c>
      <c r="R20" s="116">
        <f t="shared" si="18"/>
        <v>0</v>
      </c>
      <c r="S20" s="116">
        <f t="shared" si="19"/>
        <v>1</v>
      </c>
      <c r="T20" s="117" t="e">
        <f t="shared" si="20"/>
        <v>#N/A</v>
      </c>
      <c r="U20" s="118">
        <f>IFERROR(AVERAGEIFS(#REF!,#REF!,$D20,#REF!,"&lt;&gt;"&amp;"Excluído"),0)</f>
        <v>0</v>
      </c>
      <c r="V20" s="116">
        <f t="shared" si="21"/>
        <v>0</v>
      </c>
      <c r="W20" s="116">
        <f t="shared" si="22"/>
        <v>1</v>
      </c>
      <c r="X20" s="117" t="e">
        <f t="shared" si="46"/>
        <v>#N/A</v>
      </c>
      <c r="Y20" s="119">
        <f>IFERROR(AVERAGEIFS(#REF!,#REF!,$D20,#REF!,"&lt;&gt;"&amp;"Excluído"),0)</f>
        <v>0</v>
      </c>
      <c r="Z20" s="120">
        <f t="shared" si="23"/>
        <v>0</v>
      </c>
      <c r="AA20" s="120">
        <f t="shared" si="24"/>
        <v>1</v>
      </c>
      <c r="AB20" s="121" t="e">
        <f t="shared" si="25"/>
        <v>#N/A</v>
      </c>
      <c r="AC20" s="119">
        <f>IFERROR(AVERAGEIFS(#REF!,#REF!,$D20,#REF!,"&lt;&gt;"&amp;"Excluído"),0)</f>
        <v>0</v>
      </c>
      <c r="AD20" s="120">
        <f t="shared" si="26"/>
        <v>0</v>
      </c>
      <c r="AE20" s="120">
        <f t="shared" si="27"/>
        <v>1</v>
      </c>
      <c r="AF20" s="121" t="e">
        <f t="shared" si="47"/>
        <v>#N/A</v>
      </c>
      <c r="AG20" s="119">
        <f>IFERROR(AVERAGEIFS(#REF!,#REF!,$D20,#REF!,"&lt;&gt;"&amp;"Excluído"),0)</f>
        <v>0</v>
      </c>
      <c r="AH20" s="120">
        <f t="shared" si="28"/>
        <v>0</v>
      </c>
      <c r="AI20" s="120">
        <f t="shared" si="29"/>
        <v>1</v>
      </c>
      <c r="AJ20" s="121" t="e">
        <f t="shared" si="30"/>
        <v>#N/A</v>
      </c>
      <c r="AK20" s="119">
        <f>IFERROR(AVERAGEIFS(#REF!,#REF!,$D20,#REF!,"&lt;&gt;"&amp;"Excluído"),0)</f>
        <v>0</v>
      </c>
      <c r="AL20" s="120">
        <f t="shared" si="31"/>
        <v>0</v>
      </c>
      <c r="AM20" s="120">
        <f t="shared" si="32"/>
        <v>1</v>
      </c>
      <c r="AN20" s="121" t="e">
        <f t="shared" si="33"/>
        <v>#N/A</v>
      </c>
      <c r="AO20" s="119">
        <f>IFERROR(AVERAGEIFS(#REF!,#REF!,$D20,#REF!,"&lt;&gt;"&amp;"Excluído"),0)</f>
        <v>0</v>
      </c>
      <c r="AP20" s="120">
        <f t="shared" si="34"/>
        <v>0</v>
      </c>
      <c r="AQ20" s="120">
        <f t="shared" si="35"/>
        <v>1</v>
      </c>
      <c r="AR20" s="121" t="e">
        <f t="shared" si="36"/>
        <v>#N/A</v>
      </c>
      <c r="AS20" s="119">
        <f>IFERROR(AVERAGEIFS(#REF!,#REF!,$D20,#REF!,"&lt;&gt;"&amp;"Excluído"),0)</f>
        <v>0</v>
      </c>
      <c r="AT20" s="120">
        <f t="shared" si="37"/>
        <v>0</v>
      </c>
      <c r="AU20" s="120">
        <f t="shared" si="38"/>
        <v>1</v>
      </c>
      <c r="AV20" s="121" t="e">
        <f t="shared" si="39"/>
        <v>#N/A</v>
      </c>
      <c r="AW20" s="119">
        <f>IFERROR(AVERAGEIFS(#REF!,#REF!,$D20,#REF!,"&lt;&gt;"&amp;"Excluído"),0)</f>
        <v>0</v>
      </c>
      <c r="AX20" s="120">
        <f t="shared" si="40"/>
        <v>0</v>
      </c>
      <c r="AY20" s="120">
        <f t="shared" si="41"/>
        <v>1</v>
      </c>
      <c r="AZ20" s="121" t="e">
        <f t="shared" si="42"/>
        <v>#N/A</v>
      </c>
      <c r="BA20" s="119">
        <f>IFERROR(AVERAGEIFS(#REF!,#REF!,$D20,#REF!,"&lt;&gt;"&amp;"Excluído"),0)</f>
        <v>0</v>
      </c>
      <c r="BB20" s="120">
        <f t="shared" si="43"/>
        <v>0</v>
      </c>
      <c r="BC20" s="120">
        <f t="shared" si="44"/>
        <v>1</v>
      </c>
      <c r="BD20" s="121" t="e">
        <f t="shared" si="45"/>
        <v>#N/A</v>
      </c>
      <c r="BE20" s="36"/>
      <c r="BF20" s="36" t="e">
        <f t="shared" si="8"/>
        <v>#REF!</v>
      </c>
      <c r="BG20" s="107">
        <f t="shared" si="9"/>
        <v>0</v>
      </c>
      <c r="BH20" s="36" t="str">
        <f>IFERROR(VLOOKUP(BG20,Cálculo!$D$4:$BD$156,MATCH($BH$4,Cálculo!$D$4:$BD$4,0),FALSE),"")</f>
        <v/>
      </c>
      <c r="BI20" s="36" t="str">
        <f>IFERROR(VLOOKUP(BG20,Cálculo!$D$4:$BD$156,MATCH($BI$4,Cálculo!$D$4:$BD$4,0),FALSE),"")</f>
        <v/>
      </c>
      <c r="BJ20" s="36" t="str">
        <f>IFERROR(VLOOKUP(BG20,Cálculo!$D$4:$BD$156,MATCH($BJ$4,Cálculo!$D$4:$BD$4,0),FALSE),"")</f>
        <v/>
      </c>
      <c r="BK20" s="36" t="str">
        <f>IFERROR(VLOOKUP(BG20,Cálculo!$D$4:$BD$156,MATCH($BK$4,Cálculo!$D$4:$BD$4,0),FALSE),"")</f>
        <v/>
      </c>
      <c r="BL20" s="36" t="str">
        <f>IFERROR(VLOOKUP(BG20,Cálculo!$D$4:$BD$156,MATCH($BL$4,Cálculo!$D$4:$BD$4,0),FALSE),"")</f>
        <v/>
      </c>
      <c r="BM20" s="36" t="str">
        <f>IFERROR(VLOOKUP(BG20,Cálculo!$D$4:$BD$156,MATCH($BM$4,Cálculo!$D$4:$BD$4,0),FALSE),"")</f>
        <v/>
      </c>
      <c r="BN20" s="36" t="str">
        <f>IFERROR(VLOOKUP(BG20,Cálculo!$D$4:$BD$156,MATCH($BN$4,Cálculo!$D$4:$BD$4,0),FALSE),"")</f>
        <v/>
      </c>
      <c r="BO20" s="36" t="str">
        <f>IFERROR(VLOOKUP(BG20,Cálculo!$D$4:$BD$156,MATCH($BO$4,Cálculo!$D$4:$BD$4,0),FALSE),"")</f>
        <v/>
      </c>
      <c r="BP20" s="36" t="str">
        <f>IFERROR(VLOOKUP(BG20,Cálculo!$D$4:$BD$156,MATCH($BP$4,Cálculo!$D$4:$BD$4,0),FALSE),"")</f>
        <v/>
      </c>
      <c r="BQ20" s="36" t="str">
        <f>IFERROR(VLOOKUP(BG20,Cálculo!$D$4:$BD$156,MATCH($BQ$4,Cálculo!$D$4:$BD$4,0),FALSE),"")</f>
        <v/>
      </c>
      <c r="BR20" s="36" t="str">
        <f>IFERROR(VLOOKUP(BG20,Cálculo!$D$4:$BD$156,MATCH($BR$4,Cálculo!$D$4:$BD$4,0),FALSE),"")</f>
        <v/>
      </c>
      <c r="BS20" s="36" t="str">
        <f>IFERROR(VLOOKUP(BG20,Cálculo!$D$4:$BD$156,MATCH($BS$4,Cálculo!$D$4:$BD$4,0),FALSE),"")</f>
        <v/>
      </c>
      <c r="BT20" s="36" t="str">
        <f>IFERROR(VLOOKUP(BG20,Cálculo!$D$4:$BD$156,MATCH($BT$4,Cálculo!$D$4:$BD$4,0),FALSE),"")</f>
        <v/>
      </c>
    </row>
    <row r="21" spans="1:72">
      <c r="A21" s="36"/>
      <c r="B21" s="36"/>
      <c r="C21" s="36" t="e">
        <f>VLOOKUP(D21,#REF!,3,0)</f>
        <v>#REF!</v>
      </c>
      <c r="D21" s="52">
        <f>'Ident. Avaliação e Priorização'!B23</f>
        <v>0</v>
      </c>
      <c r="E21" s="115" t="e">
        <f>VLOOKUP(D21,Tabela2[[#All],[Eventos de Risco]:[Nível de Risco Inerente (NRI)]],13,0)</f>
        <v>#N/A</v>
      </c>
      <c r="F21" s="116">
        <f>IFERROR(AVERAGEIF(Tratamento!$A$6:$A$298,Cálculo!D21,Tratamento!#REF!),0)</f>
        <v>0</v>
      </c>
      <c r="G21" s="116">
        <f t="shared" si="10"/>
        <v>1</v>
      </c>
      <c r="H21" s="117" t="e">
        <f t="shared" si="11"/>
        <v>#N/A</v>
      </c>
      <c r="I21" s="116">
        <f>IFERROR(AVERAGEIFS(#REF!,#REF!,$D21,#REF!,"&lt;&gt;"&amp;"Excluído"),0)</f>
        <v>0</v>
      </c>
      <c r="J21" s="116">
        <f t="shared" si="12"/>
        <v>0</v>
      </c>
      <c r="K21" s="116">
        <f t="shared" si="13"/>
        <v>1</v>
      </c>
      <c r="L21" s="117" t="e">
        <f t="shared" si="14"/>
        <v>#N/A</v>
      </c>
      <c r="M21" s="116">
        <f>IFERROR(AVERAGEIFS(#REF!,#REF!,$D21,#REF!,"&lt;&gt;"&amp;"Excluído"),0)</f>
        <v>0</v>
      </c>
      <c r="N21" s="26">
        <f t="shared" si="15"/>
        <v>0</v>
      </c>
      <c r="O21" s="116">
        <f t="shared" si="16"/>
        <v>1</v>
      </c>
      <c r="P21" s="117" t="e">
        <f t="shared" si="17"/>
        <v>#N/A</v>
      </c>
      <c r="Q21" s="116">
        <f>IFERROR(AVERAGEIFS(#REF!,#REF!,$D21,#REF!,"&lt;&gt;"&amp;"Excluído"),0)</f>
        <v>0</v>
      </c>
      <c r="R21" s="116">
        <f t="shared" si="18"/>
        <v>0</v>
      </c>
      <c r="S21" s="116">
        <f t="shared" si="19"/>
        <v>1</v>
      </c>
      <c r="T21" s="117" t="e">
        <f t="shared" si="20"/>
        <v>#N/A</v>
      </c>
      <c r="U21" s="118">
        <f>IFERROR(AVERAGEIFS(#REF!,#REF!,$D21,#REF!,"&lt;&gt;"&amp;"Excluído"),0)</f>
        <v>0</v>
      </c>
      <c r="V21" s="116">
        <f t="shared" si="21"/>
        <v>0</v>
      </c>
      <c r="W21" s="116">
        <f t="shared" si="22"/>
        <v>1</v>
      </c>
      <c r="X21" s="117" t="e">
        <f t="shared" si="46"/>
        <v>#N/A</v>
      </c>
      <c r="Y21" s="119">
        <f>IFERROR(AVERAGEIFS(#REF!,#REF!,$D21,#REF!,"&lt;&gt;"&amp;"Excluído"),0)</f>
        <v>0</v>
      </c>
      <c r="Z21" s="120">
        <f t="shared" si="23"/>
        <v>0</v>
      </c>
      <c r="AA21" s="120">
        <f t="shared" si="24"/>
        <v>1</v>
      </c>
      <c r="AB21" s="121" t="e">
        <f t="shared" si="25"/>
        <v>#N/A</v>
      </c>
      <c r="AC21" s="119">
        <f>IFERROR(AVERAGEIFS(#REF!,#REF!,$D21,#REF!,"&lt;&gt;"&amp;"Excluído"),0)</f>
        <v>0</v>
      </c>
      <c r="AD21" s="120">
        <f t="shared" si="26"/>
        <v>0</v>
      </c>
      <c r="AE21" s="120">
        <f t="shared" si="27"/>
        <v>1</v>
      </c>
      <c r="AF21" s="121" t="e">
        <f t="shared" si="47"/>
        <v>#N/A</v>
      </c>
      <c r="AG21" s="119">
        <f>IFERROR(AVERAGEIFS(#REF!,#REF!,$D21,#REF!,"&lt;&gt;"&amp;"Excluído"),0)</f>
        <v>0</v>
      </c>
      <c r="AH21" s="120">
        <f t="shared" si="28"/>
        <v>0</v>
      </c>
      <c r="AI21" s="120">
        <f t="shared" si="29"/>
        <v>1</v>
      </c>
      <c r="AJ21" s="121" t="e">
        <f t="shared" si="30"/>
        <v>#N/A</v>
      </c>
      <c r="AK21" s="119">
        <f>IFERROR(AVERAGEIFS(#REF!,#REF!,$D21,#REF!,"&lt;&gt;"&amp;"Excluído"),0)</f>
        <v>0</v>
      </c>
      <c r="AL21" s="120">
        <f t="shared" si="31"/>
        <v>0</v>
      </c>
      <c r="AM21" s="120">
        <f t="shared" si="32"/>
        <v>1</v>
      </c>
      <c r="AN21" s="121" t="e">
        <f t="shared" si="33"/>
        <v>#N/A</v>
      </c>
      <c r="AO21" s="119">
        <f>IFERROR(AVERAGEIFS(#REF!,#REF!,$D21,#REF!,"&lt;&gt;"&amp;"Excluído"),0)</f>
        <v>0</v>
      </c>
      <c r="AP21" s="120">
        <f t="shared" si="34"/>
        <v>0</v>
      </c>
      <c r="AQ21" s="120">
        <f t="shared" si="35"/>
        <v>1</v>
      </c>
      <c r="AR21" s="121" t="e">
        <f t="shared" si="36"/>
        <v>#N/A</v>
      </c>
      <c r="AS21" s="119">
        <f>IFERROR(AVERAGEIFS(#REF!,#REF!,$D21,#REF!,"&lt;&gt;"&amp;"Excluído"),0)</f>
        <v>0</v>
      </c>
      <c r="AT21" s="120">
        <f t="shared" si="37"/>
        <v>0</v>
      </c>
      <c r="AU21" s="120">
        <f t="shared" si="38"/>
        <v>1</v>
      </c>
      <c r="AV21" s="121" t="e">
        <f t="shared" si="39"/>
        <v>#N/A</v>
      </c>
      <c r="AW21" s="119">
        <f>IFERROR(AVERAGEIFS(#REF!,#REF!,$D21,#REF!,"&lt;&gt;"&amp;"Excluído"),0)</f>
        <v>0</v>
      </c>
      <c r="AX21" s="120">
        <f t="shared" si="40"/>
        <v>0</v>
      </c>
      <c r="AY21" s="120">
        <f t="shared" si="41"/>
        <v>1</v>
      </c>
      <c r="AZ21" s="121" t="e">
        <f t="shared" si="42"/>
        <v>#N/A</v>
      </c>
      <c r="BA21" s="119">
        <f>IFERROR(AVERAGEIFS(#REF!,#REF!,$D21,#REF!,"&lt;&gt;"&amp;"Excluído"),0)</f>
        <v>0</v>
      </c>
      <c r="BB21" s="120">
        <f t="shared" si="43"/>
        <v>0</v>
      </c>
      <c r="BC21" s="120">
        <f t="shared" si="44"/>
        <v>1</v>
      </c>
      <c r="BD21" s="121" t="e">
        <f t="shared" si="45"/>
        <v>#N/A</v>
      </c>
      <c r="BE21" s="36"/>
      <c r="BF21" s="36" t="e">
        <f t="shared" si="8"/>
        <v>#REF!</v>
      </c>
      <c r="BG21" s="107">
        <f t="shared" si="9"/>
        <v>0</v>
      </c>
      <c r="BH21" s="36" t="str">
        <f>IFERROR(VLOOKUP(BG21,Cálculo!$D$4:$BD$156,MATCH($BH$4,Cálculo!$D$4:$BD$4,0),FALSE),"")</f>
        <v/>
      </c>
      <c r="BI21" s="36" t="str">
        <f>IFERROR(VLOOKUP(BG21,Cálculo!$D$4:$BD$156,MATCH($BI$4,Cálculo!$D$4:$BD$4,0),FALSE),"")</f>
        <v/>
      </c>
      <c r="BJ21" s="36" t="str">
        <f>IFERROR(VLOOKUP(BG21,Cálculo!$D$4:$BD$156,MATCH($BJ$4,Cálculo!$D$4:$BD$4,0),FALSE),"")</f>
        <v/>
      </c>
      <c r="BK21" s="36" t="str">
        <f>IFERROR(VLOOKUP(BG21,Cálculo!$D$4:$BD$156,MATCH($BK$4,Cálculo!$D$4:$BD$4,0),FALSE),"")</f>
        <v/>
      </c>
      <c r="BL21" s="36" t="str">
        <f>IFERROR(VLOOKUP(BG21,Cálculo!$D$4:$BD$156,MATCH($BL$4,Cálculo!$D$4:$BD$4,0),FALSE),"")</f>
        <v/>
      </c>
      <c r="BM21" s="36" t="str">
        <f>IFERROR(VLOOKUP(BG21,Cálculo!$D$4:$BD$156,MATCH($BM$4,Cálculo!$D$4:$BD$4,0),FALSE),"")</f>
        <v/>
      </c>
      <c r="BN21" s="36" t="str">
        <f>IFERROR(VLOOKUP(BG21,Cálculo!$D$4:$BD$156,MATCH($BN$4,Cálculo!$D$4:$BD$4,0),FALSE),"")</f>
        <v/>
      </c>
      <c r="BO21" s="36" t="str">
        <f>IFERROR(VLOOKUP(BG21,Cálculo!$D$4:$BD$156,MATCH($BO$4,Cálculo!$D$4:$BD$4,0),FALSE),"")</f>
        <v/>
      </c>
      <c r="BP21" s="36" t="str">
        <f>IFERROR(VLOOKUP(BG21,Cálculo!$D$4:$BD$156,MATCH($BP$4,Cálculo!$D$4:$BD$4,0),FALSE),"")</f>
        <v/>
      </c>
      <c r="BQ21" s="36" t="str">
        <f>IFERROR(VLOOKUP(BG21,Cálculo!$D$4:$BD$156,MATCH($BQ$4,Cálculo!$D$4:$BD$4,0),FALSE),"")</f>
        <v/>
      </c>
      <c r="BR21" s="36" t="str">
        <f>IFERROR(VLOOKUP(BG21,Cálculo!$D$4:$BD$156,MATCH($BR$4,Cálculo!$D$4:$BD$4,0),FALSE),"")</f>
        <v/>
      </c>
      <c r="BS21" s="36" t="str">
        <f>IFERROR(VLOOKUP(BG21,Cálculo!$D$4:$BD$156,MATCH($BS$4,Cálculo!$D$4:$BD$4,0),FALSE),"")</f>
        <v/>
      </c>
      <c r="BT21" s="36" t="str">
        <f>IFERROR(VLOOKUP(BG21,Cálculo!$D$4:$BD$156,MATCH($BT$4,Cálculo!$D$4:$BD$4,0),FALSE),"")</f>
        <v/>
      </c>
    </row>
    <row r="22" spans="1:72">
      <c r="A22" s="36"/>
      <c r="B22" s="36"/>
      <c r="C22" s="36" t="e">
        <f>VLOOKUP(D22,#REF!,3,0)</f>
        <v>#REF!</v>
      </c>
      <c r="D22" s="52">
        <f>'Ident. Avaliação e Priorização'!B24</f>
        <v>0</v>
      </c>
      <c r="E22" s="115" t="e">
        <f>VLOOKUP(D22,Tabela2[[#All],[Eventos de Risco]:[Nível de Risco Inerente (NRI)]],13,0)</f>
        <v>#N/A</v>
      </c>
      <c r="F22" s="116">
        <f>IFERROR(AVERAGEIF(Tratamento!$A$6:$A$298,Cálculo!D22,Tratamento!#REF!),0)</f>
        <v>0</v>
      </c>
      <c r="G22" s="116">
        <f t="shared" si="10"/>
        <v>1</v>
      </c>
      <c r="H22" s="117" t="e">
        <f t="shared" si="11"/>
        <v>#N/A</v>
      </c>
      <c r="I22" s="116">
        <f>IFERROR(AVERAGEIFS(#REF!,#REF!,$D22,#REF!,"&lt;&gt;"&amp;"Excluído"),0)</f>
        <v>0</v>
      </c>
      <c r="J22" s="116">
        <f t="shared" si="12"/>
        <v>0</v>
      </c>
      <c r="K22" s="116">
        <f t="shared" si="13"/>
        <v>1</v>
      </c>
      <c r="L22" s="117" t="e">
        <f t="shared" si="14"/>
        <v>#N/A</v>
      </c>
      <c r="M22" s="116">
        <f>IFERROR(AVERAGEIFS(#REF!,#REF!,$D22,#REF!,"&lt;&gt;"&amp;"Excluído"),0)</f>
        <v>0</v>
      </c>
      <c r="N22" s="26">
        <f t="shared" si="15"/>
        <v>0</v>
      </c>
      <c r="O22" s="116">
        <f t="shared" si="16"/>
        <v>1</v>
      </c>
      <c r="P22" s="117" t="e">
        <f t="shared" si="17"/>
        <v>#N/A</v>
      </c>
      <c r="Q22" s="116">
        <f>IFERROR(AVERAGEIFS(#REF!,#REF!,$D22,#REF!,"&lt;&gt;"&amp;"Excluído"),0)</f>
        <v>0</v>
      </c>
      <c r="R22" s="116">
        <f t="shared" si="18"/>
        <v>0</v>
      </c>
      <c r="S22" s="116">
        <f t="shared" si="19"/>
        <v>1</v>
      </c>
      <c r="T22" s="117" t="e">
        <f t="shared" si="20"/>
        <v>#N/A</v>
      </c>
      <c r="U22" s="118">
        <f>IFERROR(AVERAGEIFS(#REF!,#REF!,$D22,#REF!,"&lt;&gt;"&amp;"Excluído"),0)</f>
        <v>0</v>
      </c>
      <c r="V22" s="116">
        <f t="shared" si="21"/>
        <v>0</v>
      </c>
      <c r="W22" s="116">
        <f t="shared" si="22"/>
        <v>1</v>
      </c>
      <c r="X22" s="117" t="e">
        <f t="shared" si="46"/>
        <v>#N/A</v>
      </c>
      <c r="Y22" s="119">
        <f>IFERROR(AVERAGEIFS(#REF!,#REF!,$D22,#REF!,"&lt;&gt;"&amp;"Excluído"),0)</f>
        <v>0</v>
      </c>
      <c r="Z22" s="120">
        <f t="shared" si="23"/>
        <v>0</v>
      </c>
      <c r="AA22" s="120">
        <f t="shared" si="24"/>
        <v>1</v>
      </c>
      <c r="AB22" s="121" t="e">
        <f t="shared" si="25"/>
        <v>#N/A</v>
      </c>
      <c r="AC22" s="119">
        <f>IFERROR(AVERAGEIFS(#REF!,#REF!,$D22,#REF!,"&lt;&gt;"&amp;"Excluído"),0)</f>
        <v>0</v>
      </c>
      <c r="AD22" s="120">
        <f t="shared" si="26"/>
        <v>0</v>
      </c>
      <c r="AE22" s="120">
        <f t="shared" si="27"/>
        <v>1</v>
      </c>
      <c r="AF22" s="121" t="e">
        <f t="shared" si="47"/>
        <v>#N/A</v>
      </c>
      <c r="AG22" s="119">
        <f>IFERROR(AVERAGEIFS(#REF!,#REF!,$D22,#REF!,"&lt;&gt;"&amp;"Excluído"),0)</f>
        <v>0</v>
      </c>
      <c r="AH22" s="120">
        <f t="shared" si="28"/>
        <v>0</v>
      </c>
      <c r="AI22" s="120">
        <f t="shared" si="29"/>
        <v>1</v>
      </c>
      <c r="AJ22" s="121" t="e">
        <f t="shared" si="30"/>
        <v>#N/A</v>
      </c>
      <c r="AK22" s="119">
        <f>IFERROR(AVERAGEIFS(#REF!,#REF!,$D22,#REF!,"&lt;&gt;"&amp;"Excluído"),0)</f>
        <v>0</v>
      </c>
      <c r="AL22" s="120">
        <f t="shared" si="31"/>
        <v>0</v>
      </c>
      <c r="AM22" s="120">
        <f t="shared" si="32"/>
        <v>1</v>
      </c>
      <c r="AN22" s="121" t="e">
        <f t="shared" si="33"/>
        <v>#N/A</v>
      </c>
      <c r="AO22" s="119">
        <f>IFERROR(AVERAGEIFS(#REF!,#REF!,$D22,#REF!,"&lt;&gt;"&amp;"Excluído"),0)</f>
        <v>0</v>
      </c>
      <c r="AP22" s="120">
        <f t="shared" si="34"/>
        <v>0</v>
      </c>
      <c r="AQ22" s="120">
        <f t="shared" si="35"/>
        <v>1</v>
      </c>
      <c r="AR22" s="121" t="e">
        <f t="shared" si="36"/>
        <v>#N/A</v>
      </c>
      <c r="AS22" s="119">
        <f>IFERROR(AVERAGEIFS(#REF!,#REF!,$D22,#REF!,"&lt;&gt;"&amp;"Excluído"),0)</f>
        <v>0</v>
      </c>
      <c r="AT22" s="120">
        <f t="shared" si="37"/>
        <v>0</v>
      </c>
      <c r="AU22" s="120">
        <f t="shared" si="38"/>
        <v>1</v>
      </c>
      <c r="AV22" s="121" t="e">
        <f t="shared" si="39"/>
        <v>#N/A</v>
      </c>
      <c r="AW22" s="119">
        <f>IFERROR(AVERAGEIFS(#REF!,#REF!,$D22,#REF!,"&lt;&gt;"&amp;"Excluído"),0)</f>
        <v>0</v>
      </c>
      <c r="AX22" s="120">
        <f t="shared" si="40"/>
        <v>0</v>
      </c>
      <c r="AY22" s="120">
        <f t="shared" si="41"/>
        <v>1</v>
      </c>
      <c r="AZ22" s="121" t="e">
        <f t="shared" si="42"/>
        <v>#N/A</v>
      </c>
      <c r="BA22" s="119">
        <f>IFERROR(AVERAGEIFS(#REF!,#REF!,$D22,#REF!,"&lt;&gt;"&amp;"Excluído"),0)</f>
        <v>0</v>
      </c>
      <c r="BB22" s="120">
        <f t="shared" si="43"/>
        <v>0</v>
      </c>
      <c r="BC22" s="120">
        <f t="shared" si="44"/>
        <v>1</v>
      </c>
      <c r="BD22" s="121" t="e">
        <f t="shared" si="45"/>
        <v>#N/A</v>
      </c>
      <c r="BE22" s="36"/>
      <c r="BF22" s="36" t="e">
        <f t="shared" si="8"/>
        <v>#REF!</v>
      </c>
      <c r="BG22" s="107">
        <f t="shared" si="9"/>
        <v>0</v>
      </c>
      <c r="BH22" s="36" t="str">
        <f>IFERROR(VLOOKUP(BG22,Cálculo!$D$4:$BD$156,MATCH($BH$4,Cálculo!$D$4:$BD$4,0),FALSE),"")</f>
        <v/>
      </c>
      <c r="BI22" s="36" t="str">
        <f>IFERROR(VLOOKUP(BG22,Cálculo!$D$4:$BD$156,MATCH($BI$4,Cálculo!$D$4:$BD$4,0),FALSE),"")</f>
        <v/>
      </c>
      <c r="BJ22" s="36" t="str">
        <f>IFERROR(VLOOKUP(BG22,Cálculo!$D$4:$BD$156,MATCH($BJ$4,Cálculo!$D$4:$BD$4,0),FALSE),"")</f>
        <v/>
      </c>
      <c r="BK22" s="36" t="str">
        <f>IFERROR(VLOOKUP(BG22,Cálculo!$D$4:$BD$156,MATCH($BK$4,Cálculo!$D$4:$BD$4,0),FALSE),"")</f>
        <v/>
      </c>
      <c r="BL22" s="36" t="str">
        <f>IFERROR(VLOOKUP(BG22,Cálculo!$D$4:$BD$156,MATCH($BL$4,Cálculo!$D$4:$BD$4,0),FALSE),"")</f>
        <v/>
      </c>
      <c r="BM22" s="36" t="str">
        <f>IFERROR(VLOOKUP(BG22,Cálculo!$D$4:$BD$156,MATCH($BM$4,Cálculo!$D$4:$BD$4,0),FALSE),"")</f>
        <v/>
      </c>
      <c r="BN22" s="36" t="str">
        <f>IFERROR(VLOOKUP(BG22,Cálculo!$D$4:$BD$156,MATCH($BN$4,Cálculo!$D$4:$BD$4,0),FALSE),"")</f>
        <v/>
      </c>
      <c r="BO22" s="36" t="str">
        <f>IFERROR(VLOOKUP(BG22,Cálculo!$D$4:$BD$156,MATCH($BO$4,Cálculo!$D$4:$BD$4,0),FALSE),"")</f>
        <v/>
      </c>
      <c r="BP22" s="36" t="str">
        <f>IFERROR(VLOOKUP(BG22,Cálculo!$D$4:$BD$156,MATCH($BP$4,Cálculo!$D$4:$BD$4,0),FALSE),"")</f>
        <v/>
      </c>
      <c r="BQ22" s="36" t="str">
        <f>IFERROR(VLOOKUP(BG22,Cálculo!$D$4:$BD$156,MATCH($BQ$4,Cálculo!$D$4:$BD$4,0),FALSE),"")</f>
        <v/>
      </c>
      <c r="BR22" s="36" t="str">
        <f>IFERROR(VLOOKUP(BG22,Cálculo!$D$4:$BD$156,MATCH($BR$4,Cálculo!$D$4:$BD$4,0),FALSE),"")</f>
        <v/>
      </c>
      <c r="BS22" s="36" t="str">
        <f>IFERROR(VLOOKUP(BG22,Cálculo!$D$4:$BD$156,MATCH($BS$4,Cálculo!$D$4:$BD$4,0),FALSE),"")</f>
        <v/>
      </c>
      <c r="BT22" s="36" t="str">
        <f>IFERROR(VLOOKUP(BG22,Cálculo!$D$4:$BD$156,MATCH($BT$4,Cálculo!$D$4:$BD$4,0),FALSE),"")</f>
        <v/>
      </c>
    </row>
    <row r="23" spans="1:72">
      <c r="A23" s="36"/>
      <c r="B23" s="36"/>
      <c r="C23" s="36" t="e">
        <f>VLOOKUP(D23,#REF!,3,0)</f>
        <v>#REF!</v>
      </c>
      <c r="D23" s="52">
        <f>'Ident. Avaliação e Priorização'!B25</f>
        <v>0</v>
      </c>
      <c r="E23" s="115" t="e">
        <f>VLOOKUP(D23,Tabela2[[#All],[Eventos de Risco]:[Nível de Risco Inerente (NRI)]],13,0)</f>
        <v>#N/A</v>
      </c>
      <c r="F23" s="116">
        <f>IFERROR(AVERAGEIF(Tratamento!$A$6:$A$298,Cálculo!D23,Tratamento!#REF!),0)</f>
        <v>0</v>
      </c>
      <c r="G23" s="116">
        <f t="shared" si="10"/>
        <v>1</v>
      </c>
      <c r="H23" s="117" t="e">
        <f t="shared" si="11"/>
        <v>#N/A</v>
      </c>
      <c r="I23" s="116">
        <f>IFERROR(AVERAGEIFS(#REF!,#REF!,$D23,#REF!,"&lt;&gt;"&amp;"Excluído"),0)</f>
        <v>0</v>
      </c>
      <c r="J23" s="116">
        <f t="shared" si="12"/>
        <v>0</v>
      </c>
      <c r="K23" s="116">
        <f t="shared" si="13"/>
        <v>1</v>
      </c>
      <c r="L23" s="117" t="e">
        <f t="shared" si="14"/>
        <v>#N/A</v>
      </c>
      <c r="M23" s="116">
        <f>IFERROR(AVERAGEIFS(#REF!,#REF!,$D23,#REF!,"&lt;&gt;"&amp;"Excluído"),0)</f>
        <v>0</v>
      </c>
      <c r="N23" s="26">
        <f t="shared" si="15"/>
        <v>0</v>
      </c>
      <c r="O23" s="116">
        <f t="shared" si="16"/>
        <v>1</v>
      </c>
      <c r="P23" s="117" t="e">
        <f t="shared" si="17"/>
        <v>#N/A</v>
      </c>
      <c r="Q23" s="116">
        <f>IFERROR(AVERAGEIFS(#REF!,#REF!,$D23,#REF!,"&lt;&gt;"&amp;"Excluído"),0)</f>
        <v>0</v>
      </c>
      <c r="R23" s="116">
        <f t="shared" si="18"/>
        <v>0</v>
      </c>
      <c r="S23" s="116">
        <f t="shared" si="19"/>
        <v>1</v>
      </c>
      <c r="T23" s="117" t="e">
        <f t="shared" si="20"/>
        <v>#N/A</v>
      </c>
      <c r="U23" s="118">
        <f>IFERROR(AVERAGEIFS(#REF!,#REF!,$D23,#REF!,"&lt;&gt;"&amp;"Excluído"),0)</f>
        <v>0</v>
      </c>
      <c r="V23" s="116">
        <f t="shared" si="21"/>
        <v>0</v>
      </c>
      <c r="W23" s="116">
        <f t="shared" si="22"/>
        <v>1</v>
      </c>
      <c r="X23" s="117" t="e">
        <f t="shared" si="46"/>
        <v>#N/A</v>
      </c>
      <c r="Y23" s="119">
        <f>IFERROR(AVERAGEIFS(#REF!,#REF!,$D23,#REF!,"&lt;&gt;"&amp;"Excluído"),0)</f>
        <v>0</v>
      </c>
      <c r="Z23" s="120">
        <f t="shared" si="23"/>
        <v>0</v>
      </c>
      <c r="AA23" s="120">
        <f t="shared" si="24"/>
        <v>1</v>
      </c>
      <c r="AB23" s="121" t="e">
        <f t="shared" si="25"/>
        <v>#N/A</v>
      </c>
      <c r="AC23" s="119">
        <f>IFERROR(AVERAGEIFS(#REF!,#REF!,$D23,#REF!,"&lt;&gt;"&amp;"Excluído"),0)</f>
        <v>0</v>
      </c>
      <c r="AD23" s="120">
        <f t="shared" si="26"/>
        <v>0</v>
      </c>
      <c r="AE23" s="120">
        <f t="shared" si="27"/>
        <v>1</v>
      </c>
      <c r="AF23" s="121" t="e">
        <f t="shared" si="47"/>
        <v>#N/A</v>
      </c>
      <c r="AG23" s="119">
        <f>IFERROR(AVERAGEIFS(#REF!,#REF!,$D23,#REF!,"&lt;&gt;"&amp;"Excluído"),0)</f>
        <v>0</v>
      </c>
      <c r="AH23" s="120">
        <f t="shared" si="28"/>
        <v>0</v>
      </c>
      <c r="AI23" s="120">
        <f t="shared" si="29"/>
        <v>1</v>
      </c>
      <c r="AJ23" s="121" t="e">
        <f t="shared" si="30"/>
        <v>#N/A</v>
      </c>
      <c r="AK23" s="119">
        <f>IFERROR(AVERAGEIFS(#REF!,#REF!,$D23,#REF!,"&lt;&gt;"&amp;"Excluído"),0)</f>
        <v>0</v>
      </c>
      <c r="AL23" s="120">
        <f t="shared" si="31"/>
        <v>0</v>
      </c>
      <c r="AM23" s="120">
        <f t="shared" si="32"/>
        <v>1</v>
      </c>
      <c r="AN23" s="121" t="e">
        <f t="shared" si="33"/>
        <v>#N/A</v>
      </c>
      <c r="AO23" s="119">
        <f>IFERROR(AVERAGEIFS(#REF!,#REF!,$D23,#REF!,"&lt;&gt;"&amp;"Excluído"),0)</f>
        <v>0</v>
      </c>
      <c r="AP23" s="120">
        <f t="shared" si="34"/>
        <v>0</v>
      </c>
      <c r="AQ23" s="120">
        <f t="shared" si="35"/>
        <v>1</v>
      </c>
      <c r="AR23" s="121" t="e">
        <f t="shared" si="36"/>
        <v>#N/A</v>
      </c>
      <c r="AS23" s="119">
        <f>IFERROR(AVERAGEIFS(#REF!,#REF!,$D23,#REF!,"&lt;&gt;"&amp;"Excluído"),0)</f>
        <v>0</v>
      </c>
      <c r="AT23" s="120">
        <f t="shared" si="37"/>
        <v>0</v>
      </c>
      <c r="AU23" s="120">
        <f t="shared" si="38"/>
        <v>1</v>
      </c>
      <c r="AV23" s="121" t="e">
        <f t="shared" si="39"/>
        <v>#N/A</v>
      </c>
      <c r="AW23" s="119">
        <f>IFERROR(AVERAGEIFS(#REF!,#REF!,$D23,#REF!,"&lt;&gt;"&amp;"Excluído"),0)</f>
        <v>0</v>
      </c>
      <c r="AX23" s="120">
        <f t="shared" si="40"/>
        <v>0</v>
      </c>
      <c r="AY23" s="120">
        <f t="shared" si="41"/>
        <v>1</v>
      </c>
      <c r="AZ23" s="121" t="e">
        <f t="shared" si="42"/>
        <v>#N/A</v>
      </c>
      <c r="BA23" s="119">
        <f>IFERROR(AVERAGEIFS(#REF!,#REF!,$D23,#REF!,"&lt;&gt;"&amp;"Excluído"),0)</f>
        <v>0</v>
      </c>
      <c r="BB23" s="120">
        <f t="shared" si="43"/>
        <v>0</v>
      </c>
      <c r="BC23" s="120">
        <f t="shared" si="44"/>
        <v>1</v>
      </c>
      <c r="BD23" s="121" t="e">
        <f t="shared" si="45"/>
        <v>#N/A</v>
      </c>
      <c r="BE23" s="36"/>
      <c r="BF23" s="36" t="e">
        <f t="shared" si="8"/>
        <v>#REF!</v>
      </c>
      <c r="BG23" s="107">
        <f t="shared" si="9"/>
        <v>0</v>
      </c>
      <c r="BH23" s="36" t="str">
        <f>IFERROR(VLOOKUP(BG23,Cálculo!$D$4:$BD$156,MATCH($BH$4,Cálculo!$D$4:$BD$4,0),FALSE),"")</f>
        <v/>
      </c>
      <c r="BI23" s="36" t="str">
        <f>IFERROR(VLOOKUP(BG23,Cálculo!$D$4:$BD$156,MATCH($BI$4,Cálculo!$D$4:$BD$4,0),FALSE),"")</f>
        <v/>
      </c>
      <c r="BJ23" s="36" t="str">
        <f>IFERROR(VLOOKUP(BG23,Cálculo!$D$4:$BD$156,MATCH($BJ$4,Cálculo!$D$4:$BD$4,0),FALSE),"")</f>
        <v/>
      </c>
      <c r="BK23" s="36" t="str">
        <f>IFERROR(VLOOKUP(BG23,Cálculo!$D$4:$BD$156,MATCH($BK$4,Cálculo!$D$4:$BD$4,0),FALSE),"")</f>
        <v/>
      </c>
      <c r="BL23" s="36" t="str">
        <f>IFERROR(VLOOKUP(BG23,Cálculo!$D$4:$BD$156,MATCH($BL$4,Cálculo!$D$4:$BD$4,0),FALSE),"")</f>
        <v/>
      </c>
      <c r="BM23" s="36" t="str">
        <f>IFERROR(VLOOKUP(BG23,Cálculo!$D$4:$BD$156,MATCH($BM$4,Cálculo!$D$4:$BD$4,0),FALSE),"")</f>
        <v/>
      </c>
      <c r="BN23" s="36" t="str">
        <f>IFERROR(VLOOKUP(BG23,Cálculo!$D$4:$BD$156,MATCH($BN$4,Cálculo!$D$4:$BD$4,0),FALSE),"")</f>
        <v/>
      </c>
      <c r="BO23" s="36" t="str">
        <f>IFERROR(VLOOKUP(BG23,Cálculo!$D$4:$BD$156,MATCH($BO$4,Cálculo!$D$4:$BD$4,0),FALSE),"")</f>
        <v/>
      </c>
      <c r="BP23" s="36" t="str">
        <f>IFERROR(VLOOKUP(BG23,Cálculo!$D$4:$BD$156,MATCH($BP$4,Cálculo!$D$4:$BD$4,0),FALSE),"")</f>
        <v/>
      </c>
      <c r="BQ23" s="36" t="str">
        <f>IFERROR(VLOOKUP(BG23,Cálculo!$D$4:$BD$156,MATCH($BQ$4,Cálculo!$D$4:$BD$4,0),FALSE),"")</f>
        <v/>
      </c>
      <c r="BR23" s="36" t="str">
        <f>IFERROR(VLOOKUP(BG23,Cálculo!$D$4:$BD$156,MATCH($BR$4,Cálculo!$D$4:$BD$4,0),FALSE),"")</f>
        <v/>
      </c>
      <c r="BS23" s="36" t="str">
        <f>IFERROR(VLOOKUP(BG23,Cálculo!$D$4:$BD$156,MATCH($BS$4,Cálculo!$D$4:$BD$4,0),FALSE),"")</f>
        <v/>
      </c>
      <c r="BT23" s="36" t="str">
        <f>IFERROR(VLOOKUP(BG23,Cálculo!$D$4:$BD$156,MATCH($BT$4,Cálculo!$D$4:$BD$4,0),FALSE),"")</f>
        <v/>
      </c>
    </row>
    <row r="24" spans="1:72">
      <c r="A24" s="36"/>
      <c r="B24" s="36"/>
      <c r="C24" s="36" t="e">
        <f>VLOOKUP(D24,#REF!,3,0)</f>
        <v>#REF!</v>
      </c>
      <c r="D24" s="52">
        <f>'Ident. Avaliação e Priorização'!B26</f>
        <v>0</v>
      </c>
      <c r="E24" s="115" t="e">
        <f>VLOOKUP(D24,Tabela2[[#All],[Eventos de Risco]:[Nível de Risco Inerente (NRI)]],13,0)</f>
        <v>#N/A</v>
      </c>
      <c r="F24" s="116">
        <f>IFERROR(AVERAGEIF(Tratamento!$A$6:$A$298,Cálculo!D24,Tratamento!#REF!),0)</f>
        <v>0</v>
      </c>
      <c r="G24" s="116">
        <f t="shared" si="10"/>
        <v>1</v>
      </c>
      <c r="H24" s="117" t="e">
        <f t="shared" si="11"/>
        <v>#N/A</v>
      </c>
      <c r="I24" s="116">
        <f>IFERROR(AVERAGEIFS(#REF!,#REF!,$D24,#REF!,"&lt;&gt;"&amp;"Excluído"),0)</f>
        <v>0</v>
      </c>
      <c r="J24" s="116">
        <f t="shared" si="12"/>
        <v>0</v>
      </c>
      <c r="K24" s="116">
        <f t="shared" si="13"/>
        <v>1</v>
      </c>
      <c r="L24" s="117" t="e">
        <f t="shared" si="14"/>
        <v>#N/A</v>
      </c>
      <c r="M24" s="116">
        <f>IFERROR(AVERAGEIFS(#REF!,#REF!,$D24,#REF!,"&lt;&gt;"&amp;"Excluído"),0)</f>
        <v>0</v>
      </c>
      <c r="N24" s="26">
        <f t="shared" si="15"/>
        <v>0</v>
      </c>
      <c r="O24" s="116">
        <f t="shared" si="16"/>
        <v>1</v>
      </c>
      <c r="P24" s="117" t="e">
        <f t="shared" si="17"/>
        <v>#N/A</v>
      </c>
      <c r="Q24" s="116">
        <f>IFERROR(AVERAGEIFS(#REF!,#REF!,$D24,#REF!,"&lt;&gt;"&amp;"Excluído"),0)</f>
        <v>0</v>
      </c>
      <c r="R24" s="116">
        <f t="shared" si="18"/>
        <v>0</v>
      </c>
      <c r="S24" s="116">
        <f t="shared" si="19"/>
        <v>1</v>
      </c>
      <c r="T24" s="117" t="e">
        <f t="shared" si="20"/>
        <v>#N/A</v>
      </c>
      <c r="U24" s="118">
        <f>IFERROR(AVERAGEIFS(#REF!,#REF!,$D24,#REF!,"&lt;&gt;"&amp;"Excluído"),0)</f>
        <v>0</v>
      </c>
      <c r="V24" s="116">
        <f t="shared" si="21"/>
        <v>0</v>
      </c>
      <c r="W24" s="116">
        <f t="shared" si="22"/>
        <v>1</v>
      </c>
      <c r="X24" s="117" t="e">
        <f t="shared" si="46"/>
        <v>#N/A</v>
      </c>
      <c r="Y24" s="119">
        <f>IFERROR(AVERAGEIFS(#REF!,#REF!,$D24,#REF!,"&lt;&gt;"&amp;"Excluído"),0)</f>
        <v>0</v>
      </c>
      <c r="Z24" s="120">
        <f t="shared" si="23"/>
        <v>0</v>
      </c>
      <c r="AA24" s="120">
        <f t="shared" si="24"/>
        <v>1</v>
      </c>
      <c r="AB24" s="121" t="e">
        <f t="shared" si="25"/>
        <v>#N/A</v>
      </c>
      <c r="AC24" s="119">
        <f>IFERROR(AVERAGEIFS(#REF!,#REF!,$D24,#REF!,"&lt;&gt;"&amp;"Excluído"),0)</f>
        <v>0</v>
      </c>
      <c r="AD24" s="120">
        <f t="shared" si="26"/>
        <v>0</v>
      </c>
      <c r="AE24" s="120">
        <f t="shared" si="27"/>
        <v>1</v>
      </c>
      <c r="AF24" s="121" t="e">
        <f t="shared" si="47"/>
        <v>#N/A</v>
      </c>
      <c r="AG24" s="119">
        <f>IFERROR(AVERAGEIFS(#REF!,#REF!,$D24,#REF!,"&lt;&gt;"&amp;"Excluído"),0)</f>
        <v>0</v>
      </c>
      <c r="AH24" s="120">
        <f t="shared" si="28"/>
        <v>0</v>
      </c>
      <c r="AI24" s="120">
        <f t="shared" si="29"/>
        <v>1</v>
      </c>
      <c r="AJ24" s="121" t="e">
        <f t="shared" si="30"/>
        <v>#N/A</v>
      </c>
      <c r="AK24" s="119">
        <f>IFERROR(AVERAGEIFS(#REF!,#REF!,$D24,#REF!,"&lt;&gt;"&amp;"Excluído"),0)</f>
        <v>0</v>
      </c>
      <c r="AL24" s="120">
        <f t="shared" si="31"/>
        <v>0</v>
      </c>
      <c r="AM24" s="120">
        <f t="shared" si="32"/>
        <v>1</v>
      </c>
      <c r="AN24" s="121" t="e">
        <f t="shared" si="33"/>
        <v>#N/A</v>
      </c>
      <c r="AO24" s="119">
        <f>IFERROR(AVERAGEIFS(#REF!,#REF!,$D24,#REF!,"&lt;&gt;"&amp;"Excluído"),0)</f>
        <v>0</v>
      </c>
      <c r="AP24" s="120">
        <f t="shared" si="34"/>
        <v>0</v>
      </c>
      <c r="AQ24" s="120">
        <f t="shared" si="35"/>
        <v>1</v>
      </c>
      <c r="AR24" s="121" t="e">
        <f t="shared" si="36"/>
        <v>#N/A</v>
      </c>
      <c r="AS24" s="119">
        <f>IFERROR(AVERAGEIFS(#REF!,#REF!,$D24,#REF!,"&lt;&gt;"&amp;"Excluído"),0)</f>
        <v>0</v>
      </c>
      <c r="AT24" s="120">
        <f t="shared" si="37"/>
        <v>0</v>
      </c>
      <c r="AU24" s="120">
        <f t="shared" si="38"/>
        <v>1</v>
      </c>
      <c r="AV24" s="121" t="e">
        <f t="shared" si="39"/>
        <v>#N/A</v>
      </c>
      <c r="AW24" s="119">
        <f>IFERROR(AVERAGEIFS(#REF!,#REF!,$D24,#REF!,"&lt;&gt;"&amp;"Excluído"),0)</f>
        <v>0</v>
      </c>
      <c r="AX24" s="120">
        <f t="shared" si="40"/>
        <v>0</v>
      </c>
      <c r="AY24" s="120">
        <f t="shared" si="41"/>
        <v>1</v>
      </c>
      <c r="AZ24" s="121" t="e">
        <f t="shared" si="42"/>
        <v>#N/A</v>
      </c>
      <c r="BA24" s="119">
        <f>IFERROR(AVERAGEIFS(#REF!,#REF!,$D24,#REF!,"&lt;&gt;"&amp;"Excluído"),0)</f>
        <v>0</v>
      </c>
      <c r="BB24" s="120">
        <f t="shared" si="43"/>
        <v>0</v>
      </c>
      <c r="BC24" s="120">
        <f t="shared" si="44"/>
        <v>1</v>
      </c>
      <c r="BD24" s="121" t="e">
        <f t="shared" si="45"/>
        <v>#N/A</v>
      </c>
      <c r="BE24" s="36"/>
      <c r="BF24" s="36" t="e">
        <f t="shared" si="8"/>
        <v>#REF!</v>
      </c>
      <c r="BG24" s="107">
        <f t="shared" si="9"/>
        <v>0</v>
      </c>
      <c r="BH24" s="36" t="str">
        <f>IFERROR(VLOOKUP(BG24,Cálculo!$D$4:$BD$156,MATCH($BH$4,Cálculo!$D$4:$BD$4,0),FALSE),"")</f>
        <v/>
      </c>
      <c r="BI24" s="36" t="str">
        <f>IFERROR(VLOOKUP(BG24,Cálculo!$D$4:$BD$156,MATCH($BI$4,Cálculo!$D$4:$BD$4,0),FALSE),"")</f>
        <v/>
      </c>
      <c r="BJ24" s="36" t="str">
        <f>IFERROR(VLOOKUP(BG24,Cálculo!$D$4:$BD$156,MATCH($BJ$4,Cálculo!$D$4:$BD$4,0),FALSE),"")</f>
        <v/>
      </c>
      <c r="BK24" s="36" t="str">
        <f>IFERROR(VLOOKUP(BG24,Cálculo!$D$4:$BD$156,MATCH($BK$4,Cálculo!$D$4:$BD$4,0),FALSE),"")</f>
        <v/>
      </c>
      <c r="BL24" s="36" t="str">
        <f>IFERROR(VLOOKUP(BG24,Cálculo!$D$4:$BD$156,MATCH($BL$4,Cálculo!$D$4:$BD$4,0),FALSE),"")</f>
        <v/>
      </c>
      <c r="BM24" s="36" t="str">
        <f>IFERROR(VLOOKUP(BG24,Cálculo!$D$4:$BD$156,MATCH($BM$4,Cálculo!$D$4:$BD$4,0),FALSE),"")</f>
        <v/>
      </c>
      <c r="BN24" s="36" t="str">
        <f>IFERROR(VLOOKUP(BG24,Cálculo!$D$4:$BD$156,MATCH($BN$4,Cálculo!$D$4:$BD$4,0),FALSE),"")</f>
        <v/>
      </c>
      <c r="BO24" s="36" t="str">
        <f>IFERROR(VLOOKUP(BG24,Cálculo!$D$4:$BD$156,MATCH($BO$4,Cálculo!$D$4:$BD$4,0),FALSE),"")</f>
        <v/>
      </c>
      <c r="BP24" s="36" t="str">
        <f>IFERROR(VLOOKUP(BG24,Cálculo!$D$4:$BD$156,MATCH($BP$4,Cálculo!$D$4:$BD$4,0),FALSE),"")</f>
        <v/>
      </c>
      <c r="BQ24" s="36" t="str">
        <f>IFERROR(VLOOKUP(BG24,Cálculo!$D$4:$BD$156,MATCH($BQ$4,Cálculo!$D$4:$BD$4,0),FALSE),"")</f>
        <v/>
      </c>
      <c r="BR24" s="36" t="str">
        <f>IFERROR(VLOOKUP(BG24,Cálculo!$D$4:$BD$156,MATCH($BR$4,Cálculo!$D$4:$BD$4,0),FALSE),"")</f>
        <v/>
      </c>
      <c r="BS24" s="36" t="str">
        <f>IFERROR(VLOOKUP(BG24,Cálculo!$D$4:$BD$156,MATCH($BS$4,Cálculo!$D$4:$BD$4,0),FALSE),"")</f>
        <v/>
      </c>
      <c r="BT24" s="36" t="str">
        <f>IFERROR(VLOOKUP(BG24,Cálculo!$D$4:$BD$156,MATCH($BT$4,Cálculo!$D$4:$BD$4,0),FALSE),"")</f>
        <v/>
      </c>
    </row>
    <row r="25" spans="1:72">
      <c r="A25" s="36"/>
      <c r="B25" s="36"/>
      <c r="C25" s="36" t="e">
        <f>VLOOKUP(D25,#REF!,3,0)</f>
        <v>#REF!</v>
      </c>
      <c r="D25" s="52">
        <f>'Ident. Avaliação e Priorização'!B27</f>
        <v>0</v>
      </c>
      <c r="E25" s="115" t="e">
        <f>VLOOKUP(D25,Tabela2[[#All],[Eventos de Risco]:[Nível de Risco Inerente (NRI)]],13,0)</f>
        <v>#N/A</v>
      </c>
      <c r="F25" s="116">
        <f>IFERROR(AVERAGEIF(Tratamento!$A$6:$A$298,Cálculo!D25,Tratamento!#REF!),0)</f>
        <v>0</v>
      </c>
      <c r="G25" s="116">
        <f t="shared" si="10"/>
        <v>1</v>
      </c>
      <c r="H25" s="117" t="e">
        <f t="shared" si="11"/>
        <v>#N/A</v>
      </c>
      <c r="I25" s="116">
        <f>IFERROR(AVERAGEIFS(#REF!,#REF!,$D25,#REF!,"&lt;&gt;"&amp;"Excluído"),0)</f>
        <v>0</v>
      </c>
      <c r="J25" s="116">
        <f t="shared" si="12"/>
        <v>0</v>
      </c>
      <c r="K25" s="116">
        <f t="shared" si="13"/>
        <v>1</v>
      </c>
      <c r="L25" s="117" t="e">
        <f t="shared" si="14"/>
        <v>#N/A</v>
      </c>
      <c r="M25" s="116">
        <f>IFERROR(AVERAGEIFS(#REF!,#REF!,$D25,#REF!,"&lt;&gt;"&amp;"Excluído"),0)</f>
        <v>0</v>
      </c>
      <c r="N25" s="26">
        <f t="shared" si="15"/>
        <v>0</v>
      </c>
      <c r="O25" s="116">
        <f t="shared" si="16"/>
        <v>1</v>
      </c>
      <c r="P25" s="117" t="e">
        <f t="shared" si="17"/>
        <v>#N/A</v>
      </c>
      <c r="Q25" s="116">
        <f>IFERROR(AVERAGEIFS(#REF!,#REF!,$D25,#REF!,"&lt;&gt;"&amp;"Excluído"),0)</f>
        <v>0</v>
      </c>
      <c r="R25" s="116">
        <f t="shared" si="18"/>
        <v>0</v>
      </c>
      <c r="S25" s="116">
        <f t="shared" si="19"/>
        <v>1</v>
      </c>
      <c r="T25" s="117" t="e">
        <f t="shared" si="20"/>
        <v>#N/A</v>
      </c>
      <c r="U25" s="118">
        <f>IFERROR(AVERAGEIFS(#REF!,#REF!,$D25,#REF!,"&lt;&gt;"&amp;"Excluído"),0)</f>
        <v>0</v>
      </c>
      <c r="V25" s="116">
        <f t="shared" si="21"/>
        <v>0</v>
      </c>
      <c r="W25" s="116">
        <f t="shared" si="22"/>
        <v>1</v>
      </c>
      <c r="X25" s="117" t="e">
        <f t="shared" si="46"/>
        <v>#N/A</v>
      </c>
      <c r="Y25" s="119">
        <f>IFERROR(AVERAGEIFS(#REF!,#REF!,$D25,#REF!,"&lt;&gt;"&amp;"Excluído"),0)</f>
        <v>0</v>
      </c>
      <c r="Z25" s="120">
        <f t="shared" si="23"/>
        <v>0</v>
      </c>
      <c r="AA25" s="120">
        <f t="shared" si="24"/>
        <v>1</v>
      </c>
      <c r="AB25" s="121" t="e">
        <f t="shared" si="25"/>
        <v>#N/A</v>
      </c>
      <c r="AC25" s="119">
        <f>IFERROR(AVERAGEIFS(#REF!,#REF!,$D25,#REF!,"&lt;&gt;"&amp;"Excluído"),0)</f>
        <v>0</v>
      </c>
      <c r="AD25" s="120">
        <f t="shared" si="26"/>
        <v>0</v>
      </c>
      <c r="AE25" s="120">
        <f t="shared" si="27"/>
        <v>1</v>
      </c>
      <c r="AF25" s="121" t="e">
        <f t="shared" si="47"/>
        <v>#N/A</v>
      </c>
      <c r="AG25" s="119">
        <f>IFERROR(AVERAGEIFS(#REF!,#REF!,$D25,#REF!,"&lt;&gt;"&amp;"Excluído"),0)</f>
        <v>0</v>
      </c>
      <c r="AH25" s="120">
        <f t="shared" si="28"/>
        <v>0</v>
      </c>
      <c r="AI25" s="120">
        <f t="shared" si="29"/>
        <v>1</v>
      </c>
      <c r="AJ25" s="121" t="e">
        <f t="shared" si="30"/>
        <v>#N/A</v>
      </c>
      <c r="AK25" s="119">
        <f>IFERROR(AVERAGEIFS(#REF!,#REF!,$D25,#REF!,"&lt;&gt;"&amp;"Excluído"),0)</f>
        <v>0</v>
      </c>
      <c r="AL25" s="120">
        <f t="shared" si="31"/>
        <v>0</v>
      </c>
      <c r="AM25" s="120">
        <f t="shared" si="32"/>
        <v>1</v>
      </c>
      <c r="AN25" s="121" t="e">
        <f t="shared" si="33"/>
        <v>#N/A</v>
      </c>
      <c r="AO25" s="119">
        <f>IFERROR(AVERAGEIFS(#REF!,#REF!,$D25,#REF!,"&lt;&gt;"&amp;"Excluído"),0)</f>
        <v>0</v>
      </c>
      <c r="AP25" s="120">
        <f t="shared" si="34"/>
        <v>0</v>
      </c>
      <c r="AQ25" s="120">
        <f t="shared" si="35"/>
        <v>1</v>
      </c>
      <c r="AR25" s="121" t="e">
        <f t="shared" si="36"/>
        <v>#N/A</v>
      </c>
      <c r="AS25" s="119">
        <f>IFERROR(AVERAGEIFS(#REF!,#REF!,$D25,#REF!,"&lt;&gt;"&amp;"Excluído"),0)</f>
        <v>0</v>
      </c>
      <c r="AT25" s="120">
        <f t="shared" si="37"/>
        <v>0</v>
      </c>
      <c r="AU25" s="120">
        <f t="shared" si="38"/>
        <v>1</v>
      </c>
      <c r="AV25" s="121" t="e">
        <f t="shared" si="39"/>
        <v>#N/A</v>
      </c>
      <c r="AW25" s="119">
        <f>IFERROR(AVERAGEIFS(#REF!,#REF!,$D25,#REF!,"&lt;&gt;"&amp;"Excluído"),0)</f>
        <v>0</v>
      </c>
      <c r="AX25" s="120">
        <f t="shared" si="40"/>
        <v>0</v>
      </c>
      <c r="AY25" s="120">
        <f t="shared" si="41"/>
        <v>1</v>
      </c>
      <c r="AZ25" s="121" t="e">
        <f t="shared" si="42"/>
        <v>#N/A</v>
      </c>
      <c r="BA25" s="119">
        <f>IFERROR(AVERAGEIFS(#REF!,#REF!,$D25,#REF!,"&lt;&gt;"&amp;"Excluído"),0)</f>
        <v>0</v>
      </c>
      <c r="BB25" s="120">
        <f t="shared" si="43"/>
        <v>0</v>
      </c>
      <c r="BC25" s="120">
        <f t="shared" si="44"/>
        <v>1</v>
      </c>
      <c r="BD25" s="121" t="e">
        <f t="shared" si="45"/>
        <v>#N/A</v>
      </c>
      <c r="BE25" s="36"/>
      <c r="BF25" s="36" t="e">
        <f t="shared" si="8"/>
        <v>#REF!</v>
      </c>
      <c r="BG25" s="107">
        <f t="shared" si="9"/>
        <v>0</v>
      </c>
      <c r="BH25" s="36" t="str">
        <f>IFERROR(VLOOKUP(BG25,Cálculo!$D$4:$BD$156,MATCH($BH$4,Cálculo!$D$4:$BD$4,0),FALSE),"")</f>
        <v/>
      </c>
      <c r="BI25" s="36" t="str">
        <f>IFERROR(VLOOKUP(BG25,Cálculo!$D$4:$BD$156,MATCH($BI$4,Cálculo!$D$4:$BD$4,0),FALSE),"")</f>
        <v/>
      </c>
      <c r="BJ25" s="36" t="str">
        <f>IFERROR(VLOOKUP(BG25,Cálculo!$D$4:$BD$156,MATCH($BJ$4,Cálculo!$D$4:$BD$4,0),FALSE),"")</f>
        <v/>
      </c>
      <c r="BK25" s="36" t="str">
        <f>IFERROR(VLOOKUP(BG25,Cálculo!$D$4:$BD$156,MATCH($BK$4,Cálculo!$D$4:$BD$4,0),FALSE),"")</f>
        <v/>
      </c>
      <c r="BL25" s="36" t="str">
        <f>IFERROR(VLOOKUP(BG25,Cálculo!$D$4:$BD$156,MATCH($BL$4,Cálculo!$D$4:$BD$4,0),FALSE),"")</f>
        <v/>
      </c>
      <c r="BM25" s="36" t="str">
        <f>IFERROR(VLOOKUP(BG25,Cálculo!$D$4:$BD$156,MATCH($BM$4,Cálculo!$D$4:$BD$4,0),FALSE),"")</f>
        <v/>
      </c>
      <c r="BN25" s="36" t="str">
        <f>IFERROR(VLOOKUP(BG25,Cálculo!$D$4:$BD$156,MATCH($BN$4,Cálculo!$D$4:$BD$4,0),FALSE),"")</f>
        <v/>
      </c>
      <c r="BO25" s="36" t="str">
        <f>IFERROR(VLOOKUP(BG25,Cálculo!$D$4:$BD$156,MATCH($BO$4,Cálculo!$D$4:$BD$4,0),FALSE),"")</f>
        <v/>
      </c>
      <c r="BP25" s="36" t="str">
        <f>IFERROR(VLOOKUP(BG25,Cálculo!$D$4:$BD$156,MATCH($BP$4,Cálculo!$D$4:$BD$4,0),FALSE),"")</f>
        <v/>
      </c>
      <c r="BQ25" s="36" t="str">
        <f>IFERROR(VLOOKUP(BG25,Cálculo!$D$4:$BD$156,MATCH($BQ$4,Cálculo!$D$4:$BD$4,0),FALSE),"")</f>
        <v/>
      </c>
      <c r="BR25" s="36" t="str">
        <f>IFERROR(VLOOKUP(BG25,Cálculo!$D$4:$BD$156,MATCH($BR$4,Cálculo!$D$4:$BD$4,0),FALSE),"")</f>
        <v/>
      </c>
      <c r="BS25" s="36" t="str">
        <f>IFERROR(VLOOKUP(BG25,Cálculo!$D$4:$BD$156,MATCH($BS$4,Cálculo!$D$4:$BD$4,0),FALSE),"")</f>
        <v/>
      </c>
      <c r="BT25" s="36" t="str">
        <f>IFERROR(VLOOKUP(BG25,Cálculo!$D$4:$BD$156,MATCH($BT$4,Cálculo!$D$4:$BD$4,0),FALSE),"")</f>
        <v/>
      </c>
    </row>
    <row r="26" spans="1:72">
      <c r="A26" s="36"/>
      <c r="B26" s="36"/>
      <c r="C26" s="36" t="e">
        <f>VLOOKUP(D26,#REF!,3,0)</f>
        <v>#REF!</v>
      </c>
      <c r="D26" s="52">
        <f>'Ident. Avaliação e Priorização'!B28</f>
        <v>0</v>
      </c>
      <c r="E26" s="115" t="e">
        <f>VLOOKUP(D26,Tabela2[[#All],[Eventos de Risco]:[Nível de Risco Inerente (NRI)]],13,0)</f>
        <v>#N/A</v>
      </c>
      <c r="F26" s="116">
        <f>IFERROR(AVERAGEIF(Tratamento!$A$6:$A$298,Cálculo!D26,Tratamento!#REF!),0)</f>
        <v>0</v>
      </c>
      <c r="G26" s="116">
        <f t="shared" si="10"/>
        <v>1</v>
      </c>
      <c r="H26" s="117" t="e">
        <f t="shared" si="11"/>
        <v>#N/A</v>
      </c>
      <c r="I26" s="116">
        <f>IFERROR(AVERAGEIFS(#REF!,#REF!,$D26,#REF!,"&lt;&gt;"&amp;"Excluído"),0)</f>
        <v>0</v>
      </c>
      <c r="J26" s="116">
        <f t="shared" si="12"/>
        <v>0</v>
      </c>
      <c r="K26" s="116">
        <f t="shared" si="13"/>
        <v>1</v>
      </c>
      <c r="L26" s="117" t="e">
        <f t="shared" si="14"/>
        <v>#N/A</v>
      </c>
      <c r="M26" s="116">
        <f>IFERROR(AVERAGEIFS(#REF!,#REF!,$D26,#REF!,"&lt;&gt;"&amp;"Excluído"),0)</f>
        <v>0</v>
      </c>
      <c r="N26" s="26">
        <f t="shared" si="15"/>
        <v>0</v>
      </c>
      <c r="O26" s="116">
        <f t="shared" si="16"/>
        <v>1</v>
      </c>
      <c r="P26" s="117" t="e">
        <f t="shared" si="17"/>
        <v>#N/A</v>
      </c>
      <c r="Q26" s="116">
        <f>IFERROR(AVERAGEIFS(#REF!,#REF!,$D26,#REF!,"&lt;&gt;"&amp;"Excluído"),0)</f>
        <v>0</v>
      </c>
      <c r="R26" s="116">
        <f t="shared" si="18"/>
        <v>0</v>
      </c>
      <c r="S26" s="116">
        <f t="shared" si="19"/>
        <v>1</v>
      </c>
      <c r="T26" s="117" t="e">
        <f t="shared" si="20"/>
        <v>#N/A</v>
      </c>
      <c r="U26" s="118">
        <f>IFERROR(AVERAGEIFS(#REF!,#REF!,$D26,#REF!,"&lt;&gt;"&amp;"Excluído"),0)</f>
        <v>0</v>
      </c>
      <c r="V26" s="116">
        <f t="shared" si="21"/>
        <v>0</v>
      </c>
      <c r="W26" s="116">
        <f t="shared" si="22"/>
        <v>1</v>
      </c>
      <c r="X26" s="117" t="e">
        <f t="shared" si="46"/>
        <v>#N/A</v>
      </c>
      <c r="Y26" s="119">
        <f>IFERROR(AVERAGEIFS(#REF!,#REF!,$D26,#REF!,"&lt;&gt;"&amp;"Excluído"),0)</f>
        <v>0</v>
      </c>
      <c r="Z26" s="120">
        <f t="shared" si="23"/>
        <v>0</v>
      </c>
      <c r="AA26" s="120">
        <f t="shared" si="24"/>
        <v>1</v>
      </c>
      <c r="AB26" s="121" t="e">
        <f t="shared" si="25"/>
        <v>#N/A</v>
      </c>
      <c r="AC26" s="119">
        <f>IFERROR(AVERAGEIFS(#REF!,#REF!,$D26,#REF!,"&lt;&gt;"&amp;"Excluído"),0)</f>
        <v>0</v>
      </c>
      <c r="AD26" s="120">
        <f t="shared" si="26"/>
        <v>0</v>
      </c>
      <c r="AE26" s="120">
        <f t="shared" si="27"/>
        <v>1</v>
      </c>
      <c r="AF26" s="121" t="e">
        <f t="shared" si="47"/>
        <v>#N/A</v>
      </c>
      <c r="AG26" s="119">
        <f>IFERROR(AVERAGEIFS(#REF!,#REF!,$D26,#REF!,"&lt;&gt;"&amp;"Excluído"),0)</f>
        <v>0</v>
      </c>
      <c r="AH26" s="120">
        <f t="shared" si="28"/>
        <v>0</v>
      </c>
      <c r="AI26" s="120">
        <f t="shared" si="29"/>
        <v>1</v>
      </c>
      <c r="AJ26" s="121" t="e">
        <f t="shared" si="30"/>
        <v>#N/A</v>
      </c>
      <c r="AK26" s="119">
        <f>IFERROR(AVERAGEIFS(#REF!,#REF!,$D26,#REF!,"&lt;&gt;"&amp;"Excluído"),0)</f>
        <v>0</v>
      </c>
      <c r="AL26" s="120">
        <f t="shared" si="31"/>
        <v>0</v>
      </c>
      <c r="AM26" s="120">
        <f t="shared" si="32"/>
        <v>1</v>
      </c>
      <c r="AN26" s="121" t="e">
        <f t="shared" si="33"/>
        <v>#N/A</v>
      </c>
      <c r="AO26" s="119">
        <f>IFERROR(AVERAGEIFS(#REF!,#REF!,$D26,#REF!,"&lt;&gt;"&amp;"Excluído"),0)</f>
        <v>0</v>
      </c>
      <c r="AP26" s="120">
        <f t="shared" si="34"/>
        <v>0</v>
      </c>
      <c r="AQ26" s="120">
        <f t="shared" si="35"/>
        <v>1</v>
      </c>
      <c r="AR26" s="121" t="e">
        <f t="shared" si="36"/>
        <v>#N/A</v>
      </c>
      <c r="AS26" s="119">
        <f>IFERROR(AVERAGEIFS(#REF!,#REF!,$D26,#REF!,"&lt;&gt;"&amp;"Excluído"),0)</f>
        <v>0</v>
      </c>
      <c r="AT26" s="120">
        <f t="shared" si="37"/>
        <v>0</v>
      </c>
      <c r="AU26" s="120">
        <f t="shared" si="38"/>
        <v>1</v>
      </c>
      <c r="AV26" s="121" t="e">
        <f t="shared" si="39"/>
        <v>#N/A</v>
      </c>
      <c r="AW26" s="119">
        <f>IFERROR(AVERAGEIFS(#REF!,#REF!,$D26,#REF!,"&lt;&gt;"&amp;"Excluído"),0)</f>
        <v>0</v>
      </c>
      <c r="AX26" s="120">
        <f t="shared" si="40"/>
        <v>0</v>
      </c>
      <c r="AY26" s="120">
        <f t="shared" si="41"/>
        <v>1</v>
      </c>
      <c r="AZ26" s="121" t="e">
        <f t="shared" si="42"/>
        <v>#N/A</v>
      </c>
      <c r="BA26" s="119">
        <f>IFERROR(AVERAGEIFS(#REF!,#REF!,$D26,#REF!,"&lt;&gt;"&amp;"Excluído"),0)</f>
        <v>0</v>
      </c>
      <c r="BB26" s="120">
        <f t="shared" si="43"/>
        <v>0</v>
      </c>
      <c r="BC26" s="120">
        <f t="shared" si="44"/>
        <v>1</v>
      </c>
      <c r="BD26" s="121" t="e">
        <f t="shared" si="45"/>
        <v>#N/A</v>
      </c>
      <c r="BE26" s="36"/>
      <c r="BF26" s="36" t="e">
        <f t="shared" si="8"/>
        <v>#REF!</v>
      </c>
      <c r="BG26" s="107">
        <f t="shared" si="9"/>
        <v>0</v>
      </c>
      <c r="BH26" s="36" t="str">
        <f>IFERROR(VLOOKUP(BG26,Cálculo!$D$4:$BD$156,MATCH($BH$4,Cálculo!$D$4:$BD$4,0),FALSE),"")</f>
        <v/>
      </c>
      <c r="BI26" s="36" t="str">
        <f>IFERROR(VLOOKUP(BG26,Cálculo!$D$4:$BD$156,MATCH($BI$4,Cálculo!$D$4:$BD$4,0),FALSE),"")</f>
        <v/>
      </c>
      <c r="BJ26" s="36" t="str">
        <f>IFERROR(VLOOKUP(BG26,Cálculo!$D$4:$BD$156,MATCH($BJ$4,Cálculo!$D$4:$BD$4,0),FALSE),"")</f>
        <v/>
      </c>
      <c r="BK26" s="36" t="str">
        <f>IFERROR(VLOOKUP(BG26,Cálculo!$D$4:$BD$156,MATCH($BK$4,Cálculo!$D$4:$BD$4,0),FALSE),"")</f>
        <v/>
      </c>
      <c r="BL26" s="36" t="str">
        <f>IFERROR(VLOOKUP(BG26,Cálculo!$D$4:$BD$156,MATCH($BL$4,Cálculo!$D$4:$BD$4,0),FALSE),"")</f>
        <v/>
      </c>
      <c r="BM26" s="36" t="str">
        <f>IFERROR(VLOOKUP(BG26,Cálculo!$D$4:$BD$156,MATCH($BM$4,Cálculo!$D$4:$BD$4,0),FALSE),"")</f>
        <v/>
      </c>
      <c r="BN26" s="36" t="str">
        <f>IFERROR(VLOOKUP(BG26,Cálculo!$D$4:$BD$156,MATCH($BN$4,Cálculo!$D$4:$BD$4,0),FALSE),"")</f>
        <v/>
      </c>
      <c r="BO26" s="36" t="str">
        <f>IFERROR(VLOOKUP(BG26,Cálculo!$D$4:$BD$156,MATCH($BO$4,Cálculo!$D$4:$BD$4,0),FALSE),"")</f>
        <v/>
      </c>
      <c r="BP26" s="36" t="str">
        <f>IFERROR(VLOOKUP(BG26,Cálculo!$D$4:$BD$156,MATCH($BP$4,Cálculo!$D$4:$BD$4,0),FALSE),"")</f>
        <v/>
      </c>
      <c r="BQ26" s="36" t="str">
        <f>IFERROR(VLOOKUP(BG26,Cálculo!$D$4:$BD$156,MATCH($BQ$4,Cálculo!$D$4:$BD$4,0),FALSE),"")</f>
        <v/>
      </c>
      <c r="BR26" s="36" t="str">
        <f>IFERROR(VLOOKUP(BG26,Cálculo!$D$4:$BD$156,MATCH($BR$4,Cálculo!$D$4:$BD$4,0),FALSE),"")</f>
        <v/>
      </c>
      <c r="BS26" s="36" t="str">
        <f>IFERROR(VLOOKUP(BG26,Cálculo!$D$4:$BD$156,MATCH($BS$4,Cálculo!$D$4:$BD$4,0),FALSE),"")</f>
        <v/>
      </c>
      <c r="BT26" s="36" t="str">
        <f>IFERROR(VLOOKUP(BG26,Cálculo!$D$4:$BD$156,MATCH($BT$4,Cálculo!$D$4:$BD$4,0),FALSE),"")</f>
        <v/>
      </c>
    </row>
    <row r="27" spans="1:72">
      <c r="A27" s="36"/>
      <c r="B27" s="36"/>
      <c r="C27" s="36" t="e">
        <f>VLOOKUP(D27,#REF!,3,0)</f>
        <v>#REF!</v>
      </c>
      <c r="D27" s="52">
        <f>'Ident. Avaliação e Priorização'!B29</f>
        <v>0</v>
      </c>
      <c r="E27" s="115" t="e">
        <f>VLOOKUP(D27,Tabela2[[#All],[Eventos de Risco]:[Nível de Risco Inerente (NRI)]],13,0)</f>
        <v>#N/A</v>
      </c>
      <c r="F27" s="116">
        <f>IFERROR(AVERAGEIF(Tratamento!$A$6:$A$298,Cálculo!D27,Tratamento!#REF!),0)</f>
        <v>0</v>
      </c>
      <c r="G27" s="116">
        <f t="shared" si="10"/>
        <v>1</v>
      </c>
      <c r="H27" s="117" t="e">
        <f t="shared" si="11"/>
        <v>#N/A</v>
      </c>
      <c r="I27" s="116">
        <f>IFERROR(AVERAGEIFS(#REF!,#REF!,$D27,#REF!,"&lt;&gt;"&amp;"Excluído"),0)</f>
        <v>0</v>
      </c>
      <c r="J27" s="116">
        <f t="shared" si="12"/>
        <v>0</v>
      </c>
      <c r="K27" s="116">
        <f t="shared" si="13"/>
        <v>1</v>
      </c>
      <c r="L27" s="117" t="e">
        <f t="shared" si="14"/>
        <v>#N/A</v>
      </c>
      <c r="M27" s="116">
        <f>IFERROR(AVERAGEIFS(#REF!,#REF!,$D27,#REF!,"&lt;&gt;"&amp;"Excluído"),0)</f>
        <v>0</v>
      </c>
      <c r="N27" s="26">
        <f t="shared" si="15"/>
        <v>0</v>
      </c>
      <c r="O27" s="116">
        <f t="shared" si="16"/>
        <v>1</v>
      </c>
      <c r="P27" s="117" t="e">
        <f t="shared" si="17"/>
        <v>#N/A</v>
      </c>
      <c r="Q27" s="116">
        <f>IFERROR(AVERAGEIFS(#REF!,#REF!,$D27,#REF!,"&lt;&gt;"&amp;"Excluído"),0)</f>
        <v>0</v>
      </c>
      <c r="R27" s="116">
        <f t="shared" si="18"/>
        <v>0</v>
      </c>
      <c r="S27" s="116">
        <f t="shared" si="19"/>
        <v>1</v>
      </c>
      <c r="T27" s="117" t="e">
        <f t="shared" si="20"/>
        <v>#N/A</v>
      </c>
      <c r="U27" s="118">
        <f>IFERROR(AVERAGEIFS(#REF!,#REF!,$D27,#REF!,"&lt;&gt;"&amp;"Excluído"),0)</f>
        <v>0</v>
      </c>
      <c r="V27" s="116">
        <f t="shared" si="21"/>
        <v>0</v>
      </c>
      <c r="W27" s="116">
        <f t="shared" si="22"/>
        <v>1</v>
      </c>
      <c r="X27" s="117" t="e">
        <f t="shared" si="46"/>
        <v>#N/A</v>
      </c>
      <c r="Y27" s="119">
        <f>IFERROR(AVERAGEIFS(#REF!,#REF!,$D27,#REF!,"&lt;&gt;"&amp;"Excluído"),0)</f>
        <v>0</v>
      </c>
      <c r="Z27" s="120">
        <f t="shared" si="23"/>
        <v>0</v>
      </c>
      <c r="AA27" s="120">
        <f t="shared" si="24"/>
        <v>1</v>
      </c>
      <c r="AB27" s="121" t="e">
        <f t="shared" si="25"/>
        <v>#N/A</v>
      </c>
      <c r="AC27" s="119">
        <f>IFERROR(AVERAGEIFS(#REF!,#REF!,$D27,#REF!,"&lt;&gt;"&amp;"Excluído"),0)</f>
        <v>0</v>
      </c>
      <c r="AD27" s="120">
        <f t="shared" si="26"/>
        <v>0</v>
      </c>
      <c r="AE27" s="120">
        <f t="shared" si="27"/>
        <v>1</v>
      </c>
      <c r="AF27" s="121" t="e">
        <f t="shared" si="47"/>
        <v>#N/A</v>
      </c>
      <c r="AG27" s="119">
        <f>IFERROR(AVERAGEIFS(#REF!,#REF!,$D27,#REF!,"&lt;&gt;"&amp;"Excluído"),0)</f>
        <v>0</v>
      </c>
      <c r="AH27" s="120">
        <f t="shared" si="28"/>
        <v>0</v>
      </c>
      <c r="AI27" s="120">
        <f t="shared" si="29"/>
        <v>1</v>
      </c>
      <c r="AJ27" s="121" t="e">
        <f t="shared" si="30"/>
        <v>#N/A</v>
      </c>
      <c r="AK27" s="119">
        <f>IFERROR(AVERAGEIFS(#REF!,#REF!,$D27,#REF!,"&lt;&gt;"&amp;"Excluído"),0)</f>
        <v>0</v>
      </c>
      <c r="AL27" s="120">
        <f t="shared" si="31"/>
        <v>0</v>
      </c>
      <c r="AM27" s="120">
        <f t="shared" si="32"/>
        <v>1</v>
      </c>
      <c r="AN27" s="121" t="e">
        <f t="shared" si="33"/>
        <v>#N/A</v>
      </c>
      <c r="AO27" s="119">
        <f>IFERROR(AVERAGEIFS(#REF!,#REF!,$D27,#REF!,"&lt;&gt;"&amp;"Excluído"),0)</f>
        <v>0</v>
      </c>
      <c r="AP27" s="120">
        <f t="shared" si="34"/>
        <v>0</v>
      </c>
      <c r="AQ27" s="120">
        <f t="shared" si="35"/>
        <v>1</v>
      </c>
      <c r="AR27" s="121" t="e">
        <f t="shared" si="36"/>
        <v>#N/A</v>
      </c>
      <c r="AS27" s="119">
        <f>IFERROR(AVERAGEIFS(#REF!,#REF!,$D27,#REF!,"&lt;&gt;"&amp;"Excluído"),0)</f>
        <v>0</v>
      </c>
      <c r="AT27" s="120">
        <f t="shared" si="37"/>
        <v>0</v>
      </c>
      <c r="AU27" s="120">
        <f t="shared" si="38"/>
        <v>1</v>
      </c>
      <c r="AV27" s="121" t="e">
        <f t="shared" si="39"/>
        <v>#N/A</v>
      </c>
      <c r="AW27" s="119">
        <f>IFERROR(AVERAGEIFS(#REF!,#REF!,$D27,#REF!,"&lt;&gt;"&amp;"Excluído"),0)</f>
        <v>0</v>
      </c>
      <c r="AX27" s="120">
        <f t="shared" si="40"/>
        <v>0</v>
      </c>
      <c r="AY27" s="120">
        <f t="shared" si="41"/>
        <v>1</v>
      </c>
      <c r="AZ27" s="121" t="e">
        <f t="shared" si="42"/>
        <v>#N/A</v>
      </c>
      <c r="BA27" s="119">
        <f>IFERROR(AVERAGEIFS(#REF!,#REF!,$D27,#REF!,"&lt;&gt;"&amp;"Excluído"),0)</f>
        <v>0</v>
      </c>
      <c r="BB27" s="120">
        <f t="shared" si="43"/>
        <v>0</v>
      </c>
      <c r="BC27" s="120">
        <f t="shared" si="44"/>
        <v>1</v>
      </c>
      <c r="BD27" s="121" t="e">
        <f t="shared" si="45"/>
        <v>#N/A</v>
      </c>
      <c r="BE27" s="36"/>
      <c r="BF27" s="36" t="e">
        <f t="shared" si="8"/>
        <v>#REF!</v>
      </c>
      <c r="BG27" s="107">
        <f t="shared" si="9"/>
        <v>0</v>
      </c>
      <c r="BH27" s="36" t="str">
        <f>IFERROR(VLOOKUP(BG27,Cálculo!$D$4:$BD$156,MATCH($BH$4,Cálculo!$D$4:$BD$4,0),FALSE),"")</f>
        <v/>
      </c>
      <c r="BI27" s="36" t="str">
        <f>IFERROR(VLOOKUP(BG27,Cálculo!$D$4:$BD$156,MATCH($BI$4,Cálculo!$D$4:$BD$4,0),FALSE),"")</f>
        <v/>
      </c>
      <c r="BJ27" s="36" t="str">
        <f>IFERROR(VLOOKUP(BG27,Cálculo!$D$4:$BD$156,MATCH($BJ$4,Cálculo!$D$4:$BD$4,0),FALSE),"")</f>
        <v/>
      </c>
      <c r="BK27" s="36" t="str">
        <f>IFERROR(VLOOKUP(BG27,Cálculo!$D$4:$BD$156,MATCH($BK$4,Cálculo!$D$4:$BD$4,0),FALSE),"")</f>
        <v/>
      </c>
      <c r="BL27" s="36" t="str">
        <f>IFERROR(VLOOKUP(BG27,Cálculo!$D$4:$BD$156,MATCH($BL$4,Cálculo!$D$4:$BD$4,0),FALSE),"")</f>
        <v/>
      </c>
      <c r="BM27" s="36" t="str">
        <f>IFERROR(VLOOKUP(BG27,Cálculo!$D$4:$BD$156,MATCH($BM$4,Cálculo!$D$4:$BD$4,0),FALSE),"")</f>
        <v/>
      </c>
      <c r="BN27" s="36" t="str">
        <f>IFERROR(VLOOKUP(BG27,Cálculo!$D$4:$BD$156,MATCH($BN$4,Cálculo!$D$4:$BD$4,0),FALSE),"")</f>
        <v/>
      </c>
      <c r="BO27" s="36" t="str">
        <f>IFERROR(VLOOKUP(BG27,Cálculo!$D$4:$BD$156,MATCH($BO$4,Cálculo!$D$4:$BD$4,0),FALSE),"")</f>
        <v/>
      </c>
      <c r="BP27" s="36" t="str">
        <f>IFERROR(VLOOKUP(BG27,Cálculo!$D$4:$BD$156,MATCH($BP$4,Cálculo!$D$4:$BD$4,0),FALSE),"")</f>
        <v/>
      </c>
      <c r="BQ27" s="36" t="str">
        <f>IFERROR(VLOOKUP(BG27,Cálculo!$D$4:$BD$156,MATCH($BQ$4,Cálculo!$D$4:$BD$4,0),FALSE),"")</f>
        <v/>
      </c>
      <c r="BR27" s="36" t="str">
        <f>IFERROR(VLOOKUP(BG27,Cálculo!$D$4:$BD$156,MATCH($BR$4,Cálculo!$D$4:$BD$4,0),FALSE),"")</f>
        <v/>
      </c>
      <c r="BS27" s="36" t="str">
        <f>IFERROR(VLOOKUP(BG27,Cálculo!$D$4:$BD$156,MATCH($BS$4,Cálculo!$D$4:$BD$4,0),FALSE),"")</f>
        <v/>
      </c>
      <c r="BT27" s="36" t="str">
        <f>IFERROR(VLOOKUP(BG27,Cálculo!$D$4:$BD$156,MATCH($BT$4,Cálculo!$D$4:$BD$4,0),FALSE),"")</f>
        <v/>
      </c>
    </row>
    <row r="28" spans="1:72">
      <c r="A28" s="36"/>
      <c r="B28" s="36"/>
      <c r="C28" s="36" t="e">
        <f>VLOOKUP(D28,#REF!,3,0)</f>
        <v>#REF!</v>
      </c>
      <c r="D28" s="52">
        <f>'Ident. Avaliação e Priorização'!B30</f>
        <v>0</v>
      </c>
      <c r="E28" s="115" t="e">
        <f>VLOOKUP(D28,Tabela2[[#All],[Eventos de Risco]:[Nível de Risco Inerente (NRI)]],13,0)</f>
        <v>#N/A</v>
      </c>
      <c r="F28" s="116">
        <f>IFERROR(AVERAGEIF(Tratamento!$A$6:$A$298,Cálculo!D28,Tratamento!#REF!),0)</f>
        <v>0</v>
      </c>
      <c r="G28" s="116">
        <f t="shared" si="10"/>
        <v>1</v>
      </c>
      <c r="H28" s="117" t="e">
        <f t="shared" si="11"/>
        <v>#N/A</v>
      </c>
      <c r="I28" s="116">
        <f>IFERROR(AVERAGEIFS(#REF!,#REF!,$D28,#REF!,"&lt;&gt;"&amp;"Excluído"),0)</f>
        <v>0</v>
      </c>
      <c r="J28" s="116">
        <f t="shared" si="12"/>
        <v>0</v>
      </c>
      <c r="K28" s="116">
        <f t="shared" si="13"/>
        <v>1</v>
      </c>
      <c r="L28" s="117" t="e">
        <f t="shared" si="14"/>
        <v>#N/A</v>
      </c>
      <c r="M28" s="116">
        <f>IFERROR(AVERAGEIFS(#REF!,#REF!,$D28,#REF!,"&lt;&gt;"&amp;"Excluído"),0)</f>
        <v>0</v>
      </c>
      <c r="N28" s="26">
        <f t="shared" si="15"/>
        <v>0</v>
      </c>
      <c r="O28" s="116">
        <f t="shared" si="16"/>
        <v>1</v>
      </c>
      <c r="P28" s="117" t="e">
        <f t="shared" si="17"/>
        <v>#N/A</v>
      </c>
      <c r="Q28" s="116">
        <f>IFERROR(AVERAGEIFS(#REF!,#REF!,$D28,#REF!,"&lt;&gt;"&amp;"Excluído"),0)</f>
        <v>0</v>
      </c>
      <c r="R28" s="116">
        <f t="shared" si="18"/>
        <v>0</v>
      </c>
      <c r="S28" s="116">
        <f t="shared" si="19"/>
        <v>1</v>
      </c>
      <c r="T28" s="117" t="e">
        <f t="shared" si="20"/>
        <v>#N/A</v>
      </c>
      <c r="U28" s="118">
        <f>IFERROR(AVERAGEIFS(#REF!,#REF!,$D28,#REF!,"&lt;&gt;"&amp;"Excluído"),0)</f>
        <v>0</v>
      </c>
      <c r="V28" s="116">
        <f t="shared" si="21"/>
        <v>0</v>
      </c>
      <c r="W28" s="116">
        <f t="shared" si="22"/>
        <v>1</v>
      </c>
      <c r="X28" s="117" t="e">
        <f t="shared" si="46"/>
        <v>#N/A</v>
      </c>
      <c r="Y28" s="119">
        <f>IFERROR(AVERAGEIFS(#REF!,#REF!,$D28,#REF!,"&lt;&gt;"&amp;"Excluído"),0)</f>
        <v>0</v>
      </c>
      <c r="Z28" s="120">
        <f t="shared" si="23"/>
        <v>0</v>
      </c>
      <c r="AA28" s="120">
        <f t="shared" si="24"/>
        <v>1</v>
      </c>
      <c r="AB28" s="121" t="e">
        <f t="shared" si="25"/>
        <v>#N/A</v>
      </c>
      <c r="AC28" s="119">
        <f>IFERROR(AVERAGEIFS(#REF!,#REF!,$D28,#REF!,"&lt;&gt;"&amp;"Excluído"),0)</f>
        <v>0</v>
      </c>
      <c r="AD28" s="120">
        <f t="shared" si="26"/>
        <v>0</v>
      </c>
      <c r="AE28" s="120">
        <f t="shared" si="27"/>
        <v>1</v>
      </c>
      <c r="AF28" s="121" t="e">
        <f t="shared" si="47"/>
        <v>#N/A</v>
      </c>
      <c r="AG28" s="119">
        <f>IFERROR(AVERAGEIFS(#REF!,#REF!,$D28,#REF!,"&lt;&gt;"&amp;"Excluído"),0)</f>
        <v>0</v>
      </c>
      <c r="AH28" s="120">
        <f t="shared" si="28"/>
        <v>0</v>
      </c>
      <c r="AI28" s="120">
        <f t="shared" si="29"/>
        <v>1</v>
      </c>
      <c r="AJ28" s="121" t="e">
        <f t="shared" si="30"/>
        <v>#N/A</v>
      </c>
      <c r="AK28" s="119">
        <f>IFERROR(AVERAGEIFS(#REF!,#REF!,$D28,#REF!,"&lt;&gt;"&amp;"Excluído"),0)</f>
        <v>0</v>
      </c>
      <c r="AL28" s="120">
        <f t="shared" si="31"/>
        <v>0</v>
      </c>
      <c r="AM28" s="120">
        <f t="shared" si="32"/>
        <v>1</v>
      </c>
      <c r="AN28" s="121" t="e">
        <f t="shared" si="33"/>
        <v>#N/A</v>
      </c>
      <c r="AO28" s="119">
        <f>IFERROR(AVERAGEIFS(#REF!,#REF!,$D28,#REF!,"&lt;&gt;"&amp;"Excluído"),0)</f>
        <v>0</v>
      </c>
      <c r="AP28" s="120">
        <f t="shared" si="34"/>
        <v>0</v>
      </c>
      <c r="AQ28" s="120">
        <f t="shared" si="35"/>
        <v>1</v>
      </c>
      <c r="AR28" s="121" t="e">
        <f t="shared" si="36"/>
        <v>#N/A</v>
      </c>
      <c r="AS28" s="119">
        <f>IFERROR(AVERAGEIFS(#REF!,#REF!,$D28,#REF!,"&lt;&gt;"&amp;"Excluído"),0)</f>
        <v>0</v>
      </c>
      <c r="AT28" s="120">
        <f t="shared" si="37"/>
        <v>0</v>
      </c>
      <c r="AU28" s="120">
        <f t="shared" si="38"/>
        <v>1</v>
      </c>
      <c r="AV28" s="121" t="e">
        <f t="shared" si="39"/>
        <v>#N/A</v>
      </c>
      <c r="AW28" s="119">
        <f>IFERROR(AVERAGEIFS(#REF!,#REF!,$D28,#REF!,"&lt;&gt;"&amp;"Excluído"),0)</f>
        <v>0</v>
      </c>
      <c r="AX28" s="120">
        <f t="shared" si="40"/>
        <v>0</v>
      </c>
      <c r="AY28" s="120">
        <f t="shared" si="41"/>
        <v>1</v>
      </c>
      <c r="AZ28" s="121" t="e">
        <f t="shared" si="42"/>
        <v>#N/A</v>
      </c>
      <c r="BA28" s="119">
        <f>IFERROR(AVERAGEIFS(#REF!,#REF!,$D28,#REF!,"&lt;&gt;"&amp;"Excluído"),0)</f>
        <v>0</v>
      </c>
      <c r="BB28" s="120">
        <f t="shared" si="43"/>
        <v>0</v>
      </c>
      <c r="BC28" s="120">
        <f t="shared" si="44"/>
        <v>1</v>
      </c>
      <c r="BD28" s="121" t="e">
        <f t="shared" si="45"/>
        <v>#N/A</v>
      </c>
      <c r="BE28" s="36"/>
      <c r="BF28" s="36" t="e">
        <f t="shared" si="8"/>
        <v>#REF!</v>
      </c>
      <c r="BG28" s="107">
        <f t="shared" si="9"/>
        <v>0</v>
      </c>
      <c r="BH28" s="36" t="str">
        <f>IFERROR(VLOOKUP(BG28,Cálculo!$D$4:$BD$156,MATCH($BH$4,Cálculo!$D$4:$BD$4,0),FALSE),"")</f>
        <v/>
      </c>
      <c r="BI28" s="36" t="str">
        <f>IFERROR(VLOOKUP(BG28,Cálculo!$D$4:$BD$156,MATCH($BI$4,Cálculo!$D$4:$BD$4,0),FALSE),"")</f>
        <v/>
      </c>
      <c r="BJ28" s="36" t="str">
        <f>IFERROR(VLOOKUP(BG28,Cálculo!$D$4:$BD$156,MATCH($BJ$4,Cálculo!$D$4:$BD$4,0),FALSE),"")</f>
        <v/>
      </c>
      <c r="BK28" s="36" t="str">
        <f>IFERROR(VLOOKUP(BG28,Cálculo!$D$4:$BD$156,MATCH($BK$4,Cálculo!$D$4:$BD$4,0),FALSE),"")</f>
        <v/>
      </c>
      <c r="BL28" s="36" t="str">
        <f>IFERROR(VLOOKUP(BG28,Cálculo!$D$4:$BD$156,MATCH($BL$4,Cálculo!$D$4:$BD$4,0),FALSE),"")</f>
        <v/>
      </c>
      <c r="BM28" s="36" t="str">
        <f>IFERROR(VLOOKUP(BG28,Cálculo!$D$4:$BD$156,MATCH($BM$4,Cálculo!$D$4:$BD$4,0),FALSE),"")</f>
        <v/>
      </c>
      <c r="BN28" s="36" t="str">
        <f>IFERROR(VLOOKUP(BG28,Cálculo!$D$4:$BD$156,MATCH($BN$4,Cálculo!$D$4:$BD$4,0),FALSE),"")</f>
        <v/>
      </c>
      <c r="BO28" s="36" t="str">
        <f>IFERROR(VLOOKUP(BG28,Cálculo!$D$4:$BD$156,MATCH($BO$4,Cálculo!$D$4:$BD$4,0),FALSE),"")</f>
        <v/>
      </c>
      <c r="BP28" s="36" t="str">
        <f>IFERROR(VLOOKUP(BG28,Cálculo!$D$4:$BD$156,MATCH($BP$4,Cálculo!$D$4:$BD$4,0),FALSE),"")</f>
        <v/>
      </c>
      <c r="BQ28" s="36" t="str">
        <f>IFERROR(VLOOKUP(BG28,Cálculo!$D$4:$BD$156,MATCH($BQ$4,Cálculo!$D$4:$BD$4,0),FALSE),"")</f>
        <v/>
      </c>
      <c r="BR28" s="36" t="str">
        <f>IFERROR(VLOOKUP(BG28,Cálculo!$D$4:$BD$156,MATCH($BR$4,Cálculo!$D$4:$BD$4,0),FALSE),"")</f>
        <v/>
      </c>
      <c r="BS28" s="36" t="str">
        <f>IFERROR(VLOOKUP(BG28,Cálculo!$D$4:$BD$156,MATCH($BS$4,Cálculo!$D$4:$BD$4,0),FALSE),"")</f>
        <v/>
      </c>
      <c r="BT28" s="36" t="str">
        <f>IFERROR(VLOOKUP(BG28,Cálculo!$D$4:$BD$156,MATCH($BT$4,Cálculo!$D$4:$BD$4,0),FALSE),"")</f>
        <v/>
      </c>
    </row>
    <row r="29" spans="1:72">
      <c r="A29" s="36"/>
      <c r="B29" s="36"/>
      <c r="C29" s="36" t="e">
        <f>VLOOKUP(D29,#REF!,3,0)</f>
        <v>#REF!</v>
      </c>
      <c r="D29" s="52">
        <f>'Ident. Avaliação e Priorização'!B31</f>
        <v>0</v>
      </c>
      <c r="E29" s="115" t="e">
        <f>VLOOKUP(D29,Tabela2[[#All],[Eventos de Risco]:[Nível de Risco Inerente (NRI)]],13,0)</f>
        <v>#N/A</v>
      </c>
      <c r="F29" s="116">
        <f>IFERROR(AVERAGEIF(Tratamento!$A$6:$A$298,Cálculo!D29,Tratamento!#REF!),0)</f>
        <v>0</v>
      </c>
      <c r="G29" s="116">
        <f t="shared" si="10"/>
        <v>1</v>
      </c>
      <c r="H29" s="117" t="e">
        <f t="shared" si="11"/>
        <v>#N/A</v>
      </c>
      <c r="I29" s="116">
        <f>IFERROR(AVERAGEIFS(#REF!,#REF!,$D29,#REF!,"&lt;&gt;"&amp;"Excluído"),0)</f>
        <v>0</v>
      </c>
      <c r="J29" s="116">
        <f t="shared" si="12"/>
        <v>0</v>
      </c>
      <c r="K29" s="116">
        <f t="shared" si="13"/>
        <v>1</v>
      </c>
      <c r="L29" s="117" t="e">
        <f t="shared" si="14"/>
        <v>#N/A</v>
      </c>
      <c r="M29" s="116">
        <f>IFERROR(AVERAGEIFS(#REF!,#REF!,$D29,#REF!,"&lt;&gt;"&amp;"Excluído"),0)</f>
        <v>0</v>
      </c>
      <c r="N29" s="26">
        <f t="shared" si="15"/>
        <v>0</v>
      </c>
      <c r="O29" s="116">
        <f t="shared" si="16"/>
        <v>1</v>
      </c>
      <c r="P29" s="117" t="e">
        <f t="shared" si="17"/>
        <v>#N/A</v>
      </c>
      <c r="Q29" s="116">
        <f>IFERROR(AVERAGEIFS(#REF!,#REF!,$D29,#REF!,"&lt;&gt;"&amp;"Excluído"),0)</f>
        <v>0</v>
      </c>
      <c r="R29" s="116">
        <f t="shared" si="18"/>
        <v>0</v>
      </c>
      <c r="S29" s="116">
        <f t="shared" si="19"/>
        <v>1</v>
      </c>
      <c r="T29" s="117" t="e">
        <f t="shared" si="20"/>
        <v>#N/A</v>
      </c>
      <c r="U29" s="118">
        <f>IFERROR(AVERAGEIFS(#REF!,#REF!,$D29,#REF!,"&lt;&gt;"&amp;"Excluído"),0)</f>
        <v>0</v>
      </c>
      <c r="V29" s="116">
        <f t="shared" si="21"/>
        <v>0</v>
      </c>
      <c r="W29" s="116">
        <f t="shared" si="22"/>
        <v>1</v>
      </c>
      <c r="X29" s="117" t="e">
        <f t="shared" si="46"/>
        <v>#N/A</v>
      </c>
      <c r="Y29" s="119">
        <f>IFERROR(AVERAGEIFS(#REF!,#REF!,$D29,#REF!,"&lt;&gt;"&amp;"Excluído"),0)</f>
        <v>0</v>
      </c>
      <c r="Z29" s="120">
        <f t="shared" si="23"/>
        <v>0</v>
      </c>
      <c r="AA29" s="120">
        <f t="shared" si="24"/>
        <v>1</v>
      </c>
      <c r="AB29" s="121" t="e">
        <f t="shared" si="25"/>
        <v>#N/A</v>
      </c>
      <c r="AC29" s="119">
        <f>IFERROR(AVERAGEIFS(#REF!,#REF!,$D29,#REF!,"&lt;&gt;"&amp;"Excluído"),0)</f>
        <v>0</v>
      </c>
      <c r="AD29" s="120">
        <f t="shared" si="26"/>
        <v>0</v>
      </c>
      <c r="AE29" s="120">
        <f t="shared" si="27"/>
        <v>1</v>
      </c>
      <c r="AF29" s="121" t="e">
        <f t="shared" si="47"/>
        <v>#N/A</v>
      </c>
      <c r="AG29" s="119">
        <f>IFERROR(AVERAGEIFS(#REF!,#REF!,$D29,#REF!,"&lt;&gt;"&amp;"Excluído"),0)</f>
        <v>0</v>
      </c>
      <c r="AH29" s="120">
        <f t="shared" si="28"/>
        <v>0</v>
      </c>
      <c r="AI29" s="120">
        <f t="shared" si="29"/>
        <v>1</v>
      </c>
      <c r="AJ29" s="121" t="e">
        <f t="shared" si="30"/>
        <v>#N/A</v>
      </c>
      <c r="AK29" s="119">
        <f>IFERROR(AVERAGEIFS(#REF!,#REF!,$D29,#REF!,"&lt;&gt;"&amp;"Excluído"),0)</f>
        <v>0</v>
      </c>
      <c r="AL29" s="120">
        <f t="shared" si="31"/>
        <v>0</v>
      </c>
      <c r="AM29" s="120">
        <f t="shared" si="32"/>
        <v>1</v>
      </c>
      <c r="AN29" s="121" t="e">
        <f t="shared" si="33"/>
        <v>#N/A</v>
      </c>
      <c r="AO29" s="119">
        <f>IFERROR(AVERAGEIFS(#REF!,#REF!,$D29,#REF!,"&lt;&gt;"&amp;"Excluído"),0)</f>
        <v>0</v>
      </c>
      <c r="AP29" s="120">
        <f t="shared" si="34"/>
        <v>0</v>
      </c>
      <c r="AQ29" s="120">
        <f t="shared" si="35"/>
        <v>1</v>
      </c>
      <c r="AR29" s="121" t="e">
        <f t="shared" si="36"/>
        <v>#N/A</v>
      </c>
      <c r="AS29" s="119">
        <f>IFERROR(AVERAGEIFS(#REF!,#REF!,$D29,#REF!,"&lt;&gt;"&amp;"Excluído"),0)</f>
        <v>0</v>
      </c>
      <c r="AT29" s="120">
        <f t="shared" si="37"/>
        <v>0</v>
      </c>
      <c r="AU29" s="120">
        <f t="shared" si="38"/>
        <v>1</v>
      </c>
      <c r="AV29" s="121" t="e">
        <f t="shared" si="39"/>
        <v>#N/A</v>
      </c>
      <c r="AW29" s="119">
        <f>IFERROR(AVERAGEIFS(#REF!,#REF!,$D29,#REF!,"&lt;&gt;"&amp;"Excluído"),0)</f>
        <v>0</v>
      </c>
      <c r="AX29" s="120">
        <f t="shared" si="40"/>
        <v>0</v>
      </c>
      <c r="AY29" s="120">
        <f t="shared" si="41"/>
        <v>1</v>
      </c>
      <c r="AZ29" s="121" t="e">
        <f t="shared" si="42"/>
        <v>#N/A</v>
      </c>
      <c r="BA29" s="119">
        <f>IFERROR(AVERAGEIFS(#REF!,#REF!,$D29,#REF!,"&lt;&gt;"&amp;"Excluído"),0)</f>
        <v>0</v>
      </c>
      <c r="BB29" s="120">
        <f t="shared" si="43"/>
        <v>0</v>
      </c>
      <c r="BC29" s="120">
        <f t="shared" si="44"/>
        <v>1</v>
      </c>
      <c r="BD29" s="121" t="e">
        <f t="shared" si="45"/>
        <v>#N/A</v>
      </c>
      <c r="BE29" s="36"/>
      <c r="BF29" s="36" t="e">
        <f t="shared" si="8"/>
        <v>#REF!</v>
      </c>
      <c r="BG29" s="107">
        <f t="shared" si="9"/>
        <v>0</v>
      </c>
      <c r="BH29" s="36" t="str">
        <f>IFERROR(VLOOKUP(BG29,Cálculo!$D$4:$BD$156,MATCH($BH$4,Cálculo!$D$4:$BD$4,0),FALSE),"")</f>
        <v/>
      </c>
      <c r="BI29" s="36" t="str">
        <f>IFERROR(VLOOKUP(BG29,Cálculo!$D$4:$BD$156,MATCH($BI$4,Cálculo!$D$4:$BD$4,0),FALSE),"")</f>
        <v/>
      </c>
      <c r="BJ29" s="36" t="str">
        <f>IFERROR(VLOOKUP(BG29,Cálculo!$D$4:$BD$156,MATCH($BJ$4,Cálculo!$D$4:$BD$4,0),FALSE),"")</f>
        <v/>
      </c>
      <c r="BK29" s="36" t="str">
        <f>IFERROR(VLOOKUP(BG29,Cálculo!$D$4:$BD$156,MATCH($BK$4,Cálculo!$D$4:$BD$4,0),FALSE),"")</f>
        <v/>
      </c>
      <c r="BL29" s="36" t="str">
        <f>IFERROR(VLOOKUP(BG29,Cálculo!$D$4:$BD$156,MATCH($BL$4,Cálculo!$D$4:$BD$4,0),FALSE),"")</f>
        <v/>
      </c>
      <c r="BM29" s="36" t="str">
        <f>IFERROR(VLOOKUP(BG29,Cálculo!$D$4:$BD$156,MATCH($BM$4,Cálculo!$D$4:$BD$4,0),FALSE),"")</f>
        <v/>
      </c>
      <c r="BN29" s="36" t="str">
        <f>IFERROR(VLOOKUP(BG29,Cálculo!$D$4:$BD$156,MATCH($BN$4,Cálculo!$D$4:$BD$4,0),FALSE),"")</f>
        <v/>
      </c>
      <c r="BO29" s="36" t="str">
        <f>IFERROR(VLOOKUP(BG29,Cálculo!$D$4:$BD$156,MATCH($BO$4,Cálculo!$D$4:$BD$4,0),FALSE),"")</f>
        <v/>
      </c>
      <c r="BP29" s="36" t="str">
        <f>IFERROR(VLOOKUP(BG29,Cálculo!$D$4:$BD$156,MATCH($BP$4,Cálculo!$D$4:$BD$4,0),FALSE),"")</f>
        <v/>
      </c>
      <c r="BQ29" s="36" t="str">
        <f>IFERROR(VLOOKUP(BG29,Cálculo!$D$4:$BD$156,MATCH($BQ$4,Cálculo!$D$4:$BD$4,0),FALSE),"")</f>
        <v/>
      </c>
      <c r="BR29" s="36" t="str">
        <f>IFERROR(VLOOKUP(BG29,Cálculo!$D$4:$BD$156,MATCH($BR$4,Cálculo!$D$4:$BD$4,0),FALSE),"")</f>
        <v/>
      </c>
      <c r="BS29" s="36" t="str">
        <f>IFERROR(VLOOKUP(BG29,Cálculo!$D$4:$BD$156,MATCH($BS$4,Cálculo!$D$4:$BD$4,0),FALSE),"")</f>
        <v/>
      </c>
      <c r="BT29" s="36" t="str">
        <f>IFERROR(VLOOKUP(BG29,Cálculo!$D$4:$BD$156,MATCH($BT$4,Cálculo!$D$4:$BD$4,0),FALSE),"")</f>
        <v/>
      </c>
    </row>
    <row r="30" spans="1:72">
      <c r="A30" s="36"/>
      <c r="B30" s="36"/>
      <c r="C30" s="36" t="e">
        <f>VLOOKUP(D30,#REF!,3,0)</f>
        <v>#REF!</v>
      </c>
      <c r="D30" s="52">
        <f>'Ident. Avaliação e Priorização'!B32</f>
        <v>0</v>
      </c>
      <c r="E30" s="115" t="e">
        <f>VLOOKUP(D30,Tabela2[[#All],[Eventos de Risco]:[Nível de Risco Inerente (NRI)]],13,0)</f>
        <v>#N/A</v>
      </c>
      <c r="F30" s="116">
        <f>IFERROR(AVERAGEIF(Tratamento!$A$6:$A$298,Cálculo!D30,Tratamento!#REF!),0)</f>
        <v>0</v>
      </c>
      <c r="G30" s="116">
        <f t="shared" si="10"/>
        <v>1</v>
      </c>
      <c r="H30" s="117" t="e">
        <f t="shared" si="11"/>
        <v>#N/A</v>
      </c>
      <c r="I30" s="116">
        <f>IFERROR(AVERAGEIFS(#REF!,#REF!,$D30,#REF!,"&lt;&gt;"&amp;"Excluído"),0)</f>
        <v>0</v>
      </c>
      <c r="J30" s="116">
        <f t="shared" si="12"/>
        <v>0</v>
      </c>
      <c r="K30" s="116">
        <f t="shared" si="13"/>
        <v>1</v>
      </c>
      <c r="L30" s="117" t="e">
        <f t="shared" si="14"/>
        <v>#N/A</v>
      </c>
      <c r="M30" s="116">
        <f>IFERROR(AVERAGEIFS(#REF!,#REF!,$D30,#REF!,"&lt;&gt;"&amp;"Excluído"),0)</f>
        <v>0</v>
      </c>
      <c r="N30" s="26">
        <f t="shared" si="15"/>
        <v>0</v>
      </c>
      <c r="O30" s="116">
        <f t="shared" si="16"/>
        <v>1</v>
      </c>
      <c r="P30" s="117" t="e">
        <f t="shared" si="17"/>
        <v>#N/A</v>
      </c>
      <c r="Q30" s="116">
        <f>IFERROR(AVERAGEIFS(#REF!,#REF!,$D30,#REF!,"&lt;&gt;"&amp;"Excluído"),0)</f>
        <v>0</v>
      </c>
      <c r="R30" s="116">
        <f t="shared" si="18"/>
        <v>0</v>
      </c>
      <c r="S30" s="116">
        <f t="shared" si="19"/>
        <v>1</v>
      </c>
      <c r="T30" s="117" t="e">
        <f t="shared" si="20"/>
        <v>#N/A</v>
      </c>
      <c r="U30" s="118">
        <f>IFERROR(AVERAGEIFS(#REF!,#REF!,$D30,#REF!,"&lt;&gt;"&amp;"Excluído"),0)</f>
        <v>0</v>
      </c>
      <c r="V30" s="116">
        <f t="shared" si="21"/>
        <v>0</v>
      </c>
      <c r="W30" s="116">
        <f t="shared" si="22"/>
        <v>1</v>
      </c>
      <c r="X30" s="117" t="e">
        <f t="shared" si="46"/>
        <v>#N/A</v>
      </c>
      <c r="Y30" s="119">
        <f>IFERROR(AVERAGEIFS(#REF!,#REF!,$D30,#REF!,"&lt;&gt;"&amp;"Excluído"),0)</f>
        <v>0</v>
      </c>
      <c r="Z30" s="120">
        <f t="shared" si="23"/>
        <v>0</v>
      </c>
      <c r="AA30" s="120">
        <f t="shared" si="24"/>
        <v>1</v>
      </c>
      <c r="AB30" s="121" t="e">
        <f t="shared" si="25"/>
        <v>#N/A</v>
      </c>
      <c r="AC30" s="119">
        <f>IFERROR(AVERAGEIFS(#REF!,#REF!,$D30,#REF!,"&lt;&gt;"&amp;"Excluído"),0)</f>
        <v>0</v>
      </c>
      <c r="AD30" s="120">
        <f t="shared" si="26"/>
        <v>0</v>
      </c>
      <c r="AE30" s="120">
        <f t="shared" si="27"/>
        <v>1</v>
      </c>
      <c r="AF30" s="121" t="e">
        <f t="shared" si="47"/>
        <v>#N/A</v>
      </c>
      <c r="AG30" s="119">
        <f>IFERROR(AVERAGEIFS(#REF!,#REF!,$D30,#REF!,"&lt;&gt;"&amp;"Excluído"),0)</f>
        <v>0</v>
      </c>
      <c r="AH30" s="120">
        <f t="shared" si="28"/>
        <v>0</v>
      </c>
      <c r="AI30" s="120">
        <f t="shared" si="29"/>
        <v>1</v>
      </c>
      <c r="AJ30" s="121" t="e">
        <f t="shared" si="30"/>
        <v>#N/A</v>
      </c>
      <c r="AK30" s="119">
        <f>IFERROR(AVERAGEIFS(#REF!,#REF!,$D30,#REF!,"&lt;&gt;"&amp;"Excluído"),0)</f>
        <v>0</v>
      </c>
      <c r="AL30" s="120">
        <f t="shared" si="31"/>
        <v>0</v>
      </c>
      <c r="AM30" s="120">
        <f t="shared" si="32"/>
        <v>1</v>
      </c>
      <c r="AN30" s="121" t="e">
        <f t="shared" si="33"/>
        <v>#N/A</v>
      </c>
      <c r="AO30" s="119">
        <f>IFERROR(AVERAGEIFS(#REF!,#REF!,$D30,#REF!,"&lt;&gt;"&amp;"Excluído"),0)</f>
        <v>0</v>
      </c>
      <c r="AP30" s="120">
        <f t="shared" si="34"/>
        <v>0</v>
      </c>
      <c r="AQ30" s="120">
        <f t="shared" si="35"/>
        <v>1</v>
      </c>
      <c r="AR30" s="121" t="e">
        <f t="shared" si="36"/>
        <v>#N/A</v>
      </c>
      <c r="AS30" s="119">
        <f>IFERROR(AVERAGEIFS(#REF!,#REF!,$D30,#REF!,"&lt;&gt;"&amp;"Excluído"),0)</f>
        <v>0</v>
      </c>
      <c r="AT30" s="120">
        <f t="shared" si="37"/>
        <v>0</v>
      </c>
      <c r="AU30" s="120">
        <f t="shared" si="38"/>
        <v>1</v>
      </c>
      <c r="AV30" s="121" t="e">
        <f t="shared" si="39"/>
        <v>#N/A</v>
      </c>
      <c r="AW30" s="119">
        <f>IFERROR(AVERAGEIFS(#REF!,#REF!,$D30,#REF!,"&lt;&gt;"&amp;"Excluído"),0)</f>
        <v>0</v>
      </c>
      <c r="AX30" s="120">
        <f t="shared" si="40"/>
        <v>0</v>
      </c>
      <c r="AY30" s="120">
        <f t="shared" si="41"/>
        <v>1</v>
      </c>
      <c r="AZ30" s="121" t="e">
        <f t="shared" si="42"/>
        <v>#N/A</v>
      </c>
      <c r="BA30" s="119">
        <f>IFERROR(AVERAGEIFS(#REF!,#REF!,$D30,#REF!,"&lt;&gt;"&amp;"Excluído"),0)</f>
        <v>0</v>
      </c>
      <c r="BB30" s="120">
        <f t="shared" si="43"/>
        <v>0</v>
      </c>
      <c r="BC30" s="120">
        <f t="shared" si="44"/>
        <v>1</v>
      </c>
      <c r="BD30" s="121" t="e">
        <f t="shared" si="45"/>
        <v>#N/A</v>
      </c>
      <c r="BE30" s="36"/>
      <c r="BF30" s="36" t="e">
        <f t="shared" si="8"/>
        <v>#REF!</v>
      </c>
      <c r="BG30" s="107">
        <f t="shared" si="9"/>
        <v>0</v>
      </c>
      <c r="BH30" s="36" t="str">
        <f>IFERROR(VLOOKUP(BG30,Cálculo!$D$4:$BD$156,MATCH($BH$4,Cálculo!$D$4:$BD$4,0),FALSE),"")</f>
        <v/>
      </c>
      <c r="BI30" s="36" t="str">
        <f>IFERROR(VLOOKUP(BG30,Cálculo!$D$4:$BD$156,MATCH($BI$4,Cálculo!$D$4:$BD$4,0),FALSE),"")</f>
        <v/>
      </c>
      <c r="BJ30" s="36" t="str">
        <f>IFERROR(VLOOKUP(BG30,Cálculo!$D$4:$BD$156,MATCH($BJ$4,Cálculo!$D$4:$BD$4,0),FALSE),"")</f>
        <v/>
      </c>
      <c r="BK30" s="36" t="str">
        <f>IFERROR(VLOOKUP(BG30,Cálculo!$D$4:$BD$156,MATCH($BK$4,Cálculo!$D$4:$BD$4,0),FALSE),"")</f>
        <v/>
      </c>
      <c r="BL30" s="36" t="str">
        <f>IFERROR(VLOOKUP(BG30,Cálculo!$D$4:$BD$156,MATCH($BL$4,Cálculo!$D$4:$BD$4,0),FALSE),"")</f>
        <v/>
      </c>
      <c r="BM30" s="36" t="str">
        <f>IFERROR(VLOOKUP(BG30,Cálculo!$D$4:$BD$156,MATCH($BM$4,Cálculo!$D$4:$BD$4,0),FALSE),"")</f>
        <v/>
      </c>
      <c r="BN30" s="36" t="str">
        <f>IFERROR(VLOOKUP(BG30,Cálculo!$D$4:$BD$156,MATCH($BN$4,Cálculo!$D$4:$BD$4,0),FALSE),"")</f>
        <v/>
      </c>
      <c r="BO30" s="36" t="str">
        <f>IFERROR(VLOOKUP(BG30,Cálculo!$D$4:$BD$156,MATCH($BO$4,Cálculo!$D$4:$BD$4,0),FALSE),"")</f>
        <v/>
      </c>
      <c r="BP30" s="36" t="str">
        <f>IFERROR(VLOOKUP(BG30,Cálculo!$D$4:$BD$156,MATCH($BP$4,Cálculo!$D$4:$BD$4,0),FALSE),"")</f>
        <v/>
      </c>
      <c r="BQ30" s="36" t="str">
        <f>IFERROR(VLOOKUP(BG30,Cálculo!$D$4:$BD$156,MATCH($BQ$4,Cálculo!$D$4:$BD$4,0),FALSE),"")</f>
        <v/>
      </c>
      <c r="BR30" s="36" t="str">
        <f>IFERROR(VLOOKUP(BG30,Cálculo!$D$4:$BD$156,MATCH($BR$4,Cálculo!$D$4:$BD$4,0),FALSE),"")</f>
        <v/>
      </c>
      <c r="BS30" s="36" t="str">
        <f>IFERROR(VLOOKUP(BG30,Cálculo!$D$4:$BD$156,MATCH($BS$4,Cálculo!$D$4:$BD$4,0),FALSE),"")</f>
        <v/>
      </c>
      <c r="BT30" s="36" t="str">
        <f>IFERROR(VLOOKUP(BG30,Cálculo!$D$4:$BD$156,MATCH($BT$4,Cálculo!$D$4:$BD$4,0),FALSE),"")</f>
        <v/>
      </c>
    </row>
    <row r="31" spans="1:72">
      <c r="A31" s="36"/>
      <c r="B31" s="36"/>
      <c r="C31" s="36" t="e">
        <f>VLOOKUP(D31,#REF!,3,0)</f>
        <v>#REF!</v>
      </c>
      <c r="D31" s="52">
        <f>'Ident. Avaliação e Priorização'!B33</f>
        <v>0</v>
      </c>
      <c r="E31" s="115" t="e">
        <f>VLOOKUP(D31,Tabela2[[#All],[Eventos de Risco]:[Nível de Risco Inerente (NRI)]],13,0)</f>
        <v>#N/A</v>
      </c>
      <c r="F31" s="116">
        <f>IFERROR(AVERAGEIF(Tratamento!$A$6:$A$298,Cálculo!D31,Tratamento!#REF!),0)</f>
        <v>0</v>
      </c>
      <c r="G31" s="116">
        <f t="shared" si="10"/>
        <v>1</v>
      </c>
      <c r="H31" s="117" t="e">
        <f t="shared" si="11"/>
        <v>#N/A</v>
      </c>
      <c r="I31" s="116">
        <f>IFERROR(AVERAGEIFS(#REF!,#REF!,$D31,#REF!,"&lt;&gt;"&amp;"Excluído"),0)</f>
        <v>0</v>
      </c>
      <c r="J31" s="116">
        <f t="shared" si="12"/>
        <v>0</v>
      </c>
      <c r="K31" s="116">
        <f t="shared" si="13"/>
        <v>1</v>
      </c>
      <c r="L31" s="117" t="e">
        <f t="shared" si="14"/>
        <v>#N/A</v>
      </c>
      <c r="M31" s="116">
        <f>IFERROR(AVERAGEIFS(#REF!,#REF!,$D31,#REF!,"&lt;&gt;"&amp;"Excluído"),0)</f>
        <v>0</v>
      </c>
      <c r="N31" s="26">
        <f t="shared" si="15"/>
        <v>0</v>
      </c>
      <c r="O31" s="116">
        <f t="shared" si="16"/>
        <v>1</v>
      </c>
      <c r="P31" s="117" t="e">
        <f t="shared" si="17"/>
        <v>#N/A</v>
      </c>
      <c r="Q31" s="116">
        <f>IFERROR(AVERAGEIFS(#REF!,#REF!,$D31,#REF!,"&lt;&gt;"&amp;"Excluído"),0)</f>
        <v>0</v>
      </c>
      <c r="R31" s="116">
        <f t="shared" si="18"/>
        <v>0</v>
      </c>
      <c r="S31" s="116">
        <f t="shared" si="19"/>
        <v>1</v>
      </c>
      <c r="T31" s="117" t="e">
        <f t="shared" si="20"/>
        <v>#N/A</v>
      </c>
      <c r="U31" s="118">
        <f>IFERROR(AVERAGEIFS(#REF!,#REF!,$D31,#REF!,"&lt;&gt;"&amp;"Excluído"),0)</f>
        <v>0</v>
      </c>
      <c r="V31" s="116">
        <f t="shared" si="21"/>
        <v>0</v>
      </c>
      <c r="W31" s="116">
        <f t="shared" si="22"/>
        <v>1</v>
      </c>
      <c r="X31" s="117" t="e">
        <f t="shared" si="46"/>
        <v>#N/A</v>
      </c>
      <c r="Y31" s="119">
        <f>IFERROR(AVERAGEIFS(#REF!,#REF!,$D31,#REF!,"&lt;&gt;"&amp;"Excluído"),0)</f>
        <v>0</v>
      </c>
      <c r="Z31" s="120">
        <f t="shared" si="23"/>
        <v>0</v>
      </c>
      <c r="AA31" s="120">
        <f t="shared" si="24"/>
        <v>1</v>
      </c>
      <c r="AB31" s="121" t="e">
        <f t="shared" si="25"/>
        <v>#N/A</v>
      </c>
      <c r="AC31" s="119">
        <f>IFERROR(AVERAGEIFS(#REF!,#REF!,$D31,#REF!,"&lt;&gt;"&amp;"Excluído"),0)</f>
        <v>0</v>
      </c>
      <c r="AD31" s="120">
        <f t="shared" si="26"/>
        <v>0</v>
      </c>
      <c r="AE31" s="120">
        <f t="shared" si="27"/>
        <v>1</v>
      </c>
      <c r="AF31" s="121" t="e">
        <f t="shared" si="47"/>
        <v>#N/A</v>
      </c>
      <c r="AG31" s="119">
        <f>IFERROR(AVERAGEIFS(#REF!,#REF!,$D31,#REF!,"&lt;&gt;"&amp;"Excluído"),0)</f>
        <v>0</v>
      </c>
      <c r="AH31" s="120">
        <f t="shared" si="28"/>
        <v>0</v>
      </c>
      <c r="AI31" s="120">
        <f t="shared" si="29"/>
        <v>1</v>
      </c>
      <c r="AJ31" s="121" t="e">
        <f t="shared" si="30"/>
        <v>#N/A</v>
      </c>
      <c r="AK31" s="119">
        <f>IFERROR(AVERAGEIFS(#REF!,#REF!,$D31,#REF!,"&lt;&gt;"&amp;"Excluído"),0)</f>
        <v>0</v>
      </c>
      <c r="AL31" s="120">
        <f t="shared" si="31"/>
        <v>0</v>
      </c>
      <c r="AM31" s="120">
        <f t="shared" si="32"/>
        <v>1</v>
      </c>
      <c r="AN31" s="121" t="e">
        <f t="shared" si="33"/>
        <v>#N/A</v>
      </c>
      <c r="AO31" s="119">
        <f>IFERROR(AVERAGEIFS(#REF!,#REF!,$D31,#REF!,"&lt;&gt;"&amp;"Excluído"),0)</f>
        <v>0</v>
      </c>
      <c r="AP31" s="120">
        <f t="shared" si="34"/>
        <v>0</v>
      </c>
      <c r="AQ31" s="120">
        <f t="shared" si="35"/>
        <v>1</v>
      </c>
      <c r="AR31" s="121" t="e">
        <f t="shared" si="36"/>
        <v>#N/A</v>
      </c>
      <c r="AS31" s="119">
        <f>IFERROR(AVERAGEIFS(#REF!,#REF!,$D31,#REF!,"&lt;&gt;"&amp;"Excluído"),0)</f>
        <v>0</v>
      </c>
      <c r="AT31" s="120">
        <f t="shared" si="37"/>
        <v>0</v>
      </c>
      <c r="AU31" s="120">
        <f t="shared" si="38"/>
        <v>1</v>
      </c>
      <c r="AV31" s="121" t="e">
        <f t="shared" si="39"/>
        <v>#N/A</v>
      </c>
      <c r="AW31" s="119">
        <f>IFERROR(AVERAGEIFS(#REF!,#REF!,$D31,#REF!,"&lt;&gt;"&amp;"Excluído"),0)</f>
        <v>0</v>
      </c>
      <c r="AX31" s="120">
        <f t="shared" si="40"/>
        <v>0</v>
      </c>
      <c r="AY31" s="120">
        <f t="shared" si="41"/>
        <v>1</v>
      </c>
      <c r="AZ31" s="121" t="e">
        <f t="shared" si="42"/>
        <v>#N/A</v>
      </c>
      <c r="BA31" s="119">
        <f>IFERROR(AVERAGEIFS(#REF!,#REF!,$D31,#REF!,"&lt;&gt;"&amp;"Excluído"),0)</f>
        <v>0</v>
      </c>
      <c r="BB31" s="120">
        <f t="shared" si="43"/>
        <v>0</v>
      </c>
      <c r="BC31" s="120">
        <f t="shared" si="44"/>
        <v>1</v>
      </c>
      <c r="BD31" s="121" t="e">
        <f t="shared" si="45"/>
        <v>#N/A</v>
      </c>
      <c r="BE31" s="36"/>
      <c r="BF31" s="36" t="e">
        <f t="shared" si="8"/>
        <v>#REF!</v>
      </c>
      <c r="BG31" s="107">
        <f t="shared" si="9"/>
        <v>0</v>
      </c>
      <c r="BH31" s="36" t="str">
        <f>IFERROR(VLOOKUP(BG31,Cálculo!$D$4:$BD$156,MATCH($BH$4,Cálculo!$D$4:$BD$4,0),FALSE),"")</f>
        <v/>
      </c>
      <c r="BI31" s="36" t="str">
        <f>IFERROR(VLOOKUP(BG31,Cálculo!$D$4:$BD$156,MATCH($BI$4,Cálculo!$D$4:$BD$4,0),FALSE),"")</f>
        <v/>
      </c>
      <c r="BJ31" s="36" t="str">
        <f>IFERROR(VLOOKUP(BG31,Cálculo!$D$4:$BD$156,MATCH($BJ$4,Cálculo!$D$4:$BD$4,0),FALSE),"")</f>
        <v/>
      </c>
      <c r="BK31" s="36" t="str">
        <f>IFERROR(VLOOKUP(BG31,Cálculo!$D$4:$BD$156,MATCH($BK$4,Cálculo!$D$4:$BD$4,0),FALSE),"")</f>
        <v/>
      </c>
      <c r="BL31" s="36" t="str">
        <f>IFERROR(VLOOKUP(BG31,Cálculo!$D$4:$BD$156,MATCH($BL$4,Cálculo!$D$4:$BD$4,0),FALSE),"")</f>
        <v/>
      </c>
      <c r="BM31" s="36" t="str">
        <f>IFERROR(VLOOKUP(BG31,Cálculo!$D$4:$BD$156,MATCH($BM$4,Cálculo!$D$4:$BD$4,0),FALSE),"")</f>
        <v/>
      </c>
      <c r="BN31" s="36" t="str">
        <f>IFERROR(VLOOKUP(BG31,Cálculo!$D$4:$BD$156,MATCH($BN$4,Cálculo!$D$4:$BD$4,0),FALSE),"")</f>
        <v/>
      </c>
      <c r="BO31" s="36" t="str">
        <f>IFERROR(VLOOKUP(BG31,Cálculo!$D$4:$BD$156,MATCH($BO$4,Cálculo!$D$4:$BD$4,0),FALSE),"")</f>
        <v/>
      </c>
      <c r="BP31" s="36" t="str">
        <f>IFERROR(VLOOKUP(BG31,Cálculo!$D$4:$BD$156,MATCH($BP$4,Cálculo!$D$4:$BD$4,0),FALSE),"")</f>
        <v/>
      </c>
      <c r="BQ31" s="36" t="str">
        <f>IFERROR(VLOOKUP(BG31,Cálculo!$D$4:$BD$156,MATCH($BQ$4,Cálculo!$D$4:$BD$4,0),FALSE),"")</f>
        <v/>
      </c>
      <c r="BR31" s="36" t="str">
        <f>IFERROR(VLOOKUP(BG31,Cálculo!$D$4:$BD$156,MATCH($BR$4,Cálculo!$D$4:$BD$4,0),FALSE),"")</f>
        <v/>
      </c>
      <c r="BS31" s="36" t="str">
        <f>IFERROR(VLOOKUP(BG31,Cálculo!$D$4:$BD$156,MATCH($BS$4,Cálculo!$D$4:$BD$4,0),FALSE),"")</f>
        <v/>
      </c>
      <c r="BT31" s="36" t="str">
        <f>IFERROR(VLOOKUP(BG31,Cálculo!$D$4:$BD$156,MATCH($BT$4,Cálculo!$D$4:$BD$4,0),FALSE),"")</f>
        <v/>
      </c>
    </row>
    <row r="32" spans="1:72">
      <c r="A32" s="36"/>
      <c r="B32" s="36"/>
      <c r="C32" s="36" t="e">
        <f>VLOOKUP(D32,#REF!,3,0)</f>
        <v>#REF!</v>
      </c>
      <c r="D32" s="52">
        <f>'Ident. Avaliação e Priorização'!B34</f>
        <v>0</v>
      </c>
      <c r="E32" s="115" t="e">
        <f>VLOOKUP(D32,Tabela2[[#All],[Eventos de Risco]:[Nível de Risco Inerente (NRI)]],13,0)</f>
        <v>#N/A</v>
      </c>
      <c r="F32" s="116">
        <f>IFERROR(AVERAGEIF(Tratamento!$A$6:$A$298,Cálculo!D32,Tratamento!#REF!),0)</f>
        <v>0</v>
      </c>
      <c r="G32" s="116">
        <f t="shared" si="10"/>
        <v>1</v>
      </c>
      <c r="H32" s="117" t="e">
        <f t="shared" si="11"/>
        <v>#N/A</v>
      </c>
      <c r="I32" s="116">
        <f>IFERROR(AVERAGEIFS(#REF!,#REF!,$D32,#REF!,"&lt;&gt;"&amp;"Excluído"),0)</f>
        <v>0</v>
      </c>
      <c r="J32" s="116">
        <f t="shared" si="12"/>
        <v>0</v>
      </c>
      <c r="K32" s="116">
        <f t="shared" si="13"/>
        <v>1</v>
      </c>
      <c r="L32" s="117" t="e">
        <f t="shared" si="14"/>
        <v>#N/A</v>
      </c>
      <c r="M32" s="116">
        <f>IFERROR(AVERAGEIFS(#REF!,#REF!,$D32,#REF!,"&lt;&gt;"&amp;"Excluído"),0)</f>
        <v>0</v>
      </c>
      <c r="N32" s="26">
        <f t="shared" si="15"/>
        <v>0</v>
      </c>
      <c r="O32" s="116">
        <f t="shared" si="16"/>
        <v>1</v>
      </c>
      <c r="P32" s="117" t="e">
        <f t="shared" si="17"/>
        <v>#N/A</v>
      </c>
      <c r="Q32" s="116">
        <f>IFERROR(AVERAGEIFS(#REF!,#REF!,$D32,#REF!,"&lt;&gt;"&amp;"Excluído"),0)</f>
        <v>0</v>
      </c>
      <c r="R32" s="116">
        <f t="shared" si="18"/>
        <v>0</v>
      </c>
      <c r="S32" s="116">
        <f t="shared" si="19"/>
        <v>1</v>
      </c>
      <c r="T32" s="117" t="e">
        <f t="shared" si="20"/>
        <v>#N/A</v>
      </c>
      <c r="U32" s="118">
        <f>IFERROR(AVERAGEIFS(#REF!,#REF!,$D32,#REF!,"&lt;&gt;"&amp;"Excluído"),0)</f>
        <v>0</v>
      </c>
      <c r="V32" s="116">
        <f t="shared" si="21"/>
        <v>0</v>
      </c>
      <c r="W32" s="116">
        <f t="shared" si="22"/>
        <v>1</v>
      </c>
      <c r="X32" s="117" t="e">
        <f t="shared" si="46"/>
        <v>#N/A</v>
      </c>
      <c r="Y32" s="119">
        <f>IFERROR(AVERAGEIFS(#REF!,#REF!,$D32,#REF!,"&lt;&gt;"&amp;"Excluído"),0)</f>
        <v>0</v>
      </c>
      <c r="Z32" s="120">
        <f t="shared" si="23"/>
        <v>0</v>
      </c>
      <c r="AA32" s="120">
        <f t="shared" si="24"/>
        <v>1</v>
      </c>
      <c r="AB32" s="121" t="e">
        <f t="shared" si="25"/>
        <v>#N/A</v>
      </c>
      <c r="AC32" s="119">
        <f>IFERROR(AVERAGEIFS(#REF!,#REF!,$D32,#REF!,"&lt;&gt;"&amp;"Excluído"),0)</f>
        <v>0</v>
      </c>
      <c r="AD32" s="120">
        <f t="shared" si="26"/>
        <v>0</v>
      </c>
      <c r="AE32" s="120">
        <f t="shared" si="27"/>
        <v>1</v>
      </c>
      <c r="AF32" s="121" t="e">
        <f t="shared" si="47"/>
        <v>#N/A</v>
      </c>
      <c r="AG32" s="119">
        <f>IFERROR(AVERAGEIFS(#REF!,#REF!,$D32,#REF!,"&lt;&gt;"&amp;"Excluído"),0)</f>
        <v>0</v>
      </c>
      <c r="AH32" s="120">
        <f t="shared" si="28"/>
        <v>0</v>
      </c>
      <c r="AI32" s="120">
        <f t="shared" si="29"/>
        <v>1</v>
      </c>
      <c r="AJ32" s="121" t="e">
        <f t="shared" si="30"/>
        <v>#N/A</v>
      </c>
      <c r="AK32" s="119">
        <f>IFERROR(AVERAGEIFS(#REF!,#REF!,$D32,#REF!,"&lt;&gt;"&amp;"Excluído"),0)</f>
        <v>0</v>
      </c>
      <c r="AL32" s="120">
        <f t="shared" si="31"/>
        <v>0</v>
      </c>
      <c r="AM32" s="120">
        <f t="shared" si="32"/>
        <v>1</v>
      </c>
      <c r="AN32" s="121" t="e">
        <f t="shared" si="33"/>
        <v>#N/A</v>
      </c>
      <c r="AO32" s="119">
        <f>IFERROR(AVERAGEIFS(#REF!,#REF!,$D32,#REF!,"&lt;&gt;"&amp;"Excluído"),0)</f>
        <v>0</v>
      </c>
      <c r="AP32" s="120">
        <f t="shared" si="34"/>
        <v>0</v>
      </c>
      <c r="AQ32" s="120">
        <f t="shared" si="35"/>
        <v>1</v>
      </c>
      <c r="AR32" s="121" t="e">
        <f t="shared" si="36"/>
        <v>#N/A</v>
      </c>
      <c r="AS32" s="119">
        <f>IFERROR(AVERAGEIFS(#REF!,#REF!,$D32,#REF!,"&lt;&gt;"&amp;"Excluído"),0)</f>
        <v>0</v>
      </c>
      <c r="AT32" s="120">
        <f t="shared" si="37"/>
        <v>0</v>
      </c>
      <c r="AU32" s="120">
        <f t="shared" si="38"/>
        <v>1</v>
      </c>
      <c r="AV32" s="121" t="e">
        <f t="shared" si="39"/>
        <v>#N/A</v>
      </c>
      <c r="AW32" s="119">
        <f>IFERROR(AVERAGEIFS(#REF!,#REF!,$D32,#REF!,"&lt;&gt;"&amp;"Excluído"),0)</f>
        <v>0</v>
      </c>
      <c r="AX32" s="120">
        <f t="shared" si="40"/>
        <v>0</v>
      </c>
      <c r="AY32" s="120">
        <f t="shared" si="41"/>
        <v>1</v>
      </c>
      <c r="AZ32" s="121" t="e">
        <f t="shared" si="42"/>
        <v>#N/A</v>
      </c>
      <c r="BA32" s="119">
        <f>IFERROR(AVERAGEIFS(#REF!,#REF!,$D32,#REF!,"&lt;&gt;"&amp;"Excluído"),0)</f>
        <v>0</v>
      </c>
      <c r="BB32" s="120">
        <f t="shared" si="43"/>
        <v>0</v>
      </c>
      <c r="BC32" s="120">
        <f t="shared" si="44"/>
        <v>1</v>
      </c>
      <c r="BD32" s="121" t="e">
        <f t="shared" si="45"/>
        <v>#N/A</v>
      </c>
      <c r="BE32" s="36"/>
      <c r="BF32" s="36" t="e">
        <f t="shared" si="8"/>
        <v>#REF!</v>
      </c>
      <c r="BG32" s="107">
        <f t="shared" si="9"/>
        <v>0</v>
      </c>
      <c r="BH32" s="36" t="str">
        <f>IFERROR(VLOOKUP(BG32,Cálculo!$D$4:$BD$156,MATCH($BH$4,Cálculo!$D$4:$BD$4,0),FALSE),"")</f>
        <v/>
      </c>
      <c r="BI32" s="36" t="str">
        <f>IFERROR(VLOOKUP(BG32,Cálculo!$D$4:$BD$156,MATCH($BI$4,Cálculo!$D$4:$BD$4,0),FALSE),"")</f>
        <v/>
      </c>
      <c r="BJ32" s="36" t="str">
        <f>IFERROR(VLOOKUP(BG32,Cálculo!$D$4:$BD$156,MATCH($BJ$4,Cálculo!$D$4:$BD$4,0),FALSE),"")</f>
        <v/>
      </c>
      <c r="BK32" s="36" t="str">
        <f>IFERROR(VLOOKUP(BG32,Cálculo!$D$4:$BD$156,MATCH($BK$4,Cálculo!$D$4:$BD$4,0),FALSE),"")</f>
        <v/>
      </c>
      <c r="BL32" s="36" t="str">
        <f>IFERROR(VLOOKUP(BG32,Cálculo!$D$4:$BD$156,MATCH($BL$4,Cálculo!$D$4:$BD$4,0),FALSE),"")</f>
        <v/>
      </c>
      <c r="BM32" s="36" t="str">
        <f>IFERROR(VLOOKUP(BG32,Cálculo!$D$4:$BD$156,MATCH($BM$4,Cálculo!$D$4:$BD$4,0),FALSE),"")</f>
        <v/>
      </c>
      <c r="BN32" s="36" t="str">
        <f>IFERROR(VLOOKUP(BG32,Cálculo!$D$4:$BD$156,MATCH($BN$4,Cálculo!$D$4:$BD$4,0),FALSE),"")</f>
        <v/>
      </c>
      <c r="BO32" s="36" t="str">
        <f>IFERROR(VLOOKUP(BG32,Cálculo!$D$4:$BD$156,MATCH($BO$4,Cálculo!$D$4:$BD$4,0),FALSE),"")</f>
        <v/>
      </c>
      <c r="BP32" s="36" t="str">
        <f>IFERROR(VLOOKUP(BG32,Cálculo!$D$4:$BD$156,MATCH($BP$4,Cálculo!$D$4:$BD$4,0),FALSE),"")</f>
        <v/>
      </c>
      <c r="BQ32" s="36" t="str">
        <f>IFERROR(VLOOKUP(BG32,Cálculo!$D$4:$BD$156,MATCH($BQ$4,Cálculo!$D$4:$BD$4,0),FALSE),"")</f>
        <v/>
      </c>
      <c r="BR32" s="36" t="str">
        <f>IFERROR(VLOOKUP(BG32,Cálculo!$D$4:$BD$156,MATCH($BR$4,Cálculo!$D$4:$BD$4,0),FALSE),"")</f>
        <v/>
      </c>
      <c r="BS32" s="36" t="str">
        <f>IFERROR(VLOOKUP(BG32,Cálculo!$D$4:$BD$156,MATCH($BS$4,Cálculo!$D$4:$BD$4,0),FALSE),"")</f>
        <v/>
      </c>
      <c r="BT32" s="36" t="str">
        <f>IFERROR(VLOOKUP(BG32,Cálculo!$D$4:$BD$156,MATCH($BT$4,Cálculo!$D$4:$BD$4,0),FALSE),"")</f>
        <v/>
      </c>
    </row>
    <row r="33" spans="1:72">
      <c r="A33" s="36"/>
      <c r="B33" s="36"/>
      <c r="C33" s="36" t="e">
        <f>VLOOKUP(D33,#REF!,3,0)</f>
        <v>#REF!</v>
      </c>
      <c r="D33" s="52">
        <f>'Ident. Avaliação e Priorização'!B35</f>
        <v>0</v>
      </c>
      <c r="E33" s="115" t="e">
        <f>VLOOKUP(D33,Tabela2[[#All],[Eventos de Risco]:[Nível de Risco Inerente (NRI)]],13,0)</f>
        <v>#N/A</v>
      </c>
      <c r="F33" s="116">
        <f>IFERROR(AVERAGEIF(Tratamento!$A$6:$A$298,Cálculo!D33,Tratamento!#REF!),0)</f>
        <v>0</v>
      </c>
      <c r="G33" s="116">
        <f t="shared" si="10"/>
        <v>1</v>
      </c>
      <c r="H33" s="117" t="e">
        <f t="shared" si="11"/>
        <v>#N/A</v>
      </c>
      <c r="I33" s="116">
        <f>IFERROR(AVERAGEIFS(#REF!,#REF!,$D33,#REF!,"&lt;&gt;"&amp;"Excluído"),0)</f>
        <v>0</v>
      </c>
      <c r="J33" s="116">
        <f t="shared" si="12"/>
        <v>0</v>
      </c>
      <c r="K33" s="116">
        <f t="shared" si="13"/>
        <v>1</v>
      </c>
      <c r="L33" s="117" t="e">
        <f t="shared" si="14"/>
        <v>#N/A</v>
      </c>
      <c r="M33" s="116">
        <f>IFERROR(AVERAGEIFS(#REF!,#REF!,$D33,#REF!,"&lt;&gt;"&amp;"Excluído"),0)</f>
        <v>0</v>
      </c>
      <c r="N33" s="26">
        <f t="shared" si="15"/>
        <v>0</v>
      </c>
      <c r="O33" s="116">
        <f t="shared" si="16"/>
        <v>1</v>
      </c>
      <c r="P33" s="117" t="e">
        <f t="shared" si="17"/>
        <v>#N/A</v>
      </c>
      <c r="Q33" s="116">
        <f>IFERROR(AVERAGEIFS(#REF!,#REF!,$D33,#REF!,"&lt;&gt;"&amp;"Excluído"),0)</f>
        <v>0</v>
      </c>
      <c r="R33" s="116">
        <f t="shared" si="18"/>
        <v>0</v>
      </c>
      <c r="S33" s="116">
        <f t="shared" si="19"/>
        <v>1</v>
      </c>
      <c r="T33" s="117" t="e">
        <f t="shared" si="20"/>
        <v>#N/A</v>
      </c>
      <c r="U33" s="118">
        <f>IFERROR(AVERAGEIFS(#REF!,#REF!,$D33,#REF!,"&lt;&gt;"&amp;"Excluído"),0)</f>
        <v>0</v>
      </c>
      <c r="V33" s="116">
        <f t="shared" si="21"/>
        <v>0</v>
      </c>
      <c r="W33" s="116">
        <f t="shared" si="22"/>
        <v>1</v>
      </c>
      <c r="X33" s="117" t="e">
        <f t="shared" si="46"/>
        <v>#N/A</v>
      </c>
      <c r="Y33" s="119">
        <f>IFERROR(AVERAGEIFS(#REF!,#REF!,$D33,#REF!,"&lt;&gt;"&amp;"Excluído"),0)</f>
        <v>0</v>
      </c>
      <c r="Z33" s="120">
        <f t="shared" si="23"/>
        <v>0</v>
      </c>
      <c r="AA33" s="120">
        <f t="shared" si="24"/>
        <v>1</v>
      </c>
      <c r="AB33" s="121" t="e">
        <f t="shared" si="25"/>
        <v>#N/A</v>
      </c>
      <c r="AC33" s="119">
        <f>IFERROR(AVERAGEIFS(#REF!,#REF!,$D33,#REF!,"&lt;&gt;"&amp;"Excluído"),0)</f>
        <v>0</v>
      </c>
      <c r="AD33" s="120">
        <f t="shared" si="26"/>
        <v>0</v>
      </c>
      <c r="AE33" s="120">
        <f t="shared" si="27"/>
        <v>1</v>
      </c>
      <c r="AF33" s="121" t="e">
        <f t="shared" si="47"/>
        <v>#N/A</v>
      </c>
      <c r="AG33" s="119">
        <f>IFERROR(AVERAGEIFS(#REF!,#REF!,$D33,#REF!,"&lt;&gt;"&amp;"Excluído"),0)</f>
        <v>0</v>
      </c>
      <c r="AH33" s="120">
        <f t="shared" si="28"/>
        <v>0</v>
      </c>
      <c r="AI33" s="120">
        <f t="shared" si="29"/>
        <v>1</v>
      </c>
      <c r="AJ33" s="121" t="e">
        <f t="shared" si="30"/>
        <v>#N/A</v>
      </c>
      <c r="AK33" s="119">
        <f>IFERROR(AVERAGEIFS(#REF!,#REF!,$D33,#REF!,"&lt;&gt;"&amp;"Excluído"),0)</f>
        <v>0</v>
      </c>
      <c r="AL33" s="120">
        <f t="shared" si="31"/>
        <v>0</v>
      </c>
      <c r="AM33" s="120">
        <f t="shared" si="32"/>
        <v>1</v>
      </c>
      <c r="AN33" s="121" t="e">
        <f t="shared" si="33"/>
        <v>#N/A</v>
      </c>
      <c r="AO33" s="119">
        <f>IFERROR(AVERAGEIFS(#REF!,#REF!,$D33,#REF!,"&lt;&gt;"&amp;"Excluído"),0)</f>
        <v>0</v>
      </c>
      <c r="AP33" s="120">
        <f t="shared" si="34"/>
        <v>0</v>
      </c>
      <c r="AQ33" s="120">
        <f t="shared" si="35"/>
        <v>1</v>
      </c>
      <c r="AR33" s="121" t="e">
        <f t="shared" si="36"/>
        <v>#N/A</v>
      </c>
      <c r="AS33" s="119">
        <f>IFERROR(AVERAGEIFS(#REF!,#REF!,$D33,#REF!,"&lt;&gt;"&amp;"Excluído"),0)</f>
        <v>0</v>
      </c>
      <c r="AT33" s="120">
        <f t="shared" si="37"/>
        <v>0</v>
      </c>
      <c r="AU33" s="120">
        <f t="shared" si="38"/>
        <v>1</v>
      </c>
      <c r="AV33" s="121" t="e">
        <f t="shared" si="39"/>
        <v>#N/A</v>
      </c>
      <c r="AW33" s="119">
        <f>IFERROR(AVERAGEIFS(#REF!,#REF!,$D33,#REF!,"&lt;&gt;"&amp;"Excluído"),0)</f>
        <v>0</v>
      </c>
      <c r="AX33" s="120">
        <f t="shared" si="40"/>
        <v>0</v>
      </c>
      <c r="AY33" s="120">
        <f t="shared" si="41"/>
        <v>1</v>
      </c>
      <c r="AZ33" s="121" t="e">
        <f t="shared" si="42"/>
        <v>#N/A</v>
      </c>
      <c r="BA33" s="119">
        <f>IFERROR(AVERAGEIFS(#REF!,#REF!,$D33,#REF!,"&lt;&gt;"&amp;"Excluído"),0)</f>
        <v>0</v>
      </c>
      <c r="BB33" s="120">
        <f t="shared" si="43"/>
        <v>0</v>
      </c>
      <c r="BC33" s="120">
        <f t="shared" si="44"/>
        <v>1</v>
      </c>
      <c r="BD33" s="121" t="e">
        <f t="shared" si="45"/>
        <v>#N/A</v>
      </c>
      <c r="BE33" s="36"/>
      <c r="BF33" s="36" t="e">
        <f t="shared" si="8"/>
        <v>#REF!</v>
      </c>
      <c r="BG33" s="107">
        <f t="shared" si="9"/>
        <v>0</v>
      </c>
      <c r="BH33" s="36" t="str">
        <f>IFERROR(VLOOKUP(BG33,Cálculo!$D$4:$BD$156,MATCH($BH$4,Cálculo!$D$4:$BD$4,0),FALSE),"")</f>
        <v/>
      </c>
      <c r="BI33" s="36" t="str">
        <f>IFERROR(VLOOKUP(BG33,Cálculo!$D$4:$BD$156,MATCH($BI$4,Cálculo!$D$4:$BD$4,0),FALSE),"")</f>
        <v/>
      </c>
      <c r="BJ33" s="36" t="str">
        <f>IFERROR(VLOOKUP(BG33,Cálculo!$D$4:$BD$156,MATCH($BJ$4,Cálculo!$D$4:$BD$4,0),FALSE),"")</f>
        <v/>
      </c>
      <c r="BK33" s="36" t="str">
        <f>IFERROR(VLOOKUP(BG33,Cálculo!$D$4:$BD$156,MATCH($BK$4,Cálculo!$D$4:$BD$4,0),FALSE),"")</f>
        <v/>
      </c>
      <c r="BL33" s="36" t="str">
        <f>IFERROR(VLOOKUP(BG33,Cálculo!$D$4:$BD$156,MATCH($BL$4,Cálculo!$D$4:$BD$4,0),FALSE),"")</f>
        <v/>
      </c>
      <c r="BM33" s="36" t="str">
        <f>IFERROR(VLOOKUP(BG33,Cálculo!$D$4:$BD$156,MATCH($BM$4,Cálculo!$D$4:$BD$4,0),FALSE),"")</f>
        <v/>
      </c>
      <c r="BN33" s="36" t="str">
        <f>IFERROR(VLOOKUP(BG33,Cálculo!$D$4:$BD$156,MATCH($BN$4,Cálculo!$D$4:$BD$4,0),FALSE),"")</f>
        <v/>
      </c>
      <c r="BO33" s="36" t="str">
        <f>IFERROR(VLOOKUP(BG33,Cálculo!$D$4:$BD$156,MATCH($BO$4,Cálculo!$D$4:$BD$4,0),FALSE),"")</f>
        <v/>
      </c>
      <c r="BP33" s="36" t="str">
        <f>IFERROR(VLOOKUP(BG33,Cálculo!$D$4:$BD$156,MATCH($BP$4,Cálculo!$D$4:$BD$4,0),FALSE),"")</f>
        <v/>
      </c>
      <c r="BQ33" s="36" t="str">
        <f>IFERROR(VLOOKUP(BG33,Cálculo!$D$4:$BD$156,MATCH($BQ$4,Cálculo!$D$4:$BD$4,0),FALSE),"")</f>
        <v/>
      </c>
      <c r="BR33" s="36" t="str">
        <f>IFERROR(VLOOKUP(BG33,Cálculo!$D$4:$BD$156,MATCH($BR$4,Cálculo!$D$4:$BD$4,0),FALSE),"")</f>
        <v/>
      </c>
      <c r="BS33" s="36" t="str">
        <f>IFERROR(VLOOKUP(BG33,Cálculo!$D$4:$BD$156,MATCH($BS$4,Cálculo!$D$4:$BD$4,0),FALSE),"")</f>
        <v/>
      </c>
      <c r="BT33" s="36" t="str">
        <f>IFERROR(VLOOKUP(BG33,Cálculo!$D$4:$BD$156,MATCH($BT$4,Cálculo!$D$4:$BD$4,0),FALSE),"")</f>
        <v/>
      </c>
    </row>
    <row r="34" spans="1:72">
      <c r="A34" s="36"/>
      <c r="B34" s="36"/>
      <c r="C34" s="36" t="e">
        <f>VLOOKUP(D34,#REF!,3,0)</f>
        <v>#REF!</v>
      </c>
      <c r="D34" s="52">
        <f>'Ident. Avaliação e Priorização'!B36</f>
        <v>0</v>
      </c>
      <c r="E34" s="115" t="e">
        <f>VLOOKUP(D34,Tabela2[[#All],[Eventos de Risco]:[Nível de Risco Inerente (NRI)]],13,0)</f>
        <v>#N/A</v>
      </c>
      <c r="F34" s="116">
        <f>IFERROR(AVERAGEIF(Tratamento!$A$6:$A$298,Cálculo!D34,Tratamento!#REF!),0)</f>
        <v>0</v>
      </c>
      <c r="G34" s="116">
        <f t="shared" si="10"/>
        <v>1</v>
      </c>
      <c r="H34" s="117" t="e">
        <f t="shared" si="11"/>
        <v>#N/A</v>
      </c>
      <c r="I34" s="116">
        <f>IFERROR(AVERAGEIFS(#REF!,#REF!,$D34,#REF!,"&lt;&gt;"&amp;"Excluído"),0)</f>
        <v>0</v>
      </c>
      <c r="J34" s="116">
        <f t="shared" si="12"/>
        <v>0</v>
      </c>
      <c r="K34" s="116">
        <f t="shared" si="13"/>
        <v>1</v>
      </c>
      <c r="L34" s="117" t="e">
        <f t="shared" si="14"/>
        <v>#N/A</v>
      </c>
      <c r="M34" s="116">
        <f>IFERROR(AVERAGEIFS(#REF!,#REF!,$D34,#REF!,"&lt;&gt;"&amp;"Excluído"),0)</f>
        <v>0</v>
      </c>
      <c r="N34" s="26">
        <f t="shared" si="15"/>
        <v>0</v>
      </c>
      <c r="O34" s="116">
        <f t="shared" si="16"/>
        <v>1</v>
      </c>
      <c r="P34" s="117" t="e">
        <f t="shared" si="17"/>
        <v>#N/A</v>
      </c>
      <c r="Q34" s="116">
        <f>IFERROR(AVERAGEIFS(#REF!,#REF!,$D34,#REF!,"&lt;&gt;"&amp;"Excluído"),0)</f>
        <v>0</v>
      </c>
      <c r="R34" s="116">
        <f t="shared" si="18"/>
        <v>0</v>
      </c>
      <c r="S34" s="116">
        <f t="shared" si="19"/>
        <v>1</v>
      </c>
      <c r="T34" s="117" t="e">
        <f t="shared" si="20"/>
        <v>#N/A</v>
      </c>
      <c r="U34" s="118">
        <f>IFERROR(AVERAGEIFS(#REF!,#REF!,$D34,#REF!,"&lt;&gt;"&amp;"Excluído"),0)</f>
        <v>0</v>
      </c>
      <c r="V34" s="116">
        <f t="shared" si="21"/>
        <v>0</v>
      </c>
      <c r="W34" s="116">
        <f t="shared" si="22"/>
        <v>1</v>
      </c>
      <c r="X34" s="117" t="e">
        <f t="shared" si="46"/>
        <v>#N/A</v>
      </c>
      <c r="Y34" s="119">
        <f>IFERROR(AVERAGEIFS(#REF!,#REF!,$D34,#REF!,"&lt;&gt;"&amp;"Excluído"),0)</f>
        <v>0</v>
      </c>
      <c r="Z34" s="120">
        <f t="shared" si="23"/>
        <v>0</v>
      </c>
      <c r="AA34" s="120">
        <f t="shared" si="24"/>
        <v>1</v>
      </c>
      <c r="AB34" s="121" t="e">
        <f t="shared" si="25"/>
        <v>#N/A</v>
      </c>
      <c r="AC34" s="119">
        <f>IFERROR(AVERAGEIFS(#REF!,#REF!,$D34,#REF!,"&lt;&gt;"&amp;"Excluído"),0)</f>
        <v>0</v>
      </c>
      <c r="AD34" s="120">
        <f t="shared" si="26"/>
        <v>0</v>
      </c>
      <c r="AE34" s="120">
        <f t="shared" si="27"/>
        <v>1</v>
      </c>
      <c r="AF34" s="121" t="e">
        <f t="shared" si="47"/>
        <v>#N/A</v>
      </c>
      <c r="AG34" s="119">
        <f>IFERROR(AVERAGEIFS(#REF!,#REF!,$D34,#REF!,"&lt;&gt;"&amp;"Excluído"),0)</f>
        <v>0</v>
      </c>
      <c r="AH34" s="120">
        <f t="shared" si="28"/>
        <v>0</v>
      </c>
      <c r="AI34" s="120">
        <f t="shared" si="29"/>
        <v>1</v>
      </c>
      <c r="AJ34" s="121" t="e">
        <f t="shared" si="30"/>
        <v>#N/A</v>
      </c>
      <c r="AK34" s="119">
        <f>IFERROR(AVERAGEIFS(#REF!,#REF!,$D34,#REF!,"&lt;&gt;"&amp;"Excluído"),0)</f>
        <v>0</v>
      </c>
      <c r="AL34" s="120">
        <f t="shared" si="31"/>
        <v>0</v>
      </c>
      <c r="AM34" s="120">
        <f t="shared" si="32"/>
        <v>1</v>
      </c>
      <c r="AN34" s="121" t="e">
        <f t="shared" si="33"/>
        <v>#N/A</v>
      </c>
      <c r="AO34" s="119">
        <f>IFERROR(AVERAGEIFS(#REF!,#REF!,$D34,#REF!,"&lt;&gt;"&amp;"Excluído"),0)</f>
        <v>0</v>
      </c>
      <c r="AP34" s="120">
        <f t="shared" si="34"/>
        <v>0</v>
      </c>
      <c r="AQ34" s="120">
        <f t="shared" si="35"/>
        <v>1</v>
      </c>
      <c r="AR34" s="121" t="e">
        <f t="shared" si="36"/>
        <v>#N/A</v>
      </c>
      <c r="AS34" s="119">
        <f>IFERROR(AVERAGEIFS(#REF!,#REF!,$D34,#REF!,"&lt;&gt;"&amp;"Excluído"),0)</f>
        <v>0</v>
      </c>
      <c r="AT34" s="120">
        <f t="shared" si="37"/>
        <v>0</v>
      </c>
      <c r="AU34" s="120">
        <f t="shared" si="38"/>
        <v>1</v>
      </c>
      <c r="AV34" s="121" t="e">
        <f t="shared" si="39"/>
        <v>#N/A</v>
      </c>
      <c r="AW34" s="119">
        <f>IFERROR(AVERAGEIFS(#REF!,#REF!,$D34,#REF!,"&lt;&gt;"&amp;"Excluído"),0)</f>
        <v>0</v>
      </c>
      <c r="AX34" s="120">
        <f t="shared" si="40"/>
        <v>0</v>
      </c>
      <c r="AY34" s="120">
        <f t="shared" si="41"/>
        <v>1</v>
      </c>
      <c r="AZ34" s="121" t="e">
        <f t="shared" si="42"/>
        <v>#N/A</v>
      </c>
      <c r="BA34" s="119">
        <f>IFERROR(AVERAGEIFS(#REF!,#REF!,$D34,#REF!,"&lt;&gt;"&amp;"Excluído"),0)</f>
        <v>0</v>
      </c>
      <c r="BB34" s="120">
        <f t="shared" si="43"/>
        <v>0</v>
      </c>
      <c r="BC34" s="120">
        <f t="shared" si="44"/>
        <v>1</v>
      </c>
      <c r="BD34" s="121" t="e">
        <f t="shared" si="45"/>
        <v>#N/A</v>
      </c>
      <c r="BE34" s="36"/>
      <c r="BF34" s="36" t="e">
        <f t="shared" si="8"/>
        <v>#REF!</v>
      </c>
      <c r="BG34" s="107">
        <f t="shared" si="9"/>
        <v>0</v>
      </c>
      <c r="BH34" s="36" t="str">
        <f>IFERROR(VLOOKUP(BG34,Cálculo!$D$4:$BD$156,MATCH($BH$4,Cálculo!$D$4:$BD$4,0),FALSE),"")</f>
        <v/>
      </c>
      <c r="BI34" s="36" t="str">
        <f>IFERROR(VLOOKUP(BG34,Cálculo!$D$4:$BD$156,MATCH($BI$4,Cálculo!$D$4:$BD$4,0),FALSE),"")</f>
        <v/>
      </c>
      <c r="BJ34" s="36" t="str">
        <f>IFERROR(VLOOKUP(BG34,Cálculo!$D$4:$BD$156,MATCH($BJ$4,Cálculo!$D$4:$BD$4,0),FALSE),"")</f>
        <v/>
      </c>
      <c r="BK34" s="36" t="str">
        <f>IFERROR(VLOOKUP(BG34,Cálculo!$D$4:$BD$156,MATCH($BK$4,Cálculo!$D$4:$BD$4,0),FALSE),"")</f>
        <v/>
      </c>
      <c r="BL34" s="36" t="str">
        <f>IFERROR(VLOOKUP(BG34,Cálculo!$D$4:$BD$156,MATCH($BL$4,Cálculo!$D$4:$BD$4,0),FALSE),"")</f>
        <v/>
      </c>
      <c r="BM34" s="36" t="str">
        <f>IFERROR(VLOOKUP(BG34,Cálculo!$D$4:$BD$156,MATCH($BM$4,Cálculo!$D$4:$BD$4,0),FALSE),"")</f>
        <v/>
      </c>
      <c r="BN34" s="36" t="str">
        <f>IFERROR(VLOOKUP(BG34,Cálculo!$D$4:$BD$156,MATCH($BN$4,Cálculo!$D$4:$BD$4,0),FALSE),"")</f>
        <v/>
      </c>
      <c r="BO34" s="36" t="str">
        <f>IFERROR(VLOOKUP(BG34,Cálculo!$D$4:$BD$156,MATCH($BO$4,Cálculo!$D$4:$BD$4,0),FALSE),"")</f>
        <v/>
      </c>
      <c r="BP34" s="36" t="str">
        <f>IFERROR(VLOOKUP(BG34,Cálculo!$D$4:$BD$156,MATCH($BP$4,Cálculo!$D$4:$BD$4,0),FALSE),"")</f>
        <v/>
      </c>
      <c r="BQ34" s="36" t="str">
        <f>IFERROR(VLOOKUP(BG34,Cálculo!$D$4:$BD$156,MATCH($BQ$4,Cálculo!$D$4:$BD$4,0),FALSE),"")</f>
        <v/>
      </c>
      <c r="BR34" s="36" t="str">
        <f>IFERROR(VLOOKUP(BG34,Cálculo!$D$4:$BD$156,MATCH($BR$4,Cálculo!$D$4:$BD$4,0),FALSE),"")</f>
        <v/>
      </c>
      <c r="BS34" s="36" t="str">
        <f>IFERROR(VLOOKUP(BG34,Cálculo!$D$4:$BD$156,MATCH($BS$4,Cálculo!$D$4:$BD$4,0),FALSE),"")</f>
        <v/>
      </c>
      <c r="BT34" s="36" t="str">
        <f>IFERROR(VLOOKUP(BG34,Cálculo!$D$4:$BD$156,MATCH($BT$4,Cálculo!$D$4:$BD$4,0),FALSE),"")</f>
        <v/>
      </c>
    </row>
    <row r="35" spans="1:72">
      <c r="A35" s="36"/>
      <c r="B35" s="36"/>
      <c r="C35" s="36" t="e">
        <f>VLOOKUP(D35,#REF!,3,0)</f>
        <v>#REF!</v>
      </c>
      <c r="D35" s="52">
        <f>'Ident. Avaliação e Priorização'!B37</f>
        <v>0</v>
      </c>
      <c r="E35" s="115" t="e">
        <f>VLOOKUP(D35,Tabela2[[#All],[Eventos de Risco]:[Nível de Risco Inerente (NRI)]],13,0)</f>
        <v>#N/A</v>
      </c>
      <c r="F35" s="116">
        <f>IFERROR(AVERAGEIF(Tratamento!$A$6:$A$298,Cálculo!D35,Tratamento!#REF!),0)</f>
        <v>0</v>
      </c>
      <c r="G35" s="116">
        <f t="shared" si="10"/>
        <v>1</v>
      </c>
      <c r="H35" s="117" t="e">
        <f t="shared" si="11"/>
        <v>#N/A</v>
      </c>
      <c r="I35" s="116">
        <f>IFERROR(AVERAGEIFS(#REF!,#REF!,$D35,#REF!,"&lt;&gt;"&amp;"Excluído"),0)</f>
        <v>0</v>
      </c>
      <c r="J35" s="116">
        <f t="shared" si="12"/>
        <v>0</v>
      </c>
      <c r="K35" s="116">
        <f t="shared" si="13"/>
        <v>1</v>
      </c>
      <c r="L35" s="117" t="e">
        <f t="shared" si="14"/>
        <v>#N/A</v>
      </c>
      <c r="M35" s="116">
        <f>IFERROR(AVERAGEIFS(#REF!,#REF!,$D35,#REF!,"&lt;&gt;"&amp;"Excluído"),0)</f>
        <v>0</v>
      </c>
      <c r="N35" s="26">
        <f t="shared" si="15"/>
        <v>0</v>
      </c>
      <c r="O35" s="116">
        <f t="shared" si="16"/>
        <v>1</v>
      </c>
      <c r="P35" s="117" t="e">
        <f t="shared" si="17"/>
        <v>#N/A</v>
      </c>
      <c r="Q35" s="116">
        <f>IFERROR(AVERAGEIFS(#REF!,#REF!,$D35,#REF!,"&lt;&gt;"&amp;"Excluído"),0)</f>
        <v>0</v>
      </c>
      <c r="R35" s="116">
        <f t="shared" si="18"/>
        <v>0</v>
      </c>
      <c r="S35" s="116">
        <f t="shared" si="19"/>
        <v>1</v>
      </c>
      <c r="T35" s="117" t="e">
        <f t="shared" si="20"/>
        <v>#N/A</v>
      </c>
      <c r="U35" s="118">
        <f>IFERROR(AVERAGEIFS(#REF!,#REF!,$D35,#REF!,"&lt;&gt;"&amp;"Excluído"),0)</f>
        <v>0</v>
      </c>
      <c r="V35" s="116">
        <f t="shared" si="21"/>
        <v>0</v>
      </c>
      <c r="W35" s="116">
        <f t="shared" si="22"/>
        <v>1</v>
      </c>
      <c r="X35" s="117" t="e">
        <f t="shared" si="46"/>
        <v>#N/A</v>
      </c>
      <c r="Y35" s="119">
        <f>IFERROR(AVERAGEIFS(#REF!,#REF!,$D35,#REF!,"&lt;&gt;"&amp;"Excluído"),0)</f>
        <v>0</v>
      </c>
      <c r="Z35" s="120">
        <f t="shared" si="23"/>
        <v>0</v>
      </c>
      <c r="AA35" s="120">
        <f t="shared" si="24"/>
        <v>1</v>
      </c>
      <c r="AB35" s="121" t="e">
        <f t="shared" si="25"/>
        <v>#N/A</v>
      </c>
      <c r="AC35" s="119">
        <f>IFERROR(AVERAGEIFS(#REF!,#REF!,$D35,#REF!,"&lt;&gt;"&amp;"Excluído"),0)</f>
        <v>0</v>
      </c>
      <c r="AD35" s="120">
        <f t="shared" si="26"/>
        <v>0</v>
      </c>
      <c r="AE35" s="120">
        <f t="shared" si="27"/>
        <v>1</v>
      </c>
      <c r="AF35" s="121" t="e">
        <f t="shared" si="47"/>
        <v>#N/A</v>
      </c>
      <c r="AG35" s="119">
        <f>IFERROR(AVERAGEIFS(#REF!,#REF!,$D35,#REF!,"&lt;&gt;"&amp;"Excluído"),0)</f>
        <v>0</v>
      </c>
      <c r="AH35" s="120">
        <f t="shared" si="28"/>
        <v>0</v>
      </c>
      <c r="AI35" s="120">
        <f t="shared" si="29"/>
        <v>1</v>
      </c>
      <c r="AJ35" s="121" t="e">
        <f t="shared" si="30"/>
        <v>#N/A</v>
      </c>
      <c r="AK35" s="119">
        <f>IFERROR(AVERAGEIFS(#REF!,#REF!,$D35,#REF!,"&lt;&gt;"&amp;"Excluído"),0)</f>
        <v>0</v>
      </c>
      <c r="AL35" s="120">
        <f t="shared" si="31"/>
        <v>0</v>
      </c>
      <c r="AM35" s="120">
        <f t="shared" si="32"/>
        <v>1</v>
      </c>
      <c r="AN35" s="121" t="e">
        <f t="shared" si="33"/>
        <v>#N/A</v>
      </c>
      <c r="AO35" s="119">
        <f>IFERROR(AVERAGEIFS(#REF!,#REF!,$D35,#REF!,"&lt;&gt;"&amp;"Excluído"),0)</f>
        <v>0</v>
      </c>
      <c r="AP35" s="120">
        <f t="shared" si="34"/>
        <v>0</v>
      </c>
      <c r="AQ35" s="120">
        <f t="shared" si="35"/>
        <v>1</v>
      </c>
      <c r="AR35" s="121" t="e">
        <f t="shared" si="36"/>
        <v>#N/A</v>
      </c>
      <c r="AS35" s="119">
        <f>IFERROR(AVERAGEIFS(#REF!,#REF!,$D35,#REF!,"&lt;&gt;"&amp;"Excluído"),0)</f>
        <v>0</v>
      </c>
      <c r="AT35" s="120">
        <f t="shared" si="37"/>
        <v>0</v>
      </c>
      <c r="AU35" s="120">
        <f t="shared" si="38"/>
        <v>1</v>
      </c>
      <c r="AV35" s="121" t="e">
        <f t="shared" si="39"/>
        <v>#N/A</v>
      </c>
      <c r="AW35" s="119">
        <f>IFERROR(AVERAGEIFS(#REF!,#REF!,$D35,#REF!,"&lt;&gt;"&amp;"Excluído"),0)</f>
        <v>0</v>
      </c>
      <c r="AX35" s="120">
        <f t="shared" si="40"/>
        <v>0</v>
      </c>
      <c r="AY35" s="120">
        <f t="shared" si="41"/>
        <v>1</v>
      </c>
      <c r="AZ35" s="121" t="e">
        <f t="shared" si="42"/>
        <v>#N/A</v>
      </c>
      <c r="BA35" s="119">
        <f>IFERROR(AVERAGEIFS(#REF!,#REF!,$D35,#REF!,"&lt;&gt;"&amp;"Excluído"),0)</f>
        <v>0</v>
      </c>
      <c r="BB35" s="120">
        <f t="shared" si="43"/>
        <v>0</v>
      </c>
      <c r="BC35" s="120">
        <f t="shared" si="44"/>
        <v>1</v>
      </c>
      <c r="BD35" s="121" t="e">
        <f t="shared" si="45"/>
        <v>#N/A</v>
      </c>
      <c r="BE35" s="36"/>
      <c r="BF35" s="36" t="e">
        <f t="shared" si="8"/>
        <v>#REF!</v>
      </c>
      <c r="BG35" s="107">
        <f t="shared" si="9"/>
        <v>0</v>
      </c>
      <c r="BH35" s="36" t="str">
        <f>IFERROR(VLOOKUP(BG35,Cálculo!$D$4:$BD$156,MATCH($BH$4,Cálculo!$D$4:$BD$4,0),FALSE),"")</f>
        <v/>
      </c>
      <c r="BI35" s="36" t="str">
        <f>IFERROR(VLOOKUP(BG35,Cálculo!$D$4:$BD$156,MATCH($BI$4,Cálculo!$D$4:$BD$4,0),FALSE),"")</f>
        <v/>
      </c>
      <c r="BJ35" s="36" t="str">
        <f>IFERROR(VLOOKUP(BG35,Cálculo!$D$4:$BD$156,MATCH($BJ$4,Cálculo!$D$4:$BD$4,0),FALSE),"")</f>
        <v/>
      </c>
      <c r="BK35" s="36" t="str">
        <f>IFERROR(VLOOKUP(BG35,Cálculo!$D$4:$BD$156,MATCH($BK$4,Cálculo!$D$4:$BD$4,0),FALSE),"")</f>
        <v/>
      </c>
      <c r="BL35" s="36" t="str">
        <f>IFERROR(VLOOKUP(BG35,Cálculo!$D$4:$BD$156,MATCH($BL$4,Cálculo!$D$4:$BD$4,0),FALSE),"")</f>
        <v/>
      </c>
      <c r="BM35" s="36" t="str">
        <f>IFERROR(VLOOKUP(BG35,Cálculo!$D$4:$BD$156,MATCH($BM$4,Cálculo!$D$4:$BD$4,0),FALSE),"")</f>
        <v/>
      </c>
      <c r="BN35" s="36" t="str">
        <f>IFERROR(VLOOKUP(BG35,Cálculo!$D$4:$BD$156,MATCH($BN$4,Cálculo!$D$4:$BD$4,0),FALSE),"")</f>
        <v/>
      </c>
      <c r="BO35" s="36" t="str">
        <f>IFERROR(VLOOKUP(BG35,Cálculo!$D$4:$BD$156,MATCH($BO$4,Cálculo!$D$4:$BD$4,0),FALSE),"")</f>
        <v/>
      </c>
      <c r="BP35" s="36" t="str">
        <f>IFERROR(VLOOKUP(BG35,Cálculo!$D$4:$BD$156,MATCH($BP$4,Cálculo!$D$4:$BD$4,0),FALSE),"")</f>
        <v/>
      </c>
      <c r="BQ35" s="36" t="str">
        <f>IFERROR(VLOOKUP(BG35,Cálculo!$D$4:$BD$156,MATCH($BQ$4,Cálculo!$D$4:$BD$4,0),FALSE),"")</f>
        <v/>
      </c>
      <c r="BR35" s="36" t="str">
        <f>IFERROR(VLOOKUP(BG35,Cálculo!$D$4:$BD$156,MATCH($BR$4,Cálculo!$D$4:$BD$4,0),FALSE),"")</f>
        <v/>
      </c>
      <c r="BS35" s="36" t="str">
        <f>IFERROR(VLOOKUP(BG35,Cálculo!$D$4:$BD$156,MATCH($BS$4,Cálculo!$D$4:$BD$4,0),FALSE),"")</f>
        <v/>
      </c>
      <c r="BT35" s="36" t="str">
        <f>IFERROR(VLOOKUP(BG35,Cálculo!$D$4:$BD$156,MATCH($BT$4,Cálculo!$D$4:$BD$4,0),FALSE),"")</f>
        <v/>
      </c>
    </row>
    <row r="36" spans="1:72">
      <c r="A36" s="36"/>
      <c r="B36" s="36"/>
      <c r="C36" s="36" t="e">
        <f>VLOOKUP(D36,#REF!,3,0)</f>
        <v>#REF!</v>
      </c>
      <c r="D36" s="52">
        <f>'Ident. Avaliação e Priorização'!B38</f>
        <v>0</v>
      </c>
      <c r="E36" s="115" t="e">
        <f>VLOOKUP(D36,Tabela2[[#All],[Eventos de Risco]:[Nível de Risco Inerente (NRI)]],13,0)</f>
        <v>#N/A</v>
      </c>
      <c r="F36" s="116">
        <f>IFERROR(AVERAGEIF(Tratamento!$A$6:$A$298,Cálculo!D36,Tratamento!#REF!),0)</f>
        <v>0</v>
      </c>
      <c r="G36" s="116">
        <f t="shared" si="10"/>
        <v>1</v>
      </c>
      <c r="H36" s="117" t="e">
        <f t="shared" si="11"/>
        <v>#N/A</v>
      </c>
      <c r="I36" s="116">
        <f>IFERROR(AVERAGEIFS(#REF!,#REF!,$D36,#REF!,"&lt;&gt;"&amp;"Excluído"),0)</f>
        <v>0</v>
      </c>
      <c r="J36" s="116">
        <f t="shared" si="12"/>
        <v>0</v>
      </c>
      <c r="K36" s="116">
        <f t="shared" si="13"/>
        <v>1</v>
      </c>
      <c r="L36" s="117" t="e">
        <f t="shared" si="14"/>
        <v>#N/A</v>
      </c>
      <c r="M36" s="116">
        <f>IFERROR(AVERAGEIFS(#REF!,#REF!,$D36,#REF!,"&lt;&gt;"&amp;"Excluído"),0)</f>
        <v>0</v>
      </c>
      <c r="N36" s="26">
        <f t="shared" si="15"/>
        <v>0</v>
      </c>
      <c r="O36" s="116">
        <f t="shared" si="16"/>
        <v>1</v>
      </c>
      <c r="P36" s="117" t="e">
        <f t="shared" si="17"/>
        <v>#N/A</v>
      </c>
      <c r="Q36" s="116">
        <f>IFERROR(AVERAGEIFS(#REF!,#REF!,$D36,#REF!,"&lt;&gt;"&amp;"Excluído"),0)</f>
        <v>0</v>
      </c>
      <c r="R36" s="116">
        <f t="shared" si="18"/>
        <v>0</v>
      </c>
      <c r="S36" s="116">
        <f t="shared" si="19"/>
        <v>1</v>
      </c>
      <c r="T36" s="117" t="e">
        <f t="shared" si="20"/>
        <v>#N/A</v>
      </c>
      <c r="U36" s="118">
        <f>IFERROR(AVERAGEIFS(#REF!,#REF!,$D36,#REF!,"&lt;&gt;"&amp;"Excluído"),0)</f>
        <v>0</v>
      </c>
      <c r="V36" s="116">
        <f t="shared" si="21"/>
        <v>0</v>
      </c>
      <c r="W36" s="116">
        <f t="shared" si="22"/>
        <v>1</v>
      </c>
      <c r="X36" s="117" t="e">
        <f t="shared" si="46"/>
        <v>#N/A</v>
      </c>
      <c r="Y36" s="119">
        <f>IFERROR(AVERAGEIFS(#REF!,#REF!,$D36,#REF!,"&lt;&gt;"&amp;"Excluído"),0)</f>
        <v>0</v>
      </c>
      <c r="Z36" s="120">
        <f t="shared" si="23"/>
        <v>0</v>
      </c>
      <c r="AA36" s="120">
        <f t="shared" si="24"/>
        <v>1</v>
      </c>
      <c r="AB36" s="121" t="e">
        <f t="shared" si="25"/>
        <v>#N/A</v>
      </c>
      <c r="AC36" s="119">
        <f>IFERROR(AVERAGEIFS(#REF!,#REF!,$D36,#REF!,"&lt;&gt;"&amp;"Excluído"),0)</f>
        <v>0</v>
      </c>
      <c r="AD36" s="120">
        <f t="shared" si="26"/>
        <v>0</v>
      </c>
      <c r="AE36" s="120">
        <f t="shared" si="27"/>
        <v>1</v>
      </c>
      <c r="AF36" s="121" t="e">
        <f t="shared" si="47"/>
        <v>#N/A</v>
      </c>
      <c r="AG36" s="119">
        <f>IFERROR(AVERAGEIFS(#REF!,#REF!,$D36,#REF!,"&lt;&gt;"&amp;"Excluído"),0)</f>
        <v>0</v>
      </c>
      <c r="AH36" s="120">
        <f t="shared" si="28"/>
        <v>0</v>
      </c>
      <c r="AI36" s="120">
        <f t="shared" si="29"/>
        <v>1</v>
      </c>
      <c r="AJ36" s="121" t="e">
        <f t="shared" si="30"/>
        <v>#N/A</v>
      </c>
      <c r="AK36" s="119">
        <f>IFERROR(AVERAGEIFS(#REF!,#REF!,$D36,#REF!,"&lt;&gt;"&amp;"Excluído"),0)</f>
        <v>0</v>
      </c>
      <c r="AL36" s="120">
        <f t="shared" si="31"/>
        <v>0</v>
      </c>
      <c r="AM36" s="120">
        <f t="shared" si="32"/>
        <v>1</v>
      </c>
      <c r="AN36" s="121" t="e">
        <f t="shared" si="33"/>
        <v>#N/A</v>
      </c>
      <c r="AO36" s="119">
        <f>IFERROR(AVERAGEIFS(#REF!,#REF!,$D36,#REF!,"&lt;&gt;"&amp;"Excluído"),0)</f>
        <v>0</v>
      </c>
      <c r="AP36" s="120">
        <f t="shared" si="34"/>
        <v>0</v>
      </c>
      <c r="AQ36" s="120">
        <f t="shared" si="35"/>
        <v>1</v>
      </c>
      <c r="AR36" s="121" t="e">
        <f t="shared" si="36"/>
        <v>#N/A</v>
      </c>
      <c r="AS36" s="119">
        <f>IFERROR(AVERAGEIFS(#REF!,#REF!,$D36,#REF!,"&lt;&gt;"&amp;"Excluído"),0)</f>
        <v>0</v>
      </c>
      <c r="AT36" s="120">
        <f t="shared" si="37"/>
        <v>0</v>
      </c>
      <c r="AU36" s="120">
        <f t="shared" si="38"/>
        <v>1</v>
      </c>
      <c r="AV36" s="121" t="e">
        <f t="shared" si="39"/>
        <v>#N/A</v>
      </c>
      <c r="AW36" s="119">
        <f>IFERROR(AVERAGEIFS(#REF!,#REF!,$D36,#REF!,"&lt;&gt;"&amp;"Excluído"),0)</f>
        <v>0</v>
      </c>
      <c r="AX36" s="120">
        <f t="shared" si="40"/>
        <v>0</v>
      </c>
      <c r="AY36" s="120">
        <f t="shared" si="41"/>
        <v>1</v>
      </c>
      <c r="AZ36" s="121" t="e">
        <f t="shared" si="42"/>
        <v>#N/A</v>
      </c>
      <c r="BA36" s="119">
        <f>IFERROR(AVERAGEIFS(#REF!,#REF!,$D36,#REF!,"&lt;&gt;"&amp;"Excluído"),0)</f>
        <v>0</v>
      </c>
      <c r="BB36" s="120">
        <f t="shared" si="43"/>
        <v>0</v>
      </c>
      <c r="BC36" s="120">
        <f t="shared" si="44"/>
        <v>1</v>
      </c>
      <c r="BD36" s="121" t="e">
        <f t="shared" si="45"/>
        <v>#N/A</v>
      </c>
      <c r="BE36" s="36"/>
      <c r="BF36" s="36" t="e">
        <f t="shared" si="8"/>
        <v>#REF!</v>
      </c>
      <c r="BG36" s="107">
        <f t="shared" si="9"/>
        <v>0</v>
      </c>
      <c r="BH36" s="36" t="str">
        <f>IFERROR(VLOOKUP(BG36,Cálculo!$D$4:$BD$156,MATCH($BH$4,Cálculo!$D$4:$BD$4,0),FALSE),"")</f>
        <v/>
      </c>
      <c r="BI36" s="36" t="str">
        <f>IFERROR(VLOOKUP(BG36,Cálculo!$D$4:$BD$156,MATCH($BI$4,Cálculo!$D$4:$BD$4,0),FALSE),"")</f>
        <v/>
      </c>
      <c r="BJ36" s="36" t="str">
        <f>IFERROR(VLOOKUP(BG36,Cálculo!$D$4:$BD$156,MATCH($BJ$4,Cálculo!$D$4:$BD$4,0),FALSE),"")</f>
        <v/>
      </c>
      <c r="BK36" s="36" t="str">
        <f>IFERROR(VLOOKUP(BG36,Cálculo!$D$4:$BD$156,MATCH($BK$4,Cálculo!$D$4:$BD$4,0),FALSE),"")</f>
        <v/>
      </c>
      <c r="BL36" s="36" t="str">
        <f>IFERROR(VLOOKUP(BG36,Cálculo!$D$4:$BD$156,MATCH($BL$4,Cálculo!$D$4:$BD$4,0),FALSE),"")</f>
        <v/>
      </c>
      <c r="BM36" s="36" t="str">
        <f>IFERROR(VLOOKUP(BG36,Cálculo!$D$4:$BD$156,MATCH($BM$4,Cálculo!$D$4:$BD$4,0),FALSE),"")</f>
        <v/>
      </c>
      <c r="BN36" s="36" t="str">
        <f>IFERROR(VLOOKUP(BG36,Cálculo!$D$4:$BD$156,MATCH($BN$4,Cálculo!$D$4:$BD$4,0),FALSE),"")</f>
        <v/>
      </c>
      <c r="BO36" s="36" t="str">
        <f>IFERROR(VLOOKUP(BG36,Cálculo!$D$4:$BD$156,MATCH($BO$4,Cálculo!$D$4:$BD$4,0),FALSE),"")</f>
        <v/>
      </c>
      <c r="BP36" s="36" t="str">
        <f>IFERROR(VLOOKUP(BG36,Cálculo!$D$4:$BD$156,MATCH($BP$4,Cálculo!$D$4:$BD$4,0),FALSE),"")</f>
        <v/>
      </c>
      <c r="BQ36" s="36" t="str">
        <f>IFERROR(VLOOKUP(BG36,Cálculo!$D$4:$BD$156,MATCH($BQ$4,Cálculo!$D$4:$BD$4,0),FALSE),"")</f>
        <v/>
      </c>
      <c r="BR36" s="36" t="str">
        <f>IFERROR(VLOOKUP(BG36,Cálculo!$D$4:$BD$156,MATCH($BR$4,Cálculo!$D$4:$BD$4,0),FALSE),"")</f>
        <v/>
      </c>
      <c r="BS36" s="36" t="str">
        <f>IFERROR(VLOOKUP(BG36,Cálculo!$D$4:$BD$156,MATCH($BS$4,Cálculo!$D$4:$BD$4,0),FALSE),"")</f>
        <v/>
      </c>
      <c r="BT36" s="36" t="str">
        <f>IFERROR(VLOOKUP(BG36,Cálculo!$D$4:$BD$156,MATCH($BT$4,Cálculo!$D$4:$BD$4,0),FALSE),"")</f>
        <v/>
      </c>
    </row>
    <row r="37" spans="1:72">
      <c r="A37" s="36"/>
      <c r="B37" s="36"/>
      <c r="C37" s="36" t="e">
        <f>VLOOKUP(D37,#REF!,3,0)</f>
        <v>#REF!</v>
      </c>
      <c r="D37" s="52">
        <f>'Ident. Avaliação e Priorização'!B39</f>
        <v>0</v>
      </c>
      <c r="E37" s="115" t="e">
        <f>VLOOKUP(D37,Tabela2[[#All],[Eventos de Risco]:[Nível de Risco Inerente (NRI)]],13,0)</f>
        <v>#N/A</v>
      </c>
      <c r="F37" s="116">
        <f>IFERROR(AVERAGEIF(Tratamento!$A$6:$A$298,Cálculo!D37,Tratamento!#REF!),0)</f>
        <v>0</v>
      </c>
      <c r="G37" s="116">
        <f t="shared" si="10"/>
        <v>1</v>
      </c>
      <c r="H37" s="117" t="e">
        <f t="shared" si="11"/>
        <v>#N/A</v>
      </c>
      <c r="I37" s="116">
        <f>IFERROR(AVERAGEIFS(#REF!,#REF!,$D37,#REF!,"&lt;&gt;"&amp;"Excluído"),0)</f>
        <v>0</v>
      </c>
      <c r="J37" s="116">
        <f t="shared" si="12"/>
        <v>0</v>
      </c>
      <c r="K37" s="116">
        <f t="shared" si="13"/>
        <v>1</v>
      </c>
      <c r="L37" s="117" t="e">
        <f t="shared" si="14"/>
        <v>#N/A</v>
      </c>
      <c r="M37" s="116">
        <f>IFERROR(AVERAGEIFS(#REF!,#REF!,$D37,#REF!,"&lt;&gt;"&amp;"Excluído"),0)</f>
        <v>0</v>
      </c>
      <c r="N37" s="26">
        <f t="shared" si="15"/>
        <v>0</v>
      </c>
      <c r="O37" s="116">
        <f t="shared" si="16"/>
        <v>1</v>
      </c>
      <c r="P37" s="117" t="e">
        <f t="shared" si="17"/>
        <v>#N/A</v>
      </c>
      <c r="Q37" s="116">
        <f>IFERROR(AVERAGEIFS(#REF!,#REF!,$D37,#REF!,"&lt;&gt;"&amp;"Excluído"),0)</f>
        <v>0</v>
      </c>
      <c r="R37" s="116">
        <f t="shared" si="18"/>
        <v>0</v>
      </c>
      <c r="S37" s="116">
        <f t="shared" si="19"/>
        <v>1</v>
      </c>
      <c r="T37" s="117" t="e">
        <f t="shared" si="20"/>
        <v>#N/A</v>
      </c>
      <c r="U37" s="118">
        <f>IFERROR(AVERAGEIFS(#REF!,#REF!,$D37,#REF!,"&lt;&gt;"&amp;"Excluído"),0)</f>
        <v>0</v>
      </c>
      <c r="V37" s="116">
        <f t="shared" si="21"/>
        <v>0</v>
      </c>
      <c r="W37" s="116">
        <f t="shared" si="22"/>
        <v>1</v>
      </c>
      <c r="X37" s="117" t="e">
        <f t="shared" si="46"/>
        <v>#N/A</v>
      </c>
      <c r="Y37" s="119">
        <f>IFERROR(AVERAGEIFS(#REF!,#REF!,$D37,#REF!,"&lt;&gt;"&amp;"Excluído"),0)</f>
        <v>0</v>
      </c>
      <c r="Z37" s="120">
        <f t="shared" si="23"/>
        <v>0</v>
      </c>
      <c r="AA37" s="120">
        <f t="shared" si="24"/>
        <v>1</v>
      </c>
      <c r="AB37" s="121" t="e">
        <f t="shared" si="25"/>
        <v>#N/A</v>
      </c>
      <c r="AC37" s="119">
        <f>IFERROR(AVERAGEIFS(#REF!,#REF!,$D37,#REF!,"&lt;&gt;"&amp;"Excluído"),0)</f>
        <v>0</v>
      </c>
      <c r="AD37" s="120">
        <f t="shared" si="26"/>
        <v>0</v>
      </c>
      <c r="AE37" s="120">
        <f t="shared" si="27"/>
        <v>1</v>
      </c>
      <c r="AF37" s="121" t="e">
        <f t="shared" si="47"/>
        <v>#N/A</v>
      </c>
      <c r="AG37" s="119">
        <f>IFERROR(AVERAGEIFS(#REF!,#REF!,$D37,#REF!,"&lt;&gt;"&amp;"Excluído"),0)</f>
        <v>0</v>
      </c>
      <c r="AH37" s="120">
        <f t="shared" si="28"/>
        <v>0</v>
      </c>
      <c r="AI37" s="120">
        <f t="shared" si="29"/>
        <v>1</v>
      </c>
      <c r="AJ37" s="121" t="e">
        <f t="shared" si="30"/>
        <v>#N/A</v>
      </c>
      <c r="AK37" s="119">
        <f>IFERROR(AVERAGEIFS(#REF!,#REF!,$D37,#REF!,"&lt;&gt;"&amp;"Excluído"),0)</f>
        <v>0</v>
      </c>
      <c r="AL37" s="120">
        <f t="shared" si="31"/>
        <v>0</v>
      </c>
      <c r="AM37" s="120">
        <f t="shared" si="32"/>
        <v>1</v>
      </c>
      <c r="AN37" s="121" t="e">
        <f t="shared" si="33"/>
        <v>#N/A</v>
      </c>
      <c r="AO37" s="119">
        <f>IFERROR(AVERAGEIFS(#REF!,#REF!,$D37,#REF!,"&lt;&gt;"&amp;"Excluído"),0)</f>
        <v>0</v>
      </c>
      <c r="AP37" s="120">
        <f t="shared" si="34"/>
        <v>0</v>
      </c>
      <c r="AQ37" s="120">
        <f t="shared" si="35"/>
        <v>1</v>
      </c>
      <c r="AR37" s="121" t="e">
        <f t="shared" si="36"/>
        <v>#N/A</v>
      </c>
      <c r="AS37" s="119">
        <f>IFERROR(AVERAGEIFS(#REF!,#REF!,$D37,#REF!,"&lt;&gt;"&amp;"Excluído"),0)</f>
        <v>0</v>
      </c>
      <c r="AT37" s="120">
        <f t="shared" si="37"/>
        <v>0</v>
      </c>
      <c r="AU37" s="120">
        <f t="shared" si="38"/>
        <v>1</v>
      </c>
      <c r="AV37" s="121" t="e">
        <f t="shared" si="39"/>
        <v>#N/A</v>
      </c>
      <c r="AW37" s="119">
        <f>IFERROR(AVERAGEIFS(#REF!,#REF!,$D37,#REF!,"&lt;&gt;"&amp;"Excluído"),0)</f>
        <v>0</v>
      </c>
      <c r="AX37" s="120">
        <f t="shared" si="40"/>
        <v>0</v>
      </c>
      <c r="AY37" s="120">
        <f t="shared" si="41"/>
        <v>1</v>
      </c>
      <c r="AZ37" s="121" t="e">
        <f t="shared" si="42"/>
        <v>#N/A</v>
      </c>
      <c r="BA37" s="119">
        <f>IFERROR(AVERAGEIFS(#REF!,#REF!,$D37,#REF!,"&lt;&gt;"&amp;"Excluído"),0)</f>
        <v>0</v>
      </c>
      <c r="BB37" s="120">
        <f t="shared" si="43"/>
        <v>0</v>
      </c>
      <c r="BC37" s="120">
        <f t="shared" si="44"/>
        <v>1</v>
      </c>
      <c r="BD37" s="121" t="e">
        <f t="shared" si="45"/>
        <v>#N/A</v>
      </c>
      <c r="BE37" s="36"/>
      <c r="BF37" s="36" t="e">
        <f t="shared" si="8"/>
        <v>#REF!</v>
      </c>
      <c r="BG37" s="107">
        <f t="shared" si="9"/>
        <v>0</v>
      </c>
      <c r="BH37" s="36" t="str">
        <f>IFERROR(VLOOKUP(BG37,Cálculo!$D$4:$BD$156,MATCH($BH$4,Cálculo!$D$4:$BD$4,0),FALSE),"")</f>
        <v/>
      </c>
      <c r="BI37" s="36" t="str">
        <f>IFERROR(VLOOKUP(BG37,Cálculo!$D$4:$BD$156,MATCH($BI$4,Cálculo!$D$4:$BD$4,0),FALSE),"")</f>
        <v/>
      </c>
      <c r="BJ37" s="36" t="str">
        <f>IFERROR(VLOOKUP(BG37,Cálculo!$D$4:$BD$156,MATCH($BJ$4,Cálculo!$D$4:$BD$4,0),FALSE),"")</f>
        <v/>
      </c>
      <c r="BK37" s="36" t="str">
        <f>IFERROR(VLOOKUP(BG37,Cálculo!$D$4:$BD$156,MATCH($BK$4,Cálculo!$D$4:$BD$4,0),FALSE),"")</f>
        <v/>
      </c>
      <c r="BL37" s="36" t="str">
        <f>IFERROR(VLOOKUP(BG37,Cálculo!$D$4:$BD$156,MATCH($BL$4,Cálculo!$D$4:$BD$4,0),FALSE),"")</f>
        <v/>
      </c>
      <c r="BM37" s="36" t="str">
        <f>IFERROR(VLOOKUP(BG37,Cálculo!$D$4:$BD$156,MATCH($BM$4,Cálculo!$D$4:$BD$4,0),FALSE),"")</f>
        <v/>
      </c>
      <c r="BN37" s="36" t="str">
        <f>IFERROR(VLOOKUP(BG37,Cálculo!$D$4:$BD$156,MATCH($BN$4,Cálculo!$D$4:$BD$4,0),FALSE),"")</f>
        <v/>
      </c>
      <c r="BO37" s="36" t="str">
        <f>IFERROR(VLOOKUP(BG37,Cálculo!$D$4:$BD$156,MATCH($BO$4,Cálculo!$D$4:$BD$4,0),FALSE),"")</f>
        <v/>
      </c>
      <c r="BP37" s="36" t="str">
        <f>IFERROR(VLOOKUP(BG37,Cálculo!$D$4:$BD$156,MATCH($BP$4,Cálculo!$D$4:$BD$4,0),FALSE),"")</f>
        <v/>
      </c>
      <c r="BQ37" s="36" t="str">
        <f>IFERROR(VLOOKUP(BG37,Cálculo!$D$4:$BD$156,MATCH($BQ$4,Cálculo!$D$4:$BD$4,0),FALSE),"")</f>
        <v/>
      </c>
      <c r="BR37" s="36" t="str">
        <f>IFERROR(VLOOKUP(BG37,Cálculo!$D$4:$BD$156,MATCH($BR$4,Cálculo!$D$4:$BD$4,0),FALSE),"")</f>
        <v/>
      </c>
      <c r="BS37" s="36" t="str">
        <f>IFERROR(VLOOKUP(BG37,Cálculo!$D$4:$BD$156,MATCH($BS$4,Cálculo!$D$4:$BD$4,0),FALSE),"")</f>
        <v/>
      </c>
      <c r="BT37" s="36" t="str">
        <f>IFERROR(VLOOKUP(BG37,Cálculo!$D$4:$BD$156,MATCH($BT$4,Cálculo!$D$4:$BD$4,0),FALSE),"")</f>
        <v/>
      </c>
    </row>
    <row r="38" spans="1:72">
      <c r="A38" s="36"/>
      <c r="B38" s="36"/>
      <c r="C38" s="36" t="e">
        <f>VLOOKUP(D38,#REF!,3,0)</f>
        <v>#REF!</v>
      </c>
      <c r="D38" s="52">
        <f>'Ident. Avaliação e Priorização'!B40</f>
        <v>0</v>
      </c>
      <c r="E38" s="115" t="e">
        <f>VLOOKUP(D38,Tabela2[[#All],[Eventos de Risco]:[Nível de Risco Inerente (NRI)]],13,0)</f>
        <v>#N/A</v>
      </c>
      <c r="F38" s="116">
        <f>IFERROR(AVERAGEIF(Tratamento!$A$6:$A$298,Cálculo!D38,Tratamento!#REF!),0)</f>
        <v>0</v>
      </c>
      <c r="G38" s="116">
        <f t="shared" si="10"/>
        <v>1</v>
      </c>
      <c r="H38" s="117" t="e">
        <f t="shared" si="11"/>
        <v>#N/A</v>
      </c>
      <c r="I38" s="116">
        <f>IFERROR(AVERAGEIFS(#REF!,#REF!,$D38,#REF!,"&lt;&gt;"&amp;"Excluído"),0)</f>
        <v>0</v>
      </c>
      <c r="J38" s="116">
        <f t="shared" si="12"/>
        <v>0</v>
      </c>
      <c r="K38" s="116">
        <f t="shared" si="13"/>
        <v>1</v>
      </c>
      <c r="L38" s="117" t="e">
        <f t="shared" si="14"/>
        <v>#N/A</v>
      </c>
      <c r="M38" s="116">
        <f>IFERROR(AVERAGEIFS(#REF!,#REF!,$D38,#REF!,"&lt;&gt;"&amp;"Excluído"),0)</f>
        <v>0</v>
      </c>
      <c r="N38" s="26">
        <f t="shared" si="15"/>
        <v>0</v>
      </c>
      <c r="O38" s="116">
        <f t="shared" si="16"/>
        <v>1</v>
      </c>
      <c r="P38" s="117" t="e">
        <f t="shared" si="17"/>
        <v>#N/A</v>
      </c>
      <c r="Q38" s="116">
        <f>IFERROR(AVERAGEIFS(#REF!,#REF!,$D38,#REF!,"&lt;&gt;"&amp;"Excluído"),0)</f>
        <v>0</v>
      </c>
      <c r="R38" s="116">
        <f t="shared" si="18"/>
        <v>0</v>
      </c>
      <c r="S38" s="116">
        <f t="shared" si="19"/>
        <v>1</v>
      </c>
      <c r="T38" s="117" t="e">
        <f t="shared" si="20"/>
        <v>#N/A</v>
      </c>
      <c r="U38" s="118">
        <f>IFERROR(AVERAGEIFS(#REF!,#REF!,$D38,#REF!,"&lt;&gt;"&amp;"Excluído"),0)</f>
        <v>0</v>
      </c>
      <c r="V38" s="116">
        <f t="shared" si="21"/>
        <v>0</v>
      </c>
      <c r="W38" s="116">
        <f t="shared" si="22"/>
        <v>1</v>
      </c>
      <c r="X38" s="117" t="e">
        <f t="shared" si="46"/>
        <v>#N/A</v>
      </c>
      <c r="Y38" s="119">
        <f>IFERROR(AVERAGEIFS(#REF!,#REF!,$D38,#REF!,"&lt;&gt;"&amp;"Excluído"),0)</f>
        <v>0</v>
      </c>
      <c r="Z38" s="120">
        <f t="shared" si="23"/>
        <v>0</v>
      </c>
      <c r="AA38" s="120">
        <f t="shared" si="24"/>
        <v>1</v>
      </c>
      <c r="AB38" s="121" t="e">
        <f t="shared" si="25"/>
        <v>#N/A</v>
      </c>
      <c r="AC38" s="119">
        <f>IFERROR(AVERAGEIFS(#REF!,#REF!,$D38,#REF!,"&lt;&gt;"&amp;"Excluído"),0)</f>
        <v>0</v>
      </c>
      <c r="AD38" s="120">
        <f t="shared" si="26"/>
        <v>0</v>
      </c>
      <c r="AE38" s="120">
        <f t="shared" si="27"/>
        <v>1</v>
      </c>
      <c r="AF38" s="121" t="e">
        <f t="shared" si="47"/>
        <v>#N/A</v>
      </c>
      <c r="AG38" s="119">
        <f>IFERROR(AVERAGEIFS(#REF!,#REF!,$D38,#REF!,"&lt;&gt;"&amp;"Excluído"),0)</f>
        <v>0</v>
      </c>
      <c r="AH38" s="120">
        <f t="shared" si="28"/>
        <v>0</v>
      </c>
      <c r="AI38" s="120">
        <f t="shared" si="29"/>
        <v>1</v>
      </c>
      <c r="AJ38" s="121" t="e">
        <f t="shared" si="30"/>
        <v>#N/A</v>
      </c>
      <c r="AK38" s="119">
        <f>IFERROR(AVERAGEIFS(#REF!,#REF!,$D38,#REF!,"&lt;&gt;"&amp;"Excluído"),0)</f>
        <v>0</v>
      </c>
      <c r="AL38" s="120">
        <f t="shared" si="31"/>
        <v>0</v>
      </c>
      <c r="AM38" s="120">
        <f t="shared" si="32"/>
        <v>1</v>
      </c>
      <c r="AN38" s="121" t="e">
        <f t="shared" si="33"/>
        <v>#N/A</v>
      </c>
      <c r="AO38" s="119">
        <f>IFERROR(AVERAGEIFS(#REF!,#REF!,$D38,#REF!,"&lt;&gt;"&amp;"Excluído"),0)</f>
        <v>0</v>
      </c>
      <c r="AP38" s="120">
        <f t="shared" si="34"/>
        <v>0</v>
      </c>
      <c r="AQ38" s="120">
        <f t="shared" si="35"/>
        <v>1</v>
      </c>
      <c r="AR38" s="121" t="e">
        <f t="shared" si="36"/>
        <v>#N/A</v>
      </c>
      <c r="AS38" s="119">
        <f>IFERROR(AVERAGEIFS(#REF!,#REF!,$D38,#REF!,"&lt;&gt;"&amp;"Excluído"),0)</f>
        <v>0</v>
      </c>
      <c r="AT38" s="120">
        <f t="shared" si="37"/>
        <v>0</v>
      </c>
      <c r="AU38" s="120">
        <f t="shared" si="38"/>
        <v>1</v>
      </c>
      <c r="AV38" s="121" t="e">
        <f t="shared" si="39"/>
        <v>#N/A</v>
      </c>
      <c r="AW38" s="119">
        <f>IFERROR(AVERAGEIFS(#REF!,#REF!,$D38,#REF!,"&lt;&gt;"&amp;"Excluído"),0)</f>
        <v>0</v>
      </c>
      <c r="AX38" s="120">
        <f t="shared" si="40"/>
        <v>0</v>
      </c>
      <c r="AY38" s="120">
        <f t="shared" si="41"/>
        <v>1</v>
      </c>
      <c r="AZ38" s="121" t="e">
        <f t="shared" si="42"/>
        <v>#N/A</v>
      </c>
      <c r="BA38" s="119">
        <f>IFERROR(AVERAGEIFS(#REF!,#REF!,$D38,#REF!,"&lt;&gt;"&amp;"Excluído"),0)</f>
        <v>0</v>
      </c>
      <c r="BB38" s="120">
        <f t="shared" si="43"/>
        <v>0</v>
      </c>
      <c r="BC38" s="120">
        <f t="shared" si="44"/>
        <v>1</v>
      </c>
      <c r="BD38" s="121" t="e">
        <f t="shared" si="45"/>
        <v>#N/A</v>
      </c>
      <c r="BE38" s="36"/>
      <c r="BF38" s="36" t="e">
        <f t="shared" si="8"/>
        <v>#REF!</v>
      </c>
      <c r="BG38" s="107">
        <f t="shared" si="9"/>
        <v>0</v>
      </c>
      <c r="BH38" s="36" t="str">
        <f>IFERROR(VLOOKUP(BG38,Cálculo!$D$4:$BD$156,MATCH($BH$4,Cálculo!$D$4:$BD$4,0),FALSE),"")</f>
        <v/>
      </c>
      <c r="BI38" s="36" t="str">
        <f>IFERROR(VLOOKUP(BG38,Cálculo!$D$4:$BD$156,MATCH($BI$4,Cálculo!$D$4:$BD$4,0),FALSE),"")</f>
        <v/>
      </c>
      <c r="BJ38" s="36" t="str">
        <f>IFERROR(VLOOKUP(BG38,Cálculo!$D$4:$BD$156,MATCH($BJ$4,Cálculo!$D$4:$BD$4,0),FALSE),"")</f>
        <v/>
      </c>
      <c r="BK38" s="36" t="str">
        <f>IFERROR(VLOOKUP(BG38,Cálculo!$D$4:$BD$156,MATCH($BK$4,Cálculo!$D$4:$BD$4,0),FALSE),"")</f>
        <v/>
      </c>
      <c r="BL38" s="36" t="str">
        <f>IFERROR(VLOOKUP(BG38,Cálculo!$D$4:$BD$156,MATCH($BL$4,Cálculo!$D$4:$BD$4,0),FALSE),"")</f>
        <v/>
      </c>
      <c r="BM38" s="36" t="str">
        <f>IFERROR(VLOOKUP(BG38,Cálculo!$D$4:$BD$156,MATCH($BM$4,Cálculo!$D$4:$BD$4,0),FALSE),"")</f>
        <v/>
      </c>
      <c r="BN38" s="36" t="str">
        <f>IFERROR(VLOOKUP(BG38,Cálculo!$D$4:$BD$156,MATCH($BN$4,Cálculo!$D$4:$BD$4,0),FALSE),"")</f>
        <v/>
      </c>
      <c r="BO38" s="36" t="str">
        <f>IFERROR(VLOOKUP(BG38,Cálculo!$D$4:$BD$156,MATCH($BO$4,Cálculo!$D$4:$BD$4,0),FALSE),"")</f>
        <v/>
      </c>
      <c r="BP38" s="36" t="str">
        <f>IFERROR(VLOOKUP(BG38,Cálculo!$D$4:$BD$156,MATCH($BP$4,Cálculo!$D$4:$BD$4,0),FALSE),"")</f>
        <v/>
      </c>
      <c r="BQ38" s="36" t="str">
        <f>IFERROR(VLOOKUP(BG38,Cálculo!$D$4:$BD$156,MATCH($BQ$4,Cálculo!$D$4:$BD$4,0),FALSE),"")</f>
        <v/>
      </c>
      <c r="BR38" s="36" t="str">
        <f>IFERROR(VLOOKUP(BG38,Cálculo!$D$4:$BD$156,MATCH($BR$4,Cálculo!$D$4:$BD$4,0),FALSE),"")</f>
        <v/>
      </c>
      <c r="BS38" s="36" t="str">
        <f>IFERROR(VLOOKUP(BG38,Cálculo!$D$4:$BD$156,MATCH($BS$4,Cálculo!$D$4:$BD$4,0),FALSE),"")</f>
        <v/>
      </c>
      <c r="BT38" s="36" t="str">
        <f>IFERROR(VLOOKUP(BG38,Cálculo!$D$4:$BD$156,MATCH($BT$4,Cálculo!$D$4:$BD$4,0),FALSE),"")</f>
        <v/>
      </c>
    </row>
    <row r="39" spans="1:72">
      <c r="A39" s="36"/>
      <c r="B39" s="36"/>
      <c r="C39" s="36" t="e">
        <f>VLOOKUP(D39,#REF!,3,0)</f>
        <v>#REF!</v>
      </c>
      <c r="D39" s="52">
        <f>'Ident. Avaliação e Priorização'!B41</f>
        <v>0</v>
      </c>
      <c r="E39" s="115" t="e">
        <f>VLOOKUP(D39,Tabela2[[#All],[Eventos de Risco]:[Nível de Risco Inerente (NRI)]],13,0)</f>
        <v>#N/A</v>
      </c>
      <c r="F39" s="116">
        <f>IFERROR(AVERAGEIF(Tratamento!$A$6:$A$298,Cálculo!D39,Tratamento!#REF!),0)</f>
        <v>0</v>
      </c>
      <c r="G39" s="116">
        <f t="shared" si="10"/>
        <v>1</v>
      </c>
      <c r="H39" s="117" t="e">
        <f t="shared" si="11"/>
        <v>#N/A</v>
      </c>
      <c r="I39" s="116">
        <f>IFERROR(AVERAGEIFS(#REF!,#REF!,$D39,#REF!,"&lt;&gt;"&amp;"Excluído"),0)</f>
        <v>0</v>
      </c>
      <c r="J39" s="116">
        <f t="shared" si="12"/>
        <v>0</v>
      </c>
      <c r="K39" s="116">
        <f t="shared" si="13"/>
        <v>1</v>
      </c>
      <c r="L39" s="117" t="e">
        <f t="shared" si="14"/>
        <v>#N/A</v>
      </c>
      <c r="M39" s="116">
        <f>IFERROR(AVERAGEIFS(#REF!,#REF!,$D39,#REF!,"&lt;&gt;"&amp;"Excluído"),0)</f>
        <v>0</v>
      </c>
      <c r="N39" s="26">
        <f t="shared" si="15"/>
        <v>0</v>
      </c>
      <c r="O39" s="116">
        <f t="shared" si="16"/>
        <v>1</v>
      </c>
      <c r="P39" s="117" t="e">
        <f t="shared" si="17"/>
        <v>#N/A</v>
      </c>
      <c r="Q39" s="116">
        <f>IFERROR(AVERAGEIFS(#REF!,#REF!,$D39,#REF!,"&lt;&gt;"&amp;"Excluído"),0)</f>
        <v>0</v>
      </c>
      <c r="R39" s="116">
        <f t="shared" si="18"/>
        <v>0</v>
      </c>
      <c r="S39" s="116">
        <f t="shared" si="19"/>
        <v>1</v>
      </c>
      <c r="T39" s="117" t="e">
        <f t="shared" si="20"/>
        <v>#N/A</v>
      </c>
      <c r="U39" s="118">
        <f>IFERROR(AVERAGEIFS(#REF!,#REF!,$D39,#REF!,"&lt;&gt;"&amp;"Excluído"),0)</f>
        <v>0</v>
      </c>
      <c r="V39" s="116">
        <f t="shared" si="21"/>
        <v>0</v>
      </c>
      <c r="W39" s="116">
        <f t="shared" si="22"/>
        <v>1</v>
      </c>
      <c r="X39" s="117" t="e">
        <f t="shared" si="46"/>
        <v>#N/A</v>
      </c>
      <c r="Y39" s="119">
        <f>IFERROR(AVERAGEIFS(#REF!,#REF!,$D39,#REF!,"&lt;&gt;"&amp;"Excluído"),0)</f>
        <v>0</v>
      </c>
      <c r="Z39" s="120">
        <f t="shared" si="23"/>
        <v>0</v>
      </c>
      <c r="AA39" s="120">
        <f t="shared" si="24"/>
        <v>1</v>
      </c>
      <c r="AB39" s="121" t="e">
        <f t="shared" si="25"/>
        <v>#N/A</v>
      </c>
      <c r="AC39" s="119">
        <f>IFERROR(AVERAGEIFS(#REF!,#REF!,$D39,#REF!,"&lt;&gt;"&amp;"Excluído"),0)</f>
        <v>0</v>
      </c>
      <c r="AD39" s="120">
        <f t="shared" si="26"/>
        <v>0</v>
      </c>
      <c r="AE39" s="120">
        <f t="shared" si="27"/>
        <v>1</v>
      </c>
      <c r="AF39" s="121" t="e">
        <f t="shared" si="47"/>
        <v>#N/A</v>
      </c>
      <c r="AG39" s="119">
        <f>IFERROR(AVERAGEIFS(#REF!,#REF!,$D39,#REF!,"&lt;&gt;"&amp;"Excluído"),0)</f>
        <v>0</v>
      </c>
      <c r="AH39" s="120">
        <f t="shared" si="28"/>
        <v>0</v>
      </c>
      <c r="AI39" s="120">
        <f t="shared" si="29"/>
        <v>1</v>
      </c>
      <c r="AJ39" s="121" t="e">
        <f t="shared" si="30"/>
        <v>#N/A</v>
      </c>
      <c r="AK39" s="119">
        <f>IFERROR(AVERAGEIFS(#REF!,#REF!,$D39,#REF!,"&lt;&gt;"&amp;"Excluído"),0)</f>
        <v>0</v>
      </c>
      <c r="AL39" s="120">
        <f t="shared" si="31"/>
        <v>0</v>
      </c>
      <c r="AM39" s="120">
        <f t="shared" si="32"/>
        <v>1</v>
      </c>
      <c r="AN39" s="121" t="e">
        <f t="shared" si="33"/>
        <v>#N/A</v>
      </c>
      <c r="AO39" s="119">
        <f>IFERROR(AVERAGEIFS(#REF!,#REF!,$D39,#REF!,"&lt;&gt;"&amp;"Excluído"),0)</f>
        <v>0</v>
      </c>
      <c r="AP39" s="120">
        <f t="shared" si="34"/>
        <v>0</v>
      </c>
      <c r="AQ39" s="120">
        <f t="shared" si="35"/>
        <v>1</v>
      </c>
      <c r="AR39" s="121" t="e">
        <f t="shared" si="36"/>
        <v>#N/A</v>
      </c>
      <c r="AS39" s="119">
        <f>IFERROR(AVERAGEIFS(#REF!,#REF!,$D39,#REF!,"&lt;&gt;"&amp;"Excluído"),0)</f>
        <v>0</v>
      </c>
      <c r="AT39" s="120">
        <f t="shared" si="37"/>
        <v>0</v>
      </c>
      <c r="AU39" s="120">
        <f t="shared" si="38"/>
        <v>1</v>
      </c>
      <c r="AV39" s="121" t="e">
        <f t="shared" si="39"/>
        <v>#N/A</v>
      </c>
      <c r="AW39" s="119">
        <f>IFERROR(AVERAGEIFS(#REF!,#REF!,$D39,#REF!,"&lt;&gt;"&amp;"Excluído"),0)</f>
        <v>0</v>
      </c>
      <c r="AX39" s="120">
        <f t="shared" si="40"/>
        <v>0</v>
      </c>
      <c r="AY39" s="120">
        <f t="shared" si="41"/>
        <v>1</v>
      </c>
      <c r="AZ39" s="121" t="e">
        <f t="shared" si="42"/>
        <v>#N/A</v>
      </c>
      <c r="BA39" s="119">
        <f>IFERROR(AVERAGEIFS(#REF!,#REF!,$D39,#REF!,"&lt;&gt;"&amp;"Excluído"),0)</f>
        <v>0</v>
      </c>
      <c r="BB39" s="120">
        <f t="shared" si="43"/>
        <v>0</v>
      </c>
      <c r="BC39" s="120">
        <f t="shared" si="44"/>
        <v>1</v>
      </c>
      <c r="BD39" s="121" t="e">
        <f t="shared" si="45"/>
        <v>#N/A</v>
      </c>
      <c r="BE39" s="36"/>
      <c r="BF39" s="36" t="e">
        <f t="shared" si="8"/>
        <v>#REF!</v>
      </c>
      <c r="BG39" s="107">
        <f t="shared" si="9"/>
        <v>0</v>
      </c>
      <c r="BH39" s="36" t="str">
        <f>IFERROR(VLOOKUP(BG39,Cálculo!$D$4:$BD$156,MATCH($BH$4,Cálculo!$D$4:$BD$4,0),FALSE),"")</f>
        <v/>
      </c>
      <c r="BI39" s="36" t="str">
        <f>IFERROR(VLOOKUP(BG39,Cálculo!$D$4:$BD$156,MATCH($BI$4,Cálculo!$D$4:$BD$4,0),FALSE),"")</f>
        <v/>
      </c>
      <c r="BJ39" s="36" t="str">
        <f>IFERROR(VLOOKUP(BG39,Cálculo!$D$4:$BD$156,MATCH($BJ$4,Cálculo!$D$4:$BD$4,0),FALSE),"")</f>
        <v/>
      </c>
      <c r="BK39" s="36" t="str">
        <f>IFERROR(VLOOKUP(BG39,Cálculo!$D$4:$BD$156,MATCH($BK$4,Cálculo!$D$4:$BD$4,0),FALSE),"")</f>
        <v/>
      </c>
      <c r="BL39" s="36" t="str">
        <f>IFERROR(VLOOKUP(BG39,Cálculo!$D$4:$BD$156,MATCH($BL$4,Cálculo!$D$4:$BD$4,0),FALSE),"")</f>
        <v/>
      </c>
      <c r="BM39" s="36" t="str">
        <f>IFERROR(VLOOKUP(BG39,Cálculo!$D$4:$BD$156,MATCH($BM$4,Cálculo!$D$4:$BD$4,0),FALSE),"")</f>
        <v/>
      </c>
      <c r="BN39" s="36" t="str">
        <f>IFERROR(VLOOKUP(BG39,Cálculo!$D$4:$BD$156,MATCH($BN$4,Cálculo!$D$4:$BD$4,0),FALSE),"")</f>
        <v/>
      </c>
      <c r="BO39" s="36" t="str">
        <f>IFERROR(VLOOKUP(BG39,Cálculo!$D$4:$BD$156,MATCH($BO$4,Cálculo!$D$4:$BD$4,0),FALSE),"")</f>
        <v/>
      </c>
      <c r="BP39" s="36" t="str">
        <f>IFERROR(VLOOKUP(BG39,Cálculo!$D$4:$BD$156,MATCH($BP$4,Cálculo!$D$4:$BD$4,0),FALSE),"")</f>
        <v/>
      </c>
      <c r="BQ39" s="36" t="str">
        <f>IFERROR(VLOOKUP(BG39,Cálculo!$D$4:$BD$156,MATCH($BQ$4,Cálculo!$D$4:$BD$4,0),FALSE),"")</f>
        <v/>
      </c>
      <c r="BR39" s="36" t="str">
        <f>IFERROR(VLOOKUP(BG39,Cálculo!$D$4:$BD$156,MATCH($BR$4,Cálculo!$D$4:$BD$4,0),FALSE),"")</f>
        <v/>
      </c>
      <c r="BS39" s="36" t="str">
        <f>IFERROR(VLOOKUP(BG39,Cálculo!$D$4:$BD$156,MATCH($BS$4,Cálculo!$D$4:$BD$4,0),FALSE),"")</f>
        <v/>
      </c>
      <c r="BT39" s="36" t="str">
        <f>IFERROR(VLOOKUP(BG39,Cálculo!$D$4:$BD$156,MATCH($BT$4,Cálculo!$D$4:$BD$4,0),FALSE),"")</f>
        <v/>
      </c>
    </row>
    <row r="40" spans="1:72">
      <c r="A40" s="36"/>
      <c r="B40" s="36"/>
      <c r="C40" s="36" t="e">
        <f>VLOOKUP(D40,#REF!,3,0)</f>
        <v>#REF!</v>
      </c>
      <c r="D40" s="52">
        <f>'Ident. Avaliação e Priorização'!B42</f>
        <v>0</v>
      </c>
      <c r="E40" s="115" t="e">
        <f>VLOOKUP(D40,Tabela2[[#All],[Eventos de Risco]:[Nível de Risco Inerente (NRI)]],13,0)</f>
        <v>#N/A</v>
      </c>
      <c r="F40" s="116">
        <f>IFERROR(AVERAGEIF(Tratamento!$A$6:$A$298,Cálculo!D40,Tratamento!#REF!),0)</f>
        <v>0</v>
      </c>
      <c r="G40" s="116">
        <f t="shared" si="10"/>
        <v>1</v>
      </c>
      <c r="H40" s="117" t="e">
        <f t="shared" si="11"/>
        <v>#N/A</v>
      </c>
      <c r="I40" s="116">
        <f>IFERROR(AVERAGEIFS(#REF!,#REF!,$D40,#REF!,"&lt;&gt;"&amp;"Excluído"),0)</f>
        <v>0</v>
      </c>
      <c r="J40" s="116">
        <f t="shared" si="12"/>
        <v>0</v>
      </c>
      <c r="K40" s="116">
        <f t="shared" si="13"/>
        <v>1</v>
      </c>
      <c r="L40" s="117" t="e">
        <f t="shared" si="14"/>
        <v>#N/A</v>
      </c>
      <c r="M40" s="116">
        <f>IFERROR(AVERAGEIFS(#REF!,#REF!,$D40,#REF!,"&lt;&gt;"&amp;"Excluído"),0)</f>
        <v>0</v>
      </c>
      <c r="N40" s="26">
        <f t="shared" si="15"/>
        <v>0</v>
      </c>
      <c r="O40" s="116">
        <f t="shared" si="16"/>
        <v>1</v>
      </c>
      <c r="P40" s="117" t="e">
        <f t="shared" si="17"/>
        <v>#N/A</v>
      </c>
      <c r="Q40" s="116">
        <f>IFERROR(AVERAGEIFS(#REF!,#REF!,$D40,#REF!,"&lt;&gt;"&amp;"Excluído"),0)</f>
        <v>0</v>
      </c>
      <c r="R40" s="116">
        <f t="shared" si="18"/>
        <v>0</v>
      </c>
      <c r="S40" s="116">
        <f t="shared" si="19"/>
        <v>1</v>
      </c>
      <c r="T40" s="117" t="e">
        <f t="shared" si="20"/>
        <v>#N/A</v>
      </c>
      <c r="U40" s="118">
        <f>IFERROR(AVERAGEIFS(#REF!,#REF!,$D40,#REF!,"&lt;&gt;"&amp;"Excluído"),0)</f>
        <v>0</v>
      </c>
      <c r="V40" s="116">
        <f t="shared" si="21"/>
        <v>0</v>
      </c>
      <c r="W40" s="116">
        <f t="shared" si="22"/>
        <v>1</v>
      </c>
      <c r="X40" s="117" t="e">
        <f t="shared" si="46"/>
        <v>#N/A</v>
      </c>
      <c r="Y40" s="119">
        <f>IFERROR(AVERAGEIFS(#REF!,#REF!,$D40,#REF!,"&lt;&gt;"&amp;"Excluído"),0)</f>
        <v>0</v>
      </c>
      <c r="Z40" s="120">
        <f t="shared" si="23"/>
        <v>0</v>
      </c>
      <c r="AA40" s="120">
        <f t="shared" si="24"/>
        <v>1</v>
      </c>
      <c r="AB40" s="121" t="e">
        <f t="shared" si="25"/>
        <v>#N/A</v>
      </c>
      <c r="AC40" s="119">
        <f>IFERROR(AVERAGEIFS(#REF!,#REF!,$D40,#REF!,"&lt;&gt;"&amp;"Excluído"),0)</f>
        <v>0</v>
      </c>
      <c r="AD40" s="120">
        <f t="shared" si="26"/>
        <v>0</v>
      </c>
      <c r="AE40" s="120">
        <f t="shared" si="27"/>
        <v>1</v>
      </c>
      <c r="AF40" s="121" t="e">
        <f t="shared" si="47"/>
        <v>#N/A</v>
      </c>
      <c r="AG40" s="119">
        <f>IFERROR(AVERAGEIFS(#REF!,#REF!,$D40,#REF!,"&lt;&gt;"&amp;"Excluído"),0)</f>
        <v>0</v>
      </c>
      <c r="AH40" s="120">
        <f t="shared" si="28"/>
        <v>0</v>
      </c>
      <c r="AI40" s="120">
        <f t="shared" si="29"/>
        <v>1</v>
      </c>
      <c r="AJ40" s="121" t="e">
        <f t="shared" si="30"/>
        <v>#N/A</v>
      </c>
      <c r="AK40" s="119">
        <f>IFERROR(AVERAGEIFS(#REF!,#REF!,$D40,#REF!,"&lt;&gt;"&amp;"Excluído"),0)</f>
        <v>0</v>
      </c>
      <c r="AL40" s="120">
        <f t="shared" si="31"/>
        <v>0</v>
      </c>
      <c r="AM40" s="120">
        <f t="shared" si="32"/>
        <v>1</v>
      </c>
      <c r="AN40" s="121" t="e">
        <f t="shared" si="33"/>
        <v>#N/A</v>
      </c>
      <c r="AO40" s="119">
        <f>IFERROR(AVERAGEIFS(#REF!,#REF!,$D40,#REF!,"&lt;&gt;"&amp;"Excluído"),0)</f>
        <v>0</v>
      </c>
      <c r="AP40" s="120">
        <f t="shared" si="34"/>
        <v>0</v>
      </c>
      <c r="AQ40" s="120">
        <f t="shared" si="35"/>
        <v>1</v>
      </c>
      <c r="AR40" s="121" t="e">
        <f t="shared" si="36"/>
        <v>#N/A</v>
      </c>
      <c r="AS40" s="119">
        <f>IFERROR(AVERAGEIFS(#REF!,#REF!,$D40,#REF!,"&lt;&gt;"&amp;"Excluído"),0)</f>
        <v>0</v>
      </c>
      <c r="AT40" s="120">
        <f t="shared" si="37"/>
        <v>0</v>
      </c>
      <c r="AU40" s="120">
        <f t="shared" si="38"/>
        <v>1</v>
      </c>
      <c r="AV40" s="121" t="e">
        <f t="shared" si="39"/>
        <v>#N/A</v>
      </c>
      <c r="AW40" s="119">
        <f>IFERROR(AVERAGEIFS(#REF!,#REF!,$D40,#REF!,"&lt;&gt;"&amp;"Excluído"),0)</f>
        <v>0</v>
      </c>
      <c r="AX40" s="120">
        <f t="shared" si="40"/>
        <v>0</v>
      </c>
      <c r="AY40" s="120">
        <f t="shared" si="41"/>
        <v>1</v>
      </c>
      <c r="AZ40" s="121" t="e">
        <f t="shared" si="42"/>
        <v>#N/A</v>
      </c>
      <c r="BA40" s="119">
        <f>IFERROR(AVERAGEIFS(#REF!,#REF!,$D40,#REF!,"&lt;&gt;"&amp;"Excluído"),0)</f>
        <v>0</v>
      </c>
      <c r="BB40" s="120">
        <f t="shared" si="43"/>
        <v>0</v>
      </c>
      <c r="BC40" s="120">
        <f t="shared" si="44"/>
        <v>1</v>
      </c>
      <c r="BD40" s="121" t="e">
        <f t="shared" si="45"/>
        <v>#N/A</v>
      </c>
      <c r="BE40" s="36"/>
      <c r="BF40" s="36" t="e">
        <f t="shared" si="8"/>
        <v>#REF!</v>
      </c>
      <c r="BG40" s="107">
        <f t="shared" si="9"/>
        <v>0</v>
      </c>
      <c r="BH40" s="36" t="str">
        <f>IFERROR(VLOOKUP(BG40,Cálculo!$D$4:$BD$156,MATCH($BH$4,Cálculo!$D$4:$BD$4,0),FALSE),"")</f>
        <v/>
      </c>
      <c r="BI40" s="36" t="str">
        <f>IFERROR(VLOOKUP(BG40,Cálculo!$D$4:$BD$156,MATCH($BI$4,Cálculo!$D$4:$BD$4,0),FALSE),"")</f>
        <v/>
      </c>
      <c r="BJ40" s="36" t="str">
        <f>IFERROR(VLOOKUP(BG40,Cálculo!$D$4:$BD$156,MATCH($BJ$4,Cálculo!$D$4:$BD$4,0),FALSE),"")</f>
        <v/>
      </c>
      <c r="BK40" s="36" t="str">
        <f>IFERROR(VLOOKUP(BG40,Cálculo!$D$4:$BD$156,MATCH($BK$4,Cálculo!$D$4:$BD$4,0),FALSE),"")</f>
        <v/>
      </c>
      <c r="BL40" s="36" t="str">
        <f>IFERROR(VLOOKUP(BG40,Cálculo!$D$4:$BD$156,MATCH($BL$4,Cálculo!$D$4:$BD$4,0),FALSE),"")</f>
        <v/>
      </c>
      <c r="BM40" s="36" t="str">
        <f>IFERROR(VLOOKUP(BG40,Cálculo!$D$4:$BD$156,MATCH($BM$4,Cálculo!$D$4:$BD$4,0),FALSE),"")</f>
        <v/>
      </c>
      <c r="BN40" s="36" t="str">
        <f>IFERROR(VLOOKUP(BG40,Cálculo!$D$4:$BD$156,MATCH($BN$4,Cálculo!$D$4:$BD$4,0),FALSE),"")</f>
        <v/>
      </c>
      <c r="BO40" s="36" t="str">
        <f>IFERROR(VLOOKUP(BG40,Cálculo!$D$4:$BD$156,MATCH($BO$4,Cálculo!$D$4:$BD$4,0),FALSE),"")</f>
        <v/>
      </c>
      <c r="BP40" s="36" t="str">
        <f>IFERROR(VLOOKUP(BG40,Cálculo!$D$4:$BD$156,MATCH($BP$4,Cálculo!$D$4:$BD$4,0),FALSE),"")</f>
        <v/>
      </c>
      <c r="BQ40" s="36" t="str">
        <f>IFERROR(VLOOKUP(BG40,Cálculo!$D$4:$BD$156,MATCH($BQ$4,Cálculo!$D$4:$BD$4,0),FALSE),"")</f>
        <v/>
      </c>
      <c r="BR40" s="36" t="str">
        <f>IFERROR(VLOOKUP(BG40,Cálculo!$D$4:$BD$156,MATCH($BR$4,Cálculo!$D$4:$BD$4,0),FALSE),"")</f>
        <v/>
      </c>
      <c r="BS40" s="36" t="str">
        <f>IFERROR(VLOOKUP(BG40,Cálculo!$D$4:$BD$156,MATCH($BS$4,Cálculo!$D$4:$BD$4,0),FALSE),"")</f>
        <v/>
      </c>
      <c r="BT40" s="36" t="str">
        <f>IFERROR(VLOOKUP(BG40,Cálculo!$D$4:$BD$156,MATCH($BT$4,Cálculo!$D$4:$BD$4,0),FALSE),"")</f>
        <v/>
      </c>
    </row>
    <row r="41" spans="1:72">
      <c r="A41" s="36"/>
      <c r="B41" s="36"/>
      <c r="C41" s="36" t="e">
        <f>VLOOKUP(D41,#REF!,3,0)</f>
        <v>#REF!</v>
      </c>
      <c r="D41" s="52">
        <f>'Ident. Avaliação e Priorização'!B43</f>
        <v>0</v>
      </c>
      <c r="E41" s="115" t="e">
        <f>VLOOKUP(D41,Tabela2[[#All],[Eventos de Risco]:[Nível de Risco Inerente (NRI)]],13,0)</f>
        <v>#N/A</v>
      </c>
      <c r="F41" s="116">
        <f>IFERROR(AVERAGEIF(Tratamento!$A$6:$A$298,Cálculo!D41,Tratamento!#REF!),0)</f>
        <v>0</v>
      </c>
      <c r="G41" s="116">
        <f t="shared" si="10"/>
        <v>1</v>
      </c>
      <c r="H41" s="117" t="e">
        <f t="shared" si="11"/>
        <v>#N/A</v>
      </c>
      <c r="I41" s="116">
        <f>IFERROR(AVERAGEIFS(#REF!,#REF!,$D41,#REF!,"&lt;&gt;"&amp;"Excluído"),0)</f>
        <v>0</v>
      </c>
      <c r="J41" s="116">
        <f t="shared" si="12"/>
        <v>0</v>
      </c>
      <c r="K41" s="116">
        <f t="shared" si="13"/>
        <v>1</v>
      </c>
      <c r="L41" s="117" t="e">
        <f t="shared" si="14"/>
        <v>#N/A</v>
      </c>
      <c r="M41" s="116">
        <f>IFERROR(AVERAGEIFS(#REF!,#REF!,$D41,#REF!,"&lt;&gt;"&amp;"Excluído"),0)</f>
        <v>0</v>
      </c>
      <c r="N41" s="26">
        <f t="shared" si="15"/>
        <v>0</v>
      </c>
      <c r="O41" s="116">
        <f t="shared" si="16"/>
        <v>1</v>
      </c>
      <c r="P41" s="117" t="e">
        <f t="shared" si="17"/>
        <v>#N/A</v>
      </c>
      <c r="Q41" s="116">
        <f>IFERROR(AVERAGEIFS(#REF!,#REF!,$D41,#REF!,"&lt;&gt;"&amp;"Excluído"),0)</f>
        <v>0</v>
      </c>
      <c r="R41" s="116">
        <f t="shared" si="18"/>
        <v>0</v>
      </c>
      <c r="S41" s="116">
        <f t="shared" si="19"/>
        <v>1</v>
      </c>
      <c r="T41" s="117" t="e">
        <f t="shared" si="20"/>
        <v>#N/A</v>
      </c>
      <c r="U41" s="118">
        <f>IFERROR(AVERAGEIFS(#REF!,#REF!,$D41,#REF!,"&lt;&gt;"&amp;"Excluído"),0)</f>
        <v>0</v>
      </c>
      <c r="V41" s="116">
        <f t="shared" si="21"/>
        <v>0</v>
      </c>
      <c r="W41" s="116">
        <f t="shared" si="22"/>
        <v>1</v>
      </c>
      <c r="X41" s="117" t="e">
        <f t="shared" si="46"/>
        <v>#N/A</v>
      </c>
      <c r="Y41" s="119">
        <f>IFERROR(AVERAGEIFS(#REF!,#REF!,$D41,#REF!,"&lt;&gt;"&amp;"Excluído"),0)</f>
        <v>0</v>
      </c>
      <c r="Z41" s="120">
        <f t="shared" si="23"/>
        <v>0</v>
      </c>
      <c r="AA41" s="120">
        <f t="shared" si="24"/>
        <v>1</v>
      </c>
      <c r="AB41" s="121" t="e">
        <f t="shared" si="25"/>
        <v>#N/A</v>
      </c>
      <c r="AC41" s="119">
        <f>IFERROR(AVERAGEIFS(#REF!,#REF!,$D41,#REF!,"&lt;&gt;"&amp;"Excluído"),0)</f>
        <v>0</v>
      </c>
      <c r="AD41" s="120">
        <f t="shared" si="26"/>
        <v>0</v>
      </c>
      <c r="AE41" s="120">
        <f t="shared" si="27"/>
        <v>1</v>
      </c>
      <c r="AF41" s="121" t="e">
        <f t="shared" si="47"/>
        <v>#N/A</v>
      </c>
      <c r="AG41" s="119">
        <f>IFERROR(AVERAGEIFS(#REF!,#REF!,$D41,#REF!,"&lt;&gt;"&amp;"Excluído"),0)</f>
        <v>0</v>
      </c>
      <c r="AH41" s="120">
        <f t="shared" si="28"/>
        <v>0</v>
      </c>
      <c r="AI41" s="120">
        <f t="shared" si="29"/>
        <v>1</v>
      </c>
      <c r="AJ41" s="121" t="e">
        <f t="shared" si="30"/>
        <v>#N/A</v>
      </c>
      <c r="AK41" s="119">
        <f>IFERROR(AVERAGEIFS(#REF!,#REF!,$D41,#REF!,"&lt;&gt;"&amp;"Excluído"),0)</f>
        <v>0</v>
      </c>
      <c r="AL41" s="120">
        <f t="shared" si="31"/>
        <v>0</v>
      </c>
      <c r="AM41" s="120">
        <f t="shared" si="32"/>
        <v>1</v>
      </c>
      <c r="AN41" s="121" t="e">
        <f t="shared" si="33"/>
        <v>#N/A</v>
      </c>
      <c r="AO41" s="119">
        <f>IFERROR(AVERAGEIFS(#REF!,#REF!,$D41,#REF!,"&lt;&gt;"&amp;"Excluído"),0)</f>
        <v>0</v>
      </c>
      <c r="AP41" s="120">
        <f t="shared" si="34"/>
        <v>0</v>
      </c>
      <c r="AQ41" s="120">
        <f t="shared" si="35"/>
        <v>1</v>
      </c>
      <c r="AR41" s="121" t="e">
        <f t="shared" si="36"/>
        <v>#N/A</v>
      </c>
      <c r="AS41" s="119">
        <f>IFERROR(AVERAGEIFS(#REF!,#REF!,$D41,#REF!,"&lt;&gt;"&amp;"Excluído"),0)</f>
        <v>0</v>
      </c>
      <c r="AT41" s="120">
        <f t="shared" si="37"/>
        <v>0</v>
      </c>
      <c r="AU41" s="120">
        <f t="shared" si="38"/>
        <v>1</v>
      </c>
      <c r="AV41" s="121" t="e">
        <f t="shared" si="39"/>
        <v>#N/A</v>
      </c>
      <c r="AW41" s="119">
        <f>IFERROR(AVERAGEIFS(#REF!,#REF!,$D41,#REF!,"&lt;&gt;"&amp;"Excluído"),0)</f>
        <v>0</v>
      </c>
      <c r="AX41" s="120">
        <f t="shared" si="40"/>
        <v>0</v>
      </c>
      <c r="AY41" s="120">
        <f t="shared" si="41"/>
        <v>1</v>
      </c>
      <c r="AZ41" s="121" t="e">
        <f t="shared" si="42"/>
        <v>#N/A</v>
      </c>
      <c r="BA41" s="119">
        <f>IFERROR(AVERAGEIFS(#REF!,#REF!,$D41,#REF!,"&lt;&gt;"&amp;"Excluído"),0)</f>
        <v>0</v>
      </c>
      <c r="BB41" s="120">
        <f t="shared" si="43"/>
        <v>0</v>
      </c>
      <c r="BC41" s="120">
        <f t="shared" si="44"/>
        <v>1</v>
      </c>
      <c r="BD41" s="121" t="e">
        <f t="shared" si="45"/>
        <v>#N/A</v>
      </c>
      <c r="BE41" s="36"/>
      <c r="BF41" s="36" t="e">
        <f t="shared" si="8"/>
        <v>#REF!</v>
      </c>
      <c r="BG41" s="107">
        <f t="shared" si="9"/>
        <v>0</v>
      </c>
      <c r="BH41" s="36" t="str">
        <f>IFERROR(VLOOKUP(BG41,Cálculo!$D$4:$BD$156,MATCH($BH$4,Cálculo!$D$4:$BD$4,0),FALSE),"")</f>
        <v/>
      </c>
      <c r="BI41" s="36" t="str">
        <f>IFERROR(VLOOKUP(BG41,Cálculo!$D$4:$BD$156,MATCH($BI$4,Cálculo!$D$4:$BD$4,0),FALSE),"")</f>
        <v/>
      </c>
      <c r="BJ41" s="36" t="str">
        <f>IFERROR(VLOOKUP(BG41,Cálculo!$D$4:$BD$156,MATCH($BJ$4,Cálculo!$D$4:$BD$4,0),FALSE),"")</f>
        <v/>
      </c>
      <c r="BK41" s="36" t="str">
        <f>IFERROR(VLOOKUP(BG41,Cálculo!$D$4:$BD$156,MATCH($BK$4,Cálculo!$D$4:$BD$4,0),FALSE),"")</f>
        <v/>
      </c>
      <c r="BL41" s="36" t="str">
        <f>IFERROR(VLOOKUP(BG41,Cálculo!$D$4:$BD$156,MATCH($BL$4,Cálculo!$D$4:$BD$4,0),FALSE),"")</f>
        <v/>
      </c>
      <c r="BM41" s="36" t="str">
        <f>IFERROR(VLOOKUP(BG41,Cálculo!$D$4:$BD$156,MATCH($BM$4,Cálculo!$D$4:$BD$4,0),FALSE),"")</f>
        <v/>
      </c>
      <c r="BN41" s="36" t="str">
        <f>IFERROR(VLOOKUP(BG41,Cálculo!$D$4:$BD$156,MATCH($BN$4,Cálculo!$D$4:$BD$4,0),FALSE),"")</f>
        <v/>
      </c>
      <c r="BO41" s="36" t="str">
        <f>IFERROR(VLOOKUP(BG41,Cálculo!$D$4:$BD$156,MATCH($BO$4,Cálculo!$D$4:$BD$4,0),FALSE),"")</f>
        <v/>
      </c>
      <c r="BP41" s="36" t="str">
        <f>IFERROR(VLOOKUP(BG41,Cálculo!$D$4:$BD$156,MATCH($BP$4,Cálculo!$D$4:$BD$4,0),FALSE),"")</f>
        <v/>
      </c>
      <c r="BQ41" s="36" t="str">
        <f>IFERROR(VLOOKUP(BG41,Cálculo!$D$4:$BD$156,MATCH($BQ$4,Cálculo!$D$4:$BD$4,0),FALSE),"")</f>
        <v/>
      </c>
      <c r="BR41" s="36" t="str">
        <f>IFERROR(VLOOKUP(BG41,Cálculo!$D$4:$BD$156,MATCH($BR$4,Cálculo!$D$4:$BD$4,0),FALSE),"")</f>
        <v/>
      </c>
      <c r="BS41" s="36" t="str">
        <f>IFERROR(VLOOKUP(BG41,Cálculo!$D$4:$BD$156,MATCH($BS$4,Cálculo!$D$4:$BD$4,0),FALSE),"")</f>
        <v/>
      </c>
      <c r="BT41" s="36" t="str">
        <f>IFERROR(VLOOKUP(BG41,Cálculo!$D$4:$BD$156,MATCH($BT$4,Cálculo!$D$4:$BD$4,0),FALSE),"")</f>
        <v/>
      </c>
    </row>
    <row r="42" spans="1:72">
      <c r="A42" s="36"/>
      <c r="B42" s="36"/>
      <c r="C42" s="36" t="e">
        <f>VLOOKUP(D42,#REF!,3,0)</f>
        <v>#REF!</v>
      </c>
      <c r="D42" s="52">
        <f>'Ident. Avaliação e Priorização'!B44</f>
        <v>0</v>
      </c>
      <c r="E42" s="115" t="e">
        <f>VLOOKUP(D42,Tabela2[[#All],[Eventos de Risco]:[Nível de Risco Inerente (NRI)]],13,0)</f>
        <v>#N/A</v>
      </c>
      <c r="F42" s="116">
        <f>IFERROR(AVERAGEIF(Tratamento!$A$6:$A$298,Cálculo!D42,Tratamento!#REF!),0)</f>
        <v>0</v>
      </c>
      <c r="G42" s="116">
        <f t="shared" si="10"/>
        <v>1</v>
      </c>
      <c r="H42" s="117" t="e">
        <f t="shared" si="11"/>
        <v>#N/A</v>
      </c>
      <c r="I42" s="116">
        <f>IFERROR(AVERAGEIFS(#REF!,#REF!,$D42,#REF!,"&lt;&gt;"&amp;"Excluído"),0)</f>
        <v>0</v>
      </c>
      <c r="J42" s="116">
        <f t="shared" si="12"/>
        <v>0</v>
      </c>
      <c r="K42" s="116">
        <f t="shared" si="13"/>
        <v>1</v>
      </c>
      <c r="L42" s="117" t="e">
        <f t="shared" si="14"/>
        <v>#N/A</v>
      </c>
      <c r="M42" s="116">
        <f>IFERROR(AVERAGEIFS(#REF!,#REF!,$D42,#REF!,"&lt;&gt;"&amp;"Excluído"),0)</f>
        <v>0</v>
      </c>
      <c r="N42" s="26">
        <f t="shared" si="15"/>
        <v>0</v>
      </c>
      <c r="O42" s="116">
        <f t="shared" si="16"/>
        <v>1</v>
      </c>
      <c r="P42" s="117" t="e">
        <f t="shared" si="17"/>
        <v>#N/A</v>
      </c>
      <c r="Q42" s="116">
        <f>IFERROR(AVERAGEIFS(#REF!,#REF!,$D42,#REF!,"&lt;&gt;"&amp;"Excluído"),0)</f>
        <v>0</v>
      </c>
      <c r="R42" s="116">
        <f t="shared" si="18"/>
        <v>0</v>
      </c>
      <c r="S42" s="116">
        <f t="shared" si="19"/>
        <v>1</v>
      </c>
      <c r="T42" s="117" t="e">
        <f t="shared" si="20"/>
        <v>#N/A</v>
      </c>
      <c r="U42" s="118">
        <f>IFERROR(AVERAGEIFS(#REF!,#REF!,$D42,#REF!,"&lt;&gt;"&amp;"Excluído"),0)</f>
        <v>0</v>
      </c>
      <c r="V42" s="116">
        <f t="shared" si="21"/>
        <v>0</v>
      </c>
      <c r="W42" s="116">
        <f t="shared" si="22"/>
        <v>1</v>
      </c>
      <c r="X42" s="117" t="e">
        <f t="shared" si="46"/>
        <v>#N/A</v>
      </c>
      <c r="Y42" s="119">
        <f>IFERROR(AVERAGEIFS(#REF!,#REF!,$D42,#REF!,"&lt;&gt;"&amp;"Excluído"),0)</f>
        <v>0</v>
      </c>
      <c r="Z42" s="120">
        <f t="shared" si="23"/>
        <v>0</v>
      </c>
      <c r="AA42" s="120">
        <f t="shared" si="24"/>
        <v>1</v>
      </c>
      <c r="AB42" s="121" t="e">
        <f t="shared" si="25"/>
        <v>#N/A</v>
      </c>
      <c r="AC42" s="119">
        <f>IFERROR(AVERAGEIFS(#REF!,#REF!,$D42,#REF!,"&lt;&gt;"&amp;"Excluído"),0)</f>
        <v>0</v>
      </c>
      <c r="AD42" s="120">
        <f t="shared" si="26"/>
        <v>0</v>
      </c>
      <c r="AE42" s="120">
        <f t="shared" si="27"/>
        <v>1</v>
      </c>
      <c r="AF42" s="121" t="e">
        <f t="shared" si="47"/>
        <v>#N/A</v>
      </c>
      <c r="AG42" s="119">
        <f>IFERROR(AVERAGEIFS(#REF!,#REF!,$D42,#REF!,"&lt;&gt;"&amp;"Excluído"),0)</f>
        <v>0</v>
      </c>
      <c r="AH42" s="120">
        <f t="shared" si="28"/>
        <v>0</v>
      </c>
      <c r="AI42" s="120">
        <f t="shared" si="29"/>
        <v>1</v>
      </c>
      <c r="AJ42" s="121" t="e">
        <f t="shared" si="30"/>
        <v>#N/A</v>
      </c>
      <c r="AK42" s="119">
        <f>IFERROR(AVERAGEIFS(#REF!,#REF!,$D42,#REF!,"&lt;&gt;"&amp;"Excluído"),0)</f>
        <v>0</v>
      </c>
      <c r="AL42" s="120">
        <f t="shared" si="31"/>
        <v>0</v>
      </c>
      <c r="AM42" s="120">
        <f t="shared" si="32"/>
        <v>1</v>
      </c>
      <c r="AN42" s="121" t="e">
        <f t="shared" si="33"/>
        <v>#N/A</v>
      </c>
      <c r="AO42" s="119">
        <f>IFERROR(AVERAGEIFS(#REF!,#REF!,$D42,#REF!,"&lt;&gt;"&amp;"Excluído"),0)</f>
        <v>0</v>
      </c>
      <c r="AP42" s="120">
        <f t="shared" si="34"/>
        <v>0</v>
      </c>
      <c r="AQ42" s="120">
        <f t="shared" si="35"/>
        <v>1</v>
      </c>
      <c r="AR42" s="121" t="e">
        <f t="shared" si="36"/>
        <v>#N/A</v>
      </c>
      <c r="AS42" s="119">
        <f>IFERROR(AVERAGEIFS(#REF!,#REF!,$D42,#REF!,"&lt;&gt;"&amp;"Excluído"),0)</f>
        <v>0</v>
      </c>
      <c r="AT42" s="120">
        <f t="shared" si="37"/>
        <v>0</v>
      </c>
      <c r="AU42" s="120">
        <f t="shared" si="38"/>
        <v>1</v>
      </c>
      <c r="AV42" s="121" t="e">
        <f t="shared" si="39"/>
        <v>#N/A</v>
      </c>
      <c r="AW42" s="119">
        <f>IFERROR(AVERAGEIFS(#REF!,#REF!,$D42,#REF!,"&lt;&gt;"&amp;"Excluído"),0)</f>
        <v>0</v>
      </c>
      <c r="AX42" s="120">
        <f t="shared" si="40"/>
        <v>0</v>
      </c>
      <c r="AY42" s="120">
        <f t="shared" si="41"/>
        <v>1</v>
      </c>
      <c r="AZ42" s="121" t="e">
        <f t="shared" si="42"/>
        <v>#N/A</v>
      </c>
      <c r="BA42" s="119">
        <f>IFERROR(AVERAGEIFS(#REF!,#REF!,$D42,#REF!,"&lt;&gt;"&amp;"Excluído"),0)</f>
        <v>0</v>
      </c>
      <c r="BB42" s="120">
        <f t="shared" si="43"/>
        <v>0</v>
      </c>
      <c r="BC42" s="120">
        <f t="shared" si="44"/>
        <v>1</v>
      </c>
      <c r="BD42" s="121" t="e">
        <f t="shared" si="45"/>
        <v>#N/A</v>
      </c>
      <c r="BE42" s="36"/>
      <c r="BF42" s="36" t="e">
        <f t="shared" si="8"/>
        <v>#REF!</v>
      </c>
      <c r="BG42" s="107">
        <f t="shared" si="9"/>
        <v>0</v>
      </c>
      <c r="BH42" s="36" t="str">
        <f>IFERROR(VLOOKUP(BG42,Cálculo!$D$4:$BD$156,MATCH($BH$4,Cálculo!$D$4:$BD$4,0),FALSE),"")</f>
        <v/>
      </c>
      <c r="BI42" s="36" t="str">
        <f>IFERROR(VLOOKUP(BG42,Cálculo!$D$4:$BD$156,MATCH($BI$4,Cálculo!$D$4:$BD$4,0),FALSE),"")</f>
        <v/>
      </c>
      <c r="BJ42" s="36" t="str">
        <f>IFERROR(VLOOKUP(BG42,Cálculo!$D$4:$BD$156,MATCH($BJ$4,Cálculo!$D$4:$BD$4,0),FALSE),"")</f>
        <v/>
      </c>
      <c r="BK42" s="36" t="str">
        <f>IFERROR(VLOOKUP(BG42,Cálculo!$D$4:$BD$156,MATCH($BK$4,Cálculo!$D$4:$BD$4,0),FALSE),"")</f>
        <v/>
      </c>
      <c r="BL42" s="36" t="str">
        <f>IFERROR(VLOOKUP(BG42,Cálculo!$D$4:$BD$156,MATCH($BL$4,Cálculo!$D$4:$BD$4,0),FALSE),"")</f>
        <v/>
      </c>
      <c r="BM42" s="36" t="str">
        <f>IFERROR(VLOOKUP(BG42,Cálculo!$D$4:$BD$156,MATCH($BM$4,Cálculo!$D$4:$BD$4,0),FALSE),"")</f>
        <v/>
      </c>
      <c r="BN42" s="36" t="str">
        <f>IFERROR(VLOOKUP(BG42,Cálculo!$D$4:$BD$156,MATCH($BN$4,Cálculo!$D$4:$BD$4,0),FALSE),"")</f>
        <v/>
      </c>
      <c r="BO42" s="36" t="str">
        <f>IFERROR(VLOOKUP(BG42,Cálculo!$D$4:$BD$156,MATCH($BO$4,Cálculo!$D$4:$BD$4,0),FALSE),"")</f>
        <v/>
      </c>
      <c r="BP42" s="36" t="str">
        <f>IFERROR(VLOOKUP(BG42,Cálculo!$D$4:$BD$156,MATCH($BP$4,Cálculo!$D$4:$BD$4,0),FALSE),"")</f>
        <v/>
      </c>
      <c r="BQ42" s="36" t="str">
        <f>IFERROR(VLOOKUP(BG42,Cálculo!$D$4:$BD$156,MATCH($BQ$4,Cálculo!$D$4:$BD$4,0),FALSE),"")</f>
        <v/>
      </c>
      <c r="BR42" s="36" t="str">
        <f>IFERROR(VLOOKUP(BG42,Cálculo!$D$4:$BD$156,MATCH($BR$4,Cálculo!$D$4:$BD$4,0),FALSE),"")</f>
        <v/>
      </c>
      <c r="BS42" s="36" t="str">
        <f>IFERROR(VLOOKUP(BG42,Cálculo!$D$4:$BD$156,MATCH($BS$4,Cálculo!$D$4:$BD$4,0),FALSE),"")</f>
        <v/>
      </c>
      <c r="BT42" s="36" t="str">
        <f>IFERROR(VLOOKUP(BG42,Cálculo!$D$4:$BD$156,MATCH($BT$4,Cálculo!$D$4:$BD$4,0),FALSE),"")</f>
        <v/>
      </c>
    </row>
    <row r="43" spans="1:72">
      <c r="A43" s="36"/>
      <c r="B43" s="36"/>
      <c r="C43" s="36" t="e">
        <f>VLOOKUP(D43,#REF!,3,0)</f>
        <v>#REF!</v>
      </c>
      <c r="D43" s="52">
        <f>'Ident. Avaliação e Priorização'!B45</f>
        <v>0</v>
      </c>
      <c r="E43" s="115" t="e">
        <f>VLOOKUP(D43,Tabela2[[#All],[Eventos de Risco]:[Nível de Risco Inerente (NRI)]],13,0)</f>
        <v>#N/A</v>
      </c>
      <c r="F43" s="116">
        <f>IFERROR(AVERAGEIF(Tratamento!$A$6:$A$298,Cálculo!D43,Tratamento!#REF!),0)</f>
        <v>0</v>
      </c>
      <c r="G43" s="116">
        <f t="shared" si="10"/>
        <v>1</v>
      </c>
      <c r="H43" s="117" t="e">
        <f t="shared" si="11"/>
        <v>#N/A</v>
      </c>
      <c r="I43" s="116">
        <f>IFERROR(AVERAGEIFS(#REF!,#REF!,$D43,#REF!,"&lt;&gt;"&amp;"Excluído"),0)</f>
        <v>0</v>
      </c>
      <c r="J43" s="116">
        <f t="shared" si="12"/>
        <v>0</v>
      </c>
      <c r="K43" s="116">
        <f t="shared" si="13"/>
        <v>1</v>
      </c>
      <c r="L43" s="117" t="e">
        <f t="shared" si="14"/>
        <v>#N/A</v>
      </c>
      <c r="M43" s="116">
        <f>IFERROR(AVERAGEIFS(#REF!,#REF!,$D43,#REF!,"&lt;&gt;"&amp;"Excluído"),0)</f>
        <v>0</v>
      </c>
      <c r="N43" s="26">
        <f t="shared" si="15"/>
        <v>0</v>
      </c>
      <c r="O43" s="116">
        <f t="shared" si="16"/>
        <v>1</v>
      </c>
      <c r="P43" s="117" t="e">
        <f t="shared" si="17"/>
        <v>#N/A</v>
      </c>
      <c r="Q43" s="116">
        <f>IFERROR(AVERAGEIFS(#REF!,#REF!,$D43,#REF!,"&lt;&gt;"&amp;"Excluído"),0)</f>
        <v>0</v>
      </c>
      <c r="R43" s="116">
        <f t="shared" si="18"/>
        <v>0</v>
      </c>
      <c r="S43" s="116">
        <f t="shared" si="19"/>
        <v>1</v>
      </c>
      <c r="T43" s="117" t="e">
        <f t="shared" si="20"/>
        <v>#N/A</v>
      </c>
      <c r="U43" s="118">
        <f>IFERROR(AVERAGEIFS(#REF!,#REF!,$D43,#REF!,"&lt;&gt;"&amp;"Excluído"),0)</f>
        <v>0</v>
      </c>
      <c r="V43" s="116">
        <f t="shared" si="21"/>
        <v>0</v>
      </c>
      <c r="W43" s="116">
        <f t="shared" si="22"/>
        <v>1</v>
      </c>
      <c r="X43" s="117" t="e">
        <f t="shared" si="46"/>
        <v>#N/A</v>
      </c>
      <c r="Y43" s="119">
        <f>IFERROR(AVERAGEIFS(#REF!,#REF!,$D43,#REF!,"&lt;&gt;"&amp;"Excluído"),0)</f>
        <v>0</v>
      </c>
      <c r="Z43" s="120">
        <f t="shared" si="23"/>
        <v>0</v>
      </c>
      <c r="AA43" s="120">
        <f t="shared" si="24"/>
        <v>1</v>
      </c>
      <c r="AB43" s="121" t="e">
        <f t="shared" si="25"/>
        <v>#N/A</v>
      </c>
      <c r="AC43" s="119">
        <f>IFERROR(AVERAGEIFS(#REF!,#REF!,$D43,#REF!,"&lt;&gt;"&amp;"Excluído"),0)</f>
        <v>0</v>
      </c>
      <c r="AD43" s="120">
        <f t="shared" si="26"/>
        <v>0</v>
      </c>
      <c r="AE43" s="120">
        <f t="shared" si="27"/>
        <v>1</v>
      </c>
      <c r="AF43" s="121" t="e">
        <f t="shared" si="47"/>
        <v>#N/A</v>
      </c>
      <c r="AG43" s="119">
        <f>IFERROR(AVERAGEIFS(#REF!,#REF!,$D43,#REF!,"&lt;&gt;"&amp;"Excluído"),0)</f>
        <v>0</v>
      </c>
      <c r="AH43" s="120">
        <f t="shared" si="28"/>
        <v>0</v>
      </c>
      <c r="AI43" s="120">
        <f t="shared" si="29"/>
        <v>1</v>
      </c>
      <c r="AJ43" s="121" t="e">
        <f t="shared" si="30"/>
        <v>#N/A</v>
      </c>
      <c r="AK43" s="119">
        <f>IFERROR(AVERAGEIFS(#REF!,#REF!,$D43,#REF!,"&lt;&gt;"&amp;"Excluído"),0)</f>
        <v>0</v>
      </c>
      <c r="AL43" s="120">
        <f t="shared" si="31"/>
        <v>0</v>
      </c>
      <c r="AM43" s="120">
        <f t="shared" si="32"/>
        <v>1</v>
      </c>
      <c r="AN43" s="121" t="e">
        <f t="shared" si="33"/>
        <v>#N/A</v>
      </c>
      <c r="AO43" s="119">
        <f>IFERROR(AVERAGEIFS(#REF!,#REF!,$D43,#REF!,"&lt;&gt;"&amp;"Excluído"),0)</f>
        <v>0</v>
      </c>
      <c r="AP43" s="120">
        <f t="shared" si="34"/>
        <v>0</v>
      </c>
      <c r="AQ43" s="120">
        <f t="shared" si="35"/>
        <v>1</v>
      </c>
      <c r="AR43" s="121" t="e">
        <f t="shared" si="36"/>
        <v>#N/A</v>
      </c>
      <c r="AS43" s="119">
        <f>IFERROR(AVERAGEIFS(#REF!,#REF!,$D43,#REF!,"&lt;&gt;"&amp;"Excluído"),0)</f>
        <v>0</v>
      </c>
      <c r="AT43" s="120">
        <f t="shared" si="37"/>
        <v>0</v>
      </c>
      <c r="AU43" s="120">
        <f t="shared" si="38"/>
        <v>1</v>
      </c>
      <c r="AV43" s="121" t="e">
        <f t="shared" si="39"/>
        <v>#N/A</v>
      </c>
      <c r="AW43" s="119">
        <f>IFERROR(AVERAGEIFS(#REF!,#REF!,$D43,#REF!,"&lt;&gt;"&amp;"Excluído"),0)</f>
        <v>0</v>
      </c>
      <c r="AX43" s="120">
        <f t="shared" si="40"/>
        <v>0</v>
      </c>
      <c r="AY43" s="120">
        <f t="shared" si="41"/>
        <v>1</v>
      </c>
      <c r="AZ43" s="121" t="e">
        <f t="shared" si="42"/>
        <v>#N/A</v>
      </c>
      <c r="BA43" s="119">
        <f>IFERROR(AVERAGEIFS(#REF!,#REF!,$D43,#REF!,"&lt;&gt;"&amp;"Excluído"),0)</f>
        <v>0</v>
      </c>
      <c r="BB43" s="120">
        <f t="shared" si="43"/>
        <v>0</v>
      </c>
      <c r="BC43" s="120">
        <f t="shared" si="44"/>
        <v>1</v>
      </c>
      <c r="BD43" s="121" t="e">
        <f t="shared" si="45"/>
        <v>#N/A</v>
      </c>
      <c r="BE43" s="36"/>
      <c r="BF43" s="36" t="e">
        <f t="shared" si="8"/>
        <v>#REF!</v>
      </c>
      <c r="BG43" s="107">
        <f t="shared" si="9"/>
        <v>0</v>
      </c>
      <c r="BH43" s="36" t="str">
        <f>IFERROR(VLOOKUP(BG43,Cálculo!$D$4:$BD$156,MATCH($BH$4,Cálculo!$D$4:$BD$4,0),FALSE),"")</f>
        <v/>
      </c>
      <c r="BI43" s="36" t="str">
        <f>IFERROR(VLOOKUP(BG43,Cálculo!$D$4:$BD$156,MATCH($BI$4,Cálculo!$D$4:$BD$4,0),FALSE),"")</f>
        <v/>
      </c>
      <c r="BJ43" s="36" t="str">
        <f>IFERROR(VLOOKUP(BG43,Cálculo!$D$4:$BD$156,MATCH($BJ$4,Cálculo!$D$4:$BD$4,0),FALSE),"")</f>
        <v/>
      </c>
      <c r="BK43" s="36" t="str">
        <f>IFERROR(VLOOKUP(BG43,Cálculo!$D$4:$BD$156,MATCH($BK$4,Cálculo!$D$4:$BD$4,0),FALSE),"")</f>
        <v/>
      </c>
      <c r="BL43" s="36" t="str">
        <f>IFERROR(VLOOKUP(BG43,Cálculo!$D$4:$BD$156,MATCH($BL$4,Cálculo!$D$4:$BD$4,0),FALSE),"")</f>
        <v/>
      </c>
      <c r="BM43" s="36" t="str">
        <f>IFERROR(VLOOKUP(BG43,Cálculo!$D$4:$BD$156,MATCH($BM$4,Cálculo!$D$4:$BD$4,0),FALSE),"")</f>
        <v/>
      </c>
      <c r="BN43" s="36" t="str">
        <f>IFERROR(VLOOKUP(BG43,Cálculo!$D$4:$BD$156,MATCH($BN$4,Cálculo!$D$4:$BD$4,0),FALSE),"")</f>
        <v/>
      </c>
      <c r="BO43" s="36" t="str">
        <f>IFERROR(VLOOKUP(BG43,Cálculo!$D$4:$BD$156,MATCH($BO$4,Cálculo!$D$4:$BD$4,0),FALSE),"")</f>
        <v/>
      </c>
      <c r="BP43" s="36" t="str">
        <f>IFERROR(VLOOKUP(BG43,Cálculo!$D$4:$BD$156,MATCH($BP$4,Cálculo!$D$4:$BD$4,0),FALSE),"")</f>
        <v/>
      </c>
      <c r="BQ43" s="36" t="str">
        <f>IFERROR(VLOOKUP(BG43,Cálculo!$D$4:$BD$156,MATCH($BQ$4,Cálculo!$D$4:$BD$4,0),FALSE),"")</f>
        <v/>
      </c>
      <c r="BR43" s="36" t="str">
        <f>IFERROR(VLOOKUP(BG43,Cálculo!$D$4:$BD$156,MATCH($BR$4,Cálculo!$D$4:$BD$4,0),FALSE),"")</f>
        <v/>
      </c>
      <c r="BS43" s="36" t="str">
        <f>IFERROR(VLOOKUP(BG43,Cálculo!$D$4:$BD$156,MATCH($BS$4,Cálculo!$D$4:$BD$4,0),FALSE),"")</f>
        <v/>
      </c>
      <c r="BT43" s="36" t="str">
        <f>IFERROR(VLOOKUP(BG43,Cálculo!$D$4:$BD$156,MATCH($BT$4,Cálculo!$D$4:$BD$4,0),FALSE),"")</f>
        <v/>
      </c>
    </row>
    <row r="44" spans="1:72">
      <c r="A44" s="36"/>
      <c r="B44" s="36"/>
      <c r="C44" s="36" t="e">
        <f>VLOOKUP(D44,#REF!,3,0)</f>
        <v>#REF!</v>
      </c>
      <c r="D44" s="52">
        <f>'Ident. Avaliação e Priorização'!B46</f>
        <v>0</v>
      </c>
      <c r="E44" s="115" t="e">
        <f>VLOOKUP(D44,Tabela2[[#All],[Eventos de Risco]:[Nível de Risco Inerente (NRI)]],13,0)</f>
        <v>#N/A</v>
      </c>
      <c r="F44" s="116">
        <f>IFERROR(AVERAGEIF(Tratamento!$A$6:$A$298,Cálculo!D44,Tratamento!#REF!),0)</f>
        <v>0</v>
      </c>
      <c r="G44" s="116">
        <f t="shared" si="10"/>
        <v>1</v>
      </c>
      <c r="H44" s="117" t="e">
        <f t="shared" si="11"/>
        <v>#N/A</v>
      </c>
      <c r="I44" s="116">
        <f>IFERROR(AVERAGEIFS(#REF!,#REF!,$D44,#REF!,"&lt;&gt;"&amp;"Excluído"),0)</f>
        <v>0</v>
      </c>
      <c r="J44" s="116">
        <f t="shared" si="12"/>
        <v>0</v>
      </c>
      <c r="K44" s="116">
        <f t="shared" si="13"/>
        <v>1</v>
      </c>
      <c r="L44" s="117" t="e">
        <f t="shared" si="14"/>
        <v>#N/A</v>
      </c>
      <c r="M44" s="116">
        <f>IFERROR(AVERAGEIFS(#REF!,#REF!,$D44,#REF!,"&lt;&gt;"&amp;"Excluído"),0)</f>
        <v>0</v>
      </c>
      <c r="N44" s="26">
        <f t="shared" si="15"/>
        <v>0</v>
      </c>
      <c r="O44" s="116">
        <f t="shared" si="16"/>
        <v>1</v>
      </c>
      <c r="P44" s="117" t="e">
        <f t="shared" si="17"/>
        <v>#N/A</v>
      </c>
      <c r="Q44" s="116">
        <f>IFERROR(AVERAGEIFS(#REF!,#REF!,$D44,#REF!,"&lt;&gt;"&amp;"Excluído"),0)</f>
        <v>0</v>
      </c>
      <c r="R44" s="116">
        <f t="shared" si="18"/>
        <v>0</v>
      </c>
      <c r="S44" s="116">
        <f t="shared" si="19"/>
        <v>1</v>
      </c>
      <c r="T44" s="117" t="e">
        <f t="shared" si="20"/>
        <v>#N/A</v>
      </c>
      <c r="U44" s="118">
        <f>IFERROR(AVERAGEIFS(#REF!,#REF!,$D44,#REF!,"&lt;&gt;"&amp;"Excluído"),0)</f>
        <v>0</v>
      </c>
      <c r="V44" s="116">
        <f t="shared" si="21"/>
        <v>0</v>
      </c>
      <c r="W44" s="116">
        <f t="shared" si="22"/>
        <v>1</v>
      </c>
      <c r="X44" s="117" t="e">
        <f t="shared" si="46"/>
        <v>#N/A</v>
      </c>
      <c r="Y44" s="119">
        <f>IFERROR(AVERAGEIFS(#REF!,#REF!,$D44,#REF!,"&lt;&gt;"&amp;"Excluído"),0)</f>
        <v>0</v>
      </c>
      <c r="Z44" s="120">
        <f t="shared" si="23"/>
        <v>0</v>
      </c>
      <c r="AA44" s="120">
        <f t="shared" si="24"/>
        <v>1</v>
      </c>
      <c r="AB44" s="121" t="e">
        <f t="shared" si="25"/>
        <v>#N/A</v>
      </c>
      <c r="AC44" s="119">
        <f>IFERROR(AVERAGEIFS(#REF!,#REF!,$D44,#REF!,"&lt;&gt;"&amp;"Excluído"),0)</f>
        <v>0</v>
      </c>
      <c r="AD44" s="120">
        <f t="shared" si="26"/>
        <v>0</v>
      </c>
      <c r="AE44" s="120">
        <f t="shared" si="27"/>
        <v>1</v>
      </c>
      <c r="AF44" s="121" t="e">
        <f t="shared" si="47"/>
        <v>#N/A</v>
      </c>
      <c r="AG44" s="119">
        <f>IFERROR(AVERAGEIFS(#REF!,#REF!,$D44,#REF!,"&lt;&gt;"&amp;"Excluído"),0)</f>
        <v>0</v>
      </c>
      <c r="AH44" s="120">
        <f t="shared" si="28"/>
        <v>0</v>
      </c>
      <c r="AI44" s="120">
        <f t="shared" si="29"/>
        <v>1</v>
      </c>
      <c r="AJ44" s="121" t="e">
        <f t="shared" si="30"/>
        <v>#N/A</v>
      </c>
      <c r="AK44" s="119">
        <f>IFERROR(AVERAGEIFS(#REF!,#REF!,$D44,#REF!,"&lt;&gt;"&amp;"Excluído"),0)</f>
        <v>0</v>
      </c>
      <c r="AL44" s="120">
        <f t="shared" si="31"/>
        <v>0</v>
      </c>
      <c r="AM44" s="120">
        <f t="shared" si="32"/>
        <v>1</v>
      </c>
      <c r="AN44" s="121" t="e">
        <f t="shared" si="33"/>
        <v>#N/A</v>
      </c>
      <c r="AO44" s="119">
        <f>IFERROR(AVERAGEIFS(#REF!,#REF!,$D44,#REF!,"&lt;&gt;"&amp;"Excluído"),0)</f>
        <v>0</v>
      </c>
      <c r="AP44" s="120">
        <f t="shared" si="34"/>
        <v>0</v>
      </c>
      <c r="AQ44" s="120">
        <f t="shared" si="35"/>
        <v>1</v>
      </c>
      <c r="AR44" s="121" t="e">
        <f t="shared" si="36"/>
        <v>#N/A</v>
      </c>
      <c r="AS44" s="119">
        <f>IFERROR(AVERAGEIFS(#REF!,#REF!,$D44,#REF!,"&lt;&gt;"&amp;"Excluído"),0)</f>
        <v>0</v>
      </c>
      <c r="AT44" s="120">
        <f t="shared" si="37"/>
        <v>0</v>
      </c>
      <c r="AU44" s="120">
        <f t="shared" si="38"/>
        <v>1</v>
      </c>
      <c r="AV44" s="121" t="e">
        <f t="shared" si="39"/>
        <v>#N/A</v>
      </c>
      <c r="AW44" s="119">
        <f>IFERROR(AVERAGEIFS(#REF!,#REF!,$D44,#REF!,"&lt;&gt;"&amp;"Excluído"),0)</f>
        <v>0</v>
      </c>
      <c r="AX44" s="120">
        <f t="shared" si="40"/>
        <v>0</v>
      </c>
      <c r="AY44" s="120">
        <f t="shared" si="41"/>
        <v>1</v>
      </c>
      <c r="AZ44" s="121" t="e">
        <f t="shared" si="42"/>
        <v>#N/A</v>
      </c>
      <c r="BA44" s="119">
        <f>IFERROR(AVERAGEIFS(#REF!,#REF!,$D44,#REF!,"&lt;&gt;"&amp;"Excluído"),0)</f>
        <v>0</v>
      </c>
      <c r="BB44" s="120">
        <f t="shared" si="43"/>
        <v>0</v>
      </c>
      <c r="BC44" s="120">
        <f t="shared" si="44"/>
        <v>1</v>
      </c>
      <c r="BD44" s="121" t="e">
        <f t="shared" si="45"/>
        <v>#N/A</v>
      </c>
      <c r="BE44" s="36"/>
      <c r="BF44" s="36" t="e">
        <f t="shared" si="8"/>
        <v>#REF!</v>
      </c>
      <c r="BG44" s="107">
        <f t="shared" si="9"/>
        <v>0</v>
      </c>
      <c r="BH44" s="36" t="str">
        <f>IFERROR(VLOOKUP(BG44,Cálculo!$D$4:$BD$156,MATCH($BH$4,Cálculo!$D$4:$BD$4,0),FALSE),"")</f>
        <v/>
      </c>
      <c r="BI44" s="36" t="str">
        <f>IFERROR(VLOOKUP(BG44,Cálculo!$D$4:$BD$156,MATCH($BI$4,Cálculo!$D$4:$BD$4,0),FALSE),"")</f>
        <v/>
      </c>
      <c r="BJ44" s="36" t="str">
        <f>IFERROR(VLOOKUP(BG44,Cálculo!$D$4:$BD$156,MATCH($BJ$4,Cálculo!$D$4:$BD$4,0),FALSE),"")</f>
        <v/>
      </c>
      <c r="BK44" s="36" t="str">
        <f>IFERROR(VLOOKUP(BG44,Cálculo!$D$4:$BD$156,MATCH($BK$4,Cálculo!$D$4:$BD$4,0),FALSE),"")</f>
        <v/>
      </c>
      <c r="BL44" s="36" t="str">
        <f>IFERROR(VLOOKUP(BG44,Cálculo!$D$4:$BD$156,MATCH($BL$4,Cálculo!$D$4:$BD$4,0),FALSE),"")</f>
        <v/>
      </c>
      <c r="BM44" s="36" t="str">
        <f>IFERROR(VLOOKUP(BG44,Cálculo!$D$4:$BD$156,MATCH($BM$4,Cálculo!$D$4:$BD$4,0),FALSE),"")</f>
        <v/>
      </c>
      <c r="BN44" s="36" t="str">
        <f>IFERROR(VLOOKUP(BG44,Cálculo!$D$4:$BD$156,MATCH($BN$4,Cálculo!$D$4:$BD$4,0),FALSE),"")</f>
        <v/>
      </c>
      <c r="BO44" s="36" t="str">
        <f>IFERROR(VLOOKUP(BG44,Cálculo!$D$4:$BD$156,MATCH($BO$4,Cálculo!$D$4:$BD$4,0),FALSE),"")</f>
        <v/>
      </c>
      <c r="BP44" s="36" t="str">
        <f>IFERROR(VLOOKUP(BG44,Cálculo!$D$4:$BD$156,MATCH($BP$4,Cálculo!$D$4:$BD$4,0),FALSE),"")</f>
        <v/>
      </c>
      <c r="BQ44" s="36" t="str">
        <f>IFERROR(VLOOKUP(BG44,Cálculo!$D$4:$BD$156,MATCH($BQ$4,Cálculo!$D$4:$BD$4,0),FALSE),"")</f>
        <v/>
      </c>
      <c r="BR44" s="36" t="str">
        <f>IFERROR(VLOOKUP(BG44,Cálculo!$D$4:$BD$156,MATCH($BR$4,Cálculo!$D$4:$BD$4,0),FALSE),"")</f>
        <v/>
      </c>
      <c r="BS44" s="36" t="str">
        <f>IFERROR(VLOOKUP(BG44,Cálculo!$D$4:$BD$156,MATCH($BS$4,Cálculo!$D$4:$BD$4,0),FALSE),"")</f>
        <v/>
      </c>
      <c r="BT44" s="36" t="str">
        <f>IFERROR(VLOOKUP(BG44,Cálculo!$D$4:$BD$156,MATCH($BT$4,Cálculo!$D$4:$BD$4,0),FALSE),"")</f>
        <v/>
      </c>
    </row>
    <row r="45" spans="1:72">
      <c r="A45" s="36"/>
      <c r="B45" s="36"/>
      <c r="C45" s="36" t="e">
        <f>VLOOKUP(D45,#REF!,3,0)</f>
        <v>#REF!</v>
      </c>
      <c r="D45" s="52">
        <f>'Ident. Avaliação e Priorização'!B47</f>
        <v>0</v>
      </c>
      <c r="E45" s="115" t="e">
        <f>VLOOKUP(D45,Tabela2[[#All],[Eventos de Risco]:[Nível de Risco Inerente (NRI)]],13,0)</f>
        <v>#N/A</v>
      </c>
      <c r="F45" s="116">
        <f>IFERROR(AVERAGEIF(Tratamento!$A$6:$A$298,Cálculo!D45,Tratamento!#REF!),0)</f>
        <v>0</v>
      </c>
      <c r="G45" s="116">
        <f t="shared" si="10"/>
        <v>1</v>
      </c>
      <c r="H45" s="117" t="e">
        <f t="shared" si="11"/>
        <v>#N/A</v>
      </c>
      <c r="I45" s="116">
        <f>IFERROR(AVERAGEIFS(#REF!,#REF!,$D45,#REF!,"&lt;&gt;"&amp;"Excluído"),0)</f>
        <v>0</v>
      </c>
      <c r="J45" s="116">
        <f t="shared" si="12"/>
        <v>0</v>
      </c>
      <c r="K45" s="116">
        <f t="shared" si="13"/>
        <v>1</v>
      </c>
      <c r="L45" s="117" t="e">
        <f t="shared" si="14"/>
        <v>#N/A</v>
      </c>
      <c r="M45" s="116">
        <f>IFERROR(AVERAGEIFS(#REF!,#REF!,$D45,#REF!,"&lt;&gt;"&amp;"Excluído"),0)</f>
        <v>0</v>
      </c>
      <c r="N45" s="26">
        <f t="shared" si="15"/>
        <v>0</v>
      </c>
      <c r="O45" s="116">
        <f t="shared" si="16"/>
        <v>1</v>
      </c>
      <c r="P45" s="117" t="e">
        <f t="shared" si="17"/>
        <v>#N/A</v>
      </c>
      <c r="Q45" s="116">
        <f>IFERROR(AVERAGEIFS(#REF!,#REF!,$D45,#REF!,"&lt;&gt;"&amp;"Excluído"),0)</f>
        <v>0</v>
      </c>
      <c r="R45" s="116">
        <f t="shared" si="18"/>
        <v>0</v>
      </c>
      <c r="S45" s="116">
        <f t="shared" si="19"/>
        <v>1</v>
      </c>
      <c r="T45" s="117" t="e">
        <f t="shared" si="20"/>
        <v>#N/A</v>
      </c>
      <c r="U45" s="118">
        <f>IFERROR(AVERAGEIFS(#REF!,#REF!,$D45,#REF!,"&lt;&gt;"&amp;"Excluído"),0)</f>
        <v>0</v>
      </c>
      <c r="V45" s="116">
        <f t="shared" si="21"/>
        <v>0</v>
      </c>
      <c r="W45" s="116">
        <f t="shared" si="22"/>
        <v>1</v>
      </c>
      <c r="X45" s="117" t="e">
        <f t="shared" si="46"/>
        <v>#N/A</v>
      </c>
      <c r="Y45" s="119">
        <f>IFERROR(AVERAGEIFS(#REF!,#REF!,$D45,#REF!,"&lt;&gt;"&amp;"Excluído"),0)</f>
        <v>0</v>
      </c>
      <c r="Z45" s="120">
        <f t="shared" si="23"/>
        <v>0</v>
      </c>
      <c r="AA45" s="120">
        <f t="shared" si="24"/>
        <v>1</v>
      </c>
      <c r="AB45" s="121" t="e">
        <f t="shared" si="25"/>
        <v>#N/A</v>
      </c>
      <c r="AC45" s="119">
        <f>IFERROR(AVERAGEIFS(#REF!,#REF!,$D45,#REF!,"&lt;&gt;"&amp;"Excluído"),0)</f>
        <v>0</v>
      </c>
      <c r="AD45" s="120">
        <f t="shared" si="26"/>
        <v>0</v>
      </c>
      <c r="AE45" s="120">
        <f t="shared" si="27"/>
        <v>1</v>
      </c>
      <c r="AF45" s="121" t="e">
        <f t="shared" si="47"/>
        <v>#N/A</v>
      </c>
      <c r="AG45" s="119">
        <f>IFERROR(AVERAGEIFS(#REF!,#REF!,$D45,#REF!,"&lt;&gt;"&amp;"Excluído"),0)</f>
        <v>0</v>
      </c>
      <c r="AH45" s="120">
        <f t="shared" si="28"/>
        <v>0</v>
      </c>
      <c r="AI45" s="120">
        <f t="shared" si="29"/>
        <v>1</v>
      </c>
      <c r="AJ45" s="121" t="e">
        <f t="shared" si="30"/>
        <v>#N/A</v>
      </c>
      <c r="AK45" s="119">
        <f>IFERROR(AVERAGEIFS(#REF!,#REF!,$D45,#REF!,"&lt;&gt;"&amp;"Excluído"),0)</f>
        <v>0</v>
      </c>
      <c r="AL45" s="120">
        <f t="shared" si="31"/>
        <v>0</v>
      </c>
      <c r="AM45" s="120">
        <f t="shared" si="32"/>
        <v>1</v>
      </c>
      <c r="AN45" s="121" t="e">
        <f t="shared" si="33"/>
        <v>#N/A</v>
      </c>
      <c r="AO45" s="119">
        <f>IFERROR(AVERAGEIFS(#REF!,#REF!,$D45,#REF!,"&lt;&gt;"&amp;"Excluído"),0)</f>
        <v>0</v>
      </c>
      <c r="AP45" s="120">
        <f t="shared" si="34"/>
        <v>0</v>
      </c>
      <c r="AQ45" s="120">
        <f t="shared" si="35"/>
        <v>1</v>
      </c>
      <c r="AR45" s="121" t="e">
        <f t="shared" si="36"/>
        <v>#N/A</v>
      </c>
      <c r="AS45" s="119">
        <f>IFERROR(AVERAGEIFS(#REF!,#REF!,$D45,#REF!,"&lt;&gt;"&amp;"Excluído"),0)</f>
        <v>0</v>
      </c>
      <c r="AT45" s="120">
        <f t="shared" si="37"/>
        <v>0</v>
      </c>
      <c r="AU45" s="120">
        <f t="shared" si="38"/>
        <v>1</v>
      </c>
      <c r="AV45" s="121" t="e">
        <f t="shared" si="39"/>
        <v>#N/A</v>
      </c>
      <c r="AW45" s="119">
        <f>IFERROR(AVERAGEIFS(#REF!,#REF!,$D45,#REF!,"&lt;&gt;"&amp;"Excluído"),0)</f>
        <v>0</v>
      </c>
      <c r="AX45" s="120">
        <f t="shared" si="40"/>
        <v>0</v>
      </c>
      <c r="AY45" s="120">
        <f t="shared" si="41"/>
        <v>1</v>
      </c>
      <c r="AZ45" s="121" t="e">
        <f t="shared" si="42"/>
        <v>#N/A</v>
      </c>
      <c r="BA45" s="119">
        <f>IFERROR(AVERAGEIFS(#REF!,#REF!,$D45,#REF!,"&lt;&gt;"&amp;"Excluído"),0)</f>
        <v>0</v>
      </c>
      <c r="BB45" s="120">
        <f t="shared" si="43"/>
        <v>0</v>
      </c>
      <c r="BC45" s="120">
        <f t="shared" si="44"/>
        <v>1</v>
      </c>
      <c r="BD45" s="121" t="e">
        <f t="shared" si="45"/>
        <v>#N/A</v>
      </c>
      <c r="BE45" s="36"/>
      <c r="BF45" s="36" t="e">
        <f t="shared" si="8"/>
        <v>#REF!</v>
      </c>
      <c r="BG45" s="107">
        <f t="shared" si="9"/>
        <v>0</v>
      </c>
      <c r="BH45" s="36" t="str">
        <f>IFERROR(VLOOKUP(BG45,Cálculo!$D$4:$BD$156,MATCH($BH$4,Cálculo!$D$4:$BD$4,0),FALSE),"")</f>
        <v/>
      </c>
      <c r="BI45" s="36" t="str">
        <f>IFERROR(VLOOKUP(BG45,Cálculo!$D$4:$BD$156,MATCH($BI$4,Cálculo!$D$4:$BD$4,0),FALSE),"")</f>
        <v/>
      </c>
      <c r="BJ45" s="36" t="str">
        <f>IFERROR(VLOOKUP(BG45,Cálculo!$D$4:$BD$156,MATCH($BJ$4,Cálculo!$D$4:$BD$4,0),FALSE),"")</f>
        <v/>
      </c>
      <c r="BK45" s="36" t="str">
        <f>IFERROR(VLOOKUP(BG45,Cálculo!$D$4:$BD$156,MATCH($BK$4,Cálculo!$D$4:$BD$4,0),FALSE),"")</f>
        <v/>
      </c>
      <c r="BL45" s="36" t="str">
        <f>IFERROR(VLOOKUP(BG45,Cálculo!$D$4:$BD$156,MATCH($BL$4,Cálculo!$D$4:$BD$4,0),FALSE),"")</f>
        <v/>
      </c>
      <c r="BM45" s="36" t="str">
        <f>IFERROR(VLOOKUP(BG45,Cálculo!$D$4:$BD$156,MATCH($BM$4,Cálculo!$D$4:$BD$4,0),FALSE),"")</f>
        <v/>
      </c>
      <c r="BN45" s="36" t="str">
        <f>IFERROR(VLOOKUP(BG45,Cálculo!$D$4:$BD$156,MATCH($BN$4,Cálculo!$D$4:$BD$4,0),FALSE),"")</f>
        <v/>
      </c>
      <c r="BO45" s="36" t="str">
        <f>IFERROR(VLOOKUP(BG45,Cálculo!$D$4:$BD$156,MATCH($BO$4,Cálculo!$D$4:$BD$4,0),FALSE),"")</f>
        <v/>
      </c>
      <c r="BP45" s="36" t="str">
        <f>IFERROR(VLOOKUP(BG45,Cálculo!$D$4:$BD$156,MATCH($BP$4,Cálculo!$D$4:$BD$4,0),FALSE),"")</f>
        <v/>
      </c>
      <c r="BQ45" s="36" t="str">
        <f>IFERROR(VLOOKUP(BG45,Cálculo!$D$4:$BD$156,MATCH($BQ$4,Cálculo!$D$4:$BD$4,0),FALSE),"")</f>
        <v/>
      </c>
      <c r="BR45" s="36" t="str">
        <f>IFERROR(VLOOKUP(BG45,Cálculo!$D$4:$BD$156,MATCH($BR$4,Cálculo!$D$4:$BD$4,0),FALSE),"")</f>
        <v/>
      </c>
      <c r="BS45" s="36" t="str">
        <f>IFERROR(VLOOKUP(BG45,Cálculo!$D$4:$BD$156,MATCH($BS$4,Cálculo!$D$4:$BD$4,0),FALSE),"")</f>
        <v/>
      </c>
      <c r="BT45" s="36" t="str">
        <f>IFERROR(VLOOKUP(BG45,Cálculo!$D$4:$BD$156,MATCH($BT$4,Cálculo!$D$4:$BD$4,0),FALSE),"")</f>
        <v/>
      </c>
    </row>
    <row r="46" spans="1:72">
      <c r="A46" s="36"/>
      <c r="B46" s="36"/>
      <c r="C46" s="36" t="e">
        <f>VLOOKUP(D46,#REF!,3,0)</f>
        <v>#REF!</v>
      </c>
      <c r="D46" s="52">
        <f>'Ident. Avaliação e Priorização'!B48</f>
        <v>0</v>
      </c>
      <c r="E46" s="115" t="e">
        <f>VLOOKUP(D46,Tabela2[[#All],[Eventos de Risco]:[Nível de Risco Inerente (NRI)]],13,0)</f>
        <v>#N/A</v>
      </c>
      <c r="F46" s="116">
        <f>IFERROR(AVERAGEIF(Tratamento!$A$6:$A$298,Cálculo!D46,Tratamento!#REF!),0)</f>
        <v>0</v>
      </c>
      <c r="G46" s="116">
        <f t="shared" si="10"/>
        <v>1</v>
      </c>
      <c r="H46" s="117" t="e">
        <f t="shared" si="11"/>
        <v>#N/A</v>
      </c>
      <c r="I46" s="116">
        <f>IFERROR(AVERAGEIFS(#REF!,#REF!,$D46,#REF!,"&lt;&gt;"&amp;"Excluído"),0)</f>
        <v>0</v>
      </c>
      <c r="J46" s="116">
        <f t="shared" si="12"/>
        <v>0</v>
      </c>
      <c r="K46" s="116">
        <f t="shared" si="13"/>
        <v>1</v>
      </c>
      <c r="L46" s="117" t="e">
        <f t="shared" si="14"/>
        <v>#N/A</v>
      </c>
      <c r="M46" s="116">
        <f>IFERROR(AVERAGEIFS(#REF!,#REF!,$D46,#REF!,"&lt;&gt;"&amp;"Excluído"),0)</f>
        <v>0</v>
      </c>
      <c r="N46" s="26">
        <f t="shared" si="15"/>
        <v>0</v>
      </c>
      <c r="O46" s="116">
        <f t="shared" si="16"/>
        <v>1</v>
      </c>
      <c r="P46" s="117" t="e">
        <f t="shared" si="17"/>
        <v>#N/A</v>
      </c>
      <c r="Q46" s="116">
        <f>IFERROR(AVERAGEIFS(#REF!,#REF!,$D46,#REF!,"&lt;&gt;"&amp;"Excluído"),0)</f>
        <v>0</v>
      </c>
      <c r="R46" s="116">
        <f t="shared" si="18"/>
        <v>0</v>
      </c>
      <c r="S46" s="116">
        <f t="shared" si="19"/>
        <v>1</v>
      </c>
      <c r="T46" s="117" t="e">
        <f t="shared" si="20"/>
        <v>#N/A</v>
      </c>
      <c r="U46" s="118">
        <f>IFERROR(AVERAGEIFS(#REF!,#REF!,$D46,#REF!,"&lt;&gt;"&amp;"Excluído"),0)</f>
        <v>0</v>
      </c>
      <c r="V46" s="116">
        <f t="shared" si="21"/>
        <v>0</v>
      </c>
      <c r="W46" s="116">
        <f t="shared" si="22"/>
        <v>1</v>
      </c>
      <c r="X46" s="117" t="e">
        <f t="shared" si="46"/>
        <v>#N/A</v>
      </c>
      <c r="Y46" s="119">
        <f>IFERROR(AVERAGEIFS(#REF!,#REF!,$D46,#REF!,"&lt;&gt;"&amp;"Excluído"),0)</f>
        <v>0</v>
      </c>
      <c r="Z46" s="120">
        <f t="shared" si="23"/>
        <v>0</v>
      </c>
      <c r="AA46" s="120">
        <f t="shared" si="24"/>
        <v>1</v>
      </c>
      <c r="AB46" s="121" t="e">
        <f t="shared" si="25"/>
        <v>#N/A</v>
      </c>
      <c r="AC46" s="119">
        <f>IFERROR(AVERAGEIFS(#REF!,#REF!,$D46,#REF!,"&lt;&gt;"&amp;"Excluído"),0)</f>
        <v>0</v>
      </c>
      <c r="AD46" s="120">
        <f t="shared" si="26"/>
        <v>0</v>
      </c>
      <c r="AE46" s="120">
        <f t="shared" si="27"/>
        <v>1</v>
      </c>
      <c r="AF46" s="121" t="e">
        <f t="shared" si="47"/>
        <v>#N/A</v>
      </c>
      <c r="AG46" s="119">
        <f>IFERROR(AVERAGEIFS(#REF!,#REF!,$D46,#REF!,"&lt;&gt;"&amp;"Excluído"),0)</f>
        <v>0</v>
      </c>
      <c r="AH46" s="120">
        <f t="shared" si="28"/>
        <v>0</v>
      </c>
      <c r="AI46" s="120">
        <f t="shared" si="29"/>
        <v>1</v>
      </c>
      <c r="AJ46" s="121" t="e">
        <f t="shared" si="30"/>
        <v>#N/A</v>
      </c>
      <c r="AK46" s="119">
        <f>IFERROR(AVERAGEIFS(#REF!,#REF!,$D46,#REF!,"&lt;&gt;"&amp;"Excluído"),0)</f>
        <v>0</v>
      </c>
      <c r="AL46" s="120">
        <f t="shared" si="31"/>
        <v>0</v>
      </c>
      <c r="AM46" s="120">
        <f t="shared" si="32"/>
        <v>1</v>
      </c>
      <c r="AN46" s="121" t="e">
        <f t="shared" si="33"/>
        <v>#N/A</v>
      </c>
      <c r="AO46" s="119">
        <f>IFERROR(AVERAGEIFS(#REF!,#REF!,$D46,#REF!,"&lt;&gt;"&amp;"Excluído"),0)</f>
        <v>0</v>
      </c>
      <c r="AP46" s="120">
        <f t="shared" si="34"/>
        <v>0</v>
      </c>
      <c r="AQ46" s="120">
        <f t="shared" si="35"/>
        <v>1</v>
      </c>
      <c r="AR46" s="121" t="e">
        <f t="shared" si="36"/>
        <v>#N/A</v>
      </c>
      <c r="AS46" s="119">
        <f>IFERROR(AVERAGEIFS(#REF!,#REF!,$D46,#REF!,"&lt;&gt;"&amp;"Excluído"),0)</f>
        <v>0</v>
      </c>
      <c r="AT46" s="120">
        <f t="shared" si="37"/>
        <v>0</v>
      </c>
      <c r="AU46" s="120">
        <f t="shared" si="38"/>
        <v>1</v>
      </c>
      <c r="AV46" s="121" t="e">
        <f t="shared" si="39"/>
        <v>#N/A</v>
      </c>
      <c r="AW46" s="119">
        <f>IFERROR(AVERAGEIFS(#REF!,#REF!,$D46,#REF!,"&lt;&gt;"&amp;"Excluído"),0)</f>
        <v>0</v>
      </c>
      <c r="AX46" s="120">
        <f t="shared" si="40"/>
        <v>0</v>
      </c>
      <c r="AY46" s="120">
        <f t="shared" si="41"/>
        <v>1</v>
      </c>
      <c r="AZ46" s="121" t="e">
        <f t="shared" si="42"/>
        <v>#N/A</v>
      </c>
      <c r="BA46" s="119">
        <f>IFERROR(AVERAGEIFS(#REF!,#REF!,$D46,#REF!,"&lt;&gt;"&amp;"Excluído"),0)</f>
        <v>0</v>
      </c>
      <c r="BB46" s="120">
        <f t="shared" si="43"/>
        <v>0</v>
      </c>
      <c r="BC46" s="120">
        <f t="shared" si="44"/>
        <v>1</v>
      </c>
      <c r="BD46" s="121" t="e">
        <f t="shared" si="45"/>
        <v>#N/A</v>
      </c>
      <c r="BE46" s="36"/>
      <c r="BF46" s="36" t="e">
        <f t="shared" si="8"/>
        <v>#REF!</v>
      </c>
      <c r="BG46" s="107">
        <f t="shared" si="9"/>
        <v>0</v>
      </c>
      <c r="BH46" s="36" t="str">
        <f>IFERROR(VLOOKUP(BG46,Cálculo!$D$4:$BD$156,MATCH($BH$4,Cálculo!$D$4:$BD$4,0),FALSE),"")</f>
        <v/>
      </c>
      <c r="BI46" s="36" t="str">
        <f>IFERROR(VLOOKUP(BG46,Cálculo!$D$4:$BD$156,MATCH($BI$4,Cálculo!$D$4:$BD$4,0),FALSE),"")</f>
        <v/>
      </c>
      <c r="BJ46" s="36" t="str">
        <f>IFERROR(VLOOKUP(BG46,Cálculo!$D$4:$BD$156,MATCH($BJ$4,Cálculo!$D$4:$BD$4,0),FALSE),"")</f>
        <v/>
      </c>
      <c r="BK46" s="36" t="str">
        <f>IFERROR(VLOOKUP(BG46,Cálculo!$D$4:$BD$156,MATCH($BK$4,Cálculo!$D$4:$BD$4,0),FALSE),"")</f>
        <v/>
      </c>
      <c r="BL46" s="36" t="str">
        <f>IFERROR(VLOOKUP(BG46,Cálculo!$D$4:$BD$156,MATCH($BL$4,Cálculo!$D$4:$BD$4,0),FALSE),"")</f>
        <v/>
      </c>
      <c r="BM46" s="36" t="str">
        <f>IFERROR(VLOOKUP(BG46,Cálculo!$D$4:$BD$156,MATCH($BM$4,Cálculo!$D$4:$BD$4,0),FALSE),"")</f>
        <v/>
      </c>
      <c r="BN46" s="36" t="str">
        <f>IFERROR(VLOOKUP(BG46,Cálculo!$D$4:$BD$156,MATCH($BN$4,Cálculo!$D$4:$BD$4,0),FALSE),"")</f>
        <v/>
      </c>
      <c r="BO46" s="36" t="str">
        <f>IFERROR(VLOOKUP(BG46,Cálculo!$D$4:$BD$156,MATCH($BO$4,Cálculo!$D$4:$BD$4,0),FALSE),"")</f>
        <v/>
      </c>
      <c r="BP46" s="36" t="str">
        <f>IFERROR(VLOOKUP(BG46,Cálculo!$D$4:$BD$156,MATCH($BP$4,Cálculo!$D$4:$BD$4,0),FALSE),"")</f>
        <v/>
      </c>
      <c r="BQ46" s="36" t="str">
        <f>IFERROR(VLOOKUP(BG46,Cálculo!$D$4:$BD$156,MATCH($BQ$4,Cálculo!$D$4:$BD$4,0),FALSE),"")</f>
        <v/>
      </c>
      <c r="BR46" s="36" t="str">
        <f>IFERROR(VLOOKUP(BG46,Cálculo!$D$4:$BD$156,MATCH($BR$4,Cálculo!$D$4:$BD$4,0),FALSE),"")</f>
        <v/>
      </c>
      <c r="BS46" s="36" t="str">
        <f>IFERROR(VLOOKUP(BG46,Cálculo!$D$4:$BD$156,MATCH($BS$4,Cálculo!$D$4:$BD$4,0),FALSE),"")</f>
        <v/>
      </c>
      <c r="BT46" s="36" t="str">
        <f>IFERROR(VLOOKUP(BG46,Cálculo!$D$4:$BD$156,MATCH($BT$4,Cálculo!$D$4:$BD$4,0),FALSE),"")</f>
        <v/>
      </c>
    </row>
    <row r="47" spans="1:72">
      <c r="A47" s="36"/>
      <c r="B47" s="36"/>
      <c r="C47" s="36" t="e">
        <f>VLOOKUP(D47,#REF!,3,0)</f>
        <v>#REF!</v>
      </c>
      <c r="D47" s="52">
        <f>'Ident. Avaliação e Priorização'!B49</f>
        <v>0</v>
      </c>
      <c r="E47" s="115" t="e">
        <f>VLOOKUP(D47,Tabela2[[#All],[Eventos de Risco]:[Nível de Risco Inerente (NRI)]],13,0)</f>
        <v>#N/A</v>
      </c>
      <c r="F47" s="116">
        <f>IFERROR(AVERAGEIF(Tratamento!$A$6:$A$298,Cálculo!D47,Tratamento!#REF!),0)</f>
        <v>0</v>
      </c>
      <c r="G47" s="116">
        <f t="shared" si="10"/>
        <v>1</v>
      </c>
      <c r="H47" s="117" t="e">
        <f t="shared" si="11"/>
        <v>#N/A</v>
      </c>
      <c r="I47" s="116">
        <f>IFERROR(AVERAGEIFS(#REF!,#REF!,$D47,#REF!,"&lt;&gt;"&amp;"Excluído"),0)</f>
        <v>0</v>
      </c>
      <c r="J47" s="116">
        <f t="shared" si="12"/>
        <v>0</v>
      </c>
      <c r="K47" s="116">
        <f t="shared" si="13"/>
        <v>1</v>
      </c>
      <c r="L47" s="117" t="e">
        <f t="shared" si="14"/>
        <v>#N/A</v>
      </c>
      <c r="M47" s="116">
        <f>IFERROR(AVERAGEIFS(#REF!,#REF!,$D47,#REF!,"&lt;&gt;"&amp;"Excluído"),0)</f>
        <v>0</v>
      </c>
      <c r="N47" s="26">
        <f t="shared" si="15"/>
        <v>0</v>
      </c>
      <c r="O47" s="116">
        <f t="shared" si="16"/>
        <v>1</v>
      </c>
      <c r="P47" s="117" t="e">
        <f t="shared" si="17"/>
        <v>#N/A</v>
      </c>
      <c r="Q47" s="116">
        <f>IFERROR(AVERAGEIFS(#REF!,#REF!,$D47,#REF!,"&lt;&gt;"&amp;"Excluído"),0)</f>
        <v>0</v>
      </c>
      <c r="R47" s="116">
        <f t="shared" si="18"/>
        <v>0</v>
      </c>
      <c r="S47" s="116">
        <f t="shared" si="19"/>
        <v>1</v>
      </c>
      <c r="T47" s="117" t="e">
        <f t="shared" si="20"/>
        <v>#N/A</v>
      </c>
      <c r="U47" s="118">
        <f>IFERROR(AVERAGEIFS(#REF!,#REF!,$D47,#REF!,"&lt;&gt;"&amp;"Excluído"),0)</f>
        <v>0</v>
      </c>
      <c r="V47" s="116">
        <f t="shared" si="21"/>
        <v>0</v>
      </c>
      <c r="W47" s="116">
        <f t="shared" si="22"/>
        <v>1</v>
      </c>
      <c r="X47" s="117" t="e">
        <f t="shared" si="46"/>
        <v>#N/A</v>
      </c>
      <c r="Y47" s="119">
        <f>IFERROR(AVERAGEIFS(#REF!,#REF!,$D47,#REF!,"&lt;&gt;"&amp;"Excluído"),0)</f>
        <v>0</v>
      </c>
      <c r="Z47" s="120">
        <f t="shared" si="23"/>
        <v>0</v>
      </c>
      <c r="AA47" s="120">
        <f t="shared" si="24"/>
        <v>1</v>
      </c>
      <c r="AB47" s="121" t="e">
        <f t="shared" si="25"/>
        <v>#N/A</v>
      </c>
      <c r="AC47" s="119">
        <f>IFERROR(AVERAGEIFS(#REF!,#REF!,$D47,#REF!,"&lt;&gt;"&amp;"Excluído"),0)</f>
        <v>0</v>
      </c>
      <c r="AD47" s="120">
        <f t="shared" si="26"/>
        <v>0</v>
      </c>
      <c r="AE47" s="120">
        <f t="shared" si="27"/>
        <v>1</v>
      </c>
      <c r="AF47" s="121" t="e">
        <f t="shared" si="47"/>
        <v>#N/A</v>
      </c>
      <c r="AG47" s="119">
        <f>IFERROR(AVERAGEIFS(#REF!,#REF!,$D47,#REF!,"&lt;&gt;"&amp;"Excluído"),0)</f>
        <v>0</v>
      </c>
      <c r="AH47" s="120">
        <f t="shared" si="28"/>
        <v>0</v>
      </c>
      <c r="AI47" s="120">
        <f t="shared" si="29"/>
        <v>1</v>
      </c>
      <c r="AJ47" s="121" t="e">
        <f t="shared" si="30"/>
        <v>#N/A</v>
      </c>
      <c r="AK47" s="119">
        <f>IFERROR(AVERAGEIFS(#REF!,#REF!,$D47,#REF!,"&lt;&gt;"&amp;"Excluído"),0)</f>
        <v>0</v>
      </c>
      <c r="AL47" s="120">
        <f t="shared" si="31"/>
        <v>0</v>
      </c>
      <c r="AM47" s="120">
        <f t="shared" si="32"/>
        <v>1</v>
      </c>
      <c r="AN47" s="121" t="e">
        <f t="shared" si="33"/>
        <v>#N/A</v>
      </c>
      <c r="AO47" s="119">
        <f>IFERROR(AVERAGEIFS(#REF!,#REF!,$D47,#REF!,"&lt;&gt;"&amp;"Excluído"),0)</f>
        <v>0</v>
      </c>
      <c r="AP47" s="120">
        <f t="shared" si="34"/>
        <v>0</v>
      </c>
      <c r="AQ47" s="120">
        <f t="shared" si="35"/>
        <v>1</v>
      </c>
      <c r="AR47" s="121" t="e">
        <f t="shared" si="36"/>
        <v>#N/A</v>
      </c>
      <c r="AS47" s="119">
        <f>IFERROR(AVERAGEIFS(#REF!,#REF!,$D47,#REF!,"&lt;&gt;"&amp;"Excluído"),0)</f>
        <v>0</v>
      </c>
      <c r="AT47" s="120">
        <f t="shared" si="37"/>
        <v>0</v>
      </c>
      <c r="AU47" s="120">
        <f t="shared" si="38"/>
        <v>1</v>
      </c>
      <c r="AV47" s="121" t="e">
        <f t="shared" si="39"/>
        <v>#N/A</v>
      </c>
      <c r="AW47" s="119">
        <f>IFERROR(AVERAGEIFS(#REF!,#REF!,$D47,#REF!,"&lt;&gt;"&amp;"Excluído"),0)</f>
        <v>0</v>
      </c>
      <c r="AX47" s="120">
        <f t="shared" si="40"/>
        <v>0</v>
      </c>
      <c r="AY47" s="120">
        <f t="shared" si="41"/>
        <v>1</v>
      </c>
      <c r="AZ47" s="121" t="e">
        <f t="shared" si="42"/>
        <v>#N/A</v>
      </c>
      <c r="BA47" s="119">
        <f>IFERROR(AVERAGEIFS(#REF!,#REF!,$D47,#REF!,"&lt;&gt;"&amp;"Excluído"),0)</f>
        <v>0</v>
      </c>
      <c r="BB47" s="120">
        <f t="shared" si="43"/>
        <v>0</v>
      </c>
      <c r="BC47" s="120">
        <f t="shared" si="44"/>
        <v>1</v>
      </c>
      <c r="BD47" s="121" t="e">
        <f t="shared" si="45"/>
        <v>#N/A</v>
      </c>
      <c r="BE47" s="36"/>
      <c r="BF47" s="36" t="e">
        <f t="shared" si="8"/>
        <v>#REF!</v>
      </c>
      <c r="BG47" s="107">
        <f t="shared" si="9"/>
        <v>0</v>
      </c>
      <c r="BH47" s="36" t="str">
        <f>IFERROR(VLOOKUP(BG47,Cálculo!$D$4:$BD$156,MATCH($BH$4,Cálculo!$D$4:$BD$4,0),FALSE),"")</f>
        <v/>
      </c>
      <c r="BI47" s="36" t="str">
        <f>IFERROR(VLOOKUP(BG47,Cálculo!$D$4:$BD$156,MATCH($BI$4,Cálculo!$D$4:$BD$4,0),FALSE),"")</f>
        <v/>
      </c>
      <c r="BJ47" s="36" t="str">
        <f>IFERROR(VLOOKUP(BG47,Cálculo!$D$4:$BD$156,MATCH($BJ$4,Cálculo!$D$4:$BD$4,0),FALSE),"")</f>
        <v/>
      </c>
      <c r="BK47" s="36" t="str">
        <f>IFERROR(VLOOKUP(BG47,Cálculo!$D$4:$BD$156,MATCH($BK$4,Cálculo!$D$4:$BD$4,0),FALSE),"")</f>
        <v/>
      </c>
      <c r="BL47" s="36" t="str">
        <f>IFERROR(VLOOKUP(BG47,Cálculo!$D$4:$BD$156,MATCH($BL$4,Cálculo!$D$4:$BD$4,0),FALSE),"")</f>
        <v/>
      </c>
      <c r="BM47" s="36" t="str">
        <f>IFERROR(VLOOKUP(BG47,Cálculo!$D$4:$BD$156,MATCH($BM$4,Cálculo!$D$4:$BD$4,0),FALSE),"")</f>
        <v/>
      </c>
      <c r="BN47" s="36" t="str">
        <f>IFERROR(VLOOKUP(BG47,Cálculo!$D$4:$BD$156,MATCH($BN$4,Cálculo!$D$4:$BD$4,0),FALSE),"")</f>
        <v/>
      </c>
      <c r="BO47" s="36" t="str">
        <f>IFERROR(VLOOKUP(BG47,Cálculo!$D$4:$BD$156,MATCH($BO$4,Cálculo!$D$4:$BD$4,0),FALSE),"")</f>
        <v/>
      </c>
      <c r="BP47" s="36" t="str">
        <f>IFERROR(VLOOKUP(BG47,Cálculo!$D$4:$BD$156,MATCH($BP$4,Cálculo!$D$4:$BD$4,0),FALSE),"")</f>
        <v/>
      </c>
      <c r="BQ47" s="36" t="str">
        <f>IFERROR(VLOOKUP(BG47,Cálculo!$D$4:$BD$156,MATCH($BQ$4,Cálculo!$D$4:$BD$4,0),FALSE),"")</f>
        <v/>
      </c>
      <c r="BR47" s="36" t="str">
        <f>IFERROR(VLOOKUP(BG47,Cálculo!$D$4:$BD$156,MATCH($BR$4,Cálculo!$D$4:$BD$4,0),FALSE),"")</f>
        <v/>
      </c>
      <c r="BS47" s="36" t="str">
        <f>IFERROR(VLOOKUP(BG47,Cálculo!$D$4:$BD$156,MATCH($BS$4,Cálculo!$D$4:$BD$4,0),FALSE),"")</f>
        <v/>
      </c>
      <c r="BT47" s="36" t="str">
        <f>IFERROR(VLOOKUP(BG47,Cálculo!$D$4:$BD$156,MATCH($BT$4,Cálculo!$D$4:$BD$4,0),FALSE),"")</f>
        <v/>
      </c>
    </row>
    <row r="48" spans="1:72">
      <c r="A48" s="36"/>
      <c r="B48" s="36"/>
      <c r="C48" s="36" t="e">
        <f>VLOOKUP(D48,#REF!,3,0)</f>
        <v>#REF!</v>
      </c>
      <c r="D48" s="52">
        <f>'Ident. Avaliação e Priorização'!B50</f>
        <v>0</v>
      </c>
      <c r="E48" s="115" t="e">
        <f>VLOOKUP(D48,Tabela2[[#All],[Eventos de Risco]:[Nível de Risco Inerente (NRI)]],13,0)</f>
        <v>#N/A</v>
      </c>
      <c r="F48" s="116">
        <f>IFERROR(AVERAGEIF(Tratamento!$A$6:$A$298,Cálculo!D48,Tratamento!#REF!),0)</f>
        <v>0</v>
      </c>
      <c r="G48" s="116">
        <f t="shared" si="10"/>
        <v>1</v>
      </c>
      <c r="H48" s="117" t="e">
        <f t="shared" si="11"/>
        <v>#N/A</v>
      </c>
      <c r="I48" s="116">
        <f>IFERROR(AVERAGEIFS(#REF!,#REF!,$D48,#REF!,"&lt;&gt;"&amp;"Excluído"),0)</f>
        <v>0</v>
      </c>
      <c r="J48" s="116">
        <f t="shared" si="12"/>
        <v>0</v>
      </c>
      <c r="K48" s="116">
        <f t="shared" si="13"/>
        <v>1</v>
      </c>
      <c r="L48" s="117" t="e">
        <f t="shared" si="14"/>
        <v>#N/A</v>
      </c>
      <c r="M48" s="116">
        <f>IFERROR(AVERAGEIFS(#REF!,#REF!,$D48,#REF!,"&lt;&gt;"&amp;"Excluído"),0)</f>
        <v>0</v>
      </c>
      <c r="N48" s="26">
        <f t="shared" si="15"/>
        <v>0</v>
      </c>
      <c r="O48" s="116">
        <f t="shared" si="16"/>
        <v>1</v>
      </c>
      <c r="P48" s="117" t="e">
        <f t="shared" si="17"/>
        <v>#N/A</v>
      </c>
      <c r="Q48" s="116">
        <f>IFERROR(AVERAGEIFS(#REF!,#REF!,$D48,#REF!,"&lt;&gt;"&amp;"Excluído"),0)</f>
        <v>0</v>
      </c>
      <c r="R48" s="116">
        <f t="shared" si="18"/>
        <v>0</v>
      </c>
      <c r="S48" s="116">
        <f t="shared" si="19"/>
        <v>1</v>
      </c>
      <c r="T48" s="117" t="e">
        <f t="shared" si="20"/>
        <v>#N/A</v>
      </c>
      <c r="U48" s="118">
        <f>IFERROR(AVERAGEIFS(#REF!,#REF!,$D48,#REF!,"&lt;&gt;"&amp;"Excluído"),0)</f>
        <v>0</v>
      </c>
      <c r="V48" s="116">
        <f t="shared" si="21"/>
        <v>0</v>
      </c>
      <c r="W48" s="116">
        <f t="shared" si="22"/>
        <v>1</v>
      </c>
      <c r="X48" s="117" t="e">
        <f t="shared" si="46"/>
        <v>#N/A</v>
      </c>
      <c r="Y48" s="119">
        <f>IFERROR(AVERAGEIFS(#REF!,#REF!,$D48,#REF!,"&lt;&gt;"&amp;"Excluído"),0)</f>
        <v>0</v>
      </c>
      <c r="Z48" s="120">
        <f t="shared" si="23"/>
        <v>0</v>
      </c>
      <c r="AA48" s="120">
        <f t="shared" si="24"/>
        <v>1</v>
      </c>
      <c r="AB48" s="121" t="e">
        <f t="shared" si="25"/>
        <v>#N/A</v>
      </c>
      <c r="AC48" s="119">
        <f>IFERROR(AVERAGEIFS(#REF!,#REF!,$D48,#REF!,"&lt;&gt;"&amp;"Excluído"),0)</f>
        <v>0</v>
      </c>
      <c r="AD48" s="120">
        <f t="shared" si="26"/>
        <v>0</v>
      </c>
      <c r="AE48" s="120">
        <f t="shared" si="27"/>
        <v>1</v>
      </c>
      <c r="AF48" s="121" t="e">
        <f t="shared" si="47"/>
        <v>#N/A</v>
      </c>
      <c r="AG48" s="119">
        <f>IFERROR(AVERAGEIFS(#REF!,#REF!,$D48,#REF!,"&lt;&gt;"&amp;"Excluído"),0)</f>
        <v>0</v>
      </c>
      <c r="AH48" s="120">
        <f t="shared" si="28"/>
        <v>0</v>
      </c>
      <c r="AI48" s="120">
        <f t="shared" si="29"/>
        <v>1</v>
      </c>
      <c r="AJ48" s="121" t="e">
        <f t="shared" si="30"/>
        <v>#N/A</v>
      </c>
      <c r="AK48" s="119">
        <f>IFERROR(AVERAGEIFS(#REF!,#REF!,$D48,#REF!,"&lt;&gt;"&amp;"Excluído"),0)</f>
        <v>0</v>
      </c>
      <c r="AL48" s="120">
        <f t="shared" si="31"/>
        <v>0</v>
      </c>
      <c r="AM48" s="120">
        <f t="shared" si="32"/>
        <v>1</v>
      </c>
      <c r="AN48" s="121" t="e">
        <f t="shared" si="33"/>
        <v>#N/A</v>
      </c>
      <c r="AO48" s="119">
        <f>IFERROR(AVERAGEIFS(#REF!,#REF!,$D48,#REF!,"&lt;&gt;"&amp;"Excluído"),0)</f>
        <v>0</v>
      </c>
      <c r="AP48" s="120">
        <f t="shared" si="34"/>
        <v>0</v>
      </c>
      <c r="AQ48" s="120">
        <f t="shared" si="35"/>
        <v>1</v>
      </c>
      <c r="AR48" s="121" t="e">
        <f t="shared" si="36"/>
        <v>#N/A</v>
      </c>
      <c r="AS48" s="119">
        <f>IFERROR(AVERAGEIFS(#REF!,#REF!,$D48,#REF!,"&lt;&gt;"&amp;"Excluído"),0)</f>
        <v>0</v>
      </c>
      <c r="AT48" s="120">
        <f t="shared" si="37"/>
        <v>0</v>
      </c>
      <c r="AU48" s="120">
        <f t="shared" si="38"/>
        <v>1</v>
      </c>
      <c r="AV48" s="121" t="e">
        <f t="shared" si="39"/>
        <v>#N/A</v>
      </c>
      <c r="AW48" s="119">
        <f>IFERROR(AVERAGEIFS(#REF!,#REF!,$D48,#REF!,"&lt;&gt;"&amp;"Excluído"),0)</f>
        <v>0</v>
      </c>
      <c r="AX48" s="120">
        <f t="shared" si="40"/>
        <v>0</v>
      </c>
      <c r="AY48" s="120">
        <f t="shared" si="41"/>
        <v>1</v>
      </c>
      <c r="AZ48" s="121" t="e">
        <f t="shared" si="42"/>
        <v>#N/A</v>
      </c>
      <c r="BA48" s="119">
        <f>IFERROR(AVERAGEIFS(#REF!,#REF!,$D48,#REF!,"&lt;&gt;"&amp;"Excluído"),0)</f>
        <v>0</v>
      </c>
      <c r="BB48" s="120">
        <f t="shared" si="43"/>
        <v>0</v>
      </c>
      <c r="BC48" s="120">
        <f t="shared" si="44"/>
        <v>1</v>
      </c>
      <c r="BD48" s="121" t="e">
        <f t="shared" si="45"/>
        <v>#N/A</v>
      </c>
      <c r="BE48" s="36"/>
      <c r="BF48" s="36" t="e">
        <f t="shared" si="8"/>
        <v>#REF!</v>
      </c>
      <c r="BG48" s="107">
        <f t="shared" si="9"/>
        <v>0</v>
      </c>
      <c r="BH48" s="36" t="str">
        <f>IFERROR(VLOOKUP(BG48,Cálculo!$D$4:$BD$156,MATCH($BH$4,Cálculo!$D$4:$BD$4,0),FALSE),"")</f>
        <v/>
      </c>
      <c r="BI48" s="36" t="str">
        <f>IFERROR(VLOOKUP(BG48,Cálculo!$D$4:$BD$156,MATCH($BI$4,Cálculo!$D$4:$BD$4,0),FALSE),"")</f>
        <v/>
      </c>
      <c r="BJ48" s="36" t="str">
        <f>IFERROR(VLOOKUP(BG48,Cálculo!$D$4:$BD$156,MATCH($BJ$4,Cálculo!$D$4:$BD$4,0),FALSE),"")</f>
        <v/>
      </c>
      <c r="BK48" s="36" t="str">
        <f>IFERROR(VLOOKUP(BG48,Cálculo!$D$4:$BD$156,MATCH($BK$4,Cálculo!$D$4:$BD$4,0),FALSE),"")</f>
        <v/>
      </c>
      <c r="BL48" s="36" t="str">
        <f>IFERROR(VLOOKUP(BG48,Cálculo!$D$4:$BD$156,MATCH($BL$4,Cálculo!$D$4:$BD$4,0),FALSE),"")</f>
        <v/>
      </c>
      <c r="BM48" s="36" t="str">
        <f>IFERROR(VLOOKUP(BG48,Cálculo!$D$4:$BD$156,MATCH($BM$4,Cálculo!$D$4:$BD$4,0),FALSE),"")</f>
        <v/>
      </c>
      <c r="BN48" s="36" t="str">
        <f>IFERROR(VLOOKUP(BG48,Cálculo!$D$4:$BD$156,MATCH($BN$4,Cálculo!$D$4:$BD$4,0),FALSE),"")</f>
        <v/>
      </c>
      <c r="BO48" s="36" t="str">
        <f>IFERROR(VLOOKUP(BG48,Cálculo!$D$4:$BD$156,MATCH($BO$4,Cálculo!$D$4:$BD$4,0),FALSE),"")</f>
        <v/>
      </c>
      <c r="BP48" s="36" t="str">
        <f>IFERROR(VLOOKUP(BG48,Cálculo!$D$4:$BD$156,MATCH($BP$4,Cálculo!$D$4:$BD$4,0),FALSE),"")</f>
        <v/>
      </c>
      <c r="BQ48" s="36" t="str">
        <f>IFERROR(VLOOKUP(BG48,Cálculo!$D$4:$BD$156,MATCH($BQ$4,Cálculo!$D$4:$BD$4,0),FALSE),"")</f>
        <v/>
      </c>
      <c r="BR48" s="36" t="str">
        <f>IFERROR(VLOOKUP(BG48,Cálculo!$D$4:$BD$156,MATCH($BR$4,Cálculo!$D$4:$BD$4,0),FALSE),"")</f>
        <v/>
      </c>
      <c r="BS48" s="36" t="str">
        <f>IFERROR(VLOOKUP(BG48,Cálculo!$D$4:$BD$156,MATCH($BS$4,Cálculo!$D$4:$BD$4,0),FALSE),"")</f>
        <v/>
      </c>
      <c r="BT48" s="36" t="str">
        <f>IFERROR(VLOOKUP(BG48,Cálculo!$D$4:$BD$156,MATCH($BT$4,Cálculo!$D$4:$BD$4,0),FALSE),"")</f>
        <v/>
      </c>
    </row>
    <row r="49" spans="1:72">
      <c r="A49" s="36"/>
      <c r="B49" s="36"/>
      <c r="C49" s="36" t="e">
        <f>VLOOKUP(D49,#REF!,3,0)</f>
        <v>#REF!</v>
      </c>
      <c r="D49" s="52">
        <f>'Ident. Avaliação e Priorização'!B51</f>
        <v>0</v>
      </c>
      <c r="E49" s="115" t="e">
        <f>VLOOKUP(D49,Tabela2[[#All],[Eventos de Risco]:[Nível de Risco Inerente (NRI)]],13,0)</f>
        <v>#N/A</v>
      </c>
      <c r="F49" s="116">
        <f>IFERROR(AVERAGEIF(Tratamento!$A$6:$A$298,Cálculo!D49,Tratamento!#REF!),0)</f>
        <v>0</v>
      </c>
      <c r="G49" s="116">
        <f t="shared" si="10"/>
        <v>1</v>
      </c>
      <c r="H49" s="117" t="e">
        <f t="shared" si="11"/>
        <v>#N/A</v>
      </c>
      <c r="I49" s="116">
        <f>IFERROR(AVERAGEIFS(#REF!,#REF!,$D49,#REF!,"&lt;&gt;"&amp;"Excluído"),0)</f>
        <v>0</v>
      </c>
      <c r="J49" s="116">
        <f t="shared" si="12"/>
        <v>0</v>
      </c>
      <c r="K49" s="116">
        <f t="shared" si="13"/>
        <v>1</v>
      </c>
      <c r="L49" s="117" t="e">
        <f t="shared" si="14"/>
        <v>#N/A</v>
      </c>
      <c r="M49" s="116">
        <f>IFERROR(AVERAGEIFS(#REF!,#REF!,$D49,#REF!,"&lt;&gt;"&amp;"Excluído"),0)</f>
        <v>0</v>
      </c>
      <c r="N49" s="26">
        <f t="shared" si="15"/>
        <v>0</v>
      </c>
      <c r="O49" s="116">
        <f t="shared" si="16"/>
        <v>1</v>
      </c>
      <c r="P49" s="117" t="e">
        <f t="shared" si="17"/>
        <v>#N/A</v>
      </c>
      <c r="Q49" s="116">
        <f>IFERROR(AVERAGEIFS(#REF!,#REF!,$D49,#REF!,"&lt;&gt;"&amp;"Excluído"),0)</f>
        <v>0</v>
      </c>
      <c r="R49" s="116">
        <f t="shared" si="18"/>
        <v>0</v>
      </c>
      <c r="S49" s="116">
        <f t="shared" si="19"/>
        <v>1</v>
      </c>
      <c r="T49" s="117" t="e">
        <f t="shared" si="20"/>
        <v>#N/A</v>
      </c>
      <c r="U49" s="118">
        <f>IFERROR(AVERAGEIFS(#REF!,#REF!,$D49,#REF!,"&lt;&gt;"&amp;"Excluído"),0)</f>
        <v>0</v>
      </c>
      <c r="V49" s="116">
        <f t="shared" si="21"/>
        <v>0</v>
      </c>
      <c r="W49" s="116">
        <f t="shared" si="22"/>
        <v>1</v>
      </c>
      <c r="X49" s="117" t="e">
        <f t="shared" si="46"/>
        <v>#N/A</v>
      </c>
      <c r="Y49" s="119">
        <f>IFERROR(AVERAGEIFS(#REF!,#REF!,$D49,#REF!,"&lt;&gt;"&amp;"Excluído"),0)</f>
        <v>0</v>
      </c>
      <c r="Z49" s="120">
        <f t="shared" si="23"/>
        <v>0</v>
      </c>
      <c r="AA49" s="120">
        <f t="shared" si="24"/>
        <v>1</v>
      </c>
      <c r="AB49" s="121" t="e">
        <f t="shared" si="25"/>
        <v>#N/A</v>
      </c>
      <c r="AC49" s="119">
        <f>IFERROR(AVERAGEIFS(#REF!,#REF!,$D49,#REF!,"&lt;&gt;"&amp;"Excluído"),0)</f>
        <v>0</v>
      </c>
      <c r="AD49" s="120">
        <f t="shared" si="26"/>
        <v>0</v>
      </c>
      <c r="AE49" s="120">
        <f t="shared" si="27"/>
        <v>1</v>
      </c>
      <c r="AF49" s="121" t="e">
        <f t="shared" si="47"/>
        <v>#N/A</v>
      </c>
      <c r="AG49" s="119">
        <f>IFERROR(AVERAGEIFS(#REF!,#REF!,$D49,#REF!,"&lt;&gt;"&amp;"Excluído"),0)</f>
        <v>0</v>
      </c>
      <c r="AH49" s="120">
        <f t="shared" si="28"/>
        <v>0</v>
      </c>
      <c r="AI49" s="120">
        <f t="shared" si="29"/>
        <v>1</v>
      </c>
      <c r="AJ49" s="121" t="e">
        <f t="shared" si="30"/>
        <v>#N/A</v>
      </c>
      <c r="AK49" s="119">
        <f>IFERROR(AVERAGEIFS(#REF!,#REF!,$D49,#REF!,"&lt;&gt;"&amp;"Excluído"),0)</f>
        <v>0</v>
      </c>
      <c r="AL49" s="120">
        <f t="shared" si="31"/>
        <v>0</v>
      </c>
      <c r="AM49" s="120">
        <f t="shared" si="32"/>
        <v>1</v>
      </c>
      <c r="AN49" s="121" t="e">
        <f t="shared" si="33"/>
        <v>#N/A</v>
      </c>
      <c r="AO49" s="119">
        <f>IFERROR(AVERAGEIFS(#REF!,#REF!,$D49,#REF!,"&lt;&gt;"&amp;"Excluído"),0)</f>
        <v>0</v>
      </c>
      <c r="AP49" s="120">
        <f t="shared" si="34"/>
        <v>0</v>
      </c>
      <c r="AQ49" s="120">
        <f t="shared" si="35"/>
        <v>1</v>
      </c>
      <c r="AR49" s="121" t="e">
        <f t="shared" si="36"/>
        <v>#N/A</v>
      </c>
      <c r="AS49" s="119">
        <f>IFERROR(AVERAGEIFS(#REF!,#REF!,$D49,#REF!,"&lt;&gt;"&amp;"Excluído"),0)</f>
        <v>0</v>
      </c>
      <c r="AT49" s="120">
        <f t="shared" si="37"/>
        <v>0</v>
      </c>
      <c r="AU49" s="120">
        <f t="shared" si="38"/>
        <v>1</v>
      </c>
      <c r="AV49" s="121" t="e">
        <f t="shared" si="39"/>
        <v>#N/A</v>
      </c>
      <c r="AW49" s="119">
        <f>IFERROR(AVERAGEIFS(#REF!,#REF!,$D49,#REF!,"&lt;&gt;"&amp;"Excluído"),0)</f>
        <v>0</v>
      </c>
      <c r="AX49" s="120">
        <f t="shared" si="40"/>
        <v>0</v>
      </c>
      <c r="AY49" s="120">
        <f t="shared" si="41"/>
        <v>1</v>
      </c>
      <c r="AZ49" s="121" t="e">
        <f t="shared" si="42"/>
        <v>#N/A</v>
      </c>
      <c r="BA49" s="119">
        <f>IFERROR(AVERAGEIFS(#REF!,#REF!,$D49,#REF!,"&lt;&gt;"&amp;"Excluído"),0)</f>
        <v>0</v>
      </c>
      <c r="BB49" s="120">
        <f t="shared" si="43"/>
        <v>0</v>
      </c>
      <c r="BC49" s="120">
        <f t="shared" si="44"/>
        <v>1</v>
      </c>
      <c r="BD49" s="121" t="e">
        <f t="shared" si="45"/>
        <v>#N/A</v>
      </c>
      <c r="BE49" s="36"/>
      <c r="BF49" s="36" t="e">
        <f t="shared" si="8"/>
        <v>#REF!</v>
      </c>
      <c r="BG49" s="107">
        <f t="shared" si="9"/>
        <v>0</v>
      </c>
      <c r="BH49" s="36" t="str">
        <f>IFERROR(VLOOKUP(BG49,Cálculo!$D$4:$BD$156,MATCH($BH$4,Cálculo!$D$4:$BD$4,0),FALSE),"")</f>
        <v/>
      </c>
      <c r="BI49" s="36" t="str">
        <f>IFERROR(VLOOKUP(BG49,Cálculo!$D$4:$BD$156,MATCH($BI$4,Cálculo!$D$4:$BD$4,0),FALSE),"")</f>
        <v/>
      </c>
      <c r="BJ49" s="36" t="str">
        <f>IFERROR(VLOOKUP(BG49,Cálculo!$D$4:$BD$156,MATCH($BJ$4,Cálculo!$D$4:$BD$4,0),FALSE),"")</f>
        <v/>
      </c>
      <c r="BK49" s="36" t="str">
        <f>IFERROR(VLOOKUP(BG49,Cálculo!$D$4:$BD$156,MATCH($BK$4,Cálculo!$D$4:$BD$4,0),FALSE),"")</f>
        <v/>
      </c>
      <c r="BL49" s="36" t="str">
        <f>IFERROR(VLOOKUP(BG49,Cálculo!$D$4:$BD$156,MATCH($BL$4,Cálculo!$D$4:$BD$4,0),FALSE),"")</f>
        <v/>
      </c>
      <c r="BM49" s="36" t="str">
        <f>IFERROR(VLOOKUP(BG49,Cálculo!$D$4:$BD$156,MATCH($BM$4,Cálculo!$D$4:$BD$4,0),FALSE),"")</f>
        <v/>
      </c>
      <c r="BN49" s="36" t="str">
        <f>IFERROR(VLOOKUP(BG49,Cálculo!$D$4:$BD$156,MATCH($BN$4,Cálculo!$D$4:$BD$4,0),FALSE),"")</f>
        <v/>
      </c>
      <c r="BO49" s="36" t="str">
        <f>IFERROR(VLOOKUP(BG49,Cálculo!$D$4:$BD$156,MATCH($BO$4,Cálculo!$D$4:$BD$4,0),FALSE),"")</f>
        <v/>
      </c>
      <c r="BP49" s="36" t="str">
        <f>IFERROR(VLOOKUP(BG49,Cálculo!$D$4:$BD$156,MATCH($BP$4,Cálculo!$D$4:$BD$4,0),FALSE),"")</f>
        <v/>
      </c>
      <c r="BQ49" s="36" t="str">
        <f>IFERROR(VLOOKUP(BG49,Cálculo!$D$4:$BD$156,MATCH($BQ$4,Cálculo!$D$4:$BD$4,0),FALSE),"")</f>
        <v/>
      </c>
      <c r="BR49" s="36" t="str">
        <f>IFERROR(VLOOKUP(BG49,Cálculo!$D$4:$BD$156,MATCH($BR$4,Cálculo!$D$4:$BD$4,0),FALSE),"")</f>
        <v/>
      </c>
      <c r="BS49" s="36" t="str">
        <f>IFERROR(VLOOKUP(BG49,Cálculo!$D$4:$BD$156,MATCH($BS$4,Cálculo!$D$4:$BD$4,0),FALSE),"")</f>
        <v/>
      </c>
      <c r="BT49" s="36" t="str">
        <f>IFERROR(VLOOKUP(BG49,Cálculo!$D$4:$BD$156,MATCH($BT$4,Cálculo!$D$4:$BD$4,0),FALSE),"")</f>
        <v/>
      </c>
    </row>
    <row r="50" spans="1:72">
      <c r="A50" s="36"/>
      <c r="B50" s="36"/>
      <c r="C50" s="36" t="e">
        <f>VLOOKUP(D50,#REF!,3,0)</f>
        <v>#REF!</v>
      </c>
      <c r="D50" s="52">
        <f>'Ident. Avaliação e Priorização'!B52</f>
        <v>0</v>
      </c>
      <c r="E50" s="115" t="e">
        <f>VLOOKUP(D50,Tabela2[[#All],[Eventos de Risco]:[Nível de Risco Inerente (NRI)]],13,0)</f>
        <v>#N/A</v>
      </c>
      <c r="F50" s="116">
        <f>IFERROR(AVERAGEIF(Tratamento!$A$6:$A$298,Cálculo!D50,Tratamento!#REF!),0)</f>
        <v>0</v>
      </c>
      <c r="G50" s="116">
        <f t="shared" si="10"/>
        <v>1</v>
      </c>
      <c r="H50" s="117" t="e">
        <f t="shared" si="11"/>
        <v>#N/A</v>
      </c>
      <c r="I50" s="116">
        <f>IFERROR(AVERAGEIFS(#REF!,#REF!,$D50,#REF!,"&lt;&gt;"&amp;"Excluído"),0)</f>
        <v>0</v>
      </c>
      <c r="J50" s="116">
        <f t="shared" si="12"/>
        <v>0</v>
      </c>
      <c r="K50" s="116">
        <f t="shared" si="13"/>
        <v>1</v>
      </c>
      <c r="L50" s="117" t="e">
        <f t="shared" si="14"/>
        <v>#N/A</v>
      </c>
      <c r="M50" s="116">
        <f>IFERROR(AVERAGEIFS(#REF!,#REF!,$D50,#REF!,"&lt;&gt;"&amp;"Excluído"),0)</f>
        <v>0</v>
      </c>
      <c r="N50" s="26">
        <f t="shared" si="15"/>
        <v>0</v>
      </c>
      <c r="O50" s="116">
        <f t="shared" si="16"/>
        <v>1</v>
      </c>
      <c r="P50" s="117" t="e">
        <f t="shared" si="17"/>
        <v>#N/A</v>
      </c>
      <c r="Q50" s="116">
        <f>IFERROR(AVERAGEIFS(#REF!,#REF!,$D50,#REF!,"&lt;&gt;"&amp;"Excluído"),0)</f>
        <v>0</v>
      </c>
      <c r="R50" s="116">
        <f t="shared" si="18"/>
        <v>0</v>
      </c>
      <c r="S50" s="116">
        <f t="shared" si="19"/>
        <v>1</v>
      </c>
      <c r="T50" s="117" t="e">
        <f t="shared" si="20"/>
        <v>#N/A</v>
      </c>
      <c r="U50" s="118">
        <f>IFERROR(AVERAGEIFS(#REF!,#REF!,$D50,#REF!,"&lt;&gt;"&amp;"Excluído"),0)</f>
        <v>0</v>
      </c>
      <c r="V50" s="116">
        <f t="shared" si="21"/>
        <v>0</v>
      </c>
      <c r="W50" s="116">
        <f t="shared" si="22"/>
        <v>1</v>
      </c>
      <c r="X50" s="117" t="e">
        <f t="shared" si="46"/>
        <v>#N/A</v>
      </c>
      <c r="Y50" s="119">
        <f>IFERROR(AVERAGEIFS(#REF!,#REF!,$D50,#REF!,"&lt;&gt;"&amp;"Excluído"),0)</f>
        <v>0</v>
      </c>
      <c r="Z50" s="120">
        <f t="shared" si="23"/>
        <v>0</v>
      </c>
      <c r="AA50" s="120">
        <f t="shared" si="24"/>
        <v>1</v>
      </c>
      <c r="AB50" s="121" t="e">
        <f t="shared" si="25"/>
        <v>#N/A</v>
      </c>
      <c r="AC50" s="119">
        <f>IFERROR(AVERAGEIFS(#REF!,#REF!,$D50,#REF!,"&lt;&gt;"&amp;"Excluído"),0)</f>
        <v>0</v>
      </c>
      <c r="AD50" s="120">
        <f t="shared" si="26"/>
        <v>0</v>
      </c>
      <c r="AE50" s="120">
        <f t="shared" si="27"/>
        <v>1</v>
      </c>
      <c r="AF50" s="121" t="e">
        <f t="shared" si="47"/>
        <v>#N/A</v>
      </c>
      <c r="AG50" s="119">
        <f>IFERROR(AVERAGEIFS(#REF!,#REF!,$D50,#REF!,"&lt;&gt;"&amp;"Excluído"),0)</f>
        <v>0</v>
      </c>
      <c r="AH50" s="120">
        <f t="shared" si="28"/>
        <v>0</v>
      </c>
      <c r="AI50" s="120">
        <f t="shared" si="29"/>
        <v>1</v>
      </c>
      <c r="AJ50" s="121" t="e">
        <f t="shared" si="30"/>
        <v>#N/A</v>
      </c>
      <c r="AK50" s="119">
        <f>IFERROR(AVERAGEIFS(#REF!,#REF!,$D50,#REF!,"&lt;&gt;"&amp;"Excluído"),0)</f>
        <v>0</v>
      </c>
      <c r="AL50" s="120">
        <f t="shared" si="31"/>
        <v>0</v>
      </c>
      <c r="AM50" s="120">
        <f t="shared" si="32"/>
        <v>1</v>
      </c>
      <c r="AN50" s="121" t="e">
        <f t="shared" si="33"/>
        <v>#N/A</v>
      </c>
      <c r="AO50" s="119">
        <f>IFERROR(AVERAGEIFS(#REF!,#REF!,$D50,#REF!,"&lt;&gt;"&amp;"Excluído"),0)</f>
        <v>0</v>
      </c>
      <c r="AP50" s="120">
        <f t="shared" si="34"/>
        <v>0</v>
      </c>
      <c r="AQ50" s="120">
        <f t="shared" si="35"/>
        <v>1</v>
      </c>
      <c r="AR50" s="121" t="e">
        <f t="shared" si="36"/>
        <v>#N/A</v>
      </c>
      <c r="AS50" s="119">
        <f>IFERROR(AVERAGEIFS(#REF!,#REF!,$D50,#REF!,"&lt;&gt;"&amp;"Excluído"),0)</f>
        <v>0</v>
      </c>
      <c r="AT50" s="120">
        <f t="shared" si="37"/>
        <v>0</v>
      </c>
      <c r="AU50" s="120">
        <f t="shared" si="38"/>
        <v>1</v>
      </c>
      <c r="AV50" s="121" t="e">
        <f t="shared" si="39"/>
        <v>#N/A</v>
      </c>
      <c r="AW50" s="119">
        <f>IFERROR(AVERAGEIFS(#REF!,#REF!,$D50,#REF!,"&lt;&gt;"&amp;"Excluído"),0)</f>
        <v>0</v>
      </c>
      <c r="AX50" s="120">
        <f t="shared" si="40"/>
        <v>0</v>
      </c>
      <c r="AY50" s="120">
        <f t="shared" si="41"/>
        <v>1</v>
      </c>
      <c r="AZ50" s="121" t="e">
        <f t="shared" si="42"/>
        <v>#N/A</v>
      </c>
      <c r="BA50" s="119">
        <f>IFERROR(AVERAGEIFS(#REF!,#REF!,$D50,#REF!,"&lt;&gt;"&amp;"Excluído"),0)</f>
        <v>0</v>
      </c>
      <c r="BB50" s="120">
        <f t="shared" si="43"/>
        <v>0</v>
      </c>
      <c r="BC50" s="120">
        <f t="shared" si="44"/>
        <v>1</v>
      </c>
      <c r="BD50" s="121" t="e">
        <f t="shared" si="45"/>
        <v>#N/A</v>
      </c>
      <c r="BE50" s="36"/>
      <c r="BF50" s="36" t="e">
        <f t="shared" si="8"/>
        <v>#REF!</v>
      </c>
      <c r="BG50" s="107">
        <f t="shared" si="9"/>
        <v>0</v>
      </c>
      <c r="BH50" s="36" t="str">
        <f>IFERROR(VLOOKUP(BG50,Cálculo!$D$4:$BD$156,MATCH($BH$4,Cálculo!$D$4:$BD$4,0),FALSE),"")</f>
        <v/>
      </c>
      <c r="BI50" s="36" t="str">
        <f>IFERROR(VLOOKUP(BG50,Cálculo!$D$4:$BD$156,MATCH($BI$4,Cálculo!$D$4:$BD$4,0),FALSE),"")</f>
        <v/>
      </c>
      <c r="BJ50" s="36" t="str">
        <f>IFERROR(VLOOKUP(BG50,Cálculo!$D$4:$BD$156,MATCH($BJ$4,Cálculo!$D$4:$BD$4,0),FALSE),"")</f>
        <v/>
      </c>
      <c r="BK50" s="36" t="str">
        <f>IFERROR(VLOOKUP(BG50,Cálculo!$D$4:$BD$156,MATCH($BK$4,Cálculo!$D$4:$BD$4,0),FALSE),"")</f>
        <v/>
      </c>
      <c r="BL50" s="36" t="str">
        <f>IFERROR(VLOOKUP(BG50,Cálculo!$D$4:$BD$156,MATCH($BL$4,Cálculo!$D$4:$BD$4,0),FALSE),"")</f>
        <v/>
      </c>
      <c r="BM50" s="36" t="str">
        <f>IFERROR(VLOOKUP(BG50,Cálculo!$D$4:$BD$156,MATCH($BM$4,Cálculo!$D$4:$BD$4,0),FALSE),"")</f>
        <v/>
      </c>
      <c r="BN50" s="36" t="str">
        <f>IFERROR(VLOOKUP(BG50,Cálculo!$D$4:$BD$156,MATCH($BN$4,Cálculo!$D$4:$BD$4,0),FALSE),"")</f>
        <v/>
      </c>
      <c r="BO50" s="36" t="str">
        <f>IFERROR(VLOOKUP(BG50,Cálculo!$D$4:$BD$156,MATCH($BO$4,Cálculo!$D$4:$BD$4,0),FALSE),"")</f>
        <v/>
      </c>
      <c r="BP50" s="36" t="str">
        <f>IFERROR(VLOOKUP(BG50,Cálculo!$D$4:$BD$156,MATCH($BP$4,Cálculo!$D$4:$BD$4,0),FALSE),"")</f>
        <v/>
      </c>
      <c r="BQ50" s="36" t="str">
        <f>IFERROR(VLOOKUP(BG50,Cálculo!$D$4:$BD$156,MATCH($BQ$4,Cálculo!$D$4:$BD$4,0),FALSE),"")</f>
        <v/>
      </c>
      <c r="BR50" s="36" t="str">
        <f>IFERROR(VLOOKUP(BG50,Cálculo!$D$4:$BD$156,MATCH($BR$4,Cálculo!$D$4:$BD$4,0),FALSE),"")</f>
        <v/>
      </c>
      <c r="BS50" s="36" t="str">
        <f>IFERROR(VLOOKUP(BG50,Cálculo!$D$4:$BD$156,MATCH($BS$4,Cálculo!$D$4:$BD$4,0),FALSE),"")</f>
        <v/>
      </c>
      <c r="BT50" s="36" t="str">
        <f>IFERROR(VLOOKUP(BG50,Cálculo!$D$4:$BD$156,MATCH($BT$4,Cálculo!$D$4:$BD$4,0),FALSE),"")</f>
        <v/>
      </c>
    </row>
    <row r="51" spans="1:72">
      <c r="A51" s="36"/>
      <c r="B51" s="36"/>
      <c r="C51" s="36" t="e">
        <f>VLOOKUP(D51,#REF!,3,0)</f>
        <v>#REF!</v>
      </c>
      <c r="D51" s="52">
        <f>'Ident. Avaliação e Priorização'!B53</f>
        <v>0</v>
      </c>
      <c r="E51" s="115" t="e">
        <f>VLOOKUP(D51,Tabela2[[#All],[Eventos de Risco]:[Nível de Risco Inerente (NRI)]],13,0)</f>
        <v>#N/A</v>
      </c>
      <c r="F51" s="116">
        <f>IFERROR(AVERAGEIF(Tratamento!$A$6:$A$298,Cálculo!D51,Tratamento!#REF!),0)</f>
        <v>0</v>
      </c>
      <c r="G51" s="116">
        <f t="shared" si="10"/>
        <v>1</v>
      </c>
      <c r="H51" s="117" t="e">
        <f t="shared" si="11"/>
        <v>#N/A</v>
      </c>
      <c r="I51" s="116">
        <f>IFERROR(AVERAGEIFS(#REF!,#REF!,$D51,#REF!,"&lt;&gt;"&amp;"Excluído"),0)</f>
        <v>0</v>
      </c>
      <c r="J51" s="116">
        <f t="shared" si="12"/>
        <v>0</v>
      </c>
      <c r="K51" s="116">
        <f t="shared" si="13"/>
        <v>1</v>
      </c>
      <c r="L51" s="117" t="e">
        <f t="shared" si="14"/>
        <v>#N/A</v>
      </c>
      <c r="M51" s="116">
        <f>IFERROR(AVERAGEIFS(#REF!,#REF!,$D51,#REF!,"&lt;&gt;"&amp;"Excluído"),0)</f>
        <v>0</v>
      </c>
      <c r="N51" s="26">
        <f t="shared" si="15"/>
        <v>0</v>
      </c>
      <c r="O51" s="116">
        <f t="shared" si="16"/>
        <v>1</v>
      </c>
      <c r="P51" s="117" t="e">
        <f t="shared" si="17"/>
        <v>#N/A</v>
      </c>
      <c r="Q51" s="116">
        <f>IFERROR(AVERAGEIFS(#REF!,#REF!,$D51,#REF!,"&lt;&gt;"&amp;"Excluído"),0)</f>
        <v>0</v>
      </c>
      <c r="R51" s="116">
        <f t="shared" si="18"/>
        <v>0</v>
      </c>
      <c r="S51" s="116">
        <f t="shared" si="19"/>
        <v>1</v>
      </c>
      <c r="T51" s="117" t="e">
        <f t="shared" si="20"/>
        <v>#N/A</v>
      </c>
      <c r="U51" s="118">
        <f>IFERROR(AVERAGEIFS(#REF!,#REF!,$D51,#REF!,"&lt;&gt;"&amp;"Excluído"),0)</f>
        <v>0</v>
      </c>
      <c r="V51" s="116">
        <f t="shared" si="21"/>
        <v>0</v>
      </c>
      <c r="W51" s="116">
        <f t="shared" si="22"/>
        <v>1</v>
      </c>
      <c r="X51" s="117" t="e">
        <f t="shared" si="46"/>
        <v>#N/A</v>
      </c>
      <c r="Y51" s="119">
        <f>IFERROR(AVERAGEIFS(#REF!,#REF!,$D51,#REF!,"&lt;&gt;"&amp;"Excluído"),0)</f>
        <v>0</v>
      </c>
      <c r="Z51" s="120">
        <f t="shared" si="23"/>
        <v>0</v>
      </c>
      <c r="AA51" s="120">
        <f t="shared" si="24"/>
        <v>1</v>
      </c>
      <c r="AB51" s="121" t="e">
        <f t="shared" si="25"/>
        <v>#N/A</v>
      </c>
      <c r="AC51" s="119">
        <f>IFERROR(AVERAGEIFS(#REF!,#REF!,$D51,#REF!,"&lt;&gt;"&amp;"Excluído"),0)</f>
        <v>0</v>
      </c>
      <c r="AD51" s="120">
        <f t="shared" si="26"/>
        <v>0</v>
      </c>
      <c r="AE51" s="120">
        <f t="shared" si="27"/>
        <v>1</v>
      </c>
      <c r="AF51" s="121" t="e">
        <f t="shared" si="47"/>
        <v>#N/A</v>
      </c>
      <c r="AG51" s="119">
        <f>IFERROR(AVERAGEIFS(#REF!,#REF!,$D51,#REF!,"&lt;&gt;"&amp;"Excluído"),0)</f>
        <v>0</v>
      </c>
      <c r="AH51" s="120">
        <f t="shared" si="28"/>
        <v>0</v>
      </c>
      <c r="AI51" s="120">
        <f t="shared" si="29"/>
        <v>1</v>
      </c>
      <c r="AJ51" s="121" t="e">
        <f t="shared" si="30"/>
        <v>#N/A</v>
      </c>
      <c r="AK51" s="119">
        <f>IFERROR(AVERAGEIFS(#REF!,#REF!,$D51,#REF!,"&lt;&gt;"&amp;"Excluído"),0)</f>
        <v>0</v>
      </c>
      <c r="AL51" s="120">
        <f t="shared" si="31"/>
        <v>0</v>
      </c>
      <c r="AM51" s="120">
        <f t="shared" si="32"/>
        <v>1</v>
      </c>
      <c r="AN51" s="121" t="e">
        <f t="shared" si="33"/>
        <v>#N/A</v>
      </c>
      <c r="AO51" s="119">
        <f>IFERROR(AVERAGEIFS(#REF!,#REF!,$D51,#REF!,"&lt;&gt;"&amp;"Excluído"),0)</f>
        <v>0</v>
      </c>
      <c r="AP51" s="120">
        <f t="shared" si="34"/>
        <v>0</v>
      </c>
      <c r="AQ51" s="120">
        <f t="shared" si="35"/>
        <v>1</v>
      </c>
      <c r="AR51" s="121" t="e">
        <f t="shared" si="36"/>
        <v>#N/A</v>
      </c>
      <c r="AS51" s="119">
        <f>IFERROR(AVERAGEIFS(#REF!,#REF!,$D51,#REF!,"&lt;&gt;"&amp;"Excluído"),0)</f>
        <v>0</v>
      </c>
      <c r="AT51" s="120">
        <f t="shared" si="37"/>
        <v>0</v>
      </c>
      <c r="AU51" s="120">
        <f t="shared" si="38"/>
        <v>1</v>
      </c>
      <c r="AV51" s="121" t="e">
        <f t="shared" si="39"/>
        <v>#N/A</v>
      </c>
      <c r="AW51" s="119">
        <f>IFERROR(AVERAGEIFS(#REF!,#REF!,$D51,#REF!,"&lt;&gt;"&amp;"Excluído"),0)</f>
        <v>0</v>
      </c>
      <c r="AX51" s="120">
        <f t="shared" si="40"/>
        <v>0</v>
      </c>
      <c r="AY51" s="120">
        <f t="shared" si="41"/>
        <v>1</v>
      </c>
      <c r="AZ51" s="121" t="e">
        <f t="shared" si="42"/>
        <v>#N/A</v>
      </c>
      <c r="BA51" s="119">
        <f>IFERROR(AVERAGEIFS(#REF!,#REF!,$D51,#REF!,"&lt;&gt;"&amp;"Excluído"),0)</f>
        <v>0</v>
      </c>
      <c r="BB51" s="120">
        <f t="shared" si="43"/>
        <v>0</v>
      </c>
      <c r="BC51" s="120">
        <f t="shared" si="44"/>
        <v>1</v>
      </c>
      <c r="BD51" s="121" t="e">
        <f t="shared" si="45"/>
        <v>#N/A</v>
      </c>
      <c r="BE51" s="36"/>
      <c r="BF51" s="36" t="e">
        <f t="shared" si="8"/>
        <v>#REF!</v>
      </c>
      <c r="BG51" s="107">
        <f t="shared" si="9"/>
        <v>0</v>
      </c>
      <c r="BH51" s="36" t="str">
        <f>IFERROR(VLOOKUP(BG51,Cálculo!$D$4:$BD$156,MATCH($BH$4,Cálculo!$D$4:$BD$4,0),FALSE),"")</f>
        <v/>
      </c>
      <c r="BI51" s="36" t="str">
        <f>IFERROR(VLOOKUP(BG51,Cálculo!$D$4:$BD$156,MATCH($BI$4,Cálculo!$D$4:$BD$4,0),FALSE),"")</f>
        <v/>
      </c>
      <c r="BJ51" s="36" t="str">
        <f>IFERROR(VLOOKUP(BG51,Cálculo!$D$4:$BD$156,MATCH($BJ$4,Cálculo!$D$4:$BD$4,0),FALSE),"")</f>
        <v/>
      </c>
      <c r="BK51" s="36" t="str">
        <f>IFERROR(VLOOKUP(BG51,Cálculo!$D$4:$BD$156,MATCH($BK$4,Cálculo!$D$4:$BD$4,0),FALSE),"")</f>
        <v/>
      </c>
      <c r="BL51" s="36" t="str">
        <f>IFERROR(VLOOKUP(BG51,Cálculo!$D$4:$BD$156,MATCH($BL$4,Cálculo!$D$4:$BD$4,0),FALSE),"")</f>
        <v/>
      </c>
      <c r="BM51" s="36" t="str">
        <f>IFERROR(VLOOKUP(BG51,Cálculo!$D$4:$BD$156,MATCH($BM$4,Cálculo!$D$4:$BD$4,0),FALSE),"")</f>
        <v/>
      </c>
      <c r="BN51" s="36" t="str">
        <f>IFERROR(VLOOKUP(BG51,Cálculo!$D$4:$BD$156,MATCH($BN$4,Cálculo!$D$4:$BD$4,0),FALSE),"")</f>
        <v/>
      </c>
      <c r="BO51" s="36" t="str">
        <f>IFERROR(VLOOKUP(BG51,Cálculo!$D$4:$BD$156,MATCH($BO$4,Cálculo!$D$4:$BD$4,0),FALSE),"")</f>
        <v/>
      </c>
      <c r="BP51" s="36" t="str">
        <f>IFERROR(VLOOKUP(BG51,Cálculo!$D$4:$BD$156,MATCH($BP$4,Cálculo!$D$4:$BD$4,0),FALSE),"")</f>
        <v/>
      </c>
      <c r="BQ51" s="36" t="str">
        <f>IFERROR(VLOOKUP(BG51,Cálculo!$D$4:$BD$156,MATCH($BQ$4,Cálculo!$D$4:$BD$4,0),FALSE),"")</f>
        <v/>
      </c>
      <c r="BR51" s="36" t="str">
        <f>IFERROR(VLOOKUP(BG51,Cálculo!$D$4:$BD$156,MATCH($BR$4,Cálculo!$D$4:$BD$4,0),FALSE),"")</f>
        <v/>
      </c>
      <c r="BS51" s="36" t="str">
        <f>IFERROR(VLOOKUP(BG51,Cálculo!$D$4:$BD$156,MATCH($BS$4,Cálculo!$D$4:$BD$4,0),FALSE),"")</f>
        <v/>
      </c>
      <c r="BT51" s="36" t="str">
        <f>IFERROR(VLOOKUP(BG51,Cálculo!$D$4:$BD$156,MATCH($BT$4,Cálculo!$D$4:$BD$4,0),FALSE),"")</f>
        <v/>
      </c>
    </row>
    <row r="52" spans="1:72">
      <c r="A52" s="36"/>
      <c r="B52" s="36"/>
      <c r="C52" s="36" t="e">
        <f>VLOOKUP(D52,#REF!,3,0)</f>
        <v>#REF!</v>
      </c>
      <c r="D52" s="52">
        <f>'Ident. Avaliação e Priorização'!B54</f>
        <v>0</v>
      </c>
      <c r="E52" s="115" t="e">
        <f>VLOOKUP(D52,Tabela2[[#All],[Eventos de Risco]:[Nível de Risco Inerente (NRI)]],13,0)</f>
        <v>#N/A</v>
      </c>
      <c r="F52" s="116">
        <f>IFERROR(AVERAGEIF(Tratamento!$A$6:$A$298,Cálculo!D52,Tratamento!#REF!),0)</f>
        <v>0</v>
      </c>
      <c r="G52" s="116">
        <f t="shared" si="10"/>
        <v>1</v>
      </c>
      <c r="H52" s="117" t="e">
        <f t="shared" si="11"/>
        <v>#N/A</v>
      </c>
      <c r="I52" s="116">
        <f>IFERROR(AVERAGEIFS(#REF!,#REF!,$D52,#REF!,"&lt;&gt;"&amp;"Excluído"),0)</f>
        <v>0</v>
      </c>
      <c r="J52" s="116">
        <f t="shared" si="12"/>
        <v>0</v>
      </c>
      <c r="K52" s="116">
        <f t="shared" si="13"/>
        <v>1</v>
      </c>
      <c r="L52" s="117" t="e">
        <f t="shared" si="14"/>
        <v>#N/A</v>
      </c>
      <c r="M52" s="116">
        <f>IFERROR(AVERAGEIFS(#REF!,#REF!,$D52,#REF!,"&lt;&gt;"&amp;"Excluído"),0)</f>
        <v>0</v>
      </c>
      <c r="N52" s="26">
        <f t="shared" si="15"/>
        <v>0</v>
      </c>
      <c r="O52" s="116">
        <f t="shared" si="16"/>
        <v>1</v>
      </c>
      <c r="P52" s="117" t="e">
        <f t="shared" si="17"/>
        <v>#N/A</v>
      </c>
      <c r="Q52" s="116">
        <f>IFERROR(AVERAGEIFS(#REF!,#REF!,$D52,#REF!,"&lt;&gt;"&amp;"Excluído"),0)</f>
        <v>0</v>
      </c>
      <c r="R52" s="116">
        <f t="shared" si="18"/>
        <v>0</v>
      </c>
      <c r="S52" s="116">
        <f t="shared" si="19"/>
        <v>1</v>
      </c>
      <c r="T52" s="117" t="e">
        <f t="shared" si="20"/>
        <v>#N/A</v>
      </c>
      <c r="U52" s="118">
        <f>IFERROR(AVERAGEIFS(#REF!,#REF!,$D52,#REF!,"&lt;&gt;"&amp;"Excluído"),0)</f>
        <v>0</v>
      </c>
      <c r="V52" s="116">
        <f t="shared" si="21"/>
        <v>0</v>
      </c>
      <c r="W52" s="116">
        <f t="shared" si="22"/>
        <v>1</v>
      </c>
      <c r="X52" s="117" t="e">
        <f t="shared" si="46"/>
        <v>#N/A</v>
      </c>
      <c r="Y52" s="119">
        <f>IFERROR(AVERAGEIFS(#REF!,#REF!,$D52,#REF!,"&lt;&gt;"&amp;"Excluído"),0)</f>
        <v>0</v>
      </c>
      <c r="Z52" s="120">
        <f t="shared" si="23"/>
        <v>0</v>
      </c>
      <c r="AA52" s="120">
        <f t="shared" si="24"/>
        <v>1</v>
      </c>
      <c r="AB52" s="121" t="e">
        <f t="shared" si="25"/>
        <v>#N/A</v>
      </c>
      <c r="AC52" s="119">
        <f>IFERROR(AVERAGEIFS(#REF!,#REF!,$D52,#REF!,"&lt;&gt;"&amp;"Excluído"),0)</f>
        <v>0</v>
      </c>
      <c r="AD52" s="120">
        <f t="shared" si="26"/>
        <v>0</v>
      </c>
      <c r="AE52" s="120">
        <f t="shared" si="27"/>
        <v>1</v>
      </c>
      <c r="AF52" s="121" t="e">
        <f t="shared" si="47"/>
        <v>#N/A</v>
      </c>
      <c r="AG52" s="119">
        <f>IFERROR(AVERAGEIFS(#REF!,#REF!,$D52,#REF!,"&lt;&gt;"&amp;"Excluído"),0)</f>
        <v>0</v>
      </c>
      <c r="AH52" s="120">
        <f t="shared" si="28"/>
        <v>0</v>
      </c>
      <c r="AI52" s="120">
        <f t="shared" si="29"/>
        <v>1</v>
      </c>
      <c r="AJ52" s="121" t="e">
        <f t="shared" si="30"/>
        <v>#N/A</v>
      </c>
      <c r="AK52" s="119">
        <f>IFERROR(AVERAGEIFS(#REF!,#REF!,$D52,#REF!,"&lt;&gt;"&amp;"Excluído"),0)</f>
        <v>0</v>
      </c>
      <c r="AL52" s="120">
        <f t="shared" si="31"/>
        <v>0</v>
      </c>
      <c r="AM52" s="120">
        <f t="shared" si="32"/>
        <v>1</v>
      </c>
      <c r="AN52" s="121" t="e">
        <f t="shared" si="33"/>
        <v>#N/A</v>
      </c>
      <c r="AO52" s="119">
        <f>IFERROR(AVERAGEIFS(#REF!,#REF!,$D52,#REF!,"&lt;&gt;"&amp;"Excluído"),0)</f>
        <v>0</v>
      </c>
      <c r="AP52" s="120">
        <f t="shared" si="34"/>
        <v>0</v>
      </c>
      <c r="AQ52" s="120">
        <f t="shared" si="35"/>
        <v>1</v>
      </c>
      <c r="AR52" s="121" t="e">
        <f t="shared" si="36"/>
        <v>#N/A</v>
      </c>
      <c r="AS52" s="119">
        <f>IFERROR(AVERAGEIFS(#REF!,#REF!,$D52,#REF!,"&lt;&gt;"&amp;"Excluído"),0)</f>
        <v>0</v>
      </c>
      <c r="AT52" s="120">
        <f t="shared" si="37"/>
        <v>0</v>
      </c>
      <c r="AU52" s="120">
        <f t="shared" si="38"/>
        <v>1</v>
      </c>
      <c r="AV52" s="121" t="e">
        <f t="shared" si="39"/>
        <v>#N/A</v>
      </c>
      <c r="AW52" s="119">
        <f>IFERROR(AVERAGEIFS(#REF!,#REF!,$D52,#REF!,"&lt;&gt;"&amp;"Excluído"),0)</f>
        <v>0</v>
      </c>
      <c r="AX52" s="120">
        <f t="shared" si="40"/>
        <v>0</v>
      </c>
      <c r="AY52" s="120">
        <f t="shared" si="41"/>
        <v>1</v>
      </c>
      <c r="AZ52" s="121" t="e">
        <f t="shared" si="42"/>
        <v>#N/A</v>
      </c>
      <c r="BA52" s="119">
        <f>IFERROR(AVERAGEIFS(#REF!,#REF!,$D52,#REF!,"&lt;&gt;"&amp;"Excluído"),0)</f>
        <v>0</v>
      </c>
      <c r="BB52" s="120">
        <f t="shared" si="43"/>
        <v>0</v>
      </c>
      <c r="BC52" s="120">
        <f t="shared" si="44"/>
        <v>1</v>
      </c>
      <c r="BD52" s="121" t="e">
        <f t="shared" si="45"/>
        <v>#N/A</v>
      </c>
      <c r="BE52" s="36"/>
      <c r="BF52" s="36" t="e">
        <f t="shared" si="8"/>
        <v>#REF!</v>
      </c>
      <c r="BG52" s="107">
        <f t="shared" si="9"/>
        <v>0</v>
      </c>
      <c r="BH52" s="36" t="str">
        <f>IFERROR(VLOOKUP(BG52,Cálculo!$D$4:$BD$156,MATCH($BH$4,Cálculo!$D$4:$BD$4,0),FALSE),"")</f>
        <v/>
      </c>
      <c r="BI52" s="36" t="str">
        <f>IFERROR(VLOOKUP(BG52,Cálculo!$D$4:$BD$156,MATCH($BI$4,Cálculo!$D$4:$BD$4,0),FALSE),"")</f>
        <v/>
      </c>
      <c r="BJ52" s="36" t="str">
        <f>IFERROR(VLOOKUP(BG52,Cálculo!$D$4:$BD$156,MATCH($BJ$4,Cálculo!$D$4:$BD$4,0),FALSE),"")</f>
        <v/>
      </c>
      <c r="BK52" s="36" t="str">
        <f>IFERROR(VLOOKUP(BG52,Cálculo!$D$4:$BD$156,MATCH($BK$4,Cálculo!$D$4:$BD$4,0),FALSE),"")</f>
        <v/>
      </c>
      <c r="BL52" s="36" t="str">
        <f>IFERROR(VLOOKUP(BG52,Cálculo!$D$4:$BD$156,MATCH($BL$4,Cálculo!$D$4:$BD$4,0),FALSE),"")</f>
        <v/>
      </c>
      <c r="BM52" s="36" t="str">
        <f>IFERROR(VLOOKUP(BG52,Cálculo!$D$4:$BD$156,MATCH($BM$4,Cálculo!$D$4:$BD$4,0),FALSE),"")</f>
        <v/>
      </c>
      <c r="BN52" s="36" t="str">
        <f>IFERROR(VLOOKUP(BG52,Cálculo!$D$4:$BD$156,MATCH($BN$4,Cálculo!$D$4:$BD$4,0),FALSE),"")</f>
        <v/>
      </c>
      <c r="BO52" s="36" t="str">
        <f>IFERROR(VLOOKUP(BG52,Cálculo!$D$4:$BD$156,MATCH($BO$4,Cálculo!$D$4:$BD$4,0),FALSE),"")</f>
        <v/>
      </c>
      <c r="BP52" s="36" t="str">
        <f>IFERROR(VLOOKUP(BG52,Cálculo!$D$4:$BD$156,MATCH($BP$4,Cálculo!$D$4:$BD$4,0),FALSE),"")</f>
        <v/>
      </c>
      <c r="BQ52" s="36" t="str">
        <f>IFERROR(VLOOKUP(BG52,Cálculo!$D$4:$BD$156,MATCH($BQ$4,Cálculo!$D$4:$BD$4,0),FALSE),"")</f>
        <v/>
      </c>
      <c r="BR52" s="36" t="str">
        <f>IFERROR(VLOOKUP(BG52,Cálculo!$D$4:$BD$156,MATCH($BR$4,Cálculo!$D$4:$BD$4,0),FALSE),"")</f>
        <v/>
      </c>
      <c r="BS52" s="36" t="str">
        <f>IFERROR(VLOOKUP(BG52,Cálculo!$D$4:$BD$156,MATCH($BS$4,Cálculo!$D$4:$BD$4,0),FALSE),"")</f>
        <v/>
      </c>
      <c r="BT52" s="36" t="str">
        <f>IFERROR(VLOOKUP(BG52,Cálculo!$D$4:$BD$156,MATCH($BT$4,Cálculo!$D$4:$BD$4,0),FALSE),"")</f>
        <v/>
      </c>
    </row>
    <row r="53" spans="1:72">
      <c r="A53" s="36"/>
      <c r="B53" s="36"/>
      <c r="C53" s="36" t="e">
        <f>VLOOKUP(D53,#REF!,3,0)</f>
        <v>#REF!</v>
      </c>
      <c r="D53" s="52">
        <f>'Ident. Avaliação e Priorização'!B55</f>
        <v>0</v>
      </c>
      <c r="E53" s="115" t="e">
        <f>VLOOKUP(D53,Tabela2[[#All],[Eventos de Risco]:[Nível de Risco Inerente (NRI)]],13,0)</f>
        <v>#N/A</v>
      </c>
      <c r="F53" s="116">
        <f>IFERROR(AVERAGEIF(Tratamento!$A$6:$A$298,Cálculo!D53,Tratamento!#REF!),0)</f>
        <v>0</v>
      </c>
      <c r="G53" s="116">
        <f t="shared" si="10"/>
        <v>1</v>
      </c>
      <c r="H53" s="117" t="e">
        <f t="shared" si="11"/>
        <v>#N/A</v>
      </c>
      <c r="I53" s="116">
        <f>IFERROR(AVERAGEIFS(#REF!,#REF!,$D53,#REF!,"&lt;&gt;"&amp;"Excluído"),0)</f>
        <v>0</v>
      </c>
      <c r="J53" s="116">
        <f t="shared" si="12"/>
        <v>0</v>
      </c>
      <c r="K53" s="116">
        <f t="shared" si="13"/>
        <v>1</v>
      </c>
      <c r="L53" s="117" t="e">
        <f t="shared" si="14"/>
        <v>#N/A</v>
      </c>
      <c r="M53" s="116">
        <f>IFERROR(AVERAGEIFS(#REF!,#REF!,$D53,#REF!,"&lt;&gt;"&amp;"Excluído"),0)</f>
        <v>0</v>
      </c>
      <c r="N53" s="26">
        <f t="shared" si="15"/>
        <v>0</v>
      </c>
      <c r="O53" s="116">
        <f t="shared" si="16"/>
        <v>1</v>
      </c>
      <c r="P53" s="117" t="e">
        <f t="shared" si="17"/>
        <v>#N/A</v>
      </c>
      <c r="Q53" s="116">
        <f>IFERROR(AVERAGEIFS(#REF!,#REF!,$D53,#REF!,"&lt;&gt;"&amp;"Excluído"),0)</f>
        <v>0</v>
      </c>
      <c r="R53" s="116">
        <f t="shared" si="18"/>
        <v>0</v>
      </c>
      <c r="S53" s="116">
        <f t="shared" si="19"/>
        <v>1</v>
      </c>
      <c r="T53" s="117" t="e">
        <f t="shared" si="20"/>
        <v>#N/A</v>
      </c>
      <c r="U53" s="118">
        <f>IFERROR(AVERAGEIFS(#REF!,#REF!,$D53,#REF!,"&lt;&gt;"&amp;"Excluído"),0)</f>
        <v>0</v>
      </c>
      <c r="V53" s="116">
        <f t="shared" si="21"/>
        <v>0</v>
      </c>
      <c r="W53" s="116">
        <f t="shared" si="22"/>
        <v>1</v>
      </c>
      <c r="X53" s="117" t="e">
        <f t="shared" si="46"/>
        <v>#N/A</v>
      </c>
      <c r="Y53" s="119">
        <f>IFERROR(AVERAGEIFS(#REF!,#REF!,$D53,#REF!,"&lt;&gt;"&amp;"Excluído"),0)</f>
        <v>0</v>
      </c>
      <c r="Z53" s="120">
        <f t="shared" si="23"/>
        <v>0</v>
      </c>
      <c r="AA53" s="120">
        <f t="shared" si="24"/>
        <v>1</v>
      </c>
      <c r="AB53" s="121" t="e">
        <f t="shared" si="25"/>
        <v>#N/A</v>
      </c>
      <c r="AC53" s="119">
        <f>IFERROR(AVERAGEIFS(#REF!,#REF!,$D53,#REF!,"&lt;&gt;"&amp;"Excluído"),0)</f>
        <v>0</v>
      </c>
      <c r="AD53" s="120">
        <f t="shared" si="26"/>
        <v>0</v>
      </c>
      <c r="AE53" s="120">
        <f t="shared" si="27"/>
        <v>1</v>
      </c>
      <c r="AF53" s="121" t="e">
        <f t="shared" si="47"/>
        <v>#N/A</v>
      </c>
      <c r="AG53" s="119">
        <f>IFERROR(AVERAGEIFS(#REF!,#REF!,$D53,#REF!,"&lt;&gt;"&amp;"Excluído"),0)</f>
        <v>0</v>
      </c>
      <c r="AH53" s="120">
        <f t="shared" si="28"/>
        <v>0</v>
      </c>
      <c r="AI53" s="120">
        <f t="shared" si="29"/>
        <v>1</v>
      </c>
      <c r="AJ53" s="121" t="e">
        <f t="shared" si="30"/>
        <v>#N/A</v>
      </c>
      <c r="AK53" s="119">
        <f>IFERROR(AVERAGEIFS(#REF!,#REF!,$D53,#REF!,"&lt;&gt;"&amp;"Excluído"),0)</f>
        <v>0</v>
      </c>
      <c r="AL53" s="120">
        <f t="shared" si="31"/>
        <v>0</v>
      </c>
      <c r="AM53" s="120">
        <f t="shared" si="32"/>
        <v>1</v>
      </c>
      <c r="AN53" s="121" t="e">
        <f t="shared" si="33"/>
        <v>#N/A</v>
      </c>
      <c r="AO53" s="119">
        <f>IFERROR(AVERAGEIFS(#REF!,#REF!,$D53,#REF!,"&lt;&gt;"&amp;"Excluído"),0)</f>
        <v>0</v>
      </c>
      <c r="AP53" s="120">
        <f t="shared" si="34"/>
        <v>0</v>
      </c>
      <c r="AQ53" s="120">
        <f t="shared" si="35"/>
        <v>1</v>
      </c>
      <c r="AR53" s="121" t="e">
        <f t="shared" si="36"/>
        <v>#N/A</v>
      </c>
      <c r="AS53" s="119">
        <f>IFERROR(AVERAGEIFS(#REF!,#REF!,$D53,#REF!,"&lt;&gt;"&amp;"Excluído"),0)</f>
        <v>0</v>
      </c>
      <c r="AT53" s="120">
        <f t="shared" si="37"/>
        <v>0</v>
      </c>
      <c r="AU53" s="120">
        <f t="shared" si="38"/>
        <v>1</v>
      </c>
      <c r="AV53" s="121" t="e">
        <f t="shared" si="39"/>
        <v>#N/A</v>
      </c>
      <c r="AW53" s="119">
        <f>IFERROR(AVERAGEIFS(#REF!,#REF!,$D53,#REF!,"&lt;&gt;"&amp;"Excluído"),0)</f>
        <v>0</v>
      </c>
      <c r="AX53" s="120">
        <f t="shared" si="40"/>
        <v>0</v>
      </c>
      <c r="AY53" s="120">
        <f t="shared" si="41"/>
        <v>1</v>
      </c>
      <c r="AZ53" s="121" t="e">
        <f t="shared" si="42"/>
        <v>#N/A</v>
      </c>
      <c r="BA53" s="119">
        <f>IFERROR(AVERAGEIFS(#REF!,#REF!,$D53,#REF!,"&lt;&gt;"&amp;"Excluído"),0)</f>
        <v>0</v>
      </c>
      <c r="BB53" s="120">
        <f t="shared" si="43"/>
        <v>0</v>
      </c>
      <c r="BC53" s="120">
        <f t="shared" si="44"/>
        <v>1</v>
      </c>
      <c r="BD53" s="121" t="e">
        <f t="shared" si="45"/>
        <v>#N/A</v>
      </c>
      <c r="BE53" s="36"/>
      <c r="BF53" s="36" t="e">
        <f t="shared" si="8"/>
        <v>#REF!</v>
      </c>
      <c r="BG53" s="107">
        <f t="shared" si="9"/>
        <v>0</v>
      </c>
      <c r="BH53" s="36" t="str">
        <f>IFERROR(VLOOKUP(BG53,Cálculo!$D$4:$BD$156,MATCH($BH$4,Cálculo!$D$4:$BD$4,0),FALSE),"")</f>
        <v/>
      </c>
      <c r="BI53" s="36" t="str">
        <f>IFERROR(VLOOKUP(BG53,Cálculo!$D$4:$BD$156,MATCH($BI$4,Cálculo!$D$4:$BD$4,0),FALSE),"")</f>
        <v/>
      </c>
      <c r="BJ53" s="36" t="str">
        <f>IFERROR(VLOOKUP(BG53,Cálculo!$D$4:$BD$156,MATCH($BJ$4,Cálculo!$D$4:$BD$4,0),FALSE),"")</f>
        <v/>
      </c>
      <c r="BK53" s="36" t="str">
        <f>IFERROR(VLOOKUP(BG53,Cálculo!$D$4:$BD$156,MATCH($BK$4,Cálculo!$D$4:$BD$4,0),FALSE),"")</f>
        <v/>
      </c>
      <c r="BL53" s="36" t="str">
        <f>IFERROR(VLOOKUP(BG53,Cálculo!$D$4:$BD$156,MATCH($BL$4,Cálculo!$D$4:$BD$4,0),FALSE),"")</f>
        <v/>
      </c>
      <c r="BM53" s="36" t="str">
        <f>IFERROR(VLOOKUP(BG53,Cálculo!$D$4:$BD$156,MATCH($BM$4,Cálculo!$D$4:$BD$4,0),FALSE),"")</f>
        <v/>
      </c>
      <c r="BN53" s="36" t="str">
        <f>IFERROR(VLOOKUP(BG53,Cálculo!$D$4:$BD$156,MATCH($BN$4,Cálculo!$D$4:$BD$4,0),FALSE),"")</f>
        <v/>
      </c>
      <c r="BO53" s="36" t="str">
        <f>IFERROR(VLOOKUP(BG53,Cálculo!$D$4:$BD$156,MATCH($BO$4,Cálculo!$D$4:$BD$4,0),FALSE),"")</f>
        <v/>
      </c>
      <c r="BP53" s="36" t="str">
        <f>IFERROR(VLOOKUP(BG53,Cálculo!$D$4:$BD$156,MATCH($BP$4,Cálculo!$D$4:$BD$4,0),FALSE),"")</f>
        <v/>
      </c>
      <c r="BQ53" s="36" t="str">
        <f>IFERROR(VLOOKUP(BG53,Cálculo!$D$4:$BD$156,MATCH($BQ$4,Cálculo!$D$4:$BD$4,0),FALSE),"")</f>
        <v/>
      </c>
      <c r="BR53" s="36" t="str">
        <f>IFERROR(VLOOKUP(BG53,Cálculo!$D$4:$BD$156,MATCH($BR$4,Cálculo!$D$4:$BD$4,0),FALSE),"")</f>
        <v/>
      </c>
      <c r="BS53" s="36" t="str">
        <f>IFERROR(VLOOKUP(BG53,Cálculo!$D$4:$BD$156,MATCH($BS$4,Cálculo!$D$4:$BD$4,0),FALSE),"")</f>
        <v/>
      </c>
      <c r="BT53" s="36" t="str">
        <f>IFERROR(VLOOKUP(BG53,Cálculo!$D$4:$BD$156,MATCH($BT$4,Cálculo!$D$4:$BD$4,0),FALSE),"")</f>
        <v/>
      </c>
    </row>
    <row r="54" spans="1:72">
      <c r="A54" s="36"/>
      <c r="B54" s="36"/>
      <c r="C54" s="36" t="e">
        <f>VLOOKUP(D54,#REF!,3,0)</f>
        <v>#REF!</v>
      </c>
      <c r="D54" s="52">
        <f>'Ident. Avaliação e Priorização'!B56</f>
        <v>0</v>
      </c>
      <c r="E54" s="115" t="e">
        <f>VLOOKUP(D54,Tabela2[[#All],[Eventos de Risco]:[Nível de Risco Inerente (NRI)]],13,0)</f>
        <v>#N/A</v>
      </c>
      <c r="F54" s="116">
        <f>IFERROR(AVERAGEIF(Tratamento!$A$6:$A$298,Cálculo!D54,Tratamento!#REF!),0)</f>
        <v>0</v>
      </c>
      <c r="G54" s="116">
        <f t="shared" si="10"/>
        <v>1</v>
      </c>
      <c r="H54" s="117" t="e">
        <f t="shared" si="11"/>
        <v>#N/A</v>
      </c>
      <c r="I54" s="116">
        <f>IFERROR(AVERAGEIFS(#REF!,#REF!,$D54,#REF!,"&lt;&gt;"&amp;"Excluído"),0)</f>
        <v>0</v>
      </c>
      <c r="J54" s="116">
        <f t="shared" si="12"/>
        <v>0</v>
      </c>
      <c r="K54" s="116">
        <f t="shared" si="13"/>
        <v>1</v>
      </c>
      <c r="L54" s="117" t="e">
        <f t="shared" si="14"/>
        <v>#N/A</v>
      </c>
      <c r="M54" s="116">
        <f>IFERROR(AVERAGEIFS(#REF!,#REF!,$D54,#REF!,"&lt;&gt;"&amp;"Excluído"),0)</f>
        <v>0</v>
      </c>
      <c r="N54" s="26">
        <f t="shared" si="15"/>
        <v>0</v>
      </c>
      <c r="O54" s="116">
        <f t="shared" si="16"/>
        <v>1</v>
      </c>
      <c r="P54" s="117" t="e">
        <f t="shared" si="17"/>
        <v>#N/A</v>
      </c>
      <c r="Q54" s="116">
        <f>IFERROR(AVERAGEIFS(#REF!,#REF!,$D54,#REF!,"&lt;&gt;"&amp;"Excluído"),0)</f>
        <v>0</v>
      </c>
      <c r="R54" s="116">
        <f t="shared" si="18"/>
        <v>0</v>
      </c>
      <c r="S54" s="116">
        <f t="shared" si="19"/>
        <v>1</v>
      </c>
      <c r="T54" s="117" t="e">
        <f t="shared" si="20"/>
        <v>#N/A</v>
      </c>
      <c r="U54" s="118">
        <f>IFERROR(AVERAGEIFS(#REF!,#REF!,$D54,#REF!,"&lt;&gt;"&amp;"Excluído"),0)</f>
        <v>0</v>
      </c>
      <c r="V54" s="116">
        <f t="shared" si="21"/>
        <v>0</v>
      </c>
      <c r="W54" s="116">
        <f t="shared" si="22"/>
        <v>1</v>
      </c>
      <c r="X54" s="117" t="e">
        <f t="shared" si="46"/>
        <v>#N/A</v>
      </c>
      <c r="Y54" s="119">
        <f>IFERROR(AVERAGEIFS(#REF!,#REF!,$D54,#REF!,"&lt;&gt;"&amp;"Excluído"),0)</f>
        <v>0</v>
      </c>
      <c r="Z54" s="120">
        <f t="shared" si="23"/>
        <v>0</v>
      </c>
      <c r="AA54" s="120">
        <f t="shared" si="24"/>
        <v>1</v>
      </c>
      <c r="AB54" s="121" t="e">
        <f t="shared" si="25"/>
        <v>#N/A</v>
      </c>
      <c r="AC54" s="119">
        <f>IFERROR(AVERAGEIFS(#REF!,#REF!,$D54,#REF!,"&lt;&gt;"&amp;"Excluído"),0)</f>
        <v>0</v>
      </c>
      <c r="AD54" s="120">
        <f t="shared" si="26"/>
        <v>0</v>
      </c>
      <c r="AE54" s="120">
        <f t="shared" si="27"/>
        <v>1</v>
      </c>
      <c r="AF54" s="121" t="e">
        <f t="shared" si="47"/>
        <v>#N/A</v>
      </c>
      <c r="AG54" s="119">
        <f>IFERROR(AVERAGEIFS(#REF!,#REF!,$D54,#REF!,"&lt;&gt;"&amp;"Excluído"),0)</f>
        <v>0</v>
      </c>
      <c r="AH54" s="120">
        <f t="shared" si="28"/>
        <v>0</v>
      </c>
      <c r="AI54" s="120">
        <f t="shared" si="29"/>
        <v>1</v>
      </c>
      <c r="AJ54" s="121" t="e">
        <f t="shared" si="30"/>
        <v>#N/A</v>
      </c>
      <c r="AK54" s="119">
        <f>IFERROR(AVERAGEIFS(#REF!,#REF!,$D54,#REF!,"&lt;&gt;"&amp;"Excluído"),0)</f>
        <v>0</v>
      </c>
      <c r="AL54" s="120">
        <f t="shared" si="31"/>
        <v>0</v>
      </c>
      <c r="AM54" s="120">
        <f t="shared" si="32"/>
        <v>1</v>
      </c>
      <c r="AN54" s="121" t="e">
        <f t="shared" si="33"/>
        <v>#N/A</v>
      </c>
      <c r="AO54" s="119">
        <f>IFERROR(AVERAGEIFS(#REF!,#REF!,$D54,#REF!,"&lt;&gt;"&amp;"Excluído"),0)</f>
        <v>0</v>
      </c>
      <c r="AP54" s="120">
        <f t="shared" si="34"/>
        <v>0</v>
      </c>
      <c r="AQ54" s="120">
        <f t="shared" si="35"/>
        <v>1</v>
      </c>
      <c r="AR54" s="121" t="e">
        <f t="shared" si="36"/>
        <v>#N/A</v>
      </c>
      <c r="AS54" s="119">
        <f>IFERROR(AVERAGEIFS(#REF!,#REF!,$D54,#REF!,"&lt;&gt;"&amp;"Excluído"),0)</f>
        <v>0</v>
      </c>
      <c r="AT54" s="120">
        <f t="shared" si="37"/>
        <v>0</v>
      </c>
      <c r="AU54" s="120">
        <f t="shared" si="38"/>
        <v>1</v>
      </c>
      <c r="AV54" s="121" t="e">
        <f t="shared" si="39"/>
        <v>#N/A</v>
      </c>
      <c r="AW54" s="119">
        <f>IFERROR(AVERAGEIFS(#REF!,#REF!,$D54,#REF!,"&lt;&gt;"&amp;"Excluído"),0)</f>
        <v>0</v>
      </c>
      <c r="AX54" s="120">
        <f t="shared" si="40"/>
        <v>0</v>
      </c>
      <c r="AY54" s="120">
        <f t="shared" si="41"/>
        <v>1</v>
      </c>
      <c r="AZ54" s="121" t="e">
        <f t="shared" si="42"/>
        <v>#N/A</v>
      </c>
      <c r="BA54" s="119">
        <f>IFERROR(AVERAGEIFS(#REF!,#REF!,$D54,#REF!,"&lt;&gt;"&amp;"Excluído"),0)</f>
        <v>0</v>
      </c>
      <c r="BB54" s="120">
        <f t="shared" si="43"/>
        <v>0</v>
      </c>
      <c r="BC54" s="120">
        <f t="shared" si="44"/>
        <v>1</v>
      </c>
      <c r="BD54" s="121" t="e">
        <f t="shared" si="45"/>
        <v>#N/A</v>
      </c>
      <c r="BE54" s="36"/>
      <c r="BF54" s="36" t="e">
        <f t="shared" si="8"/>
        <v>#REF!</v>
      </c>
      <c r="BG54" s="107">
        <f t="shared" si="9"/>
        <v>0</v>
      </c>
      <c r="BH54" s="36" t="str">
        <f>IFERROR(VLOOKUP(BG54,Cálculo!$D$4:$BD$156,MATCH($BH$4,Cálculo!$D$4:$BD$4,0),FALSE),"")</f>
        <v/>
      </c>
      <c r="BI54" s="36" t="str">
        <f>IFERROR(VLOOKUP(BG54,Cálculo!$D$4:$BD$156,MATCH($BI$4,Cálculo!$D$4:$BD$4,0),FALSE),"")</f>
        <v/>
      </c>
      <c r="BJ54" s="36" t="str">
        <f>IFERROR(VLOOKUP(BG54,Cálculo!$D$4:$BD$156,MATCH($BJ$4,Cálculo!$D$4:$BD$4,0),FALSE),"")</f>
        <v/>
      </c>
      <c r="BK54" s="36" t="str">
        <f>IFERROR(VLOOKUP(BG54,Cálculo!$D$4:$BD$156,MATCH($BK$4,Cálculo!$D$4:$BD$4,0),FALSE),"")</f>
        <v/>
      </c>
      <c r="BL54" s="36" t="str">
        <f>IFERROR(VLOOKUP(BG54,Cálculo!$D$4:$BD$156,MATCH($BL$4,Cálculo!$D$4:$BD$4,0),FALSE),"")</f>
        <v/>
      </c>
      <c r="BM54" s="36" t="str">
        <f>IFERROR(VLOOKUP(BG54,Cálculo!$D$4:$BD$156,MATCH($BM$4,Cálculo!$D$4:$BD$4,0),FALSE),"")</f>
        <v/>
      </c>
      <c r="BN54" s="36" t="str">
        <f>IFERROR(VLOOKUP(BG54,Cálculo!$D$4:$BD$156,MATCH($BN$4,Cálculo!$D$4:$BD$4,0),FALSE),"")</f>
        <v/>
      </c>
      <c r="BO54" s="36" t="str">
        <f>IFERROR(VLOOKUP(BG54,Cálculo!$D$4:$BD$156,MATCH($BO$4,Cálculo!$D$4:$BD$4,0),FALSE),"")</f>
        <v/>
      </c>
      <c r="BP54" s="36" t="str">
        <f>IFERROR(VLOOKUP(BG54,Cálculo!$D$4:$BD$156,MATCH($BP$4,Cálculo!$D$4:$BD$4,0),FALSE),"")</f>
        <v/>
      </c>
      <c r="BQ54" s="36" t="str">
        <f>IFERROR(VLOOKUP(BG54,Cálculo!$D$4:$BD$156,MATCH($BQ$4,Cálculo!$D$4:$BD$4,0),FALSE),"")</f>
        <v/>
      </c>
      <c r="BR54" s="36" t="str">
        <f>IFERROR(VLOOKUP(BG54,Cálculo!$D$4:$BD$156,MATCH($BR$4,Cálculo!$D$4:$BD$4,0),FALSE),"")</f>
        <v/>
      </c>
      <c r="BS54" s="36" t="str">
        <f>IFERROR(VLOOKUP(BG54,Cálculo!$D$4:$BD$156,MATCH($BS$4,Cálculo!$D$4:$BD$4,0),FALSE),"")</f>
        <v/>
      </c>
      <c r="BT54" s="36" t="str">
        <f>IFERROR(VLOOKUP(BG54,Cálculo!$D$4:$BD$156,MATCH($BT$4,Cálculo!$D$4:$BD$4,0),FALSE),"")</f>
        <v/>
      </c>
    </row>
    <row r="55" spans="1:72">
      <c r="A55" s="36"/>
      <c r="B55" s="36"/>
      <c r="C55" s="36" t="e">
        <f>VLOOKUP(D55,#REF!,3,0)</f>
        <v>#REF!</v>
      </c>
      <c r="D55" s="52">
        <f>'Ident. Avaliação e Priorização'!B57</f>
        <v>0</v>
      </c>
      <c r="E55" s="115" t="e">
        <f>VLOOKUP(D55,Tabela2[[#All],[Eventos de Risco]:[Nível de Risco Inerente (NRI)]],13,0)</f>
        <v>#N/A</v>
      </c>
      <c r="F55" s="116">
        <f>IFERROR(AVERAGEIF(Tratamento!$A$6:$A$298,Cálculo!D55,Tratamento!#REF!),0)</f>
        <v>0</v>
      </c>
      <c r="G55" s="116">
        <f t="shared" si="10"/>
        <v>1</v>
      </c>
      <c r="H55" s="117" t="e">
        <f t="shared" si="11"/>
        <v>#N/A</v>
      </c>
      <c r="I55" s="116">
        <f>IFERROR(AVERAGEIFS(#REF!,#REF!,$D55,#REF!,"&lt;&gt;"&amp;"Excluído"),0)</f>
        <v>0</v>
      </c>
      <c r="J55" s="116">
        <f t="shared" si="12"/>
        <v>0</v>
      </c>
      <c r="K55" s="116">
        <f t="shared" si="13"/>
        <v>1</v>
      </c>
      <c r="L55" s="117" t="e">
        <f t="shared" si="14"/>
        <v>#N/A</v>
      </c>
      <c r="M55" s="116">
        <f>IFERROR(AVERAGEIFS(#REF!,#REF!,$D55,#REF!,"&lt;&gt;"&amp;"Excluído"),0)</f>
        <v>0</v>
      </c>
      <c r="N55" s="26">
        <f t="shared" si="15"/>
        <v>0</v>
      </c>
      <c r="O55" s="116">
        <f t="shared" si="16"/>
        <v>1</v>
      </c>
      <c r="P55" s="117" t="e">
        <f t="shared" si="17"/>
        <v>#N/A</v>
      </c>
      <c r="Q55" s="116">
        <f>IFERROR(AVERAGEIFS(#REF!,#REF!,$D55,#REF!,"&lt;&gt;"&amp;"Excluído"),0)</f>
        <v>0</v>
      </c>
      <c r="R55" s="116">
        <f t="shared" si="18"/>
        <v>0</v>
      </c>
      <c r="S55" s="116">
        <f t="shared" si="19"/>
        <v>1</v>
      </c>
      <c r="T55" s="117" t="e">
        <f t="shared" si="20"/>
        <v>#N/A</v>
      </c>
      <c r="U55" s="118">
        <f>IFERROR(AVERAGEIFS(#REF!,#REF!,$D55,#REF!,"&lt;&gt;"&amp;"Excluído"),0)</f>
        <v>0</v>
      </c>
      <c r="V55" s="116">
        <f t="shared" si="21"/>
        <v>0</v>
      </c>
      <c r="W55" s="116">
        <f t="shared" si="22"/>
        <v>1</v>
      </c>
      <c r="X55" s="117" t="e">
        <f t="shared" si="46"/>
        <v>#N/A</v>
      </c>
      <c r="Y55" s="119">
        <f>IFERROR(AVERAGEIFS(#REF!,#REF!,$D55,#REF!,"&lt;&gt;"&amp;"Excluído"),0)</f>
        <v>0</v>
      </c>
      <c r="Z55" s="120">
        <f t="shared" si="23"/>
        <v>0</v>
      </c>
      <c r="AA55" s="120">
        <f t="shared" si="24"/>
        <v>1</v>
      </c>
      <c r="AB55" s="121" t="e">
        <f t="shared" si="25"/>
        <v>#N/A</v>
      </c>
      <c r="AC55" s="119">
        <f>IFERROR(AVERAGEIFS(#REF!,#REF!,$D55,#REF!,"&lt;&gt;"&amp;"Excluído"),0)</f>
        <v>0</v>
      </c>
      <c r="AD55" s="120">
        <f t="shared" si="26"/>
        <v>0</v>
      </c>
      <c r="AE55" s="120">
        <f t="shared" si="27"/>
        <v>1</v>
      </c>
      <c r="AF55" s="121" t="e">
        <f t="shared" si="47"/>
        <v>#N/A</v>
      </c>
      <c r="AG55" s="119">
        <f>IFERROR(AVERAGEIFS(#REF!,#REF!,$D55,#REF!,"&lt;&gt;"&amp;"Excluído"),0)</f>
        <v>0</v>
      </c>
      <c r="AH55" s="120">
        <f t="shared" si="28"/>
        <v>0</v>
      </c>
      <c r="AI55" s="120">
        <f t="shared" si="29"/>
        <v>1</v>
      </c>
      <c r="AJ55" s="121" t="e">
        <f t="shared" si="30"/>
        <v>#N/A</v>
      </c>
      <c r="AK55" s="119">
        <f>IFERROR(AVERAGEIFS(#REF!,#REF!,$D55,#REF!,"&lt;&gt;"&amp;"Excluído"),0)</f>
        <v>0</v>
      </c>
      <c r="AL55" s="120">
        <f t="shared" si="31"/>
        <v>0</v>
      </c>
      <c r="AM55" s="120">
        <f t="shared" si="32"/>
        <v>1</v>
      </c>
      <c r="AN55" s="121" t="e">
        <f t="shared" si="33"/>
        <v>#N/A</v>
      </c>
      <c r="AO55" s="119">
        <f>IFERROR(AVERAGEIFS(#REF!,#REF!,$D55,#REF!,"&lt;&gt;"&amp;"Excluído"),0)</f>
        <v>0</v>
      </c>
      <c r="AP55" s="120">
        <f t="shared" si="34"/>
        <v>0</v>
      </c>
      <c r="AQ55" s="120">
        <f t="shared" si="35"/>
        <v>1</v>
      </c>
      <c r="AR55" s="121" t="e">
        <f t="shared" si="36"/>
        <v>#N/A</v>
      </c>
      <c r="AS55" s="119">
        <f>IFERROR(AVERAGEIFS(#REF!,#REF!,$D55,#REF!,"&lt;&gt;"&amp;"Excluído"),0)</f>
        <v>0</v>
      </c>
      <c r="AT55" s="120">
        <f t="shared" si="37"/>
        <v>0</v>
      </c>
      <c r="AU55" s="120">
        <f t="shared" si="38"/>
        <v>1</v>
      </c>
      <c r="AV55" s="121" t="e">
        <f t="shared" si="39"/>
        <v>#N/A</v>
      </c>
      <c r="AW55" s="119">
        <f>IFERROR(AVERAGEIFS(#REF!,#REF!,$D55,#REF!,"&lt;&gt;"&amp;"Excluído"),0)</f>
        <v>0</v>
      </c>
      <c r="AX55" s="120">
        <f t="shared" si="40"/>
        <v>0</v>
      </c>
      <c r="AY55" s="120">
        <f t="shared" si="41"/>
        <v>1</v>
      </c>
      <c r="AZ55" s="121" t="e">
        <f t="shared" si="42"/>
        <v>#N/A</v>
      </c>
      <c r="BA55" s="119">
        <f>IFERROR(AVERAGEIFS(#REF!,#REF!,$D55,#REF!,"&lt;&gt;"&amp;"Excluído"),0)</f>
        <v>0</v>
      </c>
      <c r="BB55" s="120">
        <f t="shared" si="43"/>
        <v>0</v>
      </c>
      <c r="BC55" s="120">
        <f t="shared" si="44"/>
        <v>1</v>
      </c>
      <c r="BD55" s="121" t="e">
        <f t="shared" si="45"/>
        <v>#N/A</v>
      </c>
      <c r="BE55" s="36"/>
      <c r="BF55" s="36" t="e">
        <f t="shared" si="8"/>
        <v>#REF!</v>
      </c>
      <c r="BG55" s="107">
        <f t="shared" si="9"/>
        <v>0</v>
      </c>
      <c r="BH55" s="36" t="str">
        <f>IFERROR(VLOOKUP(BG55,Cálculo!$D$4:$BD$156,MATCH($BH$4,Cálculo!$D$4:$BD$4,0),FALSE),"")</f>
        <v/>
      </c>
      <c r="BI55" s="36" t="str">
        <f>IFERROR(VLOOKUP(BG55,Cálculo!$D$4:$BD$156,MATCH($BI$4,Cálculo!$D$4:$BD$4,0),FALSE),"")</f>
        <v/>
      </c>
      <c r="BJ55" s="36" t="str">
        <f>IFERROR(VLOOKUP(BG55,Cálculo!$D$4:$BD$156,MATCH($BJ$4,Cálculo!$D$4:$BD$4,0),FALSE),"")</f>
        <v/>
      </c>
      <c r="BK55" s="36" t="str">
        <f>IFERROR(VLOOKUP(BG55,Cálculo!$D$4:$BD$156,MATCH($BK$4,Cálculo!$D$4:$BD$4,0),FALSE),"")</f>
        <v/>
      </c>
      <c r="BL55" s="36" t="str">
        <f>IFERROR(VLOOKUP(BG55,Cálculo!$D$4:$BD$156,MATCH($BL$4,Cálculo!$D$4:$BD$4,0),FALSE),"")</f>
        <v/>
      </c>
      <c r="BM55" s="36" t="str">
        <f>IFERROR(VLOOKUP(BG55,Cálculo!$D$4:$BD$156,MATCH($BM$4,Cálculo!$D$4:$BD$4,0),FALSE),"")</f>
        <v/>
      </c>
      <c r="BN55" s="36" t="str">
        <f>IFERROR(VLOOKUP(BG55,Cálculo!$D$4:$BD$156,MATCH($BN$4,Cálculo!$D$4:$BD$4,0),FALSE),"")</f>
        <v/>
      </c>
      <c r="BO55" s="36" t="str">
        <f>IFERROR(VLOOKUP(BG55,Cálculo!$D$4:$BD$156,MATCH($BO$4,Cálculo!$D$4:$BD$4,0),FALSE),"")</f>
        <v/>
      </c>
      <c r="BP55" s="36" t="str">
        <f>IFERROR(VLOOKUP(BG55,Cálculo!$D$4:$BD$156,MATCH($BP$4,Cálculo!$D$4:$BD$4,0),FALSE),"")</f>
        <v/>
      </c>
      <c r="BQ55" s="36" t="str">
        <f>IFERROR(VLOOKUP(BG55,Cálculo!$D$4:$BD$156,MATCH($BQ$4,Cálculo!$D$4:$BD$4,0),FALSE),"")</f>
        <v/>
      </c>
      <c r="BR55" s="36" t="str">
        <f>IFERROR(VLOOKUP(BG55,Cálculo!$D$4:$BD$156,MATCH($BR$4,Cálculo!$D$4:$BD$4,0),FALSE),"")</f>
        <v/>
      </c>
      <c r="BS55" s="36" t="str">
        <f>IFERROR(VLOOKUP(BG55,Cálculo!$D$4:$BD$156,MATCH($BS$4,Cálculo!$D$4:$BD$4,0),FALSE),"")</f>
        <v/>
      </c>
      <c r="BT55" s="36" t="str">
        <f>IFERROR(VLOOKUP(BG55,Cálculo!$D$4:$BD$156,MATCH($BT$4,Cálculo!$D$4:$BD$4,0),FALSE),"")</f>
        <v/>
      </c>
    </row>
    <row r="56" spans="1:72">
      <c r="A56" s="36"/>
      <c r="B56" s="36"/>
      <c r="C56" s="36" t="e">
        <f>VLOOKUP(D56,#REF!,3,0)</f>
        <v>#REF!</v>
      </c>
      <c r="D56" s="52">
        <f>'Ident. Avaliação e Priorização'!B58</f>
        <v>0</v>
      </c>
      <c r="E56" s="115" t="e">
        <f>VLOOKUP(D56,Tabela2[[#All],[Eventos de Risco]:[Nível de Risco Inerente (NRI)]],13,0)</f>
        <v>#N/A</v>
      </c>
      <c r="F56" s="116">
        <f>IFERROR(AVERAGEIF(Tratamento!$A$6:$A$298,Cálculo!D56,Tratamento!#REF!),0)</f>
        <v>0</v>
      </c>
      <c r="G56" s="116">
        <f t="shared" si="10"/>
        <v>1</v>
      </c>
      <c r="H56" s="117" t="e">
        <f t="shared" si="11"/>
        <v>#N/A</v>
      </c>
      <c r="I56" s="116">
        <f>IFERROR(AVERAGEIFS(#REF!,#REF!,$D56,#REF!,"&lt;&gt;"&amp;"Excluído"),0)</f>
        <v>0</v>
      </c>
      <c r="J56" s="116">
        <f t="shared" si="12"/>
        <v>0</v>
      </c>
      <c r="K56" s="116">
        <f t="shared" si="13"/>
        <v>1</v>
      </c>
      <c r="L56" s="117" t="e">
        <f t="shared" si="14"/>
        <v>#N/A</v>
      </c>
      <c r="M56" s="116">
        <f>IFERROR(AVERAGEIFS(#REF!,#REF!,$D56,#REF!,"&lt;&gt;"&amp;"Excluído"),0)</f>
        <v>0</v>
      </c>
      <c r="N56" s="26">
        <f t="shared" si="15"/>
        <v>0</v>
      </c>
      <c r="O56" s="116">
        <f t="shared" si="16"/>
        <v>1</v>
      </c>
      <c r="P56" s="117" t="e">
        <f t="shared" si="17"/>
        <v>#N/A</v>
      </c>
      <c r="Q56" s="116">
        <f>IFERROR(AVERAGEIFS(#REF!,#REF!,$D56,#REF!,"&lt;&gt;"&amp;"Excluído"),0)</f>
        <v>0</v>
      </c>
      <c r="R56" s="116">
        <f t="shared" si="18"/>
        <v>0</v>
      </c>
      <c r="S56" s="116">
        <f t="shared" si="19"/>
        <v>1</v>
      </c>
      <c r="T56" s="117" t="e">
        <f t="shared" si="20"/>
        <v>#N/A</v>
      </c>
      <c r="U56" s="118">
        <f>IFERROR(AVERAGEIFS(#REF!,#REF!,$D56,#REF!,"&lt;&gt;"&amp;"Excluído"),0)</f>
        <v>0</v>
      </c>
      <c r="V56" s="116">
        <f t="shared" si="21"/>
        <v>0</v>
      </c>
      <c r="W56" s="116">
        <f t="shared" si="22"/>
        <v>1</v>
      </c>
      <c r="X56" s="117" t="e">
        <f t="shared" si="46"/>
        <v>#N/A</v>
      </c>
      <c r="Y56" s="119">
        <f>IFERROR(AVERAGEIFS(#REF!,#REF!,$D56,#REF!,"&lt;&gt;"&amp;"Excluído"),0)</f>
        <v>0</v>
      </c>
      <c r="Z56" s="120">
        <f t="shared" si="23"/>
        <v>0</v>
      </c>
      <c r="AA56" s="120">
        <f t="shared" si="24"/>
        <v>1</v>
      </c>
      <c r="AB56" s="121" t="e">
        <f t="shared" si="25"/>
        <v>#N/A</v>
      </c>
      <c r="AC56" s="119">
        <f>IFERROR(AVERAGEIFS(#REF!,#REF!,$D56,#REF!,"&lt;&gt;"&amp;"Excluído"),0)</f>
        <v>0</v>
      </c>
      <c r="AD56" s="120">
        <f t="shared" si="26"/>
        <v>0</v>
      </c>
      <c r="AE56" s="120">
        <f t="shared" si="27"/>
        <v>1</v>
      </c>
      <c r="AF56" s="121" t="e">
        <f t="shared" si="47"/>
        <v>#N/A</v>
      </c>
      <c r="AG56" s="119">
        <f>IFERROR(AVERAGEIFS(#REF!,#REF!,$D56,#REF!,"&lt;&gt;"&amp;"Excluído"),0)</f>
        <v>0</v>
      </c>
      <c r="AH56" s="120">
        <f t="shared" si="28"/>
        <v>0</v>
      </c>
      <c r="AI56" s="120">
        <f t="shared" si="29"/>
        <v>1</v>
      </c>
      <c r="AJ56" s="121" t="e">
        <f t="shared" si="30"/>
        <v>#N/A</v>
      </c>
      <c r="AK56" s="119">
        <f>IFERROR(AVERAGEIFS(#REF!,#REF!,$D56,#REF!,"&lt;&gt;"&amp;"Excluído"),0)</f>
        <v>0</v>
      </c>
      <c r="AL56" s="120">
        <f t="shared" si="31"/>
        <v>0</v>
      </c>
      <c r="AM56" s="120">
        <f t="shared" si="32"/>
        <v>1</v>
      </c>
      <c r="AN56" s="121" t="e">
        <f t="shared" si="33"/>
        <v>#N/A</v>
      </c>
      <c r="AO56" s="119">
        <f>IFERROR(AVERAGEIFS(#REF!,#REF!,$D56,#REF!,"&lt;&gt;"&amp;"Excluído"),0)</f>
        <v>0</v>
      </c>
      <c r="AP56" s="120">
        <f t="shared" si="34"/>
        <v>0</v>
      </c>
      <c r="AQ56" s="120">
        <f t="shared" si="35"/>
        <v>1</v>
      </c>
      <c r="AR56" s="121" t="e">
        <f t="shared" si="36"/>
        <v>#N/A</v>
      </c>
      <c r="AS56" s="119">
        <f>IFERROR(AVERAGEIFS(#REF!,#REF!,$D56,#REF!,"&lt;&gt;"&amp;"Excluído"),0)</f>
        <v>0</v>
      </c>
      <c r="AT56" s="120">
        <f t="shared" si="37"/>
        <v>0</v>
      </c>
      <c r="AU56" s="120">
        <f t="shared" si="38"/>
        <v>1</v>
      </c>
      <c r="AV56" s="121" t="e">
        <f t="shared" si="39"/>
        <v>#N/A</v>
      </c>
      <c r="AW56" s="119">
        <f>IFERROR(AVERAGEIFS(#REF!,#REF!,$D56,#REF!,"&lt;&gt;"&amp;"Excluído"),0)</f>
        <v>0</v>
      </c>
      <c r="AX56" s="120">
        <f t="shared" si="40"/>
        <v>0</v>
      </c>
      <c r="AY56" s="120">
        <f t="shared" si="41"/>
        <v>1</v>
      </c>
      <c r="AZ56" s="121" t="e">
        <f t="shared" si="42"/>
        <v>#N/A</v>
      </c>
      <c r="BA56" s="119">
        <f>IFERROR(AVERAGEIFS(#REF!,#REF!,$D56,#REF!,"&lt;&gt;"&amp;"Excluído"),0)</f>
        <v>0</v>
      </c>
      <c r="BB56" s="120">
        <f t="shared" si="43"/>
        <v>0</v>
      </c>
      <c r="BC56" s="120">
        <f t="shared" si="44"/>
        <v>1</v>
      </c>
      <c r="BD56" s="121" t="e">
        <f t="shared" si="45"/>
        <v>#N/A</v>
      </c>
      <c r="BE56" s="36"/>
      <c r="BF56" s="36" t="e">
        <f t="shared" si="8"/>
        <v>#REF!</v>
      </c>
      <c r="BG56" s="107">
        <f t="shared" si="9"/>
        <v>0</v>
      </c>
      <c r="BH56" s="36" t="str">
        <f>IFERROR(VLOOKUP(BG56,Cálculo!$D$4:$BD$156,MATCH($BH$4,Cálculo!$D$4:$BD$4,0),FALSE),"")</f>
        <v/>
      </c>
      <c r="BI56" s="36" t="str">
        <f>IFERROR(VLOOKUP(BG56,Cálculo!$D$4:$BD$156,MATCH($BI$4,Cálculo!$D$4:$BD$4,0),FALSE),"")</f>
        <v/>
      </c>
      <c r="BJ56" s="36" t="str">
        <f>IFERROR(VLOOKUP(BG56,Cálculo!$D$4:$BD$156,MATCH($BJ$4,Cálculo!$D$4:$BD$4,0),FALSE),"")</f>
        <v/>
      </c>
      <c r="BK56" s="36" t="str">
        <f>IFERROR(VLOOKUP(BG56,Cálculo!$D$4:$BD$156,MATCH($BK$4,Cálculo!$D$4:$BD$4,0),FALSE),"")</f>
        <v/>
      </c>
      <c r="BL56" s="36" t="str">
        <f>IFERROR(VLOOKUP(BG56,Cálculo!$D$4:$BD$156,MATCH($BL$4,Cálculo!$D$4:$BD$4,0),FALSE),"")</f>
        <v/>
      </c>
      <c r="BM56" s="36" t="str">
        <f>IFERROR(VLOOKUP(BG56,Cálculo!$D$4:$BD$156,MATCH($BM$4,Cálculo!$D$4:$BD$4,0),FALSE),"")</f>
        <v/>
      </c>
      <c r="BN56" s="36" t="str">
        <f>IFERROR(VLOOKUP(BG56,Cálculo!$D$4:$BD$156,MATCH($BN$4,Cálculo!$D$4:$BD$4,0),FALSE),"")</f>
        <v/>
      </c>
      <c r="BO56" s="36" t="str">
        <f>IFERROR(VLOOKUP(BG56,Cálculo!$D$4:$BD$156,MATCH($BO$4,Cálculo!$D$4:$BD$4,0),FALSE),"")</f>
        <v/>
      </c>
      <c r="BP56" s="36" t="str">
        <f>IFERROR(VLOOKUP(BG56,Cálculo!$D$4:$BD$156,MATCH($BP$4,Cálculo!$D$4:$BD$4,0),FALSE),"")</f>
        <v/>
      </c>
      <c r="BQ56" s="36" t="str">
        <f>IFERROR(VLOOKUP(BG56,Cálculo!$D$4:$BD$156,MATCH($BQ$4,Cálculo!$D$4:$BD$4,0),FALSE),"")</f>
        <v/>
      </c>
      <c r="BR56" s="36" t="str">
        <f>IFERROR(VLOOKUP(BG56,Cálculo!$D$4:$BD$156,MATCH($BR$4,Cálculo!$D$4:$BD$4,0),FALSE),"")</f>
        <v/>
      </c>
      <c r="BS56" s="36" t="str">
        <f>IFERROR(VLOOKUP(BG56,Cálculo!$D$4:$BD$156,MATCH($BS$4,Cálculo!$D$4:$BD$4,0),FALSE),"")</f>
        <v/>
      </c>
      <c r="BT56" s="36" t="str">
        <f>IFERROR(VLOOKUP(BG56,Cálculo!$D$4:$BD$156,MATCH($BT$4,Cálculo!$D$4:$BD$4,0),FALSE),"")</f>
        <v/>
      </c>
    </row>
    <row r="57" spans="1:72">
      <c r="A57" s="36"/>
      <c r="B57" s="36"/>
      <c r="C57" s="36" t="e">
        <f>VLOOKUP(D57,#REF!,3,0)</f>
        <v>#REF!</v>
      </c>
      <c r="D57" s="52">
        <f>'Ident. Avaliação e Priorização'!B59</f>
        <v>0</v>
      </c>
      <c r="E57" s="115" t="e">
        <f>VLOOKUP(D57,Tabela2[[#All],[Eventos de Risco]:[Nível de Risco Inerente (NRI)]],13,0)</f>
        <v>#N/A</v>
      </c>
      <c r="F57" s="116">
        <f>IFERROR(AVERAGEIF(Tratamento!$A$6:$A$298,Cálculo!D57,Tratamento!#REF!),0)</f>
        <v>0</v>
      </c>
      <c r="G57" s="116">
        <f t="shared" si="10"/>
        <v>1</v>
      </c>
      <c r="H57" s="117" t="e">
        <f t="shared" si="11"/>
        <v>#N/A</v>
      </c>
      <c r="I57" s="116">
        <f>IFERROR(AVERAGEIFS(#REF!,#REF!,$D57,#REF!,"&lt;&gt;"&amp;"Excluído"),0)</f>
        <v>0</v>
      </c>
      <c r="J57" s="116">
        <f t="shared" si="12"/>
        <v>0</v>
      </c>
      <c r="K57" s="116">
        <f t="shared" si="13"/>
        <v>1</v>
      </c>
      <c r="L57" s="117" t="e">
        <f t="shared" si="14"/>
        <v>#N/A</v>
      </c>
      <c r="M57" s="116">
        <f>IFERROR(AVERAGEIFS(#REF!,#REF!,$D57,#REF!,"&lt;&gt;"&amp;"Excluído"),0)</f>
        <v>0</v>
      </c>
      <c r="N57" s="26">
        <f t="shared" si="15"/>
        <v>0</v>
      </c>
      <c r="O57" s="116">
        <f t="shared" si="16"/>
        <v>1</v>
      </c>
      <c r="P57" s="117" t="e">
        <f t="shared" si="17"/>
        <v>#N/A</v>
      </c>
      <c r="Q57" s="116">
        <f>IFERROR(AVERAGEIFS(#REF!,#REF!,$D57,#REF!,"&lt;&gt;"&amp;"Excluído"),0)</f>
        <v>0</v>
      </c>
      <c r="R57" s="116">
        <f t="shared" si="18"/>
        <v>0</v>
      </c>
      <c r="S57" s="116">
        <f t="shared" si="19"/>
        <v>1</v>
      </c>
      <c r="T57" s="117" t="e">
        <f t="shared" si="20"/>
        <v>#N/A</v>
      </c>
      <c r="U57" s="118">
        <f>IFERROR(AVERAGEIFS(#REF!,#REF!,$D57,#REF!,"&lt;&gt;"&amp;"Excluído"),0)</f>
        <v>0</v>
      </c>
      <c r="V57" s="116">
        <f t="shared" si="21"/>
        <v>0</v>
      </c>
      <c r="W57" s="116">
        <f t="shared" si="22"/>
        <v>1</v>
      </c>
      <c r="X57" s="117" t="e">
        <f t="shared" si="46"/>
        <v>#N/A</v>
      </c>
      <c r="Y57" s="119">
        <f>IFERROR(AVERAGEIFS(#REF!,#REF!,$D57,#REF!,"&lt;&gt;"&amp;"Excluído"),0)</f>
        <v>0</v>
      </c>
      <c r="Z57" s="120">
        <f t="shared" si="23"/>
        <v>0</v>
      </c>
      <c r="AA57" s="120">
        <f t="shared" si="24"/>
        <v>1</v>
      </c>
      <c r="AB57" s="121" t="e">
        <f t="shared" si="25"/>
        <v>#N/A</v>
      </c>
      <c r="AC57" s="119">
        <f>IFERROR(AVERAGEIFS(#REF!,#REF!,$D57,#REF!,"&lt;&gt;"&amp;"Excluído"),0)</f>
        <v>0</v>
      </c>
      <c r="AD57" s="120">
        <f t="shared" si="26"/>
        <v>0</v>
      </c>
      <c r="AE57" s="120">
        <f t="shared" si="27"/>
        <v>1</v>
      </c>
      <c r="AF57" s="121" t="e">
        <f t="shared" si="47"/>
        <v>#N/A</v>
      </c>
      <c r="AG57" s="119">
        <f>IFERROR(AVERAGEIFS(#REF!,#REF!,$D57,#REF!,"&lt;&gt;"&amp;"Excluído"),0)</f>
        <v>0</v>
      </c>
      <c r="AH57" s="120">
        <f t="shared" si="28"/>
        <v>0</v>
      </c>
      <c r="AI57" s="120">
        <f t="shared" si="29"/>
        <v>1</v>
      </c>
      <c r="AJ57" s="121" t="e">
        <f t="shared" si="30"/>
        <v>#N/A</v>
      </c>
      <c r="AK57" s="119">
        <f>IFERROR(AVERAGEIFS(#REF!,#REF!,$D57,#REF!,"&lt;&gt;"&amp;"Excluído"),0)</f>
        <v>0</v>
      </c>
      <c r="AL57" s="120">
        <f t="shared" si="31"/>
        <v>0</v>
      </c>
      <c r="AM57" s="120">
        <f t="shared" si="32"/>
        <v>1</v>
      </c>
      <c r="AN57" s="121" t="e">
        <f t="shared" si="33"/>
        <v>#N/A</v>
      </c>
      <c r="AO57" s="119">
        <f>IFERROR(AVERAGEIFS(#REF!,#REF!,$D57,#REF!,"&lt;&gt;"&amp;"Excluído"),0)</f>
        <v>0</v>
      </c>
      <c r="AP57" s="120">
        <f t="shared" si="34"/>
        <v>0</v>
      </c>
      <c r="AQ57" s="120">
        <f t="shared" si="35"/>
        <v>1</v>
      </c>
      <c r="AR57" s="121" t="e">
        <f t="shared" si="36"/>
        <v>#N/A</v>
      </c>
      <c r="AS57" s="119">
        <f>IFERROR(AVERAGEIFS(#REF!,#REF!,$D57,#REF!,"&lt;&gt;"&amp;"Excluído"),0)</f>
        <v>0</v>
      </c>
      <c r="AT57" s="120">
        <f t="shared" si="37"/>
        <v>0</v>
      </c>
      <c r="AU57" s="120">
        <f t="shared" si="38"/>
        <v>1</v>
      </c>
      <c r="AV57" s="121" t="e">
        <f t="shared" si="39"/>
        <v>#N/A</v>
      </c>
      <c r="AW57" s="119">
        <f>IFERROR(AVERAGEIFS(#REF!,#REF!,$D57,#REF!,"&lt;&gt;"&amp;"Excluído"),0)</f>
        <v>0</v>
      </c>
      <c r="AX57" s="120">
        <f t="shared" si="40"/>
        <v>0</v>
      </c>
      <c r="AY57" s="120">
        <f t="shared" si="41"/>
        <v>1</v>
      </c>
      <c r="AZ57" s="121" t="e">
        <f t="shared" si="42"/>
        <v>#N/A</v>
      </c>
      <c r="BA57" s="119">
        <f>IFERROR(AVERAGEIFS(#REF!,#REF!,$D57,#REF!,"&lt;&gt;"&amp;"Excluído"),0)</f>
        <v>0</v>
      </c>
      <c r="BB57" s="120">
        <f t="shared" si="43"/>
        <v>0</v>
      </c>
      <c r="BC57" s="120">
        <f t="shared" si="44"/>
        <v>1</v>
      </c>
      <c r="BD57" s="121" t="e">
        <f t="shared" si="45"/>
        <v>#N/A</v>
      </c>
      <c r="BE57" s="36"/>
      <c r="BF57" s="36" t="e">
        <f t="shared" si="8"/>
        <v>#REF!</v>
      </c>
      <c r="BG57" s="107">
        <f t="shared" si="9"/>
        <v>0</v>
      </c>
      <c r="BH57" s="36" t="str">
        <f>IFERROR(VLOOKUP(BG57,Cálculo!$D$4:$BD$156,MATCH($BH$4,Cálculo!$D$4:$BD$4,0),FALSE),"")</f>
        <v/>
      </c>
      <c r="BI57" s="36" t="str">
        <f>IFERROR(VLOOKUP(BG57,Cálculo!$D$4:$BD$156,MATCH($BI$4,Cálculo!$D$4:$BD$4,0),FALSE),"")</f>
        <v/>
      </c>
      <c r="BJ57" s="36" t="str">
        <f>IFERROR(VLOOKUP(BG57,Cálculo!$D$4:$BD$156,MATCH($BJ$4,Cálculo!$D$4:$BD$4,0),FALSE),"")</f>
        <v/>
      </c>
      <c r="BK57" s="36" t="str">
        <f>IFERROR(VLOOKUP(BG57,Cálculo!$D$4:$BD$156,MATCH($BK$4,Cálculo!$D$4:$BD$4,0),FALSE),"")</f>
        <v/>
      </c>
      <c r="BL57" s="36" t="str">
        <f>IFERROR(VLOOKUP(BG57,Cálculo!$D$4:$BD$156,MATCH($BL$4,Cálculo!$D$4:$BD$4,0),FALSE),"")</f>
        <v/>
      </c>
      <c r="BM57" s="36" t="str">
        <f>IFERROR(VLOOKUP(BG57,Cálculo!$D$4:$BD$156,MATCH($BM$4,Cálculo!$D$4:$BD$4,0),FALSE),"")</f>
        <v/>
      </c>
      <c r="BN57" s="36" t="str">
        <f>IFERROR(VLOOKUP(BG57,Cálculo!$D$4:$BD$156,MATCH($BN$4,Cálculo!$D$4:$BD$4,0),FALSE),"")</f>
        <v/>
      </c>
      <c r="BO57" s="36" t="str">
        <f>IFERROR(VLOOKUP(BG57,Cálculo!$D$4:$BD$156,MATCH($BO$4,Cálculo!$D$4:$BD$4,0),FALSE),"")</f>
        <v/>
      </c>
      <c r="BP57" s="36" t="str">
        <f>IFERROR(VLOOKUP(BG57,Cálculo!$D$4:$BD$156,MATCH($BP$4,Cálculo!$D$4:$BD$4,0),FALSE),"")</f>
        <v/>
      </c>
      <c r="BQ57" s="36" t="str">
        <f>IFERROR(VLOOKUP(BG57,Cálculo!$D$4:$BD$156,MATCH($BQ$4,Cálculo!$D$4:$BD$4,0),FALSE),"")</f>
        <v/>
      </c>
      <c r="BR57" s="36" t="str">
        <f>IFERROR(VLOOKUP(BG57,Cálculo!$D$4:$BD$156,MATCH($BR$4,Cálculo!$D$4:$BD$4,0),FALSE),"")</f>
        <v/>
      </c>
      <c r="BS57" s="36" t="str">
        <f>IFERROR(VLOOKUP(BG57,Cálculo!$D$4:$BD$156,MATCH($BS$4,Cálculo!$D$4:$BD$4,0),FALSE),"")</f>
        <v/>
      </c>
      <c r="BT57" s="36" t="str">
        <f>IFERROR(VLOOKUP(BG57,Cálculo!$D$4:$BD$156,MATCH($BT$4,Cálculo!$D$4:$BD$4,0),FALSE),"")</f>
        <v/>
      </c>
    </row>
    <row r="58" spans="1:72">
      <c r="A58" s="36"/>
      <c r="B58" s="36"/>
      <c r="C58" s="36" t="e">
        <f>VLOOKUP(D58,#REF!,3,0)</f>
        <v>#REF!</v>
      </c>
      <c r="D58" s="52">
        <f>'Ident. Avaliação e Priorização'!B60</f>
        <v>0</v>
      </c>
      <c r="E58" s="115" t="e">
        <f>VLOOKUP(D58,Tabela2[[#All],[Eventos de Risco]:[Nível de Risco Inerente (NRI)]],13,0)</f>
        <v>#N/A</v>
      </c>
      <c r="F58" s="116">
        <f>IFERROR(AVERAGEIF(Tratamento!$A$6:$A$298,Cálculo!D58,Tratamento!#REF!),0)</f>
        <v>0</v>
      </c>
      <c r="G58" s="116">
        <f t="shared" si="10"/>
        <v>1</v>
      </c>
      <c r="H58" s="117" t="e">
        <f t="shared" si="11"/>
        <v>#N/A</v>
      </c>
      <c r="I58" s="116">
        <f>IFERROR(AVERAGEIFS(#REF!,#REF!,$D58,#REF!,"&lt;&gt;"&amp;"Excluído"),0)</f>
        <v>0</v>
      </c>
      <c r="J58" s="116">
        <f t="shared" si="12"/>
        <v>0</v>
      </c>
      <c r="K58" s="116">
        <f t="shared" si="13"/>
        <v>1</v>
      </c>
      <c r="L58" s="117" t="e">
        <f t="shared" si="14"/>
        <v>#N/A</v>
      </c>
      <c r="M58" s="116">
        <f>IFERROR(AVERAGEIFS(#REF!,#REF!,$D58,#REF!,"&lt;&gt;"&amp;"Excluído"),0)</f>
        <v>0</v>
      </c>
      <c r="N58" s="26">
        <f t="shared" si="15"/>
        <v>0</v>
      </c>
      <c r="O58" s="116">
        <f t="shared" si="16"/>
        <v>1</v>
      </c>
      <c r="P58" s="117" t="e">
        <f t="shared" si="17"/>
        <v>#N/A</v>
      </c>
      <c r="Q58" s="116">
        <f>IFERROR(AVERAGEIFS(#REF!,#REF!,$D58,#REF!,"&lt;&gt;"&amp;"Excluído"),0)</f>
        <v>0</v>
      </c>
      <c r="R58" s="116">
        <f t="shared" si="18"/>
        <v>0</v>
      </c>
      <c r="S58" s="116">
        <f t="shared" si="19"/>
        <v>1</v>
      </c>
      <c r="T58" s="117" t="e">
        <f t="shared" si="20"/>
        <v>#N/A</v>
      </c>
      <c r="U58" s="118">
        <f>IFERROR(AVERAGEIFS(#REF!,#REF!,$D58,#REF!,"&lt;&gt;"&amp;"Excluído"),0)</f>
        <v>0</v>
      </c>
      <c r="V58" s="116">
        <f t="shared" si="21"/>
        <v>0</v>
      </c>
      <c r="W58" s="116">
        <f t="shared" si="22"/>
        <v>1</v>
      </c>
      <c r="X58" s="117" t="e">
        <f t="shared" si="46"/>
        <v>#N/A</v>
      </c>
      <c r="Y58" s="119">
        <f>IFERROR(AVERAGEIFS(#REF!,#REF!,$D58,#REF!,"&lt;&gt;"&amp;"Excluído"),0)</f>
        <v>0</v>
      </c>
      <c r="Z58" s="120">
        <f t="shared" si="23"/>
        <v>0</v>
      </c>
      <c r="AA58" s="120">
        <f t="shared" si="24"/>
        <v>1</v>
      </c>
      <c r="AB58" s="121" t="e">
        <f t="shared" si="25"/>
        <v>#N/A</v>
      </c>
      <c r="AC58" s="119">
        <f>IFERROR(AVERAGEIFS(#REF!,#REF!,$D58,#REF!,"&lt;&gt;"&amp;"Excluído"),0)</f>
        <v>0</v>
      </c>
      <c r="AD58" s="120">
        <f t="shared" si="26"/>
        <v>0</v>
      </c>
      <c r="AE58" s="120">
        <f t="shared" si="27"/>
        <v>1</v>
      </c>
      <c r="AF58" s="121" t="e">
        <f t="shared" si="47"/>
        <v>#N/A</v>
      </c>
      <c r="AG58" s="119">
        <f>IFERROR(AVERAGEIFS(#REF!,#REF!,$D58,#REF!,"&lt;&gt;"&amp;"Excluído"),0)</f>
        <v>0</v>
      </c>
      <c r="AH58" s="120">
        <f t="shared" si="28"/>
        <v>0</v>
      </c>
      <c r="AI58" s="120">
        <f t="shared" si="29"/>
        <v>1</v>
      </c>
      <c r="AJ58" s="121" t="e">
        <f t="shared" si="30"/>
        <v>#N/A</v>
      </c>
      <c r="AK58" s="119">
        <f>IFERROR(AVERAGEIFS(#REF!,#REF!,$D58,#REF!,"&lt;&gt;"&amp;"Excluído"),0)</f>
        <v>0</v>
      </c>
      <c r="AL58" s="120">
        <f t="shared" si="31"/>
        <v>0</v>
      </c>
      <c r="AM58" s="120">
        <f t="shared" si="32"/>
        <v>1</v>
      </c>
      <c r="AN58" s="121" t="e">
        <f t="shared" si="33"/>
        <v>#N/A</v>
      </c>
      <c r="AO58" s="119">
        <f>IFERROR(AVERAGEIFS(#REF!,#REF!,$D58,#REF!,"&lt;&gt;"&amp;"Excluído"),0)</f>
        <v>0</v>
      </c>
      <c r="AP58" s="120">
        <f t="shared" si="34"/>
        <v>0</v>
      </c>
      <c r="AQ58" s="120">
        <f t="shared" si="35"/>
        <v>1</v>
      </c>
      <c r="AR58" s="121" t="e">
        <f t="shared" si="36"/>
        <v>#N/A</v>
      </c>
      <c r="AS58" s="119">
        <f>IFERROR(AVERAGEIFS(#REF!,#REF!,$D58,#REF!,"&lt;&gt;"&amp;"Excluído"),0)</f>
        <v>0</v>
      </c>
      <c r="AT58" s="120">
        <f t="shared" si="37"/>
        <v>0</v>
      </c>
      <c r="AU58" s="120">
        <f t="shared" si="38"/>
        <v>1</v>
      </c>
      <c r="AV58" s="121" t="e">
        <f t="shared" si="39"/>
        <v>#N/A</v>
      </c>
      <c r="AW58" s="119">
        <f>IFERROR(AVERAGEIFS(#REF!,#REF!,$D58,#REF!,"&lt;&gt;"&amp;"Excluído"),0)</f>
        <v>0</v>
      </c>
      <c r="AX58" s="120">
        <f t="shared" si="40"/>
        <v>0</v>
      </c>
      <c r="AY58" s="120">
        <f t="shared" si="41"/>
        <v>1</v>
      </c>
      <c r="AZ58" s="121" t="e">
        <f t="shared" si="42"/>
        <v>#N/A</v>
      </c>
      <c r="BA58" s="119">
        <f>IFERROR(AVERAGEIFS(#REF!,#REF!,$D58,#REF!,"&lt;&gt;"&amp;"Excluído"),0)</f>
        <v>0</v>
      </c>
      <c r="BB58" s="120">
        <f t="shared" si="43"/>
        <v>0</v>
      </c>
      <c r="BC58" s="120">
        <f t="shared" si="44"/>
        <v>1</v>
      </c>
      <c r="BD58" s="121" t="e">
        <f t="shared" si="45"/>
        <v>#N/A</v>
      </c>
      <c r="BE58" s="36"/>
      <c r="BF58" s="36" t="e">
        <f t="shared" si="8"/>
        <v>#REF!</v>
      </c>
      <c r="BG58" s="107">
        <f t="shared" si="9"/>
        <v>0</v>
      </c>
      <c r="BH58" s="36" t="str">
        <f>IFERROR(VLOOKUP(BG58,Cálculo!$D$4:$BD$156,MATCH($BH$4,Cálculo!$D$4:$BD$4,0),FALSE),"")</f>
        <v/>
      </c>
      <c r="BI58" s="36" t="str">
        <f>IFERROR(VLOOKUP(BG58,Cálculo!$D$4:$BD$156,MATCH($BI$4,Cálculo!$D$4:$BD$4,0),FALSE),"")</f>
        <v/>
      </c>
      <c r="BJ58" s="36" t="str">
        <f>IFERROR(VLOOKUP(BG58,Cálculo!$D$4:$BD$156,MATCH($BJ$4,Cálculo!$D$4:$BD$4,0),FALSE),"")</f>
        <v/>
      </c>
      <c r="BK58" s="36" t="str">
        <f>IFERROR(VLOOKUP(BG58,Cálculo!$D$4:$BD$156,MATCH($BK$4,Cálculo!$D$4:$BD$4,0),FALSE),"")</f>
        <v/>
      </c>
      <c r="BL58" s="36" t="str">
        <f>IFERROR(VLOOKUP(BG58,Cálculo!$D$4:$BD$156,MATCH($BL$4,Cálculo!$D$4:$BD$4,0),FALSE),"")</f>
        <v/>
      </c>
      <c r="BM58" s="36" t="str">
        <f>IFERROR(VLOOKUP(BG58,Cálculo!$D$4:$BD$156,MATCH($BM$4,Cálculo!$D$4:$BD$4,0),FALSE),"")</f>
        <v/>
      </c>
      <c r="BN58" s="36" t="str">
        <f>IFERROR(VLOOKUP(BG58,Cálculo!$D$4:$BD$156,MATCH($BN$4,Cálculo!$D$4:$BD$4,0),FALSE),"")</f>
        <v/>
      </c>
      <c r="BO58" s="36" t="str">
        <f>IFERROR(VLOOKUP(BG58,Cálculo!$D$4:$BD$156,MATCH($BO$4,Cálculo!$D$4:$BD$4,0),FALSE),"")</f>
        <v/>
      </c>
      <c r="BP58" s="36" t="str">
        <f>IFERROR(VLOOKUP(BG58,Cálculo!$D$4:$BD$156,MATCH($BP$4,Cálculo!$D$4:$BD$4,0),FALSE),"")</f>
        <v/>
      </c>
      <c r="BQ58" s="36" t="str">
        <f>IFERROR(VLOOKUP(BG58,Cálculo!$D$4:$BD$156,MATCH($BQ$4,Cálculo!$D$4:$BD$4,0),FALSE),"")</f>
        <v/>
      </c>
      <c r="BR58" s="36" t="str">
        <f>IFERROR(VLOOKUP(BG58,Cálculo!$D$4:$BD$156,MATCH($BR$4,Cálculo!$D$4:$BD$4,0),FALSE),"")</f>
        <v/>
      </c>
      <c r="BS58" s="36" t="str">
        <f>IFERROR(VLOOKUP(BG58,Cálculo!$D$4:$BD$156,MATCH($BS$4,Cálculo!$D$4:$BD$4,0),FALSE),"")</f>
        <v/>
      </c>
      <c r="BT58" s="36" t="str">
        <f>IFERROR(VLOOKUP(BG58,Cálculo!$D$4:$BD$156,MATCH($BT$4,Cálculo!$D$4:$BD$4,0),FALSE),"")</f>
        <v/>
      </c>
    </row>
    <row r="59" spans="1:72">
      <c r="A59" s="36"/>
      <c r="B59" s="36"/>
      <c r="C59" s="36" t="e">
        <f>VLOOKUP(D59,#REF!,3,0)</f>
        <v>#REF!</v>
      </c>
      <c r="D59" s="52">
        <f>'Ident. Avaliação e Priorização'!B61</f>
        <v>0</v>
      </c>
      <c r="E59" s="115" t="e">
        <f>VLOOKUP(D59,Tabela2[[#All],[Eventos de Risco]:[Nível de Risco Inerente (NRI)]],13,0)</f>
        <v>#N/A</v>
      </c>
      <c r="F59" s="116">
        <f>IFERROR(AVERAGEIF(Tratamento!$A$6:$A$298,Cálculo!D59,Tratamento!#REF!),0)</f>
        <v>0</v>
      </c>
      <c r="G59" s="116">
        <f t="shared" si="10"/>
        <v>1</v>
      </c>
      <c r="H59" s="117" t="e">
        <f t="shared" si="11"/>
        <v>#N/A</v>
      </c>
      <c r="I59" s="116">
        <f>IFERROR(AVERAGEIFS(#REF!,#REF!,$D59,#REF!,"&lt;&gt;"&amp;"Excluído"),0)</f>
        <v>0</v>
      </c>
      <c r="J59" s="116">
        <f t="shared" si="12"/>
        <v>0</v>
      </c>
      <c r="K59" s="116">
        <f t="shared" si="13"/>
        <v>1</v>
      </c>
      <c r="L59" s="117" t="e">
        <f t="shared" si="14"/>
        <v>#N/A</v>
      </c>
      <c r="M59" s="116">
        <f>IFERROR(AVERAGEIFS(#REF!,#REF!,$D59,#REF!,"&lt;&gt;"&amp;"Excluído"),0)</f>
        <v>0</v>
      </c>
      <c r="N59" s="26">
        <f t="shared" si="15"/>
        <v>0</v>
      </c>
      <c r="O59" s="116">
        <f t="shared" si="16"/>
        <v>1</v>
      </c>
      <c r="P59" s="117" t="e">
        <f t="shared" si="17"/>
        <v>#N/A</v>
      </c>
      <c r="Q59" s="116">
        <f>IFERROR(AVERAGEIFS(#REF!,#REF!,$D59,#REF!,"&lt;&gt;"&amp;"Excluído"),0)</f>
        <v>0</v>
      </c>
      <c r="R59" s="116">
        <f t="shared" si="18"/>
        <v>0</v>
      </c>
      <c r="S59" s="116">
        <f t="shared" si="19"/>
        <v>1</v>
      </c>
      <c r="T59" s="117" t="e">
        <f t="shared" si="20"/>
        <v>#N/A</v>
      </c>
      <c r="U59" s="118">
        <f>IFERROR(AVERAGEIFS(#REF!,#REF!,$D59,#REF!,"&lt;&gt;"&amp;"Excluído"),0)</f>
        <v>0</v>
      </c>
      <c r="V59" s="116">
        <f t="shared" si="21"/>
        <v>0</v>
      </c>
      <c r="W59" s="116">
        <f t="shared" si="22"/>
        <v>1</v>
      </c>
      <c r="X59" s="117" t="e">
        <f t="shared" si="46"/>
        <v>#N/A</v>
      </c>
      <c r="Y59" s="119">
        <f>IFERROR(AVERAGEIFS(#REF!,#REF!,$D59,#REF!,"&lt;&gt;"&amp;"Excluído"),0)</f>
        <v>0</v>
      </c>
      <c r="Z59" s="120">
        <f t="shared" si="23"/>
        <v>0</v>
      </c>
      <c r="AA59" s="120">
        <f t="shared" si="24"/>
        <v>1</v>
      </c>
      <c r="AB59" s="121" t="e">
        <f t="shared" si="25"/>
        <v>#N/A</v>
      </c>
      <c r="AC59" s="119">
        <f>IFERROR(AVERAGEIFS(#REF!,#REF!,$D59,#REF!,"&lt;&gt;"&amp;"Excluído"),0)</f>
        <v>0</v>
      </c>
      <c r="AD59" s="120">
        <f t="shared" si="26"/>
        <v>0</v>
      </c>
      <c r="AE59" s="120">
        <f t="shared" si="27"/>
        <v>1</v>
      </c>
      <c r="AF59" s="121" t="e">
        <f t="shared" si="47"/>
        <v>#N/A</v>
      </c>
      <c r="AG59" s="119">
        <f>IFERROR(AVERAGEIFS(#REF!,#REF!,$D59,#REF!,"&lt;&gt;"&amp;"Excluído"),0)</f>
        <v>0</v>
      </c>
      <c r="AH59" s="120">
        <f t="shared" si="28"/>
        <v>0</v>
      </c>
      <c r="AI59" s="120">
        <f t="shared" si="29"/>
        <v>1</v>
      </c>
      <c r="AJ59" s="121" t="e">
        <f t="shared" si="30"/>
        <v>#N/A</v>
      </c>
      <c r="AK59" s="119">
        <f>IFERROR(AVERAGEIFS(#REF!,#REF!,$D59,#REF!,"&lt;&gt;"&amp;"Excluído"),0)</f>
        <v>0</v>
      </c>
      <c r="AL59" s="120">
        <f t="shared" si="31"/>
        <v>0</v>
      </c>
      <c r="AM59" s="120">
        <f t="shared" si="32"/>
        <v>1</v>
      </c>
      <c r="AN59" s="121" t="e">
        <f t="shared" si="33"/>
        <v>#N/A</v>
      </c>
      <c r="AO59" s="119">
        <f>IFERROR(AVERAGEIFS(#REF!,#REF!,$D59,#REF!,"&lt;&gt;"&amp;"Excluído"),0)</f>
        <v>0</v>
      </c>
      <c r="AP59" s="120">
        <f t="shared" si="34"/>
        <v>0</v>
      </c>
      <c r="AQ59" s="120">
        <f t="shared" si="35"/>
        <v>1</v>
      </c>
      <c r="AR59" s="121" t="e">
        <f t="shared" si="36"/>
        <v>#N/A</v>
      </c>
      <c r="AS59" s="119">
        <f>IFERROR(AVERAGEIFS(#REF!,#REF!,$D59,#REF!,"&lt;&gt;"&amp;"Excluído"),0)</f>
        <v>0</v>
      </c>
      <c r="AT59" s="120">
        <f t="shared" si="37"/>
        <v>0</v>
      </c>
      <c r="AU59" s="120">
        <f t="shared" si="38"/>
        <v>1</v>
      </c>
      <c r="AV59" s="121" t="e">
        <f t="shared" si="39"/>
        <v>#N/A</v>
      </c>
      <c r="AW59" s="119">
        <f>IFERROR(AVERAGEIFS(#REF!,#REF!,$D59,#REF!,"&lt;&gt;"&amp;"Excluído"),0)</f>
        <v>0</v>
      </c>
      <c r="AX59" s="120">
        <f t="shared" si="40"/>
        <v>0</v>
      </c>
      <c r="AY59" s="120">
        <f t="shared" si="41"/>
        <v>1</v>
      </c>
      <c r="AZ59" s="121" t="e">
        <f t="shared" si="42"/>
        <v>#N/A</v>
      </c>
      <c r="BA59" s="119">
        <f>IFERROR(AVERAGEIFS(#REF!,#REF!,$D59,#REF!,"&lt;&gt;"&amp;"Excluído"),0)</f>
        <v>0</v>
      </c>
      <c r="BB59" s="120">
        <f t="shared" si="43"/>
        <v>0</v>
      </c>
      <c r="BC59" s="120">
        <f t="shared" si="44"/>
        <v>1</v>
      </c>
      <c r="BD59" s="121" t="e">
        <f t="shared" si="45"/>
        <v>#N/A</v>
      </c>
      <c r="BE59" s="36"/>
      <c r="BF59" s="36" t="e">
        <f t="shared" si="8"/>
        <v>#REF!</v>
      </c>
      <c r="BG59" s="107">
        <f t="shared" si="9"/>
        <v>0</v>
      </c>
      <c r="BH59" s="36" t="str">
        <f>IFERROR(VLOOKUP(BG59,Cálculo!$D$4:$BD$156,MATCH($BH$4,Cálculo!$D$4:$BD$4,0),FALSE),"")</f>
        <v/>
      </c>
      <c r="BI59" s="36" t="str">
        <f>IFERROR(VLOOKUP(BG59,Cálculo!$D$4:$BD$156,MATCH($BI$4,Cálculo!$D$4:$BD$4,0),FALSE),"")</f>
        <v/>
      </c>
      <c r="BJ59" s="36" t="str">
        <f>IFERROR(VLOOKUP(BG59,Cálculo!$D$4:$BD$156,MATCH($BJ$4,Cálculo!$D$4:$BD$4,0),FALSE),"")</f>
        <v/>
      </c>
      <c r="BK59" s="36" t="str">
        <f>IFERROR(VLOOKUP(BG59,Cálculo!$D$4:$BD$156,MATCH($BK$4,Cálculo!$D$4:$BD$4,0),FALSE),"")</f>
        <v/>
      </c>
      <c r="BL59" s="36" t="str">
        <f>IFERROR(VLOOKUP(BG59,Cálculo!$D$4:$BD$156,MATCH($BL$4,Cálculo!$D$4:$BD$4,0),FALSE),"")</f>
        <v/>
      </c>
      <c r="BM59" s="36" t="str">
        <f>IFERROR(VLOOKUP(BG59,Cálculo!$D$4:$BD$156,MATCH($BM$4,Cálculo!$D$4:$BD$4,0),FALSE),"")</f>
        <v/>
      </c>
      <c r="BN59" s="36" t="str">
        <f>IFERROR(VLOOKUP(BG59,Cálculo!$D$4:$BD$156,MATCH($BN$4,Cálculo!$D$4:$BD$4,0),FALSE),"")</f>
        <v/>
      </c>
      <c r="BO59" s="36" t="str">
        <f>IFERROR(VLOOKUP(BG59,Cálculo!$D$4:$BD$156,MATCH($BO$4,Cálculo!$D$4:$BD$4,0),FALSE),"")</f>
        <v/>
      </c>
      <c r="BP59" s="36" t="str">
        <f>IFERROR(VLOOKUP(BG59,Cálculo!$D$4:$BD$156,MATCH($BP$4,Cálculo!$D$4:$BD$4,0),FALSE),"")</f>
        <v/>
      </c>
      <c r="BQ59" s="36" t="str">
        <f>IFERROR(VLOOKUP(BG59,Cálculo!$D$4:$BD$156,MATCH($BQ$4,Cálculo!$D$4:$BD$4,0),FALSE),"")</f>
        <v/>
      </c>
      <c r="BR59" s="36" t="str">
        <f>IFERROR(VLOOKUP(BG59,Cálculo!$D$4:$BD$156,MATCH($BR$4,Cálculo!$D$4:$BD$4,0),FALSE),"")</f>
        <v/>
      </c>
      <c r="BS59" s="36" t="str">
        <f>IFERROR(VLOOKUP(BG59,Cálculo!$D$4:$BD$156,MATCH($BS$4,Cálculo!$D$4:$BD$4,0),FALSE),"")</f>
        <v/>
      </c>
      <c r="BT59" s="36" t="str">
        <f>IFERROR(VLOOKUP(BG59,Cálculo!$D$4:$BD$156,MATCH($BT$4,Cálculo!$D$4:$BD$4,0),FALSE),"")</f>
        <v/>
      </c>
    </row>
    <row r="60" spans="1:72">
      <c r="A60" s="36"/>
      <c r="B60" s="36"/>
      <c r="C60" s="36" t="e">
        <f>VLOOKUP(D60,#REF!,3,0)</f>
        <v>#REF!</v>
      </c>
      <c r="D60" s="52">
        <f>'Ident. Avaliação e Priorização'!B62</f>
        <v>0</v>
      </c>
      <c r="E60" s="115" t="e">
        <f>VLOOKUP(D60,Tabela2[[#All],[Eventos de Risco]:[Nível de Risco Inerente (NRI)]],13,0)</f>
        <v>#N/A</v>
      </c>
      <c r="F60" s="116">
        <f>IFERROR(AVERAGEIF(Tratamento!$A$6:$A$298,Cálculo!D60,Tratamento!#REF!),0)</f>
        <v>0</v>
      </c>
      <c r="G60" s="116">
        <f t="shared" si="10"/>
        <v>1</v>
      </c>
      <c r="H60" s="117" t="e">
        <f t="shared" si="11"/>
        <v>#N/A</v>
      </c>
      <c r="I60" s="116">
        <f>IFERROR(AVERAGEIFS(#REF!,#REF!,$D60,#REF!,"&lt;&gt;"&amp;"Excluído"),0)</f>
        <v>0</v>
      </c>
      <c r="J60" s="116">
        <f t="shared" si="12"/>
        <v>0</v>
      </c>
      <c r="K60" s="116">
        <f t="shared" si="13"/>
        <v>1</v>
      </c>
      <c r="L60" s="117" t="e">
        <f t="shared" si="14"/>
        <v>#N/A</v>
      </c>
      <c r="M60" s="116">
        <f>IFERROR(AVERAGEIFS(#REF!,#REF!,$D60,#REF!,"&lt;&gt;"&amp;"Excluído"),0)</f>
        <v>0</v>
      </c>
      <c r="N60" s="26">
        <f t="shared" si="15"/>
        <v>0</v>
      </c>
      <c r="O60" s="116">
        <f t="shared" si="16"/>
        <v>1</v>
      </c>
      <c r="P60" s="117" t="e">
        <f t="shared" si="17"/>
        <v>#N/A</v>
      </c>
      <c r="Q60" s="116">
        <f>IFERROR(AVERAGEIFS(#REF!,#REF!,$D60,#REF!,"&lt;&gt;"&amp;"Excluído"),0)</f>
        <v>0</v>
      </c>
      <c r="R60" s="116">
        <f t="shared" si="18"/>
        <v>0</v>
      </c>
      <c r="S60" s="116">
        <f t="shared" si="19"/>
        <v>1</v>
      </c>
      <c r="T60" s="117" t="e">
        <f t="shared" si="20"/>
        <v>#N/A</v>
      </c>
      <c r="U60" s="118">
        <f>IFERROR(AVERAGEIFS(#REF!,#REF!,$D60,#REF!,"&lt;&gt;"&amp;"Excluído"),0)</f>
        <v>0</v>
      </c>
      <c r="V60" s="116">
        <f t="shared" si="21"/>
        <v>0</v>
      </c>
      <c r="W60" s="116">
        <f t="shared" si="22"/>
        <v>1</v>
      </c>
      <c r="X60" s="117" t="e">
        <f t="shared" si="46"/>
        <v>#N/A</v>
      </c>
      <c r="Y60" s="119">
        <f>IFERROR(AVERAGEIFS(#REF!,#REF!,$D60,#REF!,"&lt;&gt;"&amp;"Excluído"),0)</f>
        <v>0</v>
      </c>
      <c r="Z60" s="120">
        <f t="shared" si="23"/>
        <v>0</v>
      </c>
      <c r="AA60" s="120">
        <f t="shared" si="24"/>
        <v>1</v>
      </c>
      <c r="AB60" s="121" t="e">
        <f t="shared" si="25"/>
        <v>#N/A</v>
      </c>
      <c r="AC60" s="119">
        <f>IFERROR(AVERAGEIFS(#REF!,#REF!,$D60,#REF!,"&lt;&gt;"&amp;"Excluído"),0)</f>
        <v>0</v>
      </c>
      <c r="AD60" s="120">
        <f t="shared" si="26"/>
        <v>0</v>
      </c>
      <c r="AE60" s="120">
        <f t="shared" si="27"/>
        <v>1</v>
      </c>
      <c r="AF60" s="121" t="e">
        <f t="shared" si="47"/>
        <v>#N/A</v>
      </c>
      <c r="AG60" s="119">
        <f>IFERROR(AVERAGEIFS(#REF!,#REF!,$D60,#REF!,"&lt;&gt;"&amp;"Excluído"),0)</f>
        <v>0</v>
      </c>
      <c r="AH60" s="120">
        <f t="shared" si="28"/>
        <v>0</v>
      </c>
      <c r="AI60" s="120">
        <f t="shared" si="29"/>
        <v>1</v>
      </c>
      <c r="AJ60" s="121" t="e">
        <f t="shared" si="30"/>
        <v>#N/A</v>
      </c>
      <c r="AK60" s="119">
        <f>IFERROR(AVERAGEIFS(#REF!,#REF!,$D60,#REF!,"&lt;&gt;"&amp;"Excluído"),0)</f>
        <v>0</v>
      </c>
      <c r="AL60" s="120">
        <f t="shared" si="31"/>
        <v>0</v>
      </c>
      <c r="AM60" s="120">
        <f t="shared" si="32"/>
        <v>1</v>
      </c>
      <c r="AN60" s="121" t="e">
        <f t="shared" si="33"/>
        <v>#N/A</v>
      </c>
      <c r="AO60" s="119">
        <f>IFERROR(AVERAGEIFS(#REF!,#REF!,$D60,#REF!,"&lt;&gt;"&amp;"Excluído"),0)</f>
        <v>0</v>
      </c>
      <c r="AP60" s="120">
        <f t="shared" si="34"/>
        <v>0</v>
      </c>
      <c r="AQ60" s="120">
        <f t="shared" si="35"/>
        <v>1</v>
      </c>
      <c r="AR60" s="121" t="e">
        <f t="shared" si="36"/>
        <v>#N/A</v>
      </c>
      <c r="AS60" s="119">
        <f>IFERROR(AVERAGEIFS(#REF!,#REF!,$D60,#REF!,"&lt;&gt;"&amp;"Excluído"),0)</f>
        <v>0</v>
      </c>
      <c r="AT60" s="120">
        <f t="shared" si="37"/>
        <v>0</v>
      </c>
      <c r="AU60" s="120">
        <f t="shared" si="38"/>
        <v>1</v>
      </c>
      <c r="AV60" s="121" t="e">
        <f t="shared" si="39"/>
        <v>#N/A</v>
      </c>
      <c r="AW60" s="119">
        <f>IFERROR(AVERAGEIFS(#REF!,#REF!,$D60,#REF!,"&lt;&gt;"&amp;"Excluído"),0)</f>
        <v>0</v>
      </c>
      <c r="AX60" s="120">
        <f t="shared" si="40"/>
        <v>0</v>
      </c>
      <c r="AY60" s="120">
        <f t="shared" si="41"/>
        <v>1</v>
      </c>
      <c r="AZ60" s="121" t="e">
        <f t="shared" si="42"/>
        <v>#N/A</v>
      </c>
      <c r="BA60" s="119">
        <f>IFERROR(AVERAGEIFS(#REF!,#REF!,$D60,#REF!,"&lt;&gt;"&amp;"Excluído"),0)</f>
        <v>0</v>
      </c>
      <c r="BB60" s="120">
        <f t="shared" si="43"/>
        <v>0</v>
      </c>
      <c r="BC60" s="120">
        <f t="shared" si="44"/>
        <v>1</v>
      </c>
      <c r="BD60" s="121" t="e">
        <f t="shared" si="45"/>
        <v>#N/A</v>
      </c>
      <c r="BE60" s="36"/>
      <c r="BF60" s="36" t="e">
        <f t="shared" si="8"/>
        <v>#REF!</v>
      </c>
      <c r="BG60" s="107">
        <f t="shared" si="9"/>
        <v>0</v>
      </c>
      <c r="BH60" s="36" t="str">
        <f>IFERROR(VLOOKUP(BG60,Cálculo!$D$4:$BD$156,MATCH($BH$4,Cálculo!$D$4:$BD$4,0),FALSE),"")</f>
        <v/>
      </c>
      <c r="BI60" s="36" t="str">
        <f>IFERROR(VLOOKUP(BG60,Cálculo!$D$4:$BD$156,MATCH($BI$4,Cálculo!$D$4:$BD$4,0),FALSE),"")</f>
        <v/>
      </c>
      <c r="BJ60" s="36" t="str">
        <f>IFERROR(VLOOKUP(BG60,Cálculo!$D$4:$BD$156,MATCH($BJ$4,Cálculo!$D$4:$BD$4,0),FALSE),"")</f>
        <v/>
      </c>
      <c r="BK60" s="36" t="str">
        <f>IFERROR(VLOOKUP(BG60,Cálculo!$D$4:$BD$156,MATCH($BK$4,Cálculo!$D$4:$BD$4,0),FALSE),"")</f>
        <v/>
      </c>
      <c r="BL60" s="36" t="str">
        <f>IFERROR(VLOOKUP(BG60,Cálculo!$D$4:$BD$156,MATCH($BL$4,Cálculo!$D$4:$BD$4,0),FALSE),"")</f>
        <v/>
      </c>
      <c r="BM60" s="36" t="str">
        <f>IFERROR(VLOOKUP(BG60,Cálculo!$D$4:$BD$156,MATCH($BM$4,Cálculo!$D$4:$BD$4,0),FALSE),"")</f>
        <v/>
      </c>
      <c r="BN60" s="36" t="str">
        <f>IFERROR(VLOOKUP(BG60,Cálculo!$D$4:$BD$156,MATCH($BN$4,Cálculo!$D$4:$BD$4,0),FALSE),"")</f>
        <v/>
      </c>
      <c r="BO60" s="36" t="str">
        <f>IFERROR(VLOOKUP(BG60,Cálculo!$D$4:$BD$156,MATCH($BO$4,Cálculo!$D$4:$BD$4,0),FALSE),"")</f>
        <v/>
      </c>
      <c r="BP60" s="36" t="str">
        <f>IFERROR(VLOOKUP(BG60,Cálculo!$D$4:$BD$156,MATCH($BP$4,Cálculo!$D$4:$BD$4,0),FALSE),"")</f>
        <v/>
      </c>
      <c r="BQ60" s="36" t="str">
        <f>IFERROR(VLOOKUP(BG60,Cálculo!$D$4:$BD$156,MATCH($BQ$4,Cálculo!$D$4:$BD$4,0),FALSE),"")</f>
        <v/>
      </c>
      <c r="BR60" s="36" t="str">
        <f>IFERROR(VLOOKUP(BG60,Cálculo!$D$4:$BD$156,MATCH($BR$4,Cálculo!$D$4:$BD$4,0),FALSE),"")</f>
        <v/>
      </c>
      <c r="BS60" s="36" t="str">
        <f>IFERROR(VLOOKUP(BG60,Cálculo!$D$4:$BD$156,MATCH($BS$4,Cálculo!$D$4:$BD$4,0),FALSE),"")</f>
        <v/>
      </c>
      <c r="BT60" s="36" t="str">
        <f>IFERROR(VLOOKUP(BG60,Cálculo!$D$4:$BD$156,MATCH($BT$4,Cálculo!$D$4:$BD$4,0),FALSE),"")</f>
        <v/>
      </c>
    </row>
    <row r="61" spans="1:72">
      <c r="A61" s="36"/>
      <c r="B61" s="36"/>
      <c r="C61" s="36" t="e">
        <f>VLOOKUP(D61,#REF!,3,0)</f>
        <v>#REF!</v>
      </c>
      <c r="D61" s="52">
        <f>'Ident. Avaliação e Priorização'!B63</f>
        <v>0</v>
      </c>
      <c r="E61" s="115" t="e">
        <f>VLOOKUP(D61,Tabela2[[#All],[Eventos de Risco]:[Nível de Risco Inerente (NRI)]],13,0)</f>
        <v>#N/A</v>
      </c>
      <c r="F61" s="116">
        <f>IFERROR(AVERAGEIF(Tratamento!$A$6:$A$298,Cálculo!D61,Tratamento!#REF!),0)</f>
        <v>0</v>
      </c>
      <c r="G61" s="116">
        <f t="shared" si="10"/>
        <v>1</v>
      </c>
      <c r="H61" s="117" t="e">
        <f t="shared" si="11"/>
        <v>#N/A</v>
      </c>
      <c r="I61" s="116">
        <f>IFERROR(AVERAGEIFS(#REF!,#REF!,$D61,#REF!,"&lt;&gt;"&amp;"Excluído"),0)</f>
        <v>0</v>
      </c>
      <c r="J61" s="116">
        <f t="shared" si="12"/>
        <v>0</v>
      </c>
      <c r="K61" s="116">
        <f t="shared" si="13"/>
        <v>1</v>
      </c>
      <c r="L61" s="117" t="e">
        <f t="shared" si="14"/>
        <v>#N/A</v>
      </c>
      <c r="M61" s="116">
        <f>IFERROR(AVERAGEIFS(#REF!,#REF!,$D61,#REF!,"&lt;&gt;"&amp;"Excluído"),0)</f>
        <v>0</v>
      </c>
      <c r="N61" s="26">
        <f t="shared" si="15"/>
        <v>0</v>
      </c>
      <c r="O61" s="116">
        <f t="shared" si="16"/>
        <v>1</v>
      </c>
      <c r="P61" s="117" t="e">
        <f t="shared" si="17"/>
        <v>#N/A</v>
      </c>
      <c r="Q61" s="116">
        <f>IFERROR(AVERAGEIFS(#REF!,#REF!,$D61,#REF!,"&lt;&gt;"&amp;"Excluído"),0)</f>
        <v>0</v>
      </c>
      <c r="R61" s="116">
        <f t="shared" si="18"/>
        <v>0</v>
      </c>
      <c r="S61" s="116">
        <f t="shared" si="19"/>
        <v>1</v>
      </c>
      <c r="T61" s="117" t="e">
        <f t="shared" si="20"/>
        <v>#N/A</v>
      </c>
      <c r="U61" s="118">
        <f>IFERROR(AVERAGEIFS(#REF!,#REF!,$D61,#REF!,"&lt;&gt;"&amp;"Excluído"),0)</f>
        <v>0</v>
      </c>
      <c r="V61" s="116">
        <f t="shared" si="21"/>
        <v>0</v>
      </c>
      <c r="W61" s="116">
        <f t="shared" si="22"/>
        <v>1</v>
      </c>
      <c r="X61" s="117" t="e">
        <f t="shared" si="46"/>
        <v>#N/A</v>
      </c>
      <c r="Y61" s="119">
        <f>IFERROR(AVERAGEIFS(#REF!,#REF!,$D61,#REF!,"&lt;&gt;"&amp;"Excluído"),0)</f>
        <v>0</v>
      </c>
      <c r="Z61" s="120">
        <f t="shared" si="23"/>
        <v>0</v>
      </c>
      <c r="AA61" s="120">
        <f t="shared" si="24"/>
        <v>1</v>
      </c>
      <c r="AB61" s="121" t="e">
        <f t="shared" si="25"/>
        <v>#N/A</v>
      </c>
      <c r="AC61" s="119">
        <f>IFERROR(AVERAGEIFS(#REF!,#REF!,$D61,#REF!,"&lt;&gt;"&amp;"Excluído"),0)</f>
        <v>0</v>
      </c>
      <c r="AD61" s="120">
        <f t="shared" si="26"/>
        <v>0</v>
      </c>
      <c r="AE61" s="120">
        <f t="shared" si="27"/>
        <v>1</v>
      </c>
      <c r="AF61" s="121" t="e">
        <f t="shared" si="47"/>
        <v>#N/A</v>
      </c>
      <c r="AG61" s="119">
        <f>IFERROR(AVERAGEIFS(#REF!,#REF!,$D61,#REF!,"&lt;&gt;"&amp;"Excluído"),0)</f>
        <v>0</v>
      </c>
      <c r="AH61" s="120">
        <f t="shared" si="28"/>
        <v>0</v>
      </c>
      <c r="AI61" s="120">
        <f t="shared" si="29"/>
        <v>1</v>
      </c>
      <c r="AJ61" s="121" t="e">
        <f t="shared" si="30"/>
        <v>#N/A</v>
      </c>
      <c r="AK61" s="119">
        <f>IFERROR(AVERAGEIFS(#REF!,#REF!,$D61,#REF!,"&lt;&gt;"&amp;"Excluído"),0)</f>
        <v>0</v>
      </c>
      <c r="AL61" s="120">
        <f t="shared" si="31"/>
        <v>0</v>
      </c>
      <c r="AM61" s="120">
        <f t="shared" si="32"/>
        <v>1</v>
      </c>
      <c r="AN61" s="121" t="e">
        <f t="shared" si="33"/>
        <v>#N/A</v>
      </c>
      <c r="AO61" s="119">
        <f>IFERROR(AVERAGEIFS(#REF!,#REF!,$D61,#REF!,"&lt;&gt;"&amp;"Excluído"),0)</f>
        <v>0</v>
      </c>
      <c r="AP61" s="120">
        <f t="shared" si="34"/>
        <v>0</v>
      </c>
      <c r="AQ61" s="120">
        <f t="shared" si="35"/>
        <v>1</v>
      </c>
      <c r="AR61" s="121" t="e">
        <f t="shared" si="36"/>
        <v>#N/A</v>
      </c>
      <c r="AS61" s="119">
        <f>IFERROR(AVERAGEIFS(#REF!,#REF!,$D61,#REF!,"&lt;&gt;"&amp;"Excluído"),0)</f>
        <v>0</v>
      </c>
      <c r="AT61" s="120">
        <f t="shared" si="37"/>
        <v>0</v>
      </c>
      <c r="AU61" s="120">
        <f t="shared" si="38"/>
        <v>1</v>
      </c>
      <c r="AV61" s="121" t="e">
        <f t="shared" si="39"/>
        <v>#N/A</v>
      </c>
      <c r="AW61" s="119">
        <f>IFERROR(AVERAGEIFS(#REF!,#REF!,$D61,#REF!,"&lt;&gt;"&amp;"Excluído"),0)</f>
        <v>0</v>
      </c>
      <c r="AX61" s="120">
        <f t="shared" si="40"/>
        <v>0</v>
      </c>
      <c r="AY61" s="120">
        <f t="shared" si="41"/>
        <v>1</v>
      </c>
      <c r="AZ61" s="121" t="e">
        <f t="shared" si="42"/>
        <v>#N/A</v>
      </c>
      <c r="BA61" s="119">
        <f>IFERROR(AVERAGEIFS(#REF!,#REF!,$D61,#REF!,"&lt;&gt;"&amp;"Excluído"),0)</f>
        <v>0</v>
      </c>
      <c r="BB61" s="120">
        <f t="shared" si="43"/>
        <v>0</v>
      </c>
      <c r="BC61" s="120">
        <f t="shared" si="44"/>
        <v>1</v>
      </c>
      <c r="BD61" s="121" t="e">
        <f t="shared" si="45"/>
        <v>#N/A</v>
      </c>
      <c r="BE61" s="36"/>
      <c r="BF61" s="36" t="e">
        <f t="shared" si="8"/>
        <v>#REF!</v>
      </c>
      <c r="BG61" s="107">
        <f t="shared" si="9"/>
        <v>0</v>
      </c>
      <c r="BH61" s="36" t="str">
        <f>IFERROR(VLOOKUP(BG61,Cálculo!$D$4:$BD$156,MATCH($BH$4,Cálculo!$D$4:$BD$4,0),FALSE),"")</f>
        <v/>
      </c>
      <c r="BI61" s="36" t="str">
        <f>IFERROR(VLOOKUP(BG61,Cálculo!$D$4:$BD$156,MATCH($BI$4,Cálculo!$D$4:$BD$4,0),FALSE),"")</f>
        <v/>
      </c>
      <c r="BJ61" s="36" t="str">
        <f>IFERROR(VLOOKUP(BG61,Cálculo!$D$4:$BD$156,MATCH($BJ$4,Cálculo!$D$4:$BD$4,0),FALSE),"")</f>
        <v/>
      </c>
      <c r="BK61" s="36" t="str">
        <f>IFERROR(VLOOKUP(BG61,Cálculo!$D$4:$BD$156,MATCH($BK$4,Cálculo!$D$4:$BD$4,0),FALSE),"")</f>
        <v/>
      </c>
      <c r="BL61" s="36" t="str">
        <f>IFERROR(VLOOKUP(BG61,Cálculo!$D$4:$BD$156,MATCH($BL$4,Cálculo!$D$4:$BD$4,0),FALSE),"")</f>
        <v/>
      </c>
      <c r="BM61" s="36" t="str">
        <f>IFERROR(VLOOKUP(BG61,Cálculo!$D$4:$BD$156,MATCH($BM$4,Cálculo!$D$4:$BD$4,0),FALSE),"")</f>
        <v/>
      </c>
      <c r="BN61" s="36" t="str">
        <f>IFERROR(VLOOKUP(BG61,Cálculo!$D$4:$BD$156,MATCH($BN$4,Cálculo!$D$4:$BD$4,0),FALSE),"")</f>
        <v/>
      </c>
      <c r="BO61" s="36" t="str">
        <f>IFERROR(VLOOKUP(BG61,Cálculo!$D$4:$BD$156,MATCH($BO$4,Cálculo!$D$4:$BD$4,0),FALSE),"")</f>
        <v/>
      </c>
      <c r="BP61" s="36" t="str">
        <f>IFERROR(VLOOKUP(BG61,Cálculo!$D$4:$BD$156,MATCH($BP$4,Cálculo!$D$4:$BD$4,0),FALSE),"")</f>
        <v/>
      </c>
      <c r="BQ61" s="36" t="str">
        <f>IFERROR(VLOOKUP(BG61,Cálculo!$D$4:$BD$156,MATCH($BQ$4,Cálculo!$D$4:$BD$4,0),FALSE),"")</f>
        <v/>
      </c>
      <c r="BR61" s="36" t="str">
        <f>IFERROR(VLOOKUP(BG61,Cálculo!$D$4:$BD$156,MATCH($BR$4,Cálculo!$D$4:$BD$4,0),FALSE),"")</f>
        <v/>
      </c>
      <c r="BS61" s="36" t="str">
        <f>IFERROR(VLOOKUP(BG61,Cálculo!$D$4:$BD$156,MATCH($BS$4,Cálculo!$D$4:$BD$4,0),FALSE),"")</f>
        <v/>
      </c>
      <c r="BT61" s="36" t="str">
        <f>IFERROR(VLOOKUP(BG61,Cálculo!$D$4:$BD$156,MATCH($BT$4,Cálculo!$D$4:$BD$4,0),FALSE),"")</f>
        <v/>
      </c>
    </row>
    <row r="62" spans="1:72">
      <c r="A62" s="36"/>
      <c r="B62" s="36"/>
      <c r="C62" s="36" t="e">
        <f>VLOOKUP(D62,#REF!,3,0)</f>
        <v>#REF!</v>
      </c>
      <c r="D62" s="52">
        <f>'Ident. Avaliação e Priorização'!B64</f>
        <v>0</v>
      </c>
      <c r="E62" s="115" t="e">
        <f>VLOOKUP(D62,Tabela2[[#All],[Eventos de Risco]:[Nível de Risco Inerente (NRI)]],13,0)</f>
        <v>#N/A</v>
      </c>
      <c r="F62" s="116">
        <f>IFERROR(AVERAGEIF(Tratamento!$A$6:$A$298,Cálculo!D62,Tratamento!#REF!),0)</f>
        <v>0</v>
      </c>
      <c r="G62" s="116">
        <f t="shared" si="10"/>
        <v>1</v>
      </c>
      <c r="H62" s="117" t="e">
        <f t="shared" si="11"/>
        <v>#N/A</v>
      </c>
      <c r="I62" s="116">
        <f>IFERROR(AVERAGEIFS(#REF!,#REF!,$D62,#REF!,"&lt;&gt;"&amp;"Excluído"),0)</f>
        <v>0</v>
      </c>
      <c r="J62" s="116">
        <f t="shared" si="12"/>
        <v>0</v>
      </c>
      <c r="K62" s="116">
        <f t="shared" si="13"/>
        <v>1</v>
      </c>
      <c r="L62" s="117" t="e">
        <f t="shared" si="14"/>
        <v>#N/A</v>
      </c>
      <c r="M62" s="116">
        <f>IFERROR(AVERAGEIFS(#REF!,#REF!,$D62,#REF!,"&lt;&gt;"&amp;"Excluído"),0)</f>
        <v>0</v>
      </c>
      <c r="N62" s="26">
        <f t="shared" si="15"/>
        <v>0</v>
      </c>
      <c r="O62" s="116">
        <f t="shared" si="16"/>
        <v>1</v>
      </c>
      <c r="P62" s="117" t="e">
        <f t="shared" si="17"/>
        <v>#N/A</v>
      </c>
      <c r="Q62" s="116">
        <f>IFERROR(AVERAGEIFS(#REF!,#REF!,$D62,#REF!,"&lt;&gt;"&amp;"Excluído"),0)</f>
        <v>0</v>
      </c>
      <c r="R62" s="116">
        <f t="shared" si="18"/>
        <v>0</v>
      </c>
      <c r="S62" s="116">
        <f t="shared" si="19"/>
        <v>1</v>
      </c>
      <c r="T62" s="117" t="e">
        <f t="shared" si="20"/>
        <v>#N/A</v>
      </c>
      <c r="U62" s="118">
        <f>IFERROR(AVERAGEIFS(#REF!,#REF!,$D62,#REF!,"&lt;&gt;"&amp;"Excluído"),0)</f>
        <v>0</v>
      </c>
      <c r="V62" s="116">
        <f t="shared" si="21"/>
        <v>0</v>
      </c>
      <c r="W62" s="116">
        <f t="shared" si="22"/>
        <v>1</v>
      </c>
      <c r="X62" s="117" t="e">
        <f t="shared" si="46"/>
        <v>#N/A</v>
      </c>
      <c r="Y62" s="119">
        <f>IFERROR(AVERAGEIFS(#REF!,#REF!,$D62,#REF!,"&lt;&gt;"&amp;"Excluído"),0)</f>
        <v>0</v>
      </c>
      <c r="Z62" s="120">
        <f t="shared" si="23"/>
        <v>0</v>
      </c>
      <c r="AA62" s="120">
        <f t="shared" si="24"/>
        <v>1</v>
      </c>
      <c r="AB62" s="121" t="e">
        <f t="shared" si="25"/>
        <v>#N/A</v>
      </c>
      <c r="AC62" s="119">
        <f>IFERROR(AVERAGEIFS(#REF!,#REF!,$D62,#REF!,"&lt;&gt;"&amp;"Excluído"),0)</f>
        <v>0</v>
      </c>
      <c r="AD62" s="120">
        <f t="shared" si="26"/>
        <v>0</v>
      </c>
      <c r="AE62" s="120">
        <f t="shared" si="27"/>
        <v>1</v>
      </c>
      <c r="AF62" s="121" t="e">
        <f t="shared" si="47"/>
        <v>#N/A</v>
      </c>
      <c r="AG62" s="119">
        <f>IFERROR(AVERAGEIFS(#REF!,#REF!,$D62,#REF!,"&lt;&gt;"&amp;"Excluído"),0)</f>
        <v>0</v>
      </c>
      <c r="AH62" s="120">
        <f t="shared" si="28"/>
        <v>0</v>
      </c>
      <c r="AI62" s="120">
        <f t="shared" si="29"/>
        <v>1</v>
      </c>
      <c r="AJ62" s="121" t="e">
        <f t="shared" si="30"/>
        <v>#N/A</v>
      </c>
      <c r="AK62" s="119">
        <f>IFERROR(AVERAGEIFS(#REF!,#REF!,$D62,#REF!,"&lt;&gt;"&amp;"Excluído"),0)</f>
        <v>0</v>
      </c>
      <c r="AL62" s="120">
        <f t="shared" si="31"/>
        <v>0</v>
      </c>
      <c r="AM62" s="120">
        <f t="shared" si="32"/>
        <v>1</v>
      </c>
      <c r="AN62" s="121" t="e">
        <f t="shared" si="33"/>
        <v>#N/A</v>
      </c>
      <c r="AO62" s="119">
        <f>IFERROR(AVERAGEIFS(#REF!,#REF!,$D62,#REF!,"&lt;&gt;"&amp;"Excluído"),0)</f>
        <v>0</v>
      </c>
      <c r="AP62" s="120">
        <f t="shared" si="34"/>
        <v>0</v>
      </c>
      <c r="AQ62" s="120">
        <f t="shared" si="35"/>
        <v>1</v>
      </c>
      <c r="AR62" s="121" t="e">
        <f t="shared" si="36"/>
        <v>#N/A</v>
      </c>
      <c r="AS62" s="119">
        <f>IFERROR(AVERAGEIFS(#REF!,#REF!,$D62,#REF!,"&lt;&gt;"&amp;"Excluído"),0)</f>
        <v>0</v>
      </c>
      <c r="AT62" s="120">
        <f t="shared" si="37"/>
        <v>0</v>
      </c>
      <c r="AU62" s="120">
        <f t="shared" si="38"/>
        <v>1</v>
      </c>
      <c r="AV62" s="121" t="e">
        <f t="shared" si="39"/>
        <v>#N/A</v>
      </c>
      <c r="AW62" s="119">
        <f>IFERROR(AVERAGEIFS(#REF!,#REF!,$D62,#REF!,"&lt;&gt;"&amp;"Excluído"),0)</f>
        <v>0</v>
      </c>
      <c r="AX62" s="120">
        <f t="shared" si="40"/>
        <v>0</v>
      </c>
      <c r="AY62" s="120">
        <f t="shared" si="41"/>
        <v>1</v>
      </c>
      <c r="AZ62" s="121" t="e">
        <f t="shared" si="42"/>
        <v>#N/A</v>
      </c>
      <c r="BA62" s="119">
        <f>IFERROR(AVERAGEIFS(#REF!,#REF!,$D62,#REF!,"&lt;&gt;"&amp;"Excluído"),0)</f>
        <v>0</v>
      </c>
      <c r="BB62" s="120">
        <f t="shared" si="43"/>
        <v>0</v>
      </c>
      <c r="BC62" s="120">
        <f t="shared" si="44"/>
        <v>1</v>
      </c>
      <c r="BD62" s="121" t="e">
        <f t="shared" si="45"/>
        <v>#N/A</v>
      </c>
      <c r="BE62" s="36"/>
      <c r="BF62" s="36" t="e">
        <f t="shared" si="8"/>
        <v>#REF!</v>
      </c>
      <c r="BG62" s="107">
        <f t="shared" si="9"/>
        <v>0</v>
      </c>
      <c r="BH62" s="36" t="str">
        <f>IFERROR(VLOOKUP(BG62,Cálculo!$D$4:$BD$156,MATCH($BH$4,Cálculo!$D$4:$BD$4,0),FALSE),"")</f>
        <v/>
      </c>
      <c r="BI62" s="36" t="str">
        <f>IFERROR(VLOOKUP(BG62,Cálculo!$D$4:$BD$156,MATCH($BI$4,Cálculo!$D$4:$BD$4,0),FALSE),"")</f>
        <v/>
      </c>
      <c r="BJ62" s="36" t="str">
        <f>IFERROR(VLOOKUP(BG62,Cálculo!$D$4:$BD$156,MATCH($BJ$4,Cálculo!$D$4:$BD$4,0),FALSE),"")</f>
        <v/>
      </c>
      <c r="BK62" s="36" t="str">
        <f>IFERROR(VLOOKUP(BG62,Cálculo!$D$4:$BD$156,MATCH($BK$4,Cálculo!$D$4:$BD$4,0),FALSE),"")</f>
        <v/>
      </c>
      <c r="BL62" s="36" t="str">
        <f>IFERROR(VLOOKUP(BG62,Cálculo!$D$4:$BD$156,MATCH($BL$4,Cálculo!$D$4:$BD$4,0),FALSE),"")</f>
        <v/>
      </c>
      <c r="BM62" s="36" t="str">
        <f>IFERROR(VLOOKUP(BG62,Cálculo!$D$4:$BD$156,MATCH($BM$4,Cálculo!$D$4:$BD$4,0),FALSE),"")</f>
        <v/>
      </c>
      <c r="BN62" s="36" t="str">
        <f>IFERROR(VLOOKUP(BG62,Cálculo!$D$4:$BD$156,MATCH($BN$4,Cálculo!$D$4:$BD$4,0),FALSE),"")</f>
        <v/>
      </c>
      <c r="BO62" s="36" t="str">
        <f>IFERROR(VLOOKUP(BG62,Cálculo!$D$4:$BD$156,MATCH($BO$4,Cálculo!$D$4:$BD$4,0),FALSE),"")</f>
        <v/>
      </c>
      <c r="BP62" s="36" t="str">
        <f>IFERROR(VLOOKUP(BG62,Cálculo!$D$4:$BD$156,MATCH($BP$4,Cálculo!$D$4:$BD$4,0),FALSE),"")</f>
        <v/>
      </c>
      <c r="BQ62" s="36" t="str">
        <f>IFERROR(VLOOKUP(BG62,Cálculo!$D$4:$BD$156,MATCH($BQ$4,Cálculo!$D$4:$BD$4,0),FALSE),"")</f>
        <v/>
      </c>
      <c r="BR62" s="36" t="str">
        <f>IFERROR(VLOOKUP(BG62,Cálculo!$D$4:$BD$156,MATCH($BR$4,Cálculo!$D$4:$BD$4,0),FALSE),"")</f>
        <v/>
      </c>
      <c r="BS62" s="36" t="str">
        <f>IFERROR(VLOOKUP(BG62,Cálculo!$D$4:$BD$156,MATCH($BS$4,Cálculo!$D$4:$BD$4,0),FALSE),"")</f>
        <v/>
      </c>
      <c r="BT62" s="36" t="str">
        <f>IFERROR(VLOOKUP(BG62,Cálculo!$D$4:$BD$156,MATCH($BT$4,Cálculo!$D$4:$BD$4,0),FALSE),"")</f>
        <v/>
      </c>
    </row>
    <row r="63" spans="1:72">
      <c r="A63" s="36"/>
      <c r="B63" s="36"/>
      <c r="C63" s="36" t="e">
        <f>VLOOKUP(D63,#REF!,3,0)</f>
        <v>#REF!</v>
      </c>
      <c r="D63" s="52">
        <f>'Ident. Avaliação e Priorização'!B65</f>
        <v>0</v>
      </c>
      <c r="E63" s="115" t="e">
        <f>VLOOKUP(D63,Tabela2[[#All],[Eventos de Risco]:[Nível de Risco Inerente (NRI)]],13,0)</f>
        <v>#N/A</v>
      </c>
      <c r="F63" s="116">
        <f>IFERROR(AVERAGEIF(Tratamento!$A$6:$A$298,Cálculo!D63,Tratamento!#REF!),0)</f>
        <v>0</v>
      </c>
      <c r="G63" s="116">
        <f t="shared" si="10"/>
        <v>1</v>
      </c>
      <c r="H63" s="117" t="e">
        <f t="shared" si="11"/>
        <v>#N/A</v>
      </c>
      <c r="I63" s="116">
        <f>IFERROR(AVERAGEIFS(#REF!,#REF!,$D63,#REF!,"&lt;&gt;"&amp;"Excluído"),0)</f>
        <v>0</v>
      </c>
      <c r="J63" s="116">
        <f t="shared" si="12"/>
        <v>0</v>
      </c>
      <c r="K63" s="116">
        <f t="shared" si="13"/>
        <v>1</v>
      </c>
      <c r="L63" s="117" t="e">
        <f t="shared" si="14"/>
        <v>#N/A</v>
      </c>
      <c r="M63" s="116">
        <f>IFERROR(AVERAGEIFS(#REF!,#REF!,$D63,#REF!,"&lt;&gt;"&amp;"Excluído"),0)</f>
        <v>0</v>
      </c>
      <c r="N63" s="26">
        <f t="shared" si="15"/>
        <v>0</v>
      </c>
      <c r="O63" s="116">
        <f t="shared" si="16"/>
        <v>1</v>
      </c>
      <c r="P63" s="117" t="e">
        <f t="shared" si="17"/>
        <v>#N/A</v>
      </c>
      <c r="Q63" s="116">
        <f>IFERROR(AVERAGEIFS(#REF!,#REF!,$D63,#REF!,"&lt;&gt;"&amp;"Excluído"),0)</f>
        <v>0</v>
      </c>
      <c r="R63" s="116">
        <f t="shared" si="18"/>
        <v>0</v>
      </c>
      <c r="S63" s="116">
        <f t="shared" si="19"/>
        <v>1</v>
      </c>
      <c r="T63" s="117" t="e">
        <f t="shared" si="20"/>
        <v>#N/A</v>
      </c>
      <c r="U63" s="118">
        <f>IFERROR(AVERAGEIFS(#REF!,#REF!,$D63,#REF!,"&lt;&gt;"&amp;"Excluído"),0)</f>
        <v>0</v>
      </c>
      <c r="V63" s="116">
        <f t="shared" si="21"/>
        <v>0</v>
      </c>
      <c r="W63" s="116">
        <f t="shared" si="22"/>
        <v>1</v>
      </c>
      <c r="X63" s="117" t="e">
        <f t="shared" si="46"/>
        <v>#N/A</v>
      </c>
      <c r="Y63" s="119">
        <f>IFERROR(AVERAGEIFS(#REF!,#REF!,$D63,#REF!,"&lt;&gt;"&amp;"Excluído"),0)</f>
        <v>0</v>
      </c>
      <c r="Z63" s="120">
        <f t="shared" si="23"/>
        <v>0</v>
      </c>
      <c r="AA63" s="120">
        <f t="shared" si="24"/>
        <v>1</v>
      </c>
      <c r="AB63" s="121" t="e">
        <f t="shared" si="25"/>
        <v>#N/A</v>
      </c>
      <c r="AC63" s="119">
        <f>IFERROR(AVERAGEIFS(#REF!,#REF!,$D63,#REF!,"&lt;&gt;"&amp;"Excluído"),0)</f>
        <v>0</v>
      </c>
      <c r="AD63" s="120">
        <f t="shared" si="26"/>
        <v>0</v>
      </c>
      <c r="AE63" s="120">
        <f t="shared" si="27"/>
        <v>1</v>
      </c>
      <c r="AF63" s="121" t="e">
        <f t="shared" si="47"/>
        <v>#N/A</v>
      </c>
      <c r="AG63" s="119">
        <f>IFERROR(AVERAGEIFS(#REF!,#REF!,$D63,#REF!,"&lt;&gt;"&amp;"Excluído"),0)</f>
        <v>0</v>
      </c>
      <c r="AH63" s="120">
        <f t="shared" si="28"/>
        <v>0</v>
      </c>
      <c r="AI63" s="120">
        <f t="shared" si="29"/>
        <v>1</v>
      </c>
      <c r="AJ63" s="121" t="e">
        <f t="shared" si="30"/>
        <v>#N/A</v>
      </c>
      <c r="AK63" s="119">
        <f>IFERROR(AVERAGEIFS(#REF!,#REF!,$D63,#REF!,"&lt;&gt;"&amp;"Excluído"),0)</f>
        <v>0</v>
      </c>
      <c r="AL63" s="120">
        <f t="shared" si="31"/>
        <v>0</v>
      </c>
      <c r="AM63" s="120">
        <f t="shared" si="32"/>
        <v>1</v>
      </c>
      <c r="AN63" s="121" t="e">
        <f t="shared" si="33"/>
        <v>#N/A</v>
      </c>
      <c r="AO63" s="119">
        <f>IFERROR(AVERAGEIFS(#REF!,#REF!,$D63,#REF!,"&lt;&gt;"&amp;"Excluído"),0)</f>
        <v>0</v>
      </c>
      <c r="AP63" s="120">
        <f t="shared" si="34"/>
        <v>0</v>
      </c>
      <c r="AQ63" s="120">
        <f t="shared" si="35"/>
        <v>1</v>
      </c>
      <c r="AR63" s="121" t="e">
        <f t="shared" si="36"/>
        <v>#N/A</v>
      </c>
      <c r="AS63" s="119">
        <f>IFERROR(AVERAGEIFS(#REF!,#REF!,$D63,#REF!,"&lt;&gt;"&amp;"Excluído"),0)</f>
        <v>0</v>
      </c>
      <c r="AT63" s="120">
        <f t="shared" si="37"/>
        <v>0</v>
      </c>
      <c r="AU63" s="120">
        <f t="shared" si="38"/>
        <v>1</v>
      </c>
      <c r="AV63" s="121" t="e">
        <f t="shared" si="39"/>
        <v>#N/A</v>
      </c>
      <c r="AW63" s="119">
        <f>IFERROR(AVERAGEIFS(#REF!,#REF!,$D63,#REF!,"&lt;&gt;"&amp;"Excluído"),0)</f>
        <v>0</v>
      </c>
      <c r="AX63" s="120">
        <f t="shared" si="40"/>
        <v>0</v>
      </c>
      <c r="AY63" s="120">
        <f t="shared" si="41"/>
        <v>1</v>
      </c>
      <c r="AZ63" s="121" t="e">
        <f t="shared" si="42"/>
        <v>#N/A</v>
      </c>
      <c r="BA63" s="119">
        <f>IFERROR(AVERAGEIFS(#REF!,#REF!,$D63,#REF!,"&lt;&gt;"&amp;"Excluído"),0)</f>
        <v>0</v>
      </c>
      <c r="BB63" s="120">
        <f t="shared" si="43"/>
        <v>0</v>
      </c>
      <c r="BC63" s="120">
        <f t="shared" si="44"/>
        <v>1</v>
      </c>
      <c r="BD63" s="121" t="e">
        <f t="shared" si="45"/>
        <v>#N/A</v>
      </c>
      <c r="BE63" s="36"/>
      <c r="BF63" s="36" t="e">
        <f t="shared" si="8"/>
        <v>#REF!</v>
      </c>
      <c r="BG63" s="107">
        <f t="shared" si="9"/>
        <v>0</v>
      </c>
      <c r="BH63" s="36" t="str">
        <f>IFERROR(VLOOKUP(BG63,Cálculo!$D$4:$BD$156,MATCH($BH$4,Cálculo!$D$4:$BD$4,0),FALSE),"")</f>
        <v/>
      </c>
      <c r="BI63" s="36" t="str">
        <f>IFERROR(VLOOKUP(BG63,Cálculo!$D$4:$BD$156,MATCH($BI$4,Cálculo!$D$4:$BD$4,0),FALSE),"")</f>
        <v/>
      </c>
      <c r="BJ63" s="36" t="str">
        <f>IFERROR(VLOOKUP(BG63,Cálculo!$D$4:$BD$156,MATCH($BJ$4,Cálculo!$D$4:$BD$4,0),FALSE),"")</f>
        <v/>
      </c>
      <c r="BK63" s="36" t="str">
        <f>IFERROR(VLOOKUP(BG63,Cálculo!$D$4:$BD$156,MATCH($BK$4,Cálculo!$D$4:$BD$4,0),FALSE),"")</f>
        <v/>
      </c>
      <c r="BL63" s="36" t="str">
        <f>IFERROR(VLOOKUP(BG63,Cálculo!$D$4:$BD$156,MATCH($BL$4,Cálculo!$D$4:$BD$4,0),FALSE),"")</f>
        <v/>
      </c>
      <c r="BM63" s="36" t="str">
        <f>IFERROR(VLOOKUP(BG63,Cálculo!$D$4:$BD$156,MATCH($BM$4,Cálculo!$D$4:$BD$4,0),FALSE),"")</f>
        <v/>
      </c>
      <c r="BN63" s="36" t="str">
        <f>IFERROR(VLOOKUP(BG63,Cálculo!$D$4:$BD$156,MATCH($BN$4,Cálculo!$D$4:$BD$4,0),FALSE),"")</f>
        <v/>
      </c>
      <c r="BO63" s="36" t="str">
        <f>IFERROR(VLOOKUP(BG63,Cálculo!$D$4:$BD$156,MATCH($BO$4,Cálculo!$D$4:$BD$4,0),FALSE),"")</f>
        <v/>
      </c>
      <c r="BP63" s="36" t="str">
        <f>IFERROR(VLOOKUP(BG63,Cálculo!$D$4:$BD$156,MATCH($BP$4,Cálculo!$D$4:$BD$4,0),FALSE),"")</f>
        <v/>
      </c>
      <c r="BQ63" s="36" t="str">
        <f>IFERROR(VLOOKUP(BG63,Cálculo!$D$4:$BD$156,MATCH($BQ$4,Cálculo!$D$4:$BD$4,0),FALSE),"")</f>
        <v/>
      </c>
      <c r="BR63" s="36" t="str">
        <f>IFERROR(VLOOKUP(BG63,Cálculo!$D$4:$BD$156,MATCH($BR$4,Cálculo!$D$4:$BD$4,0),FALSE),"")</f>
        <v/>
      </c>
      <c r="BS63" s="36" t="str">
        <f>IFERROR(VLOOKUP(BG63,Cálculo!$D$4:$BD$156,MATCH($BS$4,Cálculo!$D$4:$BD$4,0),FALSE),"")</f>
        <v/>
      </c>
      <c r="BT63" s="36" t="str">
        <f>IFERROR(VLOOKUP(BG63,Cálculo!$D$4:$BD$156,MATCH($BT$4,Cálculo!$D$4:$BD$4,0),FALSE),"")</f>
        <v/>
      </c>
    </row>
    <row r="64" spans="1:72">
      <c r="A64" s="36"/>
      <c r="B64" s="36"/>
      <c r="C64" s="36" t="e">
        <f>VLOOKUP(D64,#REF!,3,0)</f>
        <v>#REF!</v>
      </c>
      <c r="D64" s="52">
        <f>'Ident. Avaliação e Priorização'!B66</f>
        <v>0</v>
      </c>
      <c r="E64" s="115" t="e">
        <f>VLOOKUP(D64,Tabela2[[#All],[Eventos de Risco]:[Nível de Risco Inerente (NRI)]],13,0)</f>
        <v>#N/A</v>
      </c>
      <c r="F64" s="116">
        <f>IFERROR(AVERAGEIF(Tratamento!$A$6:$A$298,Cálculo!D64,Tratamento!#REF!),0)</f>
        <v>0</v>
      </c>
      <c r="G64" s="116">
        <f t="shared" si="10"/>
        <v>1</v>
      </c>
      <c r="H64" s="117" t="e">
        <f t="shared" si="11"/>
        <v>#N/A</v>
      </c>
      <c r="I64" s="116">
        <f>IFERROR(AVERAGEIFS(#REF!,#REF!,$D64,#REF!,"&lt;&gt;"&amp;"Excluído"),0)</f>
        <v>0</v>
      </c>
      <c r="J64" s="116">
        <f t="shared" si="12"/>
        <v>0</v>
      </c>
      <c r="K64" s="116">
        <f t="shared" si="13"/>
        <v>1</v>
      </c>
      <c r="L64" s="117" t="e">
        <f t="shared" si="14"/>
        <v>#N/A</v>
      </c>
      <c r="M64" s="116">
        <f>IFERROR(AVERAGEIFS(#REF!,#REF!,$D64,#REF!,"&lt;&gt;"&amp;"Excluído"),0)</f>
        <v>0</v>
      </c>
      <c r="N64" s="26">
        <f t="shared" si="15"/>
        <v>0</v>
      </c>
      <c r="O64" s="116">
        <f t="shared" si="16"/>
        <v>1</v>
      </c>
      <c r="P64" s="117" t="e">
        <f t="shared" si="17"/>
        <v>#N/A</v>
      </c>
      <c r="Q64" s="116">
        <f>IFERROR(AVERAGEIFS(#REF!,#REF!,$D64,#REF!,"&lt;&gt;"&amp;"Excluído"),0)</f>
        <v>0</v>
      </c>
      <c r="R64" s="116">
        <f t="shared" si="18"/>
        <v>0</v>
      </c>
      <c r="S64" s="116">
        <f t="shared" si="19"/>
        <v>1</v>
      </c>
      <c r="T64" s="117" t="e">
        <f t="shared" si="20"/>
        <v>#N/A</v>
      </c>
      <c r="U64" s="118">
        <f>IFERROR(AVERAGEIFS(#REF!,#REF!,$D64,#REF!,"&lt;&gt;"&amp;"Excluído"),0)</f>
        <v>0</v>
      </c>
      <c r="V64" s="116">
        <f t="shared" si="21"/>
        <v>0</v>
      </c>
      <c r="W64" s="116">
        <f t="shared" si="22"/>
        <v>1</v>
      </c>
      <c r="X64" s="117" t="e">
        <f t="shared" si="46"/>
        <v>#N/A</v>
      </c>
      <c r="Y64" s="119">
        <f>IFERROR(AVERAGEIFS(#REF!,#REF!,$D64,#REF!,"&lt;&gt;"&amp;"Excluído"),0)</f>
        <v>0</v>
      </c>
      <c r="Z64" s="120">
        <f t="shared" si="23"/>
        <v>0</v>
      </c>
      <c r="AA64" s="120">
        <f t="shared" si="24"/>
        <v>1</v>
      </c>
      <c r="AB64" s="121" t="e">
        <f t="shared" si="25"/>
        <v>#N/A</v>
      </c>
      <c r="AC64" s="119">
        <f>IFERROR(AVERAGEIFS(#REF!,#REF!,$D64,#REF!,"&lt;&gt;"&amp;"Excluído"),0)</f>
        <v>0</v>
      </c>
      <c r="AD64" s="120">
        <f t="shared" si="26"/>
        <v>0</v>
      </c>
      <c r="AE64" s="120">
        <f t="shared" si="27"/>
        <v>1</v>
      </c>
      <c r="AF64" s="121" t="e">
        <f t="shared" si="47"/>
        <v>#N/A</v>
      </c>
      <c r="AG64" s="119">
        <f>IFERROR(AVERAGEIFS(#REF!,#REF!,$D64,#REF!,"&lt;&gt;"&amp;"Excluído"),0)</f>
        <v>0</v>
      </c>
      <c r="AH64" s="120">
        <f t="shared" si="28"/>
        <v>0</v>
      </c>
      <c r="AI64" s="120">
        <f t="shared" si="29"/>
        <v>1</v>
      </c>
      <c r="AJ64" s="121" t="e">
        <f t="shared" si="30"/>
        <v>#N/A</v>
      </c>
      <c r="AK64" s="119">
        <f>IFERROR(AVERAGEIFS(#REF!,#REF!,$D64,#REF!,"&lt;&gt;"&amp;"Excluído"),0)</f>
        <v>0</v>
      </c>
      <c r="AL64" s="120">
        <f t="shared" si="31"/>
        <v>0</v>
      </c>
      <c r="AM64" s="120">
        <f t="shared" si="32"/>
        <v>1</v>
      </c>
      <c r="AN64" s="121" t="e">
        <f t="shared" si="33"/>
        <v>#N/A</v>
      </c>
      <c r="AO64" s="119">
        <f>IFERROR(AVERAGEIFS(#REF!,#REF!,$D64,#REF!,"&lt;&gt;"&amp;"Excluído"),0)</f>
        <v>0</v>
      </c>
      <c r="AP64" s="120">
        <f t="shared" si="34"/>
        <v>0</v>
      </c>
      <c r="AQ64" s="120">
        <f t="shared" si="35"/>
        <v>1</v>
      </c>
      <c r="AR64" s="121" t="e">
        <f t="shared" si="36"/>
        <v>#N/A</v>
      </c>
      <c r="AS64" s="119">
        <f>IFERROR(AVERAGEIFS(#REF!,#REF!,$D64,#REF!,"&lt;&gt;"&amp;"Excluído"),0)</f>
        <v>0</v>
      </c>
      <c r="AT64" s="120">
        <f t="shared" si="37"/>
        <v>0</v>
      </c>
      <c r="AU64" s="120">
        <f t="shared" si="38"/>
        <v>1</v>
      </c>
      <c r="AV64" s="121" t="e">
        <f t="shared" si="39"/>
        <v>#N/A</v>
      </c>
      <c r="AW64" s="119">
        <f>IFERROR(AVERAGEIFS(#REF!,#REF!,$D64,#REF!,"&lt;&gt;"&amp;"Excluído"),0)</f>
        <v>0</v>
      </c>
      <c r="AX64" s="120">
        <f t="shared" si="40"/>
        <v>0</v>
      </c>
      <c r="AY64" s="120">
        <f t="shared" si="41"/>
        <v>1</v>
      </c>
      <c r="AZ64" s="121" t="e">
        <f t="shared" si="42"/>
        <v>#N/A</v>
      </c>
      <c r="BA64" s="119">
        <f>IFERROR(AVERAGEIFS(#REF!,#REF!,$D64,#REF!,"&lt;&gt;"&amp;"Excluído"),0)</f>
        <v>0</v>
      </c>
      <c r="BB64" s="120">
        <f t="shared" si="43"/>
        <v>0</v>
      </c>
      <c r="BC64" s="120">
        <f t="shared" si="44"/>
        <v>1</v>
      </c>
      <c r="BD64" s="121" t="e">
        <f t="shared" si="45"/>
        <v>#N/A</v>
      </c>
      <c r="BE64" s="36"/>
      <c r="BF64" s="36" t="e">
        <f t="shared" si="8"/>
        <v>#REF!</v>
      </c>
      <c r="BG64" s="107">
        <f t="shared" si="9"/>
        <v>0</v>
      </c>
      <c r="BH64" s="36" t="str">
        <f>IFERROR(VLOOKUP(BG64,Cálculo!$D$4:$BD$156,MATCH($BH$4,Cálculo!$D$4:$BD$4,0),FALSE),"")</f>
        <v/>
      </c>
      <c r="BI64" s="36" t="str">
        <f>IFERROR(VLOOKUP(BG64,Cálculo!$D$4:$BD$156,MATCH($BI$4,Cálculo!$D$4:$BD$4,0),FALSE),"")</f>
        <v/>
      </c>
      <c r="BJ64" s="36" t="str">
        <f>IFERROR(VLOOKUP(BG64,Cálculo!$D$4:$BD$156,MATCH($BJ$4,Cálculo!$D$4:$BD$4,0),FALSE),"")</f>
        <v/>
      </c>
      <c r="BK64" s="36" t="str">
        <f>IFERROR(VLOOKUP(BG64,Cálculo!$D$4:$BD$156,MATCH($BK$4,Cálculo!$D$4:$BD$4,0),FALSE),"")</f>
        <v/>
      </c>
      <c r="BL64" s="36" t="str">
        <f>IFERROR(VLOOKUP(BG64,Cálculo!$D$4:$BD$156,MATCH($BL$4,Cálculo!$D$4:$BD$4,0),FALSE),"")</f>
        <v/>
      </c>
      <c r="BM64" s="36" t="str">
        <f>IFERROR(VLOOKUP(BG64,Cálculo!$D$4:$BD$156,MATCH($BM$4,Cálculo!$D$4:$BD$4,0),FALSE),"")</f>
        <v/>
      </c>
      <c r="BN64" s="36" t="str">
        <f>IFERROR(VLOOKUP(BG64,Cálculo!$D$4:$BD$156,MATCH($BN$4,Cálculo!$D$4:$BD$4,0),FALSE),"")</f>
        <v/>
      </c>
      <c r="BO64" s="36" t="str">
        <f>IFERROR(VLOOKUP(BG64,Cálculo!$D$4:$BD$156,MATCH($BO$4,Cálculo!$D$4:$BD$4,0),FALSE),"")</f>
        <v/>
      </c>
      <c r="BP64" s="36" t="str">
        <f>IFERROR(VLOOKUP(BG64,Cálculo!$D$4:$BD$156,MATCH($BP$4,Cálculo!$D$4:$BD$4,0),FALSE),"")</f>
        <v/>
      </c>
      <c r="BQ64" s="36" t="str">
        <f>IFERROR(VLOOKUP(BG64,Cálculo!$D$4:$BD$156,MATCH($BQ$4,Cálculo!$D$4:$BD$4,0),FALSE),"")</f>
        <v/>
      </c>
      <c r="BR64" s="36" t="str">
        <f>IFERROR(VLOOKUP(BG64,Cálculo!$D$4:$BD$156,MATCH($BR$4,Cálculo!$D$4:$BD$4,0),FALSE),"")</f>
        <v/>
      </c>
      <c r="BS64" s="36" t="str">
        <f>IFERROR(VLOOKUP(BG64,Cálculo!$D$4:$BD$156,MATCH($BS$4,Cálculo!$D$4:$BD$4,0),FALSE),"")</f>
        <v/>
      </c>
      <c r="BT64" s="36" t="str">
        <f>IFERROR(VLOOKUP(BG64,Cálculo!$D$4:$BD$156,MATCH($BT$4,Cálculo!$D$4:$BD$4,0),FALSE),"")</f>
        <v/>
      </c>
    </row>
    <row r="65" spans="1:72">
      <c r="A65" s="36"/>
      <c r="B65" s="36"/>
      <c r="C65" s="36" t="e">
        <f>VLOOKUP(D65,#REF!,3,0)</f>
        <v>#REF!</v>
      </c>
      <c r="D65" s="52">
        <f>'Ident. Avaliação e Priorização'!B67</f>
        <v>0</v>
      </c>
      <c r="E65" s="115" t="e">
        <f>VLOOKUP(D65,Tabela2[[#All],[Eventos de Risco]:[Nível de Risco Inerente (NRI)]],13,0)</f>
        <v>#N/A</v>
      </c>
      <c r="F65" s="116">
        <f>IFERROR(AVERAGEIF(Tratamento!$A$6:$A$298,Cálculo!D65,Tratamento!#REF!),0)</f>
        <v>0</v>
      </c>
      <c r="G65" s="116">
        <f t="shared" si="10"/>
        <v>1</v>
      </c>
      <c r="H65" s="117" t="e">
        <f t="shared" si="11"/>
        <v>#N/A</v>
      </c>
      <c r="I65" s="116">
        <f>IFERROR(AVERAGEIFS(#REF!,#REF!,$D65,#REF!,"&lt;&gt;"&amp;"Excluído"),0)</f>
        <v>0</v>
      </c>
      <c r="J65" s="116">
        <f t="shared" si="12"/>
        <v>0</v>
      </c>
      <c r="K65" s="116">
        <f t="shared" si="13"/>
        <v>1</v>
      </c>
      <c r="L65" s="117" t="e">
        <f t="shared" si="14"/>
        <v>#N/A</v>
      </c>
      <c r="M65" s="116">
        <f>IFERROR(AVERAGEIFS(#REF!,#REF!,$D65,#REF!,"&lt;&gt;"&amp;"Excluído"),0)</f>
        <v>0</v>
      </c>
      <c r="N65" s="26">
        <f t="shared" si="15"/>
        <v>0</v>
      </c>
      <c r="O65" s="116">
        <f t="shared" si="16"/>
        <v>1</v>
      </c>
      <c r="P65" s="117" t="e">
        <f t="shared" si="17"/>
        <v>#N/A</v>
      </c>
      <c r="Q65" s="116">
        <f>IFERROR(AVERAGEIFS(#REF!,#REF!,$D65,#REF!,"&lt;&gt;"&amp;"Excluído"),0)</f>
        <v>0</v>
      </c>
      <c r="R65" s="116">
        <f t="shared" si="18"/>
        <v>0</v>
      </c>
      <c r="S65" s="116">
        <f t="shared" si="19"/>
        <v>1</v>
      </c>
      <c r="T65" s="117" t="e">
        <f t="shared" si="20"/>
        <v>#N/A</v>
      </c>
      <c r="U65" s="118">
        <f>IFERROR(AVERAGEIFS(#REF!,#REF!,$D65,#REF!,"&lt;&gt;"&amp;"Excluído"),0)</f>
        <v>0</v>
      </c>
      <c r="V65" s="116">
        <f t="shared" si="21"/>
        <v>0</v>
      </c>
      <c r="W65" s="116">
        <f t="shared" si="22"/>
        <v>1</v>
      </c>
      <c r="X65" s="117" t="e">
        <f t="shared" si="46"/>
        <v>#N/A</v>
      </c>
      <c r="Y65" s="119">
        <f>IFERROR(AVERAGEIFS(#REF!,#REF!,$D65,#REF!,"&lt;&gt;"&amp;"Excluído"),0)</f>
        <v>0</v>
      </c>
      <c r="Z65" s="120">
        <f t="shared" si="23"/>
        <v>0</v>
      </c>
      <c r="AA65" s="120">
        <f t="shared" si="24"/>
        <v>1</v>
      </c>
      <c r="AB65" s="121" t="e">
        <f t="shared" si="25"/>
        <v>#N/A</v>
      </c>
      <c r="AC65" s="119">
        <f>IFERROR(AVERAGEIFS(#REF!,#REF!,$D65,#REF!,"&lt;&gt;"&amp;"Excluído"),0)</f>
        <v>0</v>
      </c>
      <c r="AD65" s="120">
        <f t="shared" si="26"/>
        <v>0</v>
      </c>
      <c r="AE65" s="120">
        <f t="shared" si="27"/>
        <v>1</v>
      </c>
      <c r="AF65" s="121" t="e">
        <f t="shared" si="47"/>
        <v>#N/A</v>
      </c>
      <c r="AG65" s="119">
        <f>IFERROR(AVERAGEIFS(#REF!,#REF!,$D65,#REF!,"&lt;&gt;"&amp;"Excluído"),0)</f>
        <v>0</v>
      </c>
      <c r="AH65" s="120">
        <f t="shared" si="28"/>
        <v>0</v>
      </c>
      <c r="AI65" s="120">
        <f t="shared" si="29"/>
        <v>1</v>
      </c>
      <c r="AJ65" s="121" t="e">
        <f t="shared" si="30"/>
        <v>#N/A</v>
      </c>
      <c r="AK65" s="119">
        <f>IFERROR(AVERAGEIFS(#REF!,#REF!,$D65,#REF!,"&lt;&gt;"&amp;"Excluído"),0)</f>
        <v>0</v>
      </c>
      <c r="AL65" s="120">
        <f t="shared" si="31"/>
        <v>0</v>
      </c>
      <c r="AM65" s="120">
        <f t="shared" si="32"/>
        <v>1</v>
      </c>
      <c r="AN65" s="121" t="e">
        <f t="shared" si="33"/>
        <v>#N/A</v>
      </c>
      <c r="AO65" s="119">
        <f>IFERROR(AVERAGEIFS(#REF!,#REF!,$D65,#REF!,"&lt;&gt;"&amp;"Excluído"),0)</f>
        <v>0</v>
      </c>
      <c r="AP65" s="120">
        <f t="shared" si="34"/>
        <v>0</v>
      </c>
      <c r="AQ65" s="120">
        <f t="shared" si="35"/>
        <v>1</v>
      </c>
      <c r="AR65" s="121" t="e">
        <f t="shared" si="36"/>
        <v>#N/A</v>
      </c>
      <c r="AS65" s="119">
        <f>IFERROR(AVERAGEIFS(#REF!,#REF!,$D65,#REF!,"&lt;&gt;"&amp;"Excluído"),0)</f>
        <v>0</v>
      </c>
      <c r="AT65" s="120">
        <f t="shared" si="37"/>
        <v>0</v>
      </c>
      <c r="AU65" s="120">
        <f t="shared" si="38"/>
        <v>1</v>
      </c>
      <c r="AV65" s="121" t="e">
        <f t="shared" si="39"/>
        <v>#N/A</v>
      </c>
      <c r="AW65" s="119">
        <f>IFERROR(AVERAGEIFS(#REF!,#REF!,$D65,#REF!,"&lt;&gt;"&amp;"Excluído"),0)</f>
        <v>0</v>
      </c>
      <c r="AX65" s="120">
        <f t="shared" si="40"/>
        <v>0</v>
      </c>
      <c r="AY65" s="120">
        <f t="shared" si="41"/>
        <v>1</v>
      </c>
      <c r="AZ65" s="121" t="e">
        <f t="shared" si="42"/>
        <v>#N/A</v>
      </c>
      <c r="BA65" s="119">
        <f>IFERROR(AVERAGEIFS(#REF!,#REF!,$D65,#REF!,"&lt;&gt;"&amp;"Excluído"),0)</f>
        <v>0</v>
      </c>
      <c r="BB65" s="120">
        <f t="shared" si="43"/>
        <v>0</v>
      </c>
      <c r="BC65" s="120">
        <f t="shared" si="44"/>
        <v>1</v>
      </c>
      <c r="BD65" s="121" t="e">
        <f t="shared" si="45"/>
        <v>#N/A</v>
      </c>
      <c r="BE65" s="36"/>
      <c r="BF65" s="36" t="e">
        <f t="shared" si="8"/>
        <v>#REF!</v>
      </c>
      <c r="BG65" s="107">
        <f t="shared" si="9"/>
        <v>0</v>
      </c>
      <c r="BH65" s="36" t="str">
        <f>IFERROR(VLOOKUP(BG65,Cálculo!$D$4:$BD$156,MATCH($BH$4,Cálculo!$D$4:$BD$4,0),FALSE),"")</f>
        <v/>
      </c>
      <c r="BI65" s="36" t="str">
        <f>IFERROR(VLOOKUP(BG65,Cálculo!$D$4:$BD$156,MATCH($BI$4,Cálculo!$D$4:$BD$4,0),FALSE),"")</f>
        <v/>
      </c>
      <c r="BJ65" s="36" t="str">
        <f>IFERROR(VLOOKUP(BG65,Cálculo!$D$4:$BD$156,MATCH($BJ$4,Cálculo!$D$4:$BD$4,0),FALSE),"")</f>
        <v/>
      </c>
      <c r="BK65" s="36" t="str">
        <f>IFERROR(VLOOKUP(BG65,Cálculo!$D$4:$BD$156,MATCH($BK$4,Cálculo!$D$4:$BD$4,0),FALSE),"")</f>
        <v/>
      </c>
      <c r="BL65" s="36" t="str">
        <f>IFERROR(VLOOKUP(BG65,Cálculo!$D$4:$BD$156,MATCH($BL$4,Cálculo!$D$4:$BD$4,0),FALSE),"")</f>
        <v/>
      </c>
      <c r="BM65" s="36" t="str">
        <f>IFERROR(VLOOKUP(BG65,Cálculo!$D$4:$BD$156,MATCH($BM$4,Cálculo!$D$4:$BD$4,0),FALSE),"")</f>
        <v/>
      </c>
      <c r="BN65" s="36" t="str">
        <f>IFERROR(VLOOKUP(BG65,Cálculo!$D$4:$BD$156,MATCH($BN$4,Cálculo!$D$4:$BD$4,0),FALSE),"")</f>
        <v/>
      </c>
      <c r="BO65" s="36" t="str">
        <f>IFERROR(VLOOKUP(BG65,Cálculo!$D$4:$BD$156,MATCH($BO$4,Cálculo!$D$4:$BD$4,0),FALSE),"")</f>
        <v/>
      </c>
      <c r="BP65" s="36" t="str">
        <f>IFERROR(VLOOKUP(BG65,Cálculo!$D$4:$BD$156,MATCH($BP$4,Cálculo!$D$4:$BD$4,0),FALSE),"")</f>
        <v/>
      </c>
      <c r="BQ65" s="36" t="str">
        <f>IFERROR(VLOOKUP(BG65,Cálculo!$D$4:$BD$156,MATCH($BQ$4,Cálculo!$D$4:$BD$4,0),FALSE),"")</f>
        <v/>
      </c>
      <c r="BR65" s="36" t="str">
        <f>IFERROR(VLOOKUP(BG65,Cálculo!$D$4:$BD$156,MATCH($BR$4,Cálculo!$D$4:$BD$4,0),FALSE),"")</f>
        <v/>
      </c>
      <c r="BS65" s="36" t="str">
        <f>IFERROR(VLOOKUP(BG65,Cálculo!$D$4:$BD$156,MATCH($BS$4,Cálculo!$D$4:$BD$4,0),FALSE),"")</f>
        <v/>
      </c>
      <c r="BT65" s="36" t="str">
        <f>IFERROR(VLOOKUP(BG65,Cálculo!$D$4:$BD$156,MATCH($BT$4,Cálculo!$D$4:$BD$4,0),FALSE),"")</f>
        <v/>
      </c>
    </row>
    <row r="66" spans="1:72">
      <c r="A66" s="36"/>
      <c r="B66" s="36"/>
      <c r="C66" s="36" t="e">
        <f>VLOOKUP(D66,#REF!,3,0)</f>
        <v>#REF!</v>
      </c>
      <c r="D66" s="52">
        <f>'Ident. Avaliação e Priorização'!B68</f>
        <v>0</v>
      </c>
      <c r="E66" s="115" t="e">
        <f>VLOOKUP(D66,Tabela2[[#All],[Eventos de Risco]:[Nível de Risco Inerente (NRI)]],13,0)</f>
        <v>#N/A</v>
      </c>
      <c r="F66" s="116">
        <f>IFERROR(AVERAGEIF(Tratamento!$A$6:$A$298,Cálculo!D66,Tratamento!#REF!),0)</f>
        <v>0</v>
      </c>
      <c r="G66" s="116">
        <f t="shared" si="10"/>
        <v>1</v>
      </c>
      <c r="H66" s="117" t="e">
        <f t="shared" si="11"/>
        <v>#N/A</v>
      </c>
      <c r="I66" s="116">
        <f>IFERROR(AVERAGEIFS(#REF!,#REF!,$D66,#REF!,"&lt;&gt;"&amp;"Excluído"),0)</f>
        <v>0</v>
      </c>
      <c r="J66" s="116">
        <f t="shared" si="12"/>
        <v>0</v>
      </c>
      <c r="K66" s="116">
        <f t="shared" si="13"/>
        <v>1</v>
      </c>
      <c r="L66" s="117" t="e">
        <f t="shared" si="14"/>
        <v>#N/A</v>
      </c>
      <c r="M66" s="116">
        <f>IFERROR(AVERAGEIFS(#REF!,#REF!,$D66,#REF!,"&lt;&gt;"&amp;"Excluído"),0)</f>
        <v>0</v>
      </c>
      <c r="N66" s="26">
        <f t="shared" si="15"/>
        <v>0</v>
      </c>
      <c r="O66" s="116">
        <f t="shared" si="16"/>
        <v>1</v>
      </c>
      <c r="P66" s="117" t="e">
        <f t="shared" si="17"/>
        <v>#N/A</v>
      </c>
      <c r="Q66" s="116">
        <f>IFERROR(AVERAGEIFS(#REF!,#REF!,$D66,#REF!,"&lt;&gt;"&amp;"Excluído"),0)</f>
        <v>0</v>
      </c>
      <c r="R66" s="116">
        <f t="shared" si="18"/>
        <v>0</v>
      </c>
      <c r="S66" s="116">
        <f t="shared" si="19"/>
        <v>1</v>
      </c>
      <c r="T66" s="117" t="e">
        <f t="shared" si="20"/>
        <v>#N/A</v>
      </c>
      <c r="U66" s="118">
        <f>IFERROR(AVERAGEIFS(#REF!,#REF!,$D66,#REF!,"&lt;&gt;"&amp;"Excluído"),0)</f>
        <v>0</v>
      </c>
      <c r="V66" s="116">
        <f t="shared" si="21"/>
        <v>0</v>
      </c>
      <c r="W66" s="116">
        <f t="shared" si="22"/>
        <v>1</v>
      </c>
      <c r="X66" s="117" t="e">
        <f t="shared" si="46"/>
        <v>#N/A</v>
      </c>
      <c r="Y66" s="119">
        <f>IFERROR(AVERAGEIFS(#REF!,#REF!,$D66,#REF!,"&lt;&gt;"&amp;"Excluído"),0)</f>
        <v>0</v>
      </c>
      <c r="Z66" s="120">
        <f t="shared" si="23"/>
        <v>0</v>
      </c>
      <c r="AA66" s="120">
        <f t="shared" si="24"/>
        <v>1</v>
      </c>
      <c r="AB66" s="121" t="e">
        <f t="shared" si="25"/>
        <v>#N/A</v>
      </c>
      <c r="AC66" s="119">
        <f>IFERROR(AVERAGEIFS(#REF!,#REF!,$D66,#REF!,"&lt;&gt;"&amp;"Excluído"),0)</f>
        <v>0</v>
      </c>
      <c r="AD66" s="120">
        <f t="shared" si="26"/>
        <v>0</v>
      </c>
      <c r="AE66" s="120">
        <f t="shared" si="27"/>
        <v>1</v>
      </c>
      <c r="AF66" s="121" t="e">
        <f t="shared" si="47"/>
        <v>#N/A</v>
      </c>
      <c r="AG66" s="119">
        <f>IFERROR(AVERAGEIFS(#REF!,#REF!,$D66,#REF!,"&lt;&gt;"&amp;"Excluído"),0)</f>
        <v>0</v>
      </c>
      <c r="AH66" s="120">
        <f t="shared" si="28"/>
        <v>0</v>
      </c>
      <c r="AI66" s="120">
        <f t="shared" si="29"/>
        <v>1</v>
      </c>
      <c r="AJ66" s="121" t="e">
        <f t="shared" si="30"/>
        <v>#N/A</v>
      </c>
      <c r="AK66" s="119">
        <f>IFERROR(AVERAGEIFS(#REF!,#REF!,$D66,#REF!,"&lt;&gt;"&amp;"Excluído"),0)</f>
        <v>0</v>
      </c>
      <c r="AL66" s="120">
        <f t="shared" si="31"/>
        <v>0</v>
      </c>
      <c r="AM66" s="120">
        <f t="shared" si="32"/>
        <v>1</v>
      </c>
      <c r="AN66" s="121" t="e">
        <f t="shared" si="33"/>
        <v>#N/A</v>
      </c>
      <c r="AO66" s="119">
        <f>IFERROR(AVERAGEIFS(#REF!,#REF!,$D66,#REF!,"&lt;&gt;"&amp;"Excluído"),0)</f>
        <v>0</v>
      </c>
      <c r="AP66" s="120">
        <f t="shared" si="34"/>
        <v>0</v>
      </c>
      <c r="AQ66" s="120">
        <f t="shared" si="35"/>
        <v>1</v>
      </c>
      <c r="AR66" s="121" t="e">
        <f t="shared" si="36"/>
        <v>#N/A</v>
      </c>
      <c r="AS66" s="119">
        <f>IFERROR(AVERAGEIFS(#REF!,#REF!,$D66,#REF!,"&lt;&gt;"&amp;"Excluído"),0)</f>
        <v>0</v>
      </c>
      <c r="AT66" s="120">
        <f t="shared" si="37"/>
        <v>0</v>
      </c>
      <c r="AU66" s="120">
        <f t="shared" si="38"/>
        <v>1</v>
      </c>
      <c r="AV66" s="121" t="e">
        <f t="shared" si="39"/>
        <v>#N/A</v>
      </c>
      <c r="AW66" s="119">
        <f>IFERROR(AVERAGEIFS(#REF!,#REF!,$D66,#REF!,"&lt;&gt;"&amp;"Excluído"),0)</f>
        <v>0</v>
      </c>
      <c r="AX66" s="120">
        <f t="shared" si="40"/>
        <v>0</v>
      </c>
      <c r="AY66" s="120">
        <f t="shared" si="41"/>
        <v>1</v>
      </c>
      <c r="AZ66" s="121" t="e">
        <f t="shared" si="42"/>
        <v>#N/A</v>
      </c>
      <c r="BA66" s="119">
        <f>IFERROR(AVERAGEIFS(#REF!,#REF!,$D66,#REF!,"&lt;&gt;"&amp;"Excluído"),0)</f>
        <v>0</v>
      </c>
      <c r="BB66" s="120">
        <f t="shared" si="43"/>
        <v>0</v>
      </c>
      <c r="BC66" s="120">
        <f t="shared" si="44"/>
        <v>1</v>
      </c>
      <c r="BD66" s="121" t="e">
        <f t="shared" si="45"/>
        <v>#N/A</v>
      </c>
      <c r="BE66" s="36"/>
      <c r="BF66" s="36" t="e">
        <f t="shared" si="8"/>
        <v>#REF!</v>
      </c>
      <c r="BG66" s="107">
        <f t="shared" si="9"/>
        <v>0</v>
      </c>
      <c r="BH66" s="36" t="str">
        <f>IFERROR(VLOOKUP(BG66,Cálculo!$D$4:$BD$156,MATCH($BH$4,Cálculo!$D$4:$BD$4,0),FALSE),"")</f>
        <v/>
      </c>
      <c r="BI66" s="36" t="str">
        <f>IFERROR(VLOOKUP(BG66,Cálculo!$D$4:$BD$156,MATCH($BI$4,Cálculo!$D$4:$BD$4,0),FALSE),"")</f>
        <v/>
      </c>
      <c r="BJ66" s="36" t="str">
        <f>IFERROR(VLOOKUP(BG66,Cálculo!$D$4:$BD$156,MATCH($BJ$4,Cálculo!$D$4:$BD$4,0),FALSE),"")</f>
        <v/>
      </c>
      <c r="BK66" s="36" t="str">
        <f>IFERROR(VLOOKUP(BG66,Cálculo!$D$4:$BD$156,MATCH($BK$4,Cálculo!$D$4:$BD$4,0),FALSE),"")</f>
        <v/>
      </c>
      <c r="BL66" s="36" t="str">
        <f>IFERROR(VLOOKUP(BG66,Cálculo!$D$4:$BD$156,MATCH($BL$4,Cálculo!$D$4:$BD$4,0),FALSE),"")</f>
        <v/>
      </c>
      <c r="BM66" s="36" t="str">
        <f>IFERROR(VLOOKUP(BG66,Cálculo!$D$4:$BD$156,MATCH($BM$4,Cálculo!$D$4:$BD$4,0),FALSE),"")</f>
        <v/>
      </c>
      <c r="BN66" s="36" t="str">
        <f>IFERROR(VLOOKUP(BG66,Cálculo!$D$4:$BD$156,MATCH($BN$4,Cálculo!$D$4:$BD$4,0),FALSE),"")</f>
        <v/>
      </c>
      <c r="BO66" s="36" t="str">
        <f>IFERROR(VLOOKUP(BG66,Cálculo!$D$4:$BD$156,MATCH($BO$4,Cálculo!$D$4:$BD$4,0),FALSE),"")</f>
        <v/>
      </c>
      <c r="BP66" s="36" t="str">
        <f>IFERROR(VLOOKUP(BG66,Cálculo!$D$4:$BD$156,MATCH($BP$4,Cálculo!$D$4:$BD$4,0),FALSE),"")</f>
        <v/>
      </c>
      <c r="BQ66" s="36" t="str">
        <f>IFERROR(VLOOKUP(BG66,Cálculo!$D$4:$BD$156,MATCH($BQ$4,Cálculo!$D$4:$BD$4,0),FALSE),"")</f>
        <v/>
      </c>
      <c r="BR66" s="36" t="str">
        <f>IFERROR(VLOOKUP(BG66,Cálculo!$D$4:$BD$156,MATCH($BR$4,Cálculo!$D$4:$BD$4,0),FALSE),"")</f>
        <v/>
      </c>
      <c r="BS66" s="36" t="str">
        <f>IFERROR(VLOOKUP(BG66,Cálculo!$D$4:$BD$156,MATCH($BS$4,Cálculo!$D$4:$BD$4,0),FALSE),"")</f>
        <v/>
      </c>
      <c r="BT66" s="36" t="str">
        <f>IFERROR(VLOOKUP(BG66,Cálculo!$D$4:$BD$156,MATCH($BT$4,Cálculo!$D$4:$BD$4,0),FALSE),"")</f>
        <v/>
      </c>
    </row>
    <row r="67" spans="1:72">
      <c r="A67" s="36"/>
      <c r="B67" s="36"/>
      <c r="C67" s="36" t="e">
        <f>VLOOKUP(D67,#REF!,3,0)</f>
        <v>#REF!</v>
      </c>
      <c r="D67" s="52">
        <f>'Ident. Avaliação e Priorização'!B69</f>
        <v>0</v>
      </c>
      <c r="E67" s="115" t="e">
        <f>VLOOKUP(D67,Tabela2[[#All],[Eventos de Risco]:[Nível de Risco Inerente (NRI)]],13,0)</f>
        <v>#N/A</v>
      </c>
      <c r="F67" s="116">
        <f>IFERROR(AVERAGEIF(Tratamento!$A$6:$A$298,Cálculo!D67,Tratamento!#REF!),0)</f>
        <v>0</v>
      </c>
      <c r="G67" s="116">
        <f t="shared" si="10"/>
        <v>1</v>
      </c>
      <c r="H67" s="117" t="e">
        <f t="shared" si="11"/>
        <v>#N/A</v>
      </c>
      <c r="I67" s="116">
        <f>IFERROR(AVERAGEIFS(#REF!,#REF!,$D67,#REF!,"&lt;&gt;"&amp;"Excluído"),0)</f>
        <v>0</v>
      </c>
      <c r="J67" s="116">
        <f t="shared" si="12"/>
        <v>0</v>
      </c>
      <c r="K67" s="116">
        <f t="shared" si="13"/>
        <v>1</v>
      </c>
      <c r="L67" s="117" t="e">
        <f t="shared" si="14"/>
        <v>#N/A</v>
      </c>
      <c r="M67" s="116">
        <f>IFERROR(AVERAGEIFS(#REF!,#REF!,$D67,#REF!,"&lt;&gt;"&amp;"Excluído"),0)</f>
        <v>0</v>
      </c>
      <c r="N67" s="26">
        <f t="shared" si="15"/>
        <v>0</v>
      </c>
      <c r="O67" s="116">
        <f t="shared" si="16"/>
        <v>1</v>
      </c>
      <c r="P67" s="117" t="e">
        <f t="shared" si="17"/>
        <v>#N/A</v>
      </c>
      <c r="Q67" s="116">
        <f>IFERROR(AVERAGEIFS(#REF!,#REF!,$D67,#REF!,"&lt;&gt;"&amp;"Excluído"),0)</f>
        <v>0</v>
      </c>
      <c r="R67" s="116">
        <f t="shared" si="18"/>
        <v>0</v>
      </c>
      <c r="S67" s="116">
        <f t="shared" si="19"/>
        <v>1</v>
      </c>
      <c r="T67" s="117" t="e">
        <f t="shared" si="20"/>
        <v>#N/A</v>
      </c>
      <c r="U67" s="118">
        <f>IFERROR(AVERAGEIFS(#REF!,#REF!,$D67,#REF!,"&lt;&gt;"&amp;"Excluído"),0)</f>
        <v>0</v>
      </c>
      <c r="V67" s="116">
        <f t="shared" si="21"/>
        <v>0</v>
      </c>
      <c r="W67" s="116">
        <f t="shared" si="22"/>
        <v>1</v>
      </c>
      <c r="X67" s="117" t="e">
        <f t="shared" si="46"/>
        <v>#N/A</v>
      </c>
      <c r="Y67" s="119">
        <f>IFERROR(AVERAGEIFS(#REF!,#REF!,$D67,#REF!,"&lt;&gt;"&amp;"Excluído"),0)</f>
        <v>0</v>
      </c>
      <c r="Z67" s="120">
        <f t="shared" si="23"/>
        <v>0</v>
      </c>
      <c r="AA67" s="120">
        <f t="shared" si="24"/>
        <v>1</v>
      </c>
      <c r="AB67" s="121" t="e">
        <f t="shared" si="25"/>
        <v>#N/A</v>
      </c>
      <c r="AC67" s="119">
        <f>IFERROR(AVERAGEIFS(#REF!,#REF!,$D67,#REF!,"&lt;&gt;"&amp;"Excluído"),0)</f>
        <v>0</v>
      </c>
      <c r="AD67" s="120">
        <f t="shared" si="26"/>
        <v>0</v>
      </c>
      <c r="AE67" s="120">
        <f t="shared" si="27"/>
        <v>1</v>
      </c>
      <c r="AF67" s="121" t="e">
        <f t="shared" si="47"/>
        <v>#N/A</v>
      </c>
      <c r="AG67" s="119">
        <f>IFERROR(AVERAGEIFS(#REF!,#REF!,$D67,#REF!,"&lt;&gt;"&amp;"Excluído"),0)</f>
        <v>0</v>
      </c>
      <c r="AH67" s="120">
        <f t="shared" si="28"/>
        <v>0</v>
      </c>
      <c r="AI67" s="120">
        <f t="shared" si="29"/>
        <v>1</v>
      </c>
      <c r="AJ67" s="121" t="e">
        <f t="shared" si="30"/>
        <v>#N/A</v>
      </c>
      <c r="AK67" s="119">
        <f>IFERROR(AVERAGEIFS(#REF!,#REF!,$D67,#REF!,"&lt;&gt;"&amp;"Excluído"),0)</f>
        <v>0</v>
      </c>
      <c r="AL67" s="120">
        <f t="shared" si="31"/>
        <v>0</v>
      </c>
      <c r="AM67" s="120">
        <f t="shared" si="32"/>
        <v>1</v>
      </c>
      <c r="AN67" s="121" t="e">
        <f t="shared" si="33"/>
        <v>#N/A</v>
      </c>
      <c r="AO67" s="119">
        <f>IFERROR(AVERAGEIFS(#REF!,#REF!,$D67,#REF!,"&lt;&gt;"&amp;"Excluído"),0)</f>
        <v>0</v>
      </c>
      <c r="AP67" s="120">
        <f t="shared" si="34"/>
        <v>0</v>
      </c>
      <c r="AQ67" s="120">
        <f t="shared" si="35"/>
        <v>1</v>
      </c>
      <c r="AR67" s="121" t="e">
        <f t="shared" si="36"/>
        <v>#N/A</v>
      </c>
      <c r="AS67" s="119">
        <f>IFERROR(AVERAGEIFS(#REF!,#REF!,$D67,#REF!,"&lt;&gt;"&amp;"Excluído"),0)</f>
        <v>0</v>
      </c>
      <c r="AT67" s="120">
        <f t="shared" si="37"/>
        <v>0</v>
      </c>
      <c r="AU67" s="120">
        <f t="shared" si="38"/>
        <v>1</v>
      </c>
      <c r="AV67" s="121" t="e">
        <f t="shared" si="39"/>
        <v>#N/A</v>
      </c>
      <c r="AW67" s="119">
        <f>IFERROR(AVERAGEIFS(#REF!,#REF!,$D67,#REF!,"&lt;&gt;"&amp;"Excluído"),0)</f>
        <v>0</v>
      </c>
      <c r="AX67" s="120">
        <f t="shared" si="40"/>
        <v>0</v>
      </c>
      <c r="AY67" s="120">
        <f t="shared" si="41"/>
        <v>1</v>
      </c>
      <c r="AZ67" s="121" t="e">
        <f t="shared" si="42"/>
        <v>#N/A</v>
      </c>
      <c r="BA67" s="119">
        <f>IFERROR(AVERAGEIFS(#REF!,#REF!,$D67,#REF!,"&lt;&gt;"&amp;"Excluído"),0)</f>
        <v>0</v>
      </c>
      <c r="BB67" s="120">
        <f t="shared" si="43"/>
        <v>0</v>
      </c>
      <c r="BC67" s="120">
        <f t="shared" si="44"/>
        <v>1</v>
      </c>
      <c r="BD67" s="121" t="e">
        <f t="shared" si="45"/>
        <v>#N/A</v>
      </c>
      <c r="BE67" s="36"/>
      <c r="BF67" s="36" t="e">
        <f t="shared" si="8"/>
        <v>#REF!</v>
      </c>
      <c r="BG67" s="107">
        <f t="shared" si="9"/>
        <v>0</v>
      </c>
      <c r="BH67" s="36" t="str">
        <f>IFERROR(VLOOKUP(BG67,Cálculo!$D$4:$BD$156,MATCH($BH$4,Cálculo!$D$4:$BD$4,0),FALSE),"")</f>
        <v/>
      </c>
      <c r="BI67" s="36" t="str">
        <f>IFERROR(VLOOKUP(BG67,Cálculo!$D$4:$BD$156,MATCH($BI$4,Cálculo!$D$4:$BD$4,0),FALSE),"")</f>
        <v/>
      </c>
      <c r="BJ67" s="36" t="str">
        <f>IFERROR(VLOOKUP(BG67,Cálculo!$D$4:$BD$156,MATCH($BJ$4,Cálculo!$D$4:$BD$4,0),FALSE),"")</f>
        <v/>
      </c>
      <c r="BK67" s="36" t="str">
        <f>IFERROR(VLOOKUP(BG67,Cálculo!$D$4:$BD$156,MATCH($BK$4,Cálculo!$D$4:$BD$4,0),FALSE),"")</f>
        <v/>
      </c>
      <c r="BL67" s="36" t="str">
        <f>IFERROR(VLOOKUP(BG67,Cálculo!$D$4:$BD$156,MATCH($BL$4,Cálculo!$D$4:$BD$4,0),FALSE),"")</f>
        <v/>
      </c>
      <c r="BM67" s="36" t="str">
        <f>IFERROR(VLOOKUP(BG67,Cálculo!$D$4:$BD$156,MATCH($BM$4,Cálculo!$D$4:$BD$4,0),FALSE),"")</f>
        <v/>
      </c>
      <c r="BN67" s="36" t="str">
        <f>IFERROR(VLOOKUP(BG67,Cálculo!$D$4:$BD$156,MATCH($BN$4,Cálculo!$D$4:$BD$4,0),FALSE),"")</f>
        <v/>
      </c>
      <c r="BO67" s="36" t="str">
        <f>IFERROR(VLOOKUP(BG67,Cálculo!$D$4:$BD$156,MATCH($BO$4,Cálculo!$D$4:$BD$4,0),FALSE),"")</f>
        <v/>
      </c>
      <c r="BP67" s="36" t="str">
        <f>IFERROR(VLOOKUP(BG67,Cálculo!$D$4:$BD$156,MATCH($BP$4,Cálculo!$D$4:$BD$4,0),FALSE),"")</f>
        <v/>
      </c>
      <c r="BQ67" s="36" t="str">
        <f>IFERROR(VLOOKUP(BG67,Cálculo!$D$4:$BD$156,MATCH($BQ$4,Cálculo!$D$4:$BD$4,0),FALSE),"")</f>
        <v/>
      </c>
      <c r="BR67" s="36" t="str">
        <f>IFERROR(VLOOKUP(BG67,Cálculo!$D$4:$BD$156,MATCH($BR$4,Cálculo!$D$4:$BD$4,0),FALSE),"")</f>
        <v/>
      </c>
      <c r="BS67" s="36" t="str">
        <f>IFERROR(VLOOKUP(BG67,Cálculo!$D$4:$BD$156,MATCH($BS$4,Cálculo!$D$4:$BD$4,0),FALSE),"")</f>
        <v/>
      </c>
      <c r="BT67" s="36" t="str">
        <f>IFERROR(VLOOKUP(BG67,Cálculo!$D$4:$BD$156,MATCH($BT$4,Cálculo!$D$4:$BD$4,0),FALSE),"")</f>
        <v/>
      </c>
    </row>
    <row r="68" spans="1:72">
      <c r="A68" s="36"/>
      <c r="B68" s="36"/>
      <c r="C68" s="36" t="e">
        <f>VLOOKUP(D68,#REF!,3,0)</f>
        <v>#REF!</v>
      </c>
      <c r="D68" s="52">
        <f>'Ident. Avaliação e Priorização'!B70</f>
        <v>0</v>
      </c>
      <c r="E68" s="115" t="e">
        <f>VLOOKUP(D68,Tabela2[[#All],[Eventos de Risco]:[Nível de Risco Inerente (NRI)]],13,0)</f>
        <v>#N/A</v>
      </c>
      <c r="F68" s="116">
        <f>IFERROR(AVERAGEIF(Tratamento!$A$6:$A$298,Cálculo!D68,Tratamento!#REF!),0)</f>
        <v>0</v>
      </c>
      <c r="G68" s="116">
        <f t="shared" si="10"/>
        <v>1</v>
      </c>
      <c r="H68" s="117" t="e">
        <f t="shared" si="11"/>
        <v>#N/A</v>
      </c>
      <c r="I68" s="116">
        <f>IFERROR(AVERAGEIFS(#REF!,#REF!,$D68,#REF!,"&lt;&gt;"&amp;"Excluído"),0)</f>
        <v>0</v>
      </c>
      <c r="J68" s="116">
        <f t="shared" si="12"/>
        <v>0</v>
      </c>
      <c r="K68" s="116">
        <f t="shared" si="13"/>
        <v>1</v>
      </c>
      <c r="L68" s="117" t="e">
        <f t="shared" si="14"/>
        <v>#N/A</v>
      </c>
      <c r="M68" s="116">
        <f>IFERROR(AVERAGEIFS(#REF!,#REF!,$D68,#REF!,"&lt;&gt;"&amp;"Excluído"),0)</f>
        <v>0</v>
      </c>
      <c r="N68" s="26">
        <f t="shared" si="15"/>
        <v>0</v>
      </c>
      <c r="O68" s="116">
        <f t="shared" si="16"/>
        <v>1</v>
      </c>
      <c r="P68" s="117" t="e">
        <f t="shared" si="17"/>
        <v>#N/A</v>
      </c>
      <c r="Q68" s="116">
        <f>IFERROR(AVERAGEIFS(#REF!,#REF!,$D68,#REF!,"&lt;&gt;"&amp;"Excluído"),0)</f>
        <v>0</v>
      </c>
      <c r="R68" s="116">
        <f t="shared" si="18"/>
        <v>0</v>
      </c>
      <c r="S68" s="116">
        <f t="shared" si="19"/>
        <v>1</v>
      </c>
      <c r="T68" s="117" t="e">
        <f t="shared" si="20"/>
        <v>#N/A</v>
      </c>
      <c r="U68" s="118">
        <f>IFERROR(AVERAGEIFS(#REF!,#REF!,$D68,#REF!,"&lt;&gt;"&amp;"Excluído"),0)</f>
        <v>0</v>
      </c>
      <c r="V68" s="116">
        <f t="shared" si="21"/>
        <v>0</v>
      </c>
      <c r="W68" s="116">
        <f t="shared" si="22"/>
        <v>1</v>
      </c>
      <c r="X68" s="117" t="e">
        <f t="shared" si="46"/>
        <v>#N/A</v>
      </c>
      <c r="Y68" s="119">
        <f>IFERROR(AVERAGEIFS(#REF!,#REF!,$D68,#REF!,"&lt;&gt;"&amp;"Excluído"),0)</f>
        <v>0</v>
      </c>
      <c r="Z68" s="120">
        <f t="shared" si="23"/>
        <v>0</v>
      </c>
      <c r="AA68" s="120">
        <f t="shared" si="24"/>
        <v>1</v>
      </c>
      <c r="AB68" s="121" t="e">
        <f t="shared" si="25"/>
        <v>#N/A</v>
      </c>
      <c r="AC68" s="119">
        <f>IFERROR(AVERAGEIFS(#REF!,#REF!,$D68,#REF!,"&lt;&gt;"&amp;"Excluído"),0)</f>
        <v>0</v>
      </c>
      <c r="AD68" s="120">
        <f t="shared" si="26"/>
        <v>0</v>
      </c>
      <c r="AE68" s="120">
        <f t="shared" si="27"/>
        <v>1</v>
      </c>
      <c r="AF68" s="121" t="e">
        <f t="shared" si="47"/>
        <v>#N/A</v>
      </c>
      <c r="AG68" s="119">
        <f>IFERROR(AVERAGEIFS(#REF!,#REF!,$D68,#REF!,"&lt;&gt;"&amp;"Excluído"),0)</f>
        <v>0</v>
      </c>
      <c r="AH68" s="120">
        <f t="shared" si="28"/>
        <v>0</v>
      </c>
      <c r="AI68" s="120">
        <f t="shared" si="29"/>
        <v>1</v>
      </c>
      <c r="AJ68" s="121" t="e">
        <f t="shared" si="30"/>
        <v>#N/A</v>
      </c>
      <c r="AK68" s="119">
        <f>IFERROR(AVERAGEIFS(#REF!,#REF!,$D68,#REF!,"&lt;&gt;"&amp;"Excluído"),0)</f>
        <v>0</v>
      </c>
      <c r="AL68" s="120">
        <f t="shared" si="31"/>
        <v>0</v>
      </c>
      <c r="AM68" s="120">
        <f t="shared" si="32"/>
        <v>1</v>
      </c>
      <c r="AN68" s="121" t="e">
        <f t="shared" si="33"/>
        <v>#N/A</v>
      </c>
      <c r="AO68" s="119">
        <f>IFERROR(AVERAGEIFS(#REF!,#REF!,$D68,#REF!,"&lt;&gt;"&amp;"Excluído"),0)</f>
        <v>0</v>
      </c>
      <c r="AP68" s="120">
        <f t="shared" si="34"/>
        <v>0</v>
      </c>
      <c r="AQ68" s="120">
        <f t="shared" si="35"/>
        <v>1</v>
      </c>
      <c r="AR68" s="121" t="e">
        <f t="shared" si="36"/>
        <v>#N/A</v>
      </c>
      <c r="AS68" s="119">
        <f>IFERROR(AVERAGEIFS(#REF!,#REF!,$D68,#REF!,"&lt;&gt;"&amp;"Excluído"),0)</f>
        <v>0</v>
      </c>
      <c r="AT68" s="120">
        <f t="shared" si="37"/>
        <v>0</v>
      </c>
      <c r="AU68" s="120">
        <f t="shared" si="38"/>
        <v>1</v>
      </c>
      <c r="AV68" s="121" t="e">
        <f t="shared" si="39"/>
        <v>#N/A</v>
      </c>
      <c r="AW68" s="119">
        <f>IFERROR(AVERAGEIFS(#REF!,#REF!,$D68,#REF!,"&lt;&gt;"&amp;"Excluído"),0)</f>
        <v>0</v>
      </c>
      <c r="AX68" s="120">
        <f t="shared" si="40"/>
        <v>0</v>
      </c>
      <c r="AY68" s="120">
        <f t="shared" si="41"/>
        <v>1</v>
      </c>
      <c r="AZ68" s="121" t="e">
        <f t="shared" si="42"/>
        <v>#N/A</v>
      </c>
      <c r="BA68" s="119">
        <f>IFERROR(AVERAGEIFS(#REF!,#REF!,$D68,#REF!,"&lt;&gt;"&amp;"Excluído"),0)</f>
        <v>0</v>
      </c>
      <c r="BB68" s="120">
        <f t="shared" si="43"/>
        <v>0</v>
      </c>
      <c r="BC68" s="120">
        <f t="shared" si="44"/>
        <v>1</v>
      </c>
      <c r="BD68" s="121" t="e">
        <f t="shared" si="45"/>
        <v>#N/A</v>
      </c>
      <c r="BE68" s="36"/>
      <c r="BF68" s="36" t="e">
        <f t="shared" si="8"/>
        <v>#REF!</v>
      </c>
      <c r="BG68" s="107">
        <f t="shared" si="9"/>
        <v>0</v>
      </c>
      <c r="BH68" s="36" t="str">
        <f>IFERROR(VLOOKUP(BG68,Cálculo!$D$4:$BD$156,MATCH($BH$4,Cálculo!$D$4:$BD$4,0),FALSE),"")</f>
        <v/>
      </c>
      <c r="BI68" s="36" t="str">
        <f>IFERROR(VLOOKUP(BG68,Cálculo!$D$4:$BD$156,MATCH($BI$4,Cálculo!$D$4:$BD$4,0),FALSE),"")</f>
        <v/>
      </c>
      <c r="BJ68" s="36" t="str">
        <f>IFERROR(VLOOKUP(BG68,Cálculo!$D$4:$BD$156,MATCH($BJ$4,Cálculo!$D$4:$BD$4,0),FALSE),"")</f>
        <v/>
      </c>
      <c r="BK68" s="36" t="str">
        <f>IFERROR(VLOOKUP(BG68,Cálculo!$D$4:$BD$156,MATCH($BK$4,Cálculo!$D$4:$BD$4,0),FALSE),"")</f>
        <v/>
      </c>
      <c r="BL68" s="36" t="str">
        <f>IFERROR(VLOOKUP(BG68,Cálculo!$D$4:$BD$156,MATCH($BL$4,Cálculo!$D$4:$BD$4,0),FALSE),"")</f>
        <v/>
      </c>
      <c r="BM68" s="36" t="str">
        <f>IFERROR(VLOOKUP(BG68,Cálculo!$D$4:$BD$156,MATCH($BM$4,Cálculo!$D$4:$BD$4,0),FALSE),"")</f>
        <v/>
      </c>
      <c r="BN68" s="36" t="str">
        <f>IFERROR(VLOOKUP(BG68,Cálculo!$D$4:$BD$156,MATCH($BN$4,Cálculo!$D$4:$BD$4,0),FALSE),"")</f>
        <v/>
      </c>
      <c r="BO68" s="36" t="str">
        <f>IFERROR(VLOOKUP(BG68,Cálculo!$D$4:$BD$156,MATCH($BO$4,Cálculo!$D$4:$BD$4,0),FALSE),"")</f>
        <v/>
      </c>
      <c r="BP68" s="36" t="str">
        <f>IFERROR(VLOOKUP(BG68,Cálculo!$D$4:$BD$156,MATCH($BP$4,Cálculo!$D$4:$BD$4,0),FALSE),"")</f>
        <v/>
      </c>
      <c r="BQ68" s="36" t="str">
        <f>IFERROR(VLOOKUP(BG68,Cálculo!$D$4:$BD$156,MATCH($BQ$4,Cálculo!$D$4:$BD$4,0),FALSE),"")</f>
        <v/>
      </c>
      <c r="BR68" s="36" t="str">
        <f>IFERROR(VLOOKUP(BG68,Cálculo!$D$4:$BD$156,MATCH($BR$4,Cálculo!$D$4:$BD$4,0),FALSE),"")</f>
        <v/>
      </c>
      <c r="BS68" s="36" t="str">
        <f>IFERROR(VLOOKUP(BG68,Cálculo!$D$4:$BD$156,MATCH($BS$4,Cálculo!$D$4:$BD$4,0),FALSE),"")</f>
        <v/>
      </c>
      <c r="BT68" s="36" t="str">
        <f>IFERROR(VLOOKUP(BG68,Cálculo!$D$4:$BD$156,MATCH($BT$4,Cálculo!$D$4:$BD$4,0),FALSE),"")</f>
        <v/>
      </c>
    </row>
    <row r="69" spans="1:72">
      <c r="A69" s="36"/>
      <c r="B69" s="36"/>
      <c r="C69" s="36" t="e">
        <f>VLOOKUP(D69,#REF!,3,0)</f>
        <v>#REF!</v>
      </c>
      <c r="D69" s="52">
        <f>'Ident. Avaliação e Priorização'!B71</f>
        <v>0</v>
      </c>
      <c r="E69" s="115" t="e">
        <f>VLOOKUP(D69,Tabela2[[#All],[Eventos de Risco]:[Nível de Risco Inerente (NRI)]],13,0)</f>
        <v>#N/A</v>
      </c>
      <c r="F69" s="116">
        <f>IFERROR(AVERAGEIF(Tratamento!$A$6:$A$298,Cálculo!D69,Tratamento!#REF!),0)</f>
        <v>0</v>
      </c>
      <c r="G69" s="116">
        <f t="shared" si="10"/>
        <v>1</v>
      </c>
      <c r="H69" s="117" t="e">
        <f t="shared" si="11"/>
        <v>#N/A</v>
      </c>
      <c r="I69" s="116">
        <f>IFERROR(AVERAGEIFS(#REF!,#REF!,$D69,#REF!,"&lt;&gt;"&amp;"Excluído"),0)</f>
        <v>0</v>
      </c>
      <c r="J69" s="116">
        <f t="shared" si="12"/>
        <v>0</v>
      </c>
      <c r="K69" s="116">
        <f t="shared" si="13"/>
        <v>1</v>
      </c>
      <c r="L69" s="117" t="e">
        <f t="shared" si="14"/>
        <v>#N/A</v>
      </c>
      <c r="M69" s="116">
        <f>IFERROR(AVERAGEIFS(#REF!,#REF!,$D69,#REF!,"&lt;&gt;"&amp;"Excluído"),0)</f>
        <v>0</v>
      </c>
      <c r="N69" s="26">
        <f t="shared" si="15"/>
        <v>0</v>
      </c>
      <c r="O69" s="116">
        <f t="shared" si="16"/>
        <v>1</v>
      </c>
      <c r="P69" s="117" t="e">
        <f t="shared" si="17"/>
        <v>#N/A</v>
      </c>
      <c r="Q69" s="116">
        <f>IFERROR(AVERAGEIFS(#REF!,#REF!,$D69,#REF!,"&lt;&gt;"&amp;"Excluído"),0)</f>
        <v>0</v>
      </c>
      <c r="R69" s="116">
        <f t="shared" si="18"/>
        <v>0</v>
      </c>
      <c r="S69" s="116">
        <f t="shared" si="19"/>
        <v>1</v>
      </c>
      <c r="T69" s="117" t="e">
        <f t="shared" si="20"/>
        <v>#N/A</v>
      </c>
      <c r="U69" s="118">
        <f>IFERROR(AVERAGEIFS(#REF!,#REF!,$D69,#REF!,"&lt;&gt;"&amp;"Excluído"),0)</f>
        <v>0</v>
      </c>
      <c r="V69" s="116">
        <f t="shared" si="21"/>
        <v>0</v>
      </c>
      <c r="W69" s="116">
        <f t="shared" si="22"/>
        <v>1</v>
      </c>
      <c r="X69" s="117" t="e">
        <f t="shared" si="46"/>
        <v>#N/A</v>
      </c>
      <c r="Y69" s="119">
        <f>IFERROR(AVERAGEIFS(#REF!,#REF!,$D69,#REF!,"&lt;&gt;"&amp;"Excluído"),0)</f>
        <v>0</v>
      </c>
      <c r="Z69" s="120">
        <f t="shared" ref="Z69:Z132" si="48">IF(OR(Y69="",Y69=0),V69,Y69)</f>
        <v>0</v>
      </c>
      <c r="AA69" s="120">
        <f t="shared" ref="AA69:AA132" si="49">1-Z69</f>
        <v>1</v>
      </c>
      <c r="AB69" s="121" t="e">
        <f t="shared" si="25"/>
        <v>#N/A</v>
      </c>
      <c r="AC69" s="119">
        <f>IFERROR(AVERAGEIFS(#REF!,#REF!,$D69,#REF!,"&lt;&gt;"&amp;"Excluído"),0)</f>
        <v>0</v>
      </c>
      <c r="AD69" s="120">
        <f t="shared" si="26"/>
        <v>0</v>
      </c>
      <c r="AE69" s="120">
        <f t="shared" si="27"/>
        <v>1</v>
      </c>
      <c r="AF69" s="121" t="e">
        <f t="shared" si="47"/>
        <v>#N/A</v>
      </c>
      <c r="AG69" s="119">
        <f>IFERROR(AVERAGEIFS(#REF!,#REF!,$D69,#REF!,"&lt;&gt;"&amp;"Excluído"),0)</f>
        <v>0</v>
      </c>
      <c r="AH69" s="120">
        <f t="shared" si="28"/>
        <v>0</v>
      </c>
      <c r="AI69" s="120">
        <f t="shared" si="29"/>
        <v>1</v>
      </c>
      <c r="AJ69" s="121" t="e">
        <f t="shared" si="30"/>
        <v>#N/A</v>
      </c>
      <c r="AK69" s="119">
        <f>IFERROR(AVERAGEIFS(#REF!,#REF!,$D69,#REF!,"&lt;&gt;"&amp;"Excluído"),0)</f>
        <v>0</v>
      </c>
      <c r="AL69" s="120">
        <f t="shared" si="31"/>
        <v>0</v>
      </c>
      <c r="AM69" s="120">
        <f t="shared" si="32"/>
        <v>1</v>
      </c>
      <c r="AN69" s="121" t="e">
        <f t="shared" si="33"/>
        <v>#N/A</v>
      </c>
      <c r="AO69" s="119">
        <f>IFERROR(AVERAGEIFS(#REF!,#REF!,$D69,#REF!,"&lt;&gt;"&amp;"Excluído"),0)</f>
        <v>0</v>
      </c>
      <c r="AP69" s="120">
        <f t="shared" si="34"/>
        <v>0</v>
      </c>
      <c r="AQ69" s="120">
        <f t="shared" si="35"/>
        <v>1</v>
      </c>
      <c r="AR69" s="121" t="e">
        <f t="shared" si="36"/>
        <v>#N/A</v>
      </c>
      <c r="AS69" s="119">
        <f>IFERROR(AVERAGEIFS(#REF!,#REF!,$D69,#REF!,"&lt;&gt;"&amp;"Excluído"),0)</f>
        <v>0</v>
      </c>
      <c r="AT69" s="120">
        <f t="shared" si="37"/>
        <v>0</v>
      </c>
      <c r="AU69" s="120">
        <f t="shared" si="38"/>
        <v>1</v>
      </c>
      <c r="AV69" s="121" t="e">
        <f t="shared" si="39"/>
        <v>#N/A</v>
      </c>
      <c r="AW69" s="119">
        <f>IFERROR(AVERAGEIFS(#REF!,#REF!,$D69,#REF!,"&lt;&gt;"&amp;"Excluído"),0)</f>
        <v>0</v>
      </c>
      <c r="AX69" s="120">
        <f t="shared" si="40"/>
        <v>0</v>
      </c>
      <c r="AY69" s="120">
        <f t="shared" si="41"/>
        <v>1</v>
      </c>
      <c r="AZ69" s="121" t="e">
        <f t="shared" si="42"/>
        <v>#N/A</v>
      </c>
      <c r="BA69" s="119">
        <f>IFERROR(AVERAGEIFS(#REF!,#REF!,$D69,#REF!,"&lt;&gt;"&amp;"Excluído"),0)</f>
        <v>0</v>
      </c>
      <c r="BB69" s="120">
        <f t="shared" si="43"/>
        <v>0</v>
      </c>
      <c r="BC69" s="120">
        <f t="shared" si="44"/>
        <v>1</v>
      </c>
      <c r="BD69" s="121" t="e">
        <f t="shared" si="45"/>
        <v>#N/A</v>
      </c>
      <c r="BE69" s="36"/>
      <c r="BF69" s="36" t="e">
        <f t="shared" ref="BF69:BG132" si="50">C69</f>
        <v>#REF!</v>
      </c>
      <c r="BG69" s="107">
        <f t="shared" si="50"/>
        <v>0</v>
      </c>
      <c r="BH69" s="36" t="str">
        <f>IFERROR(VLOOKUP(BG69,Cálculo!$D$4:$BD$156,MATCH($BH$4,Cálculo!$D$4:$BD$4,0),FALSE),"")</f>
        <v/>
      </c>
      <c r="BI69" s="36" t="str">
        <f>IFERROR(VLOOKUP(BG69,Cálculo!$D$4:$BD$156,MATCH($BI$4,Cálculo!$D$4:$BD$4,0),FALSE),"")</f>
        <v/>
      </c>
      <c r="BJ69" s="36" t="str">
        <f>IFERROR(VLOOKUP(BG69,Cálculo!$D$4:$BD$156,MATCH($BJ$4,Cálculo!$D$4:$BD$4,0),FALSE),"")</f>
        <v/>
      </c>
      <c r="BK69" s="36" t="str">
        <f>IFERROR(VLOOKUP(BG69,Cálculo!$D$4:$BD$156,MATCH($BK$4,Cálculo!$D$4:$BD$4,0),FALSE),"")</f>
        <v/>
      </c>
      <c r="BL69" s="36" t="str">
        <f>IFERROR(VLOOKUP(BG69,Cálculo!$D$4:$BD$156,MATCH($BL$4,Cálculo!$D$4:$BD$4,0),FALSE),"")</f>
        <v/>
      </c>
      <c r="BM69" s="36" t="str">
        <f>IFERROR(VLOOKUP(BG69,Cálculo!$D$4:$BD$156,MATCH($BM$4,Cálculo!$D$4:$BD$4,0),FALSE),"")</f>
        <v/>
      </c>
      <c r="BN69" s="36" t="str">
        <f>IFERROR(VLOOKUP(BG69,Cálculo!$D$4:$BD$156,MATCH($BN$4,Cálculo!$D$4:$BD$4,0),FALSE),"")</f>
        <v/>
      </c>
      <c r="BO69" s="36" t="str">
        <f>IFERROR(VLOOKUP(BG69,Cálculo!$D$4:$BD$156,MATCH($BO$4,Cálculo!$D$4:$BD$4,0),FALSE),"")</f>
        <v/>
      </c>
      <c r="BP69" s="36" t="str">
        <f>IFERROR(VLOOKUP(BG69,Cálculo!$D$4:$BD$156,MATCH($BP$4,Cálculo!$D$4:$BD$4,0),FALSE),"")</f>
        <v/>
      </c>
      <c r="BQ69" s="36" t="str">
        <f>IFERROR(VLOOKUP(BG69,Cálculo!$D$4:$BD$156,MATCH($BQ$4,Cálculo!$D$4:$BD$4,0),FALSE),"")</f>
        <v/>
      </c>
      <c r="BR69" s="36" t="str">
        <f>IFERROR(VLOOKUP(BG69,Cálculo!$D$4:$BD$156,MATCH($BR$4,Cálculo!$D$4:$BD$4,0),FALSE),"")</f>
        <v/>
      </c>
      <c r="BS69" s="36" t="str">
        <f>IFERROR(VLOOKUP(BG69,Cálculo!$D$4:$BD$156,MATCH($BS$4,Cálculo!$D$4:$BD$4,0),FALSE),"")</f>
        <v/>
      </c>
      <c r="BT69" s="36" t="str">
        <f>IFERROR(VLOOKUP(BG69,Cálculo!$D$4:$BD$156,MATCH($BT$4,Cálculo!$D$4:$BD$4,0),FALSE),"")</f>
        <v/>
      </c>
    </row>
    <row r="70" spans="1:72">
      <c r="A70" s="36"/>
      <c r="B70" s="36"/>
      <c r="C70" s="36" t="e">
        <f>VLOOKUP(D70,#REF!,3,0)</f>
        <v>#REF!</v>
      </c>
      <c r="D70" s="52">
        <f>'Ident. Avaliação e Priorização'!B72</f>
        <v>0</v>
      </c>
      <c r="E70" s="115" t="e">
        <f>VLOOKUP(D70,Tabela2[[#All],[Eventos de Risco]:[Nível de Risco Inerente (NRI)]],13,0)</f>
        <v>#N/A</v>
      </c>
      <c r="F70" s="116">
        <f>IFERROR(AVERAGEIF(Tratamento!$A$6:$A$298,Cálculo!D70,Tratamento!#REF!),0)</f>
        <v>0</v>
      </c>
      <c r="G70" s="116">
        <f t="shared" ref="G70:G133" si="51">1-F70</f>
        <v>1</v>
      </c>
      <c r="H70" s="117" t="e">
        <f t="shared" ref="H70:H133" si="52">E70*G70</f>
        <v>#N/A</v>
      </c>
      <c r="I70" s="116">
        <f>IFERROR(AVERAGEIFS(#REF!,#REF!,$D70,#REF!,"&lt;&gt;"&amp;"Excluído"),0)</f>
        <v>0</v>
      </c>
      <c r="J70" s="116">
        <f t="shared" ref="J70:J133" si="53">IF(OR(I70="",I70=0),F70,I70)</f>
        <v>0</v>
      </c>
      <c r="K70" s="116">
        <f t="shared" ref="K70:K133" si="54">1-J70</f>
        <v>1</v>
      </c>
      <c r="L70" s="117" t="e">
        <f t="shared" ref="L70:L133" si="55">E70*K70</f>
        <v>#N/A</v>
      </c>
      <c r="M70" s="116">
        <f>IFERROR(AVERAGEIFS(#REF!,#REF!,$D70,#REF!,"&lt;&gt;"&amp;"Excluído"),0)</f>
        <v>0</v>
      </c>
      <c r="N70" s="26">
        <f t="shared" ref="N70:N133" si="56">IF(OR(M70="",M70=0),J70,M70)</f>
        <v>0</v>
      </c>
      <c r="O70" s="116">
        <f t="shared" ref="O70:O133" si="57">1-N70</f>
        <v>1</v>
      </c>
      <c r="P70" s="117" t="e">
        <f t="shared" ref="P70:P133" si="58">E70*O70</f>
        <v>#N/A</v>
      </c>
      <c r="Q70" s="116">
        <f>IFERROR(AVERAGEIFS(#REF!,#REF!,$D70,#REF!,"&lt;&gt;"&amp;"Excluído"),0)</f>
        <v>0</v>
      </c>
      <c r="R70" s="116">
        <f t="shared" ref="R70:R133" si="59">IF(OR(Q70="",Q70=0),N70,Q70)</f>
        <v>0</v>
      </c>
      <c r="S70" s="116">
        <f t="shared" ref="S70:S133" si="60">1-R70</f>
        <v>1</v>
      </c>
      <c r="T70" s="117" t="e">
        <f t="shared" ref="T70:T133" si="61">E70*S70</f>
        <v>#N/A</v>
      </c>
      <c r="U70" s="118">
        <f>IFERROR(AVERAGEIFS(#REF!,#REF!,$D70,#REF!,"&lt;&gt;"&amp;"Excluído"),0)</f>
        <v>0</v>
      </c>
      <c r="V70" s="116">
        <f t="shared" ref="V70:V133" si="62">IF(OR(U70="",U70=0),R70,U70)</f>
        <v>0</v>
      </c>
      <c r="W70" s="116">
        <f t="shared" ref="W70:W133" si="63">1-V70</f>
        <v>1</v>
      </c>
      <c r="X70" s="117" t="e">
        <f t="shared" ref="X70:X133" si="64">E70*W70</f>
        <v>#N/A</v>
      </c>
      <c r="Y70" s="119">
        <f>IFERROR(AVERAGEIFS(#REF!,#REF!,$D70,#REF!,"&lt;&gt;"&amp;"Excluído"),0)</f>
        <v>0</v>
      </c>
      <c r="Z70" s="120">
        <f t="shared" si="48"/>
        <v>0</v>
      </c>
      <c r="AA70" s="120">
        <f t="shared" si="49"/>
        <v>1</v>
      </c>
      <c r="AB70" s="121" t="e">
        <f t="shared" ref="AB70:AB133" si="65">E70*AA70</f>
        <v>#N/A</v>
      </c>
      <c r="AC70" s="119">
        <f>IFERROR(AVERAGEIFS(#REF!,#REF!,$D70,#REF!,"&lt;&gt;"&amp;"Excluído"),0)</f>
        <v>0</v>
      </c>
      <c r="AD70" s="120">
        <f t="shared" ref="AD70:AD133" si="66">IF(OR(AC70="",AC70=0),Z70,AC70)</f>
        <v>0</v>
      </c>
      <c r="AE70" s="120">
        <f t="shared" ref="AE70:AE133" si="67">1-AD70</f>
        <v>1</v>
      </c>
      <c r="AF70" s="121" t="e">
        <f t="shared" ref="AF70:AF133" si="68">E70*AE70</f>
        <v>#N/A</v>
      </c>
      <c r="AG70" s="119">
        <f>IFERROR(AVERAGEIFS(#REF!,#REF!,$D70,#REF!,"&lt;&gt;"&amp;"Excluído"),0)</f>
        <v>0</v>
      </c>
      <c r="AH70" s="120">
        <f t="shared" ref="AH70:AH133" si="69">IF(OR(AG70="",AG70=0),AD70,AG70)</f>
        <v>0</v>
      </c>
      <c r="AI70" s="120">
        <f t="shared" ref="AI70:AI133" si="70">1-AH70</f>
        <v>1</v>
      </c>
      <c r="AJ70" s="121" t="e">
        <f t="shared" ref="AJ70:AJ133" si="71">E70*AI70</f>
        <v>#N/A</v>
      </c>
      <c r="AK70" s="119">
        <f>IFERROR(AVERAGEIFS(#REF!,#REF!,$D70,#REF!,"&lt;&gt;"&amp;"Excluído"),0)</f>
        <v>0</v>
      </c>
      <c r="AL70" s="120">
        <f t="shared" ref="AL70:AL133" si="72">IF(OR(AK70="",AK70=0),AH70,AK70)</f>
        <v>0</v>
      </c>
      <c r="AM70" s="120">
        <f t="shared" ref="AM70:AM133" si="73">1-AL70</f>
        <v>1</v>
      </c>
      <c r="AN70" s="121" t="e">
        <f t="shared" ref="AN70:AN133" si="74">E70*AM70</f>
        <v>#N/A</v>
      </c>
      <c r="AO70" s="119">
        <f>IFERROR(AVERAGEIFS(#REF!,#REF!,$D70,#REF!,"&lt;&gt;"&amp;"Excluído"),0)</f>
        <v>0</v>
      </c>
      <c r="AP70" s="120">
        <f t="shared" ref="AP70:AP133" si="75">IF(OR(AO70="",AO70=0),AL70,AO70)</f>
        <v>0</v>
      </c>
      <c r="AQ70" s="120">
        <f t="shared" ref="AQ70:AQ133" si="76">1-AP70</f>
        <v>1</v>
      </c>
      <c r="AR70" s="121" t="e">
        <f t="shared" ref="AR70:AR133" si="77">E70*AQ70</f>
        <v>#N/A</v>
      </c>
      <c r="AS70" s="119">
        <f>IFERROR(AVERAGEIFS(#REF!,#REF!,$D70,#REF!,"&lt;&gt;"&amp;"Excluído"),0)</f>
        <v>0</v>
      </c>
      <c r="AT70" s="120">
        <f t="shared" ref="AT70:AT133" si="78">IF(OR(AS70="",AS70=0),AP70,AS70)</f>
        <v>0</v>
      </c>
      <c r="AU70" s="120">
        <f t="shared" ref="AU70:AU133" si="79">1-AT70</f>
        <v>1</v>
      </c>
      <c r="AV70" s="121" t="e">
        <f t="shared" ref="AV70:AV133" si="80">E70*AU70</f>
        <v>#N/A</v>
      </c>
      <c r="AW70" s="119">
        <f>IFERROR(AVERAGEIFS(#REF!,#REF!,$D70,#REF!,"&lt;&gt;"&amp;"Excluído"),0)</f>
        <v>0</v>
      </c>
      <c r="AX70" s="120">
        <f t="shared" ref="AX70:AX133" si="81">IF(OR(AW70="",AW70=0),AT70,AW70)</f>
        <v>0</v>
      </c>
      <c r="AY70" s="120">
        <f t="shared" ref="AY70:AY133" si="82">1-AX70</f>
        <v>1</v>
      </c>
      <c r="AZ70" s="121" t="e">
        <f t="shared" ref="AZ70:AZ133" si="83">E70*AY70</f>
        <v>#N/A</v>
      </c>
      <c r="BA70" s="119">
        <f>IFERROR(AVERAGEIFS(#REF!,#REF!,$D70,#REF!,"&lt;&gt;"&amp;"Excluído"),0)</f>
        <v>0</v>
      </c>
      <c r="BB70" s="120">
        <f t="shared" ref="BB70:BB133" si="84">IF(OR(BA70="",BA70=0),AX70,BA70)</f>
        <v>0</v>
      </c>
      <c r="BC70" s="120">
        <f t="shared" ref="BC70:BC133" si="85">1-BB70</f>
        <v>1</v>
      </c>
      <c r="BD70" s="121" t="e">
        <f t="shared" ref="BD70:BD133" si="86">E70*BC70</f>
        <v>#N/A</v>
      </c>
      <c r="BE70" s="36"/>
      <c r="BF70" s="36" t="e">
        <f t="shared" si="50"/>
        <v>#REF!</v>
      </c>
      <c r="BG70" s="107">
        <f t="shared" si="50"/>
        <v>0</v>
      </c>
      <c r="BH70" s="36" t="str">
        <f>IFERROR(VLOOKUP(BG70,Cálculo!$D$4:$BD$156,MATCH($BH$4,Cálculo!$D$4:$BD$4,0),FALSE),"")</f>
        <v/>
      </c>
      <c r="BI70" s="36" t="str">
        <f>IFERROR(VLOOKUP(BG70,Cálculo!$D$4:$BD$156,MATCH($BI$4,Cálculo!$D$4:$BD$4,0),FALSE),"")</f>
        <v/>
      </c>
      <c r="BJ70" s="36" t="str">
        <f>IFERROR(VLOOKUP(BG70,Cálculo!$D$4:$BD$156,MATCH($BJ$4,Cálculo!$D$4:$BD$4,0),FALSE),"")</f>
        <v/>
      </c>
      <c r="BK70" s="36" t="str">
        <f>IFERROR(VLOOKUP(BG70,Cálculo!$D$4:$BD$156,MATCH($BK$4,Cálculo!$D$4:$BD$4,0),FALSE),"")</f>
        <v/>
      </c>
      <c r="BL70" s="36" t="str">
        <f>IFERROR(VLOOKUP(BG70,Cálculo!$D$4:$BD$156,MATCH($BL$4,Cálculo!$D$4:$BD$4,0),FALSE),"")</f>
        <v/>
      </c>
      <c r="BM70" s="36" t="str">
        <f>IFERROR(VLOOKUP(BG70,Cálculo!$D$4:$BD$156,MATCH($BM$4,Cálculo!$D$4:$BD$4,0),FALSE),"")</f>
        <v/>
      </c>
      <c r="BN70" s="36" t="str">
        <f>IFERROR(VLOOKUP(BG70,Cálculo!$D$4:$BD$156,MATCH($BN$4,Cálculo!$D$4:$BD$4,0),FALSE),"")</f>
        <v/>
      </c>
      <c r="BO70" s="36" t="str">
        <f>IFERROR(VLOOKUP(BG70,Cálculo!$D$4:$BD$156,MATCH($BO$4,Cálculo!$D$4:$BD$4,0),FALSE),"")</f>
        <v/>
      </c>
      <c r="BP70" s="36" t="str">
        <f>IFERROR(VLOOKUP(BG70,Cálculo!$D$4:$BD$156,MATCH($BP$4,Cálculo!$D$4:$BD$4,0),FALSE),"")</f>
        <v/>
      </c>
      <c r="BQ70" s="36" t="str">
        <f>IFERROR(VLOOKUP(BG70,Cálculo!$D$4:$BD$156,MATCH($BQ$4,Cálculo!$D$4:$BD$4,0),FALSE),"")</f>
        <v/>
      </c>
      <c r="BR70" s="36" t="str">
        <f>IFERROR(VLOOKUP(BG70,Cálculo!$D$4:$BD$156,MATCH($BR$4,Cálculo!$D$4:$BD$4,0),FALSE),"")</f>
        <v/>
      </c>
      <c r="BS70" s="36" t="str">
        <f>IFERROR(VLOOKUP(BG70,Cálculo!$D$4:$BD$156,MATCH($BS$4,Cálculo!$D$4:$BD$4,0),FALSE),"")</f>
        <v/>
      </c>
      <c r="BT70" s="36" t="str">
        <f>IFERROR(VLOOKUP(BG70,Cálculo!$D$4:$BD$156,MATCH($BT$4,Cálculo!$D$4:$BD$4,0),FALSE),"")</f>
        <v/>
      </c>
    </row>
    <row r="71" spans="1:72">
      <c r="A71" s="36"/>
      <c r="B71" s="36"/>
      <c r="C71" s="36" t="e">
        <f>VLOOKUP(D71,#REF!,3,0)</f>
        <v>#REF!</v>
      </c>
      <c r="D71" s="52">
        <f>'Ident. Avaliação e Priorização'!B73</f>
        <v>0</v>
      </c>
      <c r="E71" s="115" t="e">
        <f>VLOOKUP(D71,Tabela2[[#All],[Eventos de Risco]:[Nível de Risco Inerente (NRI)]],13,0)</f>
        <v>#N/A</v>
      </c>
      <c r="F71" s="116">
        <f>IFERROR(AVERAGEIF(Tratamento!$A$6:$A$298,Cálculo!D71,Tratamento!#REF!),0)</f>
        <v>0</v>
      </c>
      <c r="G71" s="116">
        <f t="shared" si="51"/>
        <v>1</v>
      </c>
      <c r="H71" s="117" t="e">
        <f t="shared" si="52"/>
        <v>#N/A</v>
      </c>
      <c r="I71" s="116">
        <f>IFERROR(AVERAGEIFS(#REF!,#REF!,$D71,#REF!,"&lt;&gt;"&amp;"Excluído"),0)</f>
        <v>0</v>
      </c>
      <c r="J71" s="116">
        <f t="shared" si="53"/>
        <v>0</v>
      </c>
      <c r="K71" s="116">
        <f t="shared" si="54"/>
        <v>1</v>
      </c>
      <c r="L71" s="117" t="e">
        <f t="shared" si="55"/>
        <v>#N/A</v>
      </c>
      <c r="M71" s="116">
        <f>IFERROR(AVERAGEIFS(#REF!,#REF!,$D71,#REF!,"&lt;&gt;"&amp;"Excluído"),0)</f>
        <v>0</v>
      </c>
      <c r="N71" s="26">
        <f t="shared" si="56"/>
        <v>0</v>
      </c>
      <c r="O71" s="116">
        <f t="shared" si="57"/>
        <v>1</v>
      </c>
      <c r="P71" s="117" t="e">
        <f t="shared" si="58"/>
        <v>#N/A</v>
      </c>
      <c r="Q71" s="116">
        <f>IFERROR(AVERAGEIFS(#REF!,#REF!,$D71,#REF!,"&lt;&gt;"&amp;"Excluído"),0)</f>
        <v>0</v>
      </c>
      <c r="R71" s="116">
        <f t="shared" si="59"/>
        <v>0</v>
      </c>
      <c r="S71" s="116">
        <f t="shared" si="60"/>
        <v>1</v>
      </c>
      <c r="T71" s="117" t="e">
        <f t="shared" si="61"/>
        <v>#N/A</v>
      </c>
      <c r="U71" s="118">
        <f>IFERROR(AVERAGEIFS(#REF!,#REF!,$D71,#REF!,"&lt;&gt;"&amp;"Excluído"),0)</f>
        <v>0</v>
      </c>
      <c r="V71" s="116">
        <f t="shared" si="62"/>
        <v>0</v>
      </c>
      <c r="W71" s="116">
        <f t="shared" si="63"/>
        <v>1</v>
      </c>
      <c r="X71" s="117" t="e">
        <f t="shared" si="64"/>
        <v>#N/A</v>
      </c>
      <c r="Y71" s="119">
        <f>IFERROR(AVERAGEIFS(#REF!,#REF!,$D71,#REF!,"&lt;&gt;"&amp;"Excluído"),0)</f>
        <v>0</v>
      </c>
      <c r="Z71" s="120">
        <f t="shared" si="48"/>
        <v>0</v>
      </c>
      <c r="AA71" s="120">
        <f t="shared" si="49"/>
        <v>1</v>
      </c>
      <c r="AB71" s="121" t="e">
        <f t="shared" si="65"/>
        <v>#N/A</v>
      </c>
      <c r="AC71" s="119">
        <f>IFERROR(AVERAGEIFS(#REF!,#REF!,$D71,#REF!,"&lt;&gt;"&amp;"Excluído"),0)</f>
        <v>0</v>
      </c>
      <c r="AD71" s="120">
        <f t="shared" si="66"/>
        <v>0</v>
      </c>
      <c r="AE71" s="120">
        <f t="shared" si="67"/>
        <v>1</v>
      </c>
      <c r="AF71" s="121" t="e">
        <f t="shared" si="68"/>
        <v>#N/A</v>
      </c>
      <c r="AG71" s="119">
        <f>IFERROR(AVERAGEIFS(#REF!,#REF!,$D71,#REF!,"&lt;&gt;"&amp;"Excluído"),0)</f>
        <v>0</v>
      </c>
      <c r="AH71" s="120">
        <f t="shared" si="69"/>
        <v>0</v>
      </c>
      <c r="AI71" s="120">
        <f t="shared" si="70"/>
        <v>1</v>
      </c>
      <c r="AJ71" s="121" t="e">
        <f t="shared" si="71"/>
        <v>#N/A</v>
      </c>
      <c r="AK71" s="119">
        <f>IFERROR(AVERAGEIFS(#REF!,#REF!,$D71,#REF!,"&lt;&gt;"&amp;"Excluído"),0)</f>
        <v>0</v>
      </c>
      <c r="AL71" s="120">
        <f t="shared" si="72"/>
        <v>0</v>
      </c>
      <c r="AM71" s="120">
        <f t="shared" si="73"/>
        <v>1</v>
      </c>
      <c r="AN71" s="121" t="e">
        <f t="shared" si="74"/>
        <v>#N/A</v>
      </c>
      <c r="AO71" s="119">
        <f>IFERROR(AVERAGEIFS(#REF!,#REF!,$D71,#REF!,"&lt;&gt;"&amp;"Excluído"),0)</f>
        <v>0</v>
      </c>
      <c r="AP71" s="120">
        <f t="shared" si="75"/>
        <v>0</v>
      </c>
      <c r="AQ71" s="120">
        <f t="shared" si="76"/>
        <v>1</v>
      </c>
      <c r="AR71" s="121" t="e">
        <f t="shared" si="77"/>
        <v>#N/A</v>
      </c>
      <c r="AS71" s="119">
        <f>IFERROR(AVERAGEIFS(#REF!,#REF!,$D71,#REF!,"&lt;&gt;"&amp;"Excluído"),0)</f>
        <v>0</v>
      </c>
      <c r="AT71" s="120">
        <f t="shared" si="78"/>
        <v>0</v>
      </c>
      <c r="AU71" s="120">
        <f t="shared" si="79"/>
        <v>1</v>
      </c>
      <c r="AV71" s="121" t="e">
        <f t="shared" si="80"/>
        <v>#N/A</v>
      </c>
      <c r="AW71" s="119">
        <f>IFERROR(AVERAGEIFS(#REF!,#REF!,$D71,#REF!,"&lt;&gt;"&amp;"Excluído"),0)</f>
        <v>0</v>
      </c>
      <c r="AX71" s="120">
        <f t="shared" si="81"/>
        <v>0</v>
      </c>
      <c r="AY71" s="120">
        <f t="shared" si="82"/>
        <v>1</v>
      </c>
      <c r="AZ71" s="121" t="e">
        <f t="shared" si="83"/>
        <v>#N/A</v>
      </c>
      <c r="BA71" s="119">
        <f>IFERROR(AVERAGEIFS(#REF!,#REF!,$D71,#REF!,"&lt;&gt;"&amp;"Excluído"),0)</f>
        <v>0</v>
      </c>
      <c r="BB71" s="120">
        <f t="shared" si="84"/>
        <v>0</v>
      </c>
      <c r="BC71" s="120">
        <f t="shared" si="85"/>
        <v>1</v>
      </c>
      <c r="BD71" s="121" t="e">
        <f t="shared" si="86"/>
        <v>#N/A</v>
      </c>
      <c r="BE71" s="36"/>
      <c r="BF71" s="36" t="e">
        <f t="shared" si="50"/>
        <v>#REF!</v>
      </c>
      <c r="BG71" s="107">
        <f t="shared" si="50"/>
        <v>0</v>
      </c>
      <c r="BH71" s="36" t="str">
        <f>IFERROR(VLOOKUP(BG71,Cálculo!$D$4:$BD$156,MATCH($BH$4,Cálculo!$D$4:$BD$4,0),FALSE),"")</f>
        <v/>
      </c>
      <c r="BI71" s="36" t="str">
        <f>IFERROR(VLOOKUP(BG71,Cálculo!$D$4:$BD$156,MATCH($BI$4,Cálculo!$D$4:$BD$4,0),FALSE),"")</f>
        <v/>
      </c>
      <c r="BJ71" s="36" t="str">
        <f>IFERROR(VLOOKUP(BG71,Cálculo!$D$4:$BD$156,MATCH($BJ$4,Cálculo!$D$4:$BD$4,0),FALSE),"")</f>
        <v/>
      </c>
      <c r="BK71" s="36" t="str">
        <f>IFERROR(VLOOKUP(BG71,Cálculo!$D$4:$BD$156,MATCH($BK$4,Cálculo!$D$4:$BD$4,0),FALSE),"")</f>
        <v/>
      </c>
      <c r="BL71" s="36" t="str">
        <f>IFERROR(VLOOKUP(BG71,Cálculo!$D$4:$BD$156,MATCH($BL$4,Cálculo!$D$4:$BD$4,0),FALSE),"")</f>
        <v/>
      </c>
      <c r="BM71" s="36" t="str">
        <f>IFERROR(VLOOKUP(BG71,Cálculo!$D$4:$BD$156,MATCH($BM$4,Cálculo!$D$4:$BD$4,0),FALSE),"")</f>
        <v/>
      </c>
      <c r="BN71" s="36" t="str">
        <f>IFERROR(VLOOKUP(BG71,Cálculo!$D$4:$BD$156,MATCH($BN$4,Cálculo!$D$4:$BD$4,0),FALSE),"")</f>
        <v/>
      </c>
      <c r="BO71" s="36" t="str">
        <f>IFERROR(VLOOKUP(BG71,Cálculo!$D$4:$BD$156,MATCH($BO$4,Cálculo!$D$4:$BD$4,0),FALSE),"")</f>
        <v/>
      </c>
      <c r="BP71" s="36" t="str">
        <f>IFERROR(VLOOKUP(BG71,Cálculo!$D$4:$BD$156,MATCH($BP$4,Cálculo!$D$4:$BD$4,0),FALSE),"")</f>
        <v/>
      </c>
      <c r="BQ71" s="36" t="str">
        <f>IFERROR(VLOOKUP(BG71,Cálculo!$D$4:$BD$156,MATCH($BQ$4,Cálculo!$D$4:$BD$4,0),FALSE),"")</f>
        <v/>
      </c>
      <c r="BR71" s="36" t="str">
        <f>IFERROR(VLOOKUP(BG71,Cálculo!$D$4:$BD$156,MATCH($BR$4,Cálculo!$D$4:$BD$4,0),FALSE),"")</f>
        <v/>
      </c>
      <c r="BS71" s="36" t="str">
        <f>IFERROR(VLOOKUP(BG71,Cálculo!$D$4:$BD$156,MATCH($BS$4,Cálculo!$D$4:$BD$4,0),FALSE),"")</f>
        <v/>
      </c>
      <c r="BT71" s="36" t="str">
        <f>IFERROR(VLOOKUP(BG71,Cálculo!$D$4:$BD$156,MATCH($BT$4,Cálculo!$D$4:$BD$4,0),FALSE),"")</f>
        <v/>
      </c>
    </row>
    <row r="72" spans="1:72">
      <c r="A72" s="36"/>
      <c r="B72" s="36"/>
      <c r="C72" s="36" t="e">
        <f>VLOOKUP(D72,#REF!,3,0)</f>
        <v>#REF!</v>
      </c>
      <c r="D72" s="52">
        <f>'Ident. Avaliação e Priorização'!B74</f>
        <v>0</v>
      </c>
      <c r="E72" s="115" t="e">
        <f>VLOOKUP(D72,Tabela2[[#All],[Eventos de Risco]:[Nível de Risco Inerente (NRI)]],13,0)</f>
        <v>#N/A</v>
      </c>
      <c r="F72" s="116">
        <f>IFERROR(AVERAGEIF(Tratamento!$A$6:$A$298,Cálculo!D72,Tratamento!#REF!),0)</f>
        <v>0</v>
      </c>
      <c r="G72" s="116">
        <f t="shared" si="51"/>
        <v>1</v>
      </c>
      <c r="H72" s="117" t="e">
        <f t="shared" si="52"/>
        <v>#N/A</v>
      </c>
      <c r="I72" s="116">
        <f>IFERROR(AVERAGEIFS(#REF!,#REF!,$D72,#REF!,"&lt;&gt;"&amp;"Excluído"),0)</f>
        <v>0</v>
      </c>
      <c r="J72" s="116">
        <f t="shared" si="53"/>
        <v>0</v>
      </c>
      <c r="K72" s="116">
        <f t="shared" si="54"/>
        <v>1</v>
      </c>
      <c r="L72" s="117" t="e">
        <f t="shared" si="55"/>
        <v>#N/A</v>
      </c>
      <c r="M72" s="116">
        <f>IFERROR(AVERAGEIFS(#REF!,#REF!,$D72,#REF!,"&lt;&gt;"&amp;"Excluído"),0)</f>
        <v>0</v>
      </c>
      <c r="N72" s="26">
        <f t="shared" si="56"/>
        <v>0</v>
      </c>
      <c r="O72" s="116">
        <f t="shared" si="57"/>
        <v>1</v>
      </c>
      <c r="P72" s="117" t="e">
        <f t="shared" si="58"/>
        <v>#N/A</v>
      </c>
      <c r="Q72" s="116">
        <f>IFERROR(AVERAGEIFS(#REF!,#REF!,$D72,#REF!,"&lt;&gt;"&amp;"Excluído"),0)</f>
        <v>0</v>
      </c>
      <c r="R72" s="116">
        <f t="shared" si="59"/>
        <v>0</v>
      </c>
      <c r="S72" s="116">
        <f t="shared" si="60"/>
        <v>1</v>
      </c>
      <c r="T72" s="117" t="e">
        <f t="shared" si="61"/>
        <v>#N/A</v>
      </c>
      <c r="U72" s="118">
        <f>IFERROR(AVERAGEIFS(#REF!,#REF!,$D72,#REF!,"&lt;&gt;"&amp;"Excluído"),0)</f>
        <v>0</v>
      </c>
      <c r="V72" s="116">
        <f t="shared" si="62"/>
        <v>0</v>
      </c>
      <c r="W72" s="116">
        <f t="shared" si="63"/>
        <v>1</v>
      </c>
      <c r="X72" s="117" t="e">
        <f t="shared" si="64"/>
        <v>#N/A</v>
      </c>
      <c r="Y72" s="119">
        <f>IFERROR(AVERAGEIFS(#REF!,#REF!,$D72,#REF!,"&lt;&gt;"&amp;"Excluído"),0)</f>
        <v>0</v>
      </c>
      <c r="Z72" s="120">
        <f t="shared" si="48"/>
        <v>0</v>
      </c>
      <c r="AA72" s="120">
        <f t="shared" si="49"/>
        <v>1</v>
      </c>
      <c r="AB72" s="121" t="e">
        <f t="shared" si="65"/>
        <v>#N/A</v>
      </c>
      <c r="AC72" s="119">
        <f>IFERROR(AVERAGEIFS(#REF!,#REF!,$D72,#REF!,"&lt;&gt;"&amp;"Excluído"),0)</f>
        <v>0</v>
      </c>
      <c r="AD72" s="120">
        <f t="shared" si="66"/>
        <v>0</v>
      </c>
      <c r="AE72" s="120">
        <f t="shared" si="67"/>
        <v>1</v>
      </c>
      <c r="AF72" s="121" t="e">
        <f t="shared" si="68"/>
        <v>#N/A</v>
      </c>
      <c r="AG72" s="119">
        <f>IFERROR(AVERAGEIFS(#REF!,#REF!,$D72,#REF!,"&lt;&gt;"&amp;"Excluído"),0)</f>
        <v>0</v>
      </c>
      <c r="AH72" s="120">
        <f t="shared" si="69"/>
        <v>0</v>
      </c>
      <c r="AI72" s="120">
        <f t="shared" si="70"/>
        <v>1</v>
      </c>
      <c r="AJ72" s="121" t="e">
        <f t="shared" si="71"/>
        <v>#N/A</v>
      </c>
      <c r="AK72" s="119">
        <f>IFERROR(AVERAGEIFS(#REF!,#REF!,$D72,#REF!,"&lt;&gt;"&amp;"Excluído"),0)</f>
        <v>0</v>
      </c>
      <c r="AL72" s="120">
        <f t="shared" si="72"/>
        <v>0</v>
      </c>
      <c r="AM72" s="120">
        <f t="shared" si="73"/>
        <v>1</v>
      </c>
      <c r="AN72" s="121" t="e">
        <f t="shared" si="74"/>
        <v>#N/A</v>
      </c>
      <c r="AO72" s="119">
        <f>IFERROR(AVERAGEIFS(#REF!,#REF!,$D72,#REF!,"&lt;&gt;"&amp;"Excluído"),0)</f>
        <v>0</v>
      </c>
      <c r="AP72" s="120">
        <f t="shared" si="75"/>
        <v>0</v>
      </c>
      <c r="AQ72" s="120">
        <f t="shared" si="76"/>
        <v>1</v>
      </c>
      <c r="AR72" s="121" t="e">
        <f t="shared" si="77"/>
        <v>#N/A</v>
      </c>
      <c r="AS72" s="119">
        <f>IFERROR(AVERAGEIFS(#REF!,#REF!,$D72,#REF!,"&lt;&gt;"&amp;"Excluído"),0)</f>
        <v>0</v>
      </c>
      <c r="AT72" s="120">
        <f t="shared" si="78"/>
        <v>0</v>
      </c>
      <c r="AU72" s="120">
        <f t="shared" si="79"/>
        <v>1</v>
      </c>
      <c r="AV72" s="121" t="e">
        <f t="shared" si="80"/>
        <v>#N/A</v>
      </c>
      <c r="AW72" s="119">
        <f>IFERROR(AVERAGEIFS(#REF!,#REF!,$D72,#REF!,"&lt;&gt;"&amp;"Excluído"),0)</f>
        <v>0</v>
      </c>
      <c r="AX72" s="120">
        <f t="shared" si="81"/>
        <v>0</v>
      </c>
      <c r="AY72" s="120">
        <f t="shared" si="82"/>
        <v>1</v>
      </c>
      <c r="AZ72" s="121" t="e">
        <f t="shared" si="83"/>
        <v>#N/A</v>
      </c>
      <c r="BA72" s="119">
        <f>IFERROR(AVERAGEIFS(#REF!,#REF!,$D72,#REF!,"&lt;&gt;"&amp;"Excluído"),0)</f>
        <v>0</v>
      </c>
      <c r="BB72" s="120">
        <f t="shared" si="84"/>
        <v>0</v>
      </c>
      <c r="BC72" s="120">
        <f t="shared" si="85"/>
        <v>1</v>
      </c>
      <c r="BD72" s="121" t="e">
        <f t="shared" si="86"/>
        <v>#N/A</v>
      </c>
      <c r="BE72" s="36"/>
      <c r="BF72" s="36" t="e">
        <f t="shared" si="50"/>
        <v>#REF!</v>
      </c>
      <c r="BG72" s="107">
        <f t="shared" si="50"/>
        <v>0</v>
      </c>
      <c r="BH72" s="36" t="str">
        <f>IFERROR(VLOOKUP(BG72,Cálculo!$D$4:$BD$156,MATCH($BH$4,Cálculo!$D$4:$BD$4,0),FALSE),"")</f>
        <v/>
      </c>
      <c r="BI72" s="36" t="str">
        <f>IFERROR(VLOOKUP(BG72,Cálculo!$D$4:$BD$156,MATCH($BI$4,Cálculo!$D$4:$BD$4,0),FALSE),"")</f>
        <v/>
      </c>
      <c r="BJ72" s="36" t="str">
        <f>IFERROR(VLOOKUP(BG72,Cálculo!$D$4:$BD$156,MATCH($BJ$4,Cálculo!$D$4:$BD$4,0),FALSE),"")</f>
        <v/>
      </c>
      <c r="BK72" s="36" t="str">
        <f>IFERROR(VLOOKUP(BG72,Cálculo!$D$4:$BD$156,MATCH($BK$4,Cálculo!$D$4:$BD$4,0),FALSE),"")</f>
        <v/>
      </c>
      <c r="BL72" s="36" t="str">
        <f>IFERROR(VLOOKUP(BG72,Cálculo!$D$4:$BD$156,MATCH($BL$4,Cálculo!$D$4:$BD$4,0),FALSE),"")</f>
        <v/>
      </c>
      <c r="BM72" s="36" t="str">
        <f>IFERROR(VLOOKUP(BG72,Cálculo!$D$4:$BD$156,MATCH($BM$4,Cálculo!$D$4:$BD$4,0),FALSE),"")</f>
        <v/>
      </c>
      <c r="BN72" s="36" t="str">
        <f>IFERROR(VLOOKUP(BG72,Cálculo!$D$4:$BD$156,MATCH($BN$4,Cálculo!$D$4:$BD$4,0),FALSE),"")</f>
        <v/>
      </c>
      <c r="BO72" s="36" t="str">
        <f>IFERROR(VLOOKUP(BG72,Cálculo!$D$4:$BD$156,MATCH($BO$4,Cálculo!$D$4:$BD$4,0),FALSE),"")</f>
        <v/>
      </c>
      <c r="BP72" s="36" t="str">
        <f>IFERROR(VLOOKUP(BG72,Cálculo!$D$4:$BD$156,MATCH($BP$4,Cálculo!$D$4:$BD$4,0),FALSE),"")</f>
        <v/>
      </c>
      <c r="BQ72" s="36" t="str">
        <f>IFERROR(VLOOKUP(BG72,Cálculo!$D$4:$BD$156,MATCH($BQ$4,Cálculo!$D$4:$BD$4,0),FALSE),"")</f>
        <v/>
      </c>
      <c r="BR72" s="36" t="str">
        <f>IFERROR(VLOOKUP(BG72,Cálculo!$D$4:$BD$156,MATCH($BR$4,Cálculo!$D$4:$BD$4,0),FALSE),"")</f>
        <v/>
      </c>
      <c r="BS72" s="36" t="str">
        <f>IFERROR(VLOOKUP(BG72,Cálculo!$D$4:$BD$156,MATCH($BS$4,Cálculo!$D$4:$BD$4,0),FALSE),"")</f>
        <v/>
      </c>
      <c r="BT72" s="36" t="str">
        <f>IFERROR(VLOOKUP(BG72,Cálculo!$D$4:$BD$156,MATCH($BT$4,Cálculo!$D$4:$BD$4,0),FALSE),"")</f>
        <v/>
      </c>
    </row>
    <row r="73" spans="1:72">
      <c r="A73" s="36"/>
      <c r="B73" s="36"/>
      <c r="C73" s="36" t="e">
        <f>VLOOKUP(D73,#REF!,3,0)</f>
        <v>#REF!</v>
      </c>
      <c r="D73" s="52">
        <f>'Ident. Avaliação e Priorização'!B75</f>
        <v>0</v>
      </c>
      <c r="E73" s="115" t="e">
        <f>VLOOKUP(D73,Tabela2[[#All],[Eventos de Risco]:[Nível de Risco Inerente (NRI)]],13,0)</f>
        <v>#N/A</v>
      </c>
      <c r="F73" s="116">
        <f>IFERROR(AVERAGEIF(Tratamento!$A$6:$A$298,Cálculo!D73,Tratamento!#REF!),0)</f>
        <v>0</v>
      </c>
      <c r="G73" s="116">
        <f t="shared" si="51"/>
        <v>1</v>
      </c>
      <c r="H73" s="117" t="e">
        <f t="shared" si="52"/>
        <v>#N/A</v>
      </c>
      <c r="I73" s="116">
        <f>IFERROR(AVERAGEIFS(#REF!,#REF!,$D73,#REF!,"&lt;&gt;"&amp;"Excluído"),0)</f>
        <v>0</v>
      </c>
      <c r="J73" s="116">
        <f t="shared" si="53"/>
        <v>0</v>
      </c>
      <c r="K73" s="116">
        <f t="shared" si="54"/>
        <v>1</v>
      </c>
      <c r="L73" s="117" t="e">
        <f t="shared" si="55"/>
        <v>#N/A</v>
      </c>
      <c r="M73" s="116">
        <f>IFERROR(AVERAGEIFS(#REF!,#REF!,$D73,#REF!,"&lt;&gt;"&amp;"Excluído"),0)</f>
        <v>0</v>
      </c>
      <c r="N73" s="26">
        <f t="shared" si="56"/>
        <v>0</v>
      </c>
      <c r="O73" s="116">
        <f t="shared" si="57"/>
        <v>1</v>
      </c>
      <c r="P73" s="117" t="e">
        <f t="shared" si="58"/>
        <v>#N/A</v>
      </c>
      <c r="Q73" s="116">
        <f>IFERROR(AVERAGEIFS(#REF!,#REF!,$D73,#REF!,"&lt;&gt;"&amp;"Excluído"),0)</f>
        <v>0</v>
      </c>
      <c r="R73" s="116">
        <f t="shared" si="59"/>
        <v>0</v>
      </c>
      <c r="S73" s="116">
        <f t="shared" si="60"/>
        <v>1</v>
      </c>
      <c r="T73" s="117" t="e">
        <f t="shared" si="61"/>
        <v>#N/A</v>
      </c>
      <c r="U73" s="118">
        <f>IFERROR(AVERAGEIFS(#REF!,#REF!,$D73,#REF!,"&lt;&gt;"&amp;"Excluído"),0)</f>
        <v>0</v>
      </c>
      <c r="V73" s="116">
        <f t="shared" si="62"/>
        <v>0</v>
      </c>
      <c r="W73" s="116">
        <f t="shared" si="63"/>
        <v>1</v>
      </c>
      <c r="X73" s="117" t="e">
        <f t="shared" si="64"/>
        <v>#N/A</v>
      </c>
      <c r="Y73" s="119">
        <f>IFERROR(AVERAGEIFS(#REF!,#REF!,$D73,#REF!,"&lt;&gt;"&amp;"Excluído"),0)</f>
        <v>0</v>
      </c>
      <c r="Z73" s="120">
        <f t="shared" si="48"/>
        <v>0</v>
      </c>
      <c r="AA73" s="120">
        <f t="shared" si="49"/>
        <v>1</v>
      </c>
      <c r="AB73" s="121" t="e">
        <f t="shared" si="65"/>
        <v>#N/A</v>
      </c>
      <c r="AC73" s="119">
        <f>IFERROR(AVERAGEIFS(#REF!,#REF!,$D73,#REF!,"&lt;&gt;"&amp;"Excluído"),0)</f>
        <v>0</v>
      </c>
      <c r="AD73" s="120">
        <f t="shared" si="66"/>
        <v>0</v>
      </c>
      <c r="AE73" s="120">
        <f t="shared" si="67"/>
        <v>1</v>
      </c>
      <c r="AF73" s="121" t="e">
        <f t="shared" si="68"/>
        <v>#N/A</v>
      </c>
      <c r="AG73" s="119">
        <f>IFERROR(AVERAGEIFS(#REF!,#REF!,$D73,#REF!,"&lt;&gt;"&amp;"Excluído"),0)</f>
        <v>0</v>
      </c>
      <c r="AH73" s="120">
        <f t="shared" si="69"/>
        <v>0</v>
      </c>
      <c r="AI73" s="120">
        <f t="shared" si="70"/>
        <v>1</v>
      </c>
      <c r="AJ73" s="121" t="e">
        <f t="shared" si="71"/>
        <v>#N/A</v>
      </c>
      <c r="AK73" s="119">
        <f>IFERROR(AVERAGEIFS(#REF!,#REF!,$D73,#REF!,"&lt;&gt;"&amp;"Excluído"),0)</f>
        <v>0</v>
      </c>
      <c r="AL73" s="120">
        <f t="shared" si="72"/>
        <v>0</v>
      </c>
      <c r="AM73" s="120">
        <f t="shared" si="73"/>
        <v>1</v>
      </c>
      <c r="AN73" s="121" t="e">
        <f t="shared" si="74"/>
        <v>#N/A</v>
      </c>
      <c r="AO73" s="119">
        <f>IFERROR(AVERAGEIFS(#REF!,#REF!,$D73,#REF!,"&lt;&gt;"&amp;"Excluído"),0)</f>
        <v>0</v>
      </c>
      <c r="AP73" s="120">
        <f t="shared" si="75"/>
        <v>0</v>
      </c>
      <c r="AQ73" s="120">
        <f t="shared" si="76"/>
        <v>1</v>
      </c>
      <c r="AR73" s="121" t="e">
        <f t="shared" si="77"/>
        <v>#N/A</v>
      </c>
      <c r="AS73" s="119">
        <f>IFERROR(AVERAGEIFS(#REF!,#REF!,$D73,#REF!,"&lt;&gt;"&amp;"Excluído"),0)</f>
        <v>0</v>
      </c>
      <c r="AT73" s="120">
        <f t="shared" si="78"/>
        <v>0</v>
      </c>
      <c r="AU73" s="120">
        <f t="shared" si="79"/>
        <v>1</v>
      </c>
      <c r="AV73" s="121" t="e">
        <f t="shared" si="80"/>
        <v>#N/A</v>
      </c>
      <c r="AW73" s="119">
        <f>IFERROR(AVERAGEIFS(#REF!,#REF!,$D73,#REF!,"&lt;&gt;"&amp;"Excluído"),0)</f>
        <v>0</v>
      </c>
      <c r="AX73" s="120">
        <f t="shared" si="81"/>
        <v>0</v>
      </c>
      <c r="AY73" s="120">
        <f t="shared" si="82"/>
        <v>1</v>
      </c>
      <c r="AZ73" s="121" t="e">
        <f t="shared" si="83"/>
        <v>#N/A</v>
      </c>
      <c r="BA73" s="119">
        <f>IFERROR(AVERAGEIFS(#REF!,#REF!,$D73,#REF!,"&lt;&gt;"&amp;"Excluído"),0)</f>
        <v>0</v>
      </c>
      <c r="BB73" s="120">
        <f t="shared" si="84"/>
        <v>0</v>
      </c>
      <c r="BC73" s="120">
        <f t="shared" si="85"/>
        <v>1</v>
      </c>
      <c r="BD73" s="121" t="e">
        <f t="shared" si="86"/>
        <v>#N/A</v>
      </c>
      <c r="BE73" s="36"/>
      <c r="BF73" s="36" t="e">
        <f t="shared" si="50"/>
        <v>#REF!</v>
      </c>
      <c r="BG73" s="107">
        <f t="shared" si="50"/>
        <v>0</v>
      </c>
      <c r="BH73" s="36" t="str">
        <f>IFERROR(VLOOKUP(BG73,Cálculo!$D$4:$BD$156,MATCH($BH$4,Cálculo!$D$4:$BD$4,0),FALSE),"")</f>
        <v/>
      </c>
      <c r="BI73" s="36" t="str">
        <f>IFERROR(VLOOKUP(BG73,Cálculo!$D$4:$BD$156,MATCH($BI$4,Cálculo!$D$4:$BD$4,0),FALSE),"")</f>
        <v/>
      </c>
      <c r="BJ73" s="36" t="str">
        <f>IFERROR(VLOOKUP(BG73,Cálculo!$D$4:$BD$156,MATCH($BJ$4,Cálculo!$D$4:$BD$4,0),FALSE),"")</f>
        <v/>
      </c>
      <c r="BK73" s="36" t="str">
        <f>IFERROR(VLOOKUP(BG73,Cálculo!$D$4:$BD$156,MATCH($BK$4,Cálculo!$D$4:$BD$4,0),FALSE),"")</f>
        <v/>
      </c>
      <c r="BL73" s="36" t="str">
        <f>IFERROR(VLOOKUP(BG73,Cálculo!$D$4:$BD$156,MATCH($BL$4,Cálculo!$D$4:$BD$4,0),FALSE),"")</f>
        <v/>
      </c>
      <c r="BM73" s="36" t="str">
        <f>IFERROR(VLOOKUP(BG73,Cálculo!$D$4:$BD$156,MATCH($BM$4,Cálculo!$D$4:$BD$4,0),FALSE),"")</f>
        <v/>
      </c>
      <c r="BN73" s="36" t="str">
        <f>IFERROR(VLOOKUP(BG73,Cálculo!$D$4:$BD$156,MATCH($BN$4,Cálculo!$D$4:$BD$4,0),FALSE),"")</f>
        <v/>
      </c>
      <c r="BO73" s="36" t="str">
        <f>IFERROR(VLOOKUP(BG73,Cálculo!$D$4:$BD$156,MATCH($BO$4,Cálculo!$D$4:$BD$4,0),FALSE),"")</f>
        <v/>
      </c>
      <c r="BP73" s="36" t="str">
        <f>IFERROR(VLOOKUP(BG73,Cálculo!$D$4:$BD$156,MATCH($BP$4,Cálculo!$D$4:$BD$4,0),FALSE),"")</f>
        <v/>
      </c>
      <c r="BQ73" s="36" t="str">
        <f>IFERROR(VLOOKUP(BG73,Cálculo!$D$4:$BD$156,MATCH($BQ$4,Cálculo!$D$4:$BD$4,0),FALSE),"")</f>
        <v/>
      </c>
      <c r="BR73" s="36" t="str">
        <f>IFERROR(VLOOKUP(BG73,Cálculo!$D$4:$BD$156,MATCH($BR$4,Cálculo!$D$4:$BD$4,0),FALSE),"")</f>
        <v/>
      </c>
      <c r="BS73" s="36" t="str">
        <f>IFERROR(VLOOKUP(BG73,Cálculo!$D$4:$BD$156,MATCH($BS$4,Cálculo!$D$4:$BD$4,0),FALSE),"")</f>
        <v/>
      </c>
      <c r="BT73" s="36" t="str">
        <f>IFERROR(VLOOKUP(BG73,Cálculo!$D$4:$BD$156,MATCH($BT$4,Cálculo!$D$4:$BD$4,0),FALSE),"")</f>
        <v/>
      </c>
    </row>
    <row r="74" spans="1:72">
      <c r="A74" s="36"/>
      <c r="B74" s="36"/>
      <c r="C74" s="36" t="e">
        <f>VLOOKUP(D74,#REF!,3,0)</f>
        <v>#REF!</v>
      </c>
      <c r="D74" s="52">
        <f>'Ident. Avaliação e Priorização'!B76</f>
        <v>0</v>
      </c>
      <c r="E74" s="115" t="e">
        <f>VLOOKUP(D74,Tabela2[[#All],[Eventos de Risco]:[Nível de Risco Inerente (NRI)]],13,0)</f>
        <v>#N/A</v>
      </c>
      <c r="F74" s="116">
        <f>IFERROR(AVERAGEIF(Tratamento!$A$6:$A$298,Cálculo!D74,Tratamento!#REF!),0)</f>
        <v>0</v>
      </c>
      <c r="G74" s="116">
        <f t="shared" si="51"/>
        <v>1</v>
      </c>
      <c r="H74" s="117" t="e">
        <f t="shared" si="52"/>
        <v>#N/A</v>
      </c>
      <c r="I74" s="116">
        <f>IFERROR(AVERAGEIFS(#REF!,#REF!,$D74,#REF!,"&lt;&gt;"&amp;"Excluído"),0)</f>
        <v>0</v>
      </c>
      <c r="J74" s="116">
        <f t="shared" si="53"/>
        <v>0</v>
      </c>
      <c r="K74" s="116">
        <f t="shared" si="54"/>
        <v>1</v>
      </c>
      <c r="L74" s="117" t="e">
        <f t="shared" si="55"/>
        <v>#N/A</v>
      </c>
      <c r="M74" s="116">
        <f>IFERROR(AVERAGEIFS(#REF!,#REF!,$D74,#REF!,"&lt;&gt;"&amp;"Excluído"),0)</f>
        <v>0</v>
      </c>
      <c r="N74" s="26">
        <f t="shared" si="56"/>
        <v>0</v>
      </c>
      <c r="O74" s="116">
        <f t="shared" si="57"/>
        <v>1</v>
      </c>
      <c r="P74" s="117" t="e">
        <f t="shared" si="58"/>
        <v>#N/A</v>
      </c>
      <c r="Q74" s="116">
        <f>IFERROR(AVERAGEIFS(#REF!,#REF!,$D74,#REF!,"&lt;&gt;"&amp;"Excluído"),0)</f>
        <v>0</v>
      </c>
      <c r="R74" s="116">
        <f t="shared" si="59"/>
        <v>0</v>
      </c>
      <c r="S74" s="116">
        <f t="shared" si="60"/>
        <v>1</v>
      </c>
      <c r="T74" s="117" t="e">
        <f t="shared" si="61"/>
        <v>#N/A</v>
      </c>
      <c r="U74" s="118">
        <f>IFERROR(AVERAGEIFS(#REF!,#REF!,$D74,#REF!,"&lt;&gt;"&amp;"Excluído"),0)</f>
        <v>0</v>
      </c>
      <c r="V74" s="116">
        <f t="shared" si="62"/>
        <v>0</v>
      </c>
      <c r="W74" s="116">
        <f t="shared" si="63"/>
        <v>1</v>
      </c>
      <c r="X74" s="117" t="e">
        <f t="shared" si="64"/>
        <v>#N/A</v>
      </c>
      <c r="Y74" s="119">
        <f>IFERROR(AVERAGEIFS(#REF!,#REF!,$D74,#REF!,"&lt;&gt;"&amp;"Excluído"),0)</f>
        <v>0</v>
      </c>
      <c r="Z74" s="120">
        <f t="shared" si="48"/>
        <v>0</v>
      </c>
      <c r="AA74" s="120">
        <f t="shared" si="49"/>
        <v>1</v>
      </c>
      <c r="AB74" s="121" t="e">
        <f t="shared" si="65"/>
        <v>#N/A</v>
      </c>
      <c r="AC74" s="119">
        <f>IFERROR(AVERAGEIFS(#REF!,#REF!,$D74,#REF!,"&lt;&gt;"&amp;"Excluído"),0)</f>
        <v>0</v>
      </c>
      <c r="AD74" s="120">
        <f t="shared" si="66"/>
        <v>0</v>
      </c>
      <c r="AE74" s="120">
        <f t="shared" si="67"/>
        <v>1</v>
      </c>
      <c r="AF74" s="121" t="e">
        <f t="shared" si="68"/>
        <v>#N/A</v>
      </c>
      <c r="AG74" s="119">
        <f>IFERROR(AVERAGEIFS(#REF!,#REF!,$D74,#REF!,"&lt;&gt;"&amp;"Excluído"),0)</f>
        <v>0</v>
      </c>
      <c r="AH74" s="120">
        <f t="shared" si="69"/>
        <v>0</v>
      </c>
      <c r="AI74" s="120">
        <f t="shared" si="70"/>
        <v>1</v>
      </c>
      <c r="AJ74" s="121" t="e">
        <f t="shared" si="71"/>
        <v>#N/A</v>
      </c>
      <c r="AK74" s="119">
        <f>IFERROR(AVERAGEIFS(#REF!,#REF!,$D74,#REF!,"&lt;&gt;"&amp;"Excluído"),0)</f>
        <v>0</v>
      </c>
      <c r="AL74" s="120">
        <f t="shared" si="72"/>
        <v>0</v>
      </c>
      <c r="AM74" s="120">
        <f t="shared" si="73"/>
        <v>1</v>
      </c>
      <c r="AN74" s="121" t="e">
        <f t="shared" si="74"/>
        <v>#N/A</v>
      </c>
      <c r="AO74" s="119">
        <f>IFERROR(AVERAGEIFS(#REF!,#REF!,$D74,#REF!,"&lt;&gt;"&amp;"Excluído"),0)</f>
        <v>0</v>
      </c>
      <c r="AP74" s="120">
        <f t="shared" si="75"/>
        <v>0</v>
      </c>
      <c r="AQ74" s="120">
        <f t="shared" si="76"/>
        <v>1</v>
      </c>
      <c r="AR74" s="121" t="e">
        <f t="shared" si="77"/>
        <v>#N/A</v>
      </c>
      <c r="AS74" s="119">
        <f>IFERROR(AVERAGEIFS(#REF!,#REF!,$D74,#REF!,"&lt;&gt;"&amp;"Excluído"),0)</f>
        <v>0</v>
      </c>
      <c r="AT74" s="120">
        <f t="shared" si="78"/>
        <v>0</v>
      </c>
      <c r="AU74" s="120">
        <f t="shared" si="79"/>
        <v>1</v>
      </c>
      <c r="AV74" s="121" t="e">
        <f t="shared" si="80"/>
        <v>#N/A</v>
      </c>
      <c r="AW74" s="119">
        <f>IFERROR(AVERAGEIFS(#REF!,#REF!,$D74,#REF!,"&lt;&gt;"&amp;"Excluído"),0)</f>
        <v>0</v>
      </c>
      <c r="AX74" s="120">
        <f t="shared" si="81"/>
        <v>0</v>
      </c>
      <c r="AY74" s="120">
        <f t="shared" si="82"/>
        <v>1</v>
      </c>
      <c r="AZ74" s="121" t="e">
        <f t="shared" si="83"/>
        <v>#N/A</v>
      </c>
      <c r="BA74" s="119">
        <f>IFERROR(AVERAGEIFS(#REF!,#REF!,$D74,#REF!,"&lt;&gt;"&amp;"Excluído"),0)</f>
        <v>0</v>
      </c>
      <c r="BB74" s="120">
        <f t="shared" si="84"/>
        <v>0</v>
      </c>
      <c r="BC74" s="120">
        <f t="shared" si="85"/>
        <v>1</v>
      </c>
      <c r="BD74" s="121" t="e">
        <f t="shared" si="86"/>
        <v>#N/A</v>
      </c>
      <c r="BE74" s="36"/>
      <c r="BF74" s="36" t="e">
        <f t="shared" si="50"/>
        <v>#REF!</v>
      </c>
      <c r="BG74" s="107">
        <f t="shared" si="50"/>
        <v>0</v>
      </c>
      <c r="BH74" s="36" t="str">
        <f>IFERROR(VLOOKUP(BG74,Cálculo!$D$4:$BD$156,MATCH($BH$4,Cálculo!$D$4:$BD$4,0),FALSE),"")</f>
        <v/>
      </c>
      <c r="BI74" s="36" t="str">
        <f>IFERROR(VLOOKUP(BG74,Cálculo!$D$4:$BD$156,MATCH($BI$4,Cálculo!$D$4:$BD$4,0),FALSE),"")</f>
        <v/>
      </c>
      <c r="BJ74" s="36" t="str">
        <f>IFERROR(VLOOKUP(BG74,Cálculo!$D$4:$BD$156,MATCH($BJ$4,Cálculo!$D$4:$BD$4,0),FALSE),"")</f>
        <v/>
      </c>
      <c r="BK74" s="36" t="str">
        <f>IFERROR(VLOOKUP(BG74,Cálculo!$D$4:$BD$156,MATCH($BK$4,Cálculo!$D$4:$BD$4,0),FALSE),"")</f>
        <v/>
      </c>
      <c r="BL74" s="36" t="str">
        <f>IFERROR(VLOOKUP(BG74,Cálculo!$D$4:$BD$156,MATCH($BL$4,Cálculo!$D$4:$BD$4,0),FALSE),"")</f>
        <v/>
      </c>
      <c r="BM74" s="36" t="str">
        <f>IFERROR(VLOOKUP(BG74,Cálculo!$D$4:$BD$156,MATCH($BM$4,Cálculo!$D$4:$BD$4,0),FALSE),"")</f>
        <v/>
      </c>
      <c r="BN74" s="36" t="str">
        <f>IFERROR(VLOOKUP(BG74,Cálculo!$D$4:$BD$156,MATCH($BN$4,Cálculo!$D$4:$BD$4,0),FALSE),"")</f>
        <v/>
      </c>
      <c r="BO74" s="36" t="str">
        <f>IFERROR(VLOOKUP(BG74,Cálculo!$D$4:$BD$156,MATCH($BO$4,Cálculo!$D$4:$BD$4,0),FALSE),"")</f>
        <v/>
      </c>
      <c r="BP74" s="36" t="str">
        <f>IFERROR(VLOOKUP(BG74,Cálculo!$D$4:$BD$156,MATCH($BP$4,Cálculo!$D$4:$BD$4,0),FALSE),"")</f>
        <v/>
      </c>
      <c r="BQ74" s="36" t="str">
        <f>IFERROR(VLOOKUP(BG74,Cálculo!$D$4:$BD$156,MATCH($BQ$4,Cálculo!$D$4:$BD$4,0),FALSE),"")</f>
        <v/>
      </c>
      <c r="BR74" s="36" t="str">
        <f>IFERROR(VLOOKUP(BG74,Cálculo!$D$4:$BD$156,MATCH($BR$4,Cálculo!$D$4:$BD$4,0),FALSE),"")</f>
        <v/>
      </c>
      <c r="BS74" s="36" t="str">
        <f>IFERROR(VLOOKUP(BG74,Cálculo!$D$4:$BD$156,MATCH($BS$4,Cálculo!$D$4:$BD$4,0),FALSE),"")</f>
        <v/>
      </c>
      <c r="BT74" s="36" t="str">
        <f>IFERROR(VLOOKUP(BG74,Cálculo!$D$4:$BD$156,MATCH($BT$4,Cálculo!$D$4:$BD$4,0),FALSE),"")</f>
        <v/>
      </c>
    </row>
    <row r="75" spans="1:72">
      <c r="A75" s="36"/>
      <c r="B75" s="36"/>
      <c r="C75" s="36" t="e">
        <f>VLOOKUP(D75,#REF!,3,0)</f>
        <v>#REF!</v>
      </c>
      <c r="D75" s="52">
        <f>'Ident. Avaliação e Priorização'!B77</f>
        <v>0</v>
      </c>
      <c r="E75" s="115" t="e">
        <f>VLOOKUP(D75,Tabela2[[#All],[Eventos de Risco]:[Nível de Risco Inerente (NRI)]],13,0)</f>
        <v>#N/A</v>
      </c>
      <c r="F75" s="116">
        <f>IFERROR(AVERAGEIF(Tratamento!$A$6:$A$298,Cálculo!D75,Tratamento!#REF!),0)</f>
        <v>0</v>
      </c>
      <c r="G75" s="116">
        <f t="shared" si="51"/>
        <v>1</v>
      </c>
      <c r="H75" s="117" t="e">
        <f t="shared" si="52"/>
        <v>#N/A</v>
      </c>
      <c r="I75" s="116">
        <f>IFERROR(AVERAGEIFS(#REF!,#REF!,$D75,#REF!,"&lt;&gt;"&amp;"Excluído"),0)</f>
        <v>0</v>
      </c>
      <c r="J75" s="116">
        <f t="shared" si="53"/>
        <v>0</v>
      </c>
      <c r="K75" s="116">
        <f t="shared" si="54"/>
        <v>1</v>
      </c>
      <c r="L75" s="117" t="e">
        <f t="shared" si="55"/>
        <v>#N/A</v>
      </c>
      <c r="M75" s="116">
        <f>IFERROR(AVERAGEIFS(#REF!,#REF!,$D75,#REF!,"&lt;&gt;"&amp;"Excluído"),0)</f>
        <v>0</v>
      </c>
      <c r="N75" s="26">
        <f t="shared" si="56"/>
        <v>0</v>
      </c>
      <c r="O75" s="116">
        <f t="shared" si="57"/>
        <v>1</v>
      </c>
      <c r="P75" s="117" t="e">
        <f t="shared" si="58"/>
        <v>#N/A</v>
      </c>
      <c r="Q75" s="116">
        <f>IFERROR(AVERAGEIFS(#REF!,#REF!,$D75,#REF!,"&lt;&gt;"&amp;"Excluído"),0)</f>
        <v>0</v>
      </c>
      <c r="R75" s="116">
        <f t="shared" si="59"/>
        <v>0</v>
      </c>
      <c r="S75" s="116">
        <f t="shared" si="60"/>
        <v>1</v>
      </c>
      <c r="T75" s="117" t="e">
        <f t="shared" si="61"/>
        <v>#N/A</v>
      </c>
      <c r="U75" s="118">
        <f>IFERROR(AVERAGEIFS(#REF!,#REF!,$D75,#REF!,"&lt;&gt;"&amp;"Excluído"),0)</f>
        <v>0</v>
      </c>
      <c r="V75" s="116">
        <f t="shared" si="62"/>
        <v>0</v>
      </c>
      <c r="W75" s="116">
        <f t="shared" si="63"/>
        <v>1</v>
      </c>
      <c r="X75" s="117" t="e">
        <f t="shared" si="64"/>
        <v>#N/A</v>
      </c>
      <c r="Y75" s="119">
        <f>IFERROR(AVERAGEIFS(#REF!,#REF!,$D75,#REF!,"&lt;&gt;"&amp;"Excluído"),0)</f>
        <v>0</v>
      </c>
      <c r="Z75" s="120">
        <f t="shared" si="48"/>
        <v>0</v>
      </c>
      <c r="AA75" s="120">
        <f t="shared" si="49"/>
        <v>1</v>
      </c>
      <c r="AB75" s="121" t="e">
        <f t="shared" si="65"/>
        <v>#N/A</v>
      </c>
      <c r="AC75" s="119">
        <f>IFERROR(AVERAGEIFS(#REF!,#REF!,$D75,#REF!,"&lt;&gt;"&amp;"Excluído"),0)</f>
        <v>0</v>
      </c>
      <c r="AD75" s="120">
        <f t="shared" si="66"/>
        <v>0</v>
      </c>
      <c r="AE75" s="120">
        <f t="shared" si="67"/>
        <v>1</v>
      </c>
      <c r="AF75" s="121" t="e">
        <f t="shared" si="68"/>
        <v>#N/A</v>
      </c>
      <c r="AG75" s="119">
        <f>IFERROR(AVERAGEIFS(#REF!,#REF!,$D75,#REF!,"&lt;&gt;"&amp;"Excluído"),0)</f>
        <v>0</v>
      </c>
      <c r="AH75" s="120">
        <f t="shared" si="69"/>
        <v>0</v>
      </c>
      <c r="AI75" s="120">
        <f t="shared" si="70"/>
        <v>1</v>
      </c>
      <c r="AJ75" s="121" t="e">
        <f t="shared" si="71"/>
        <v>#N/A</v>
      </c>
      <c r="AK75" s="119">
        <f>IFERROR(AVERAGEIFS(#REF!,#REF!,$D75,#REF!,"&lt;&gt;"&amp;"Excluído"),0)</f>
        <v>0</v>
      </c>
      <c r="AL75" s="120">
        <f t="shared" si="72"/>
        <v>0</v>
      </c>
      <c r="AM75" s="120">
        <f t="shared" si="73"/>
        <v>1</v>
      </c>
      <c r="AN75" s="121" t="e">
        <f t="shared" si="74"/>
        <v>#N/A</v>
      </c>
      <c r="AO75" s="119">
        <f>IFERROR(AVERAGEIFS(#REF!,#REF!,$D75,#REF!,"&lt;&gt;"&amp;"Excluído"),0)</f>
        <v>0</v>
      </c>
      <c r="AP75" s="120">
        <f t="shared" si="75"/>
        <v>0</v>
      </c>
      <c r="AQ75" s="120">
        <f t="shared" si="76"/>
        <v>1</v>
      </c>
      <c r="AR75" s="121" t="e">
        <f t="shared" si="77"/>
        <v>#N/A</v>
      </c>
      <c r="AS75" s="119">
        <f>IFERROR(AVERAGEIFS(#REF!,#REF!,$D75,#REF!,"&lt;&gt;"&amp;"Excluído"),0)</f>
        <v>0</v>
      </c>
      <c r="AT75" s="120">
        <f t="shared" si="78"/>
        <v>0</v>
      </c>
      <c r="AU75" s="120">
        <f t="shared" si="79"/>
        <v>1</v>
      </c>
      <c r="AV75" s="121" t="e">
        <f t="shared" si="80"/>
        <v>#N/A</v>
      </c>
      <c r="AW75" s="119">
        <f>IFERROR(AVERAGEIFS(#REF!,#REF!,$D75,#REF!,"&lt;&gt;"&amp;"Excluído"),0)</f>
        <v>0</v>
      </c>
      <c r="AX75" s="120">
        <f t="shared" si="81"/>
        <v>0</v>
      </c>
      <c r="AY75" s="120">
        <f t="shared" si="82"/>
        <v>1</v>
      </c>
      <c r="AZ75" s="121" t="e">
        <f t="shared" si="83"/>
        <v>#N/A</v>
      </c>
      <c r="BA75" s="119">
        <f>IFERROR(AVERAGEIFS(#REF!,#REF!,$D75,#REF!,"&lt;&gt;"&amp;"Excluído"),0)</f>
        <v>0</v>
      </c>
      <c r="BB75" s="120">
        <f t="shared" si="84"/>
        <v>0</v>
      </c>
      <c r="BC75" s="120">
        <f t="shared" si="85"/>
        <v>1</v>
      </c>
      <c r="BD75" s="121" t="e">
        <f t="shared" si="86"/>
        <v>#N/A</v>
      </c>
      <c r="BE75" s="36"/>
      <c r="BF75" s="36" t="e">
        <f t="shared" si="50"/>
        <v>#REF!</v>
      </c>
      <c r="BG75" s="107">
        <f t="shared" si="50"/>
        <v>0</v>
      </c>
      <c r="BH75" s="36" t="str">
        <f>IFERROR(VLOOKUP(BG75,Cálculo!$D$4:$BD$156,MATCH($BH$4,Cálculo!$D$4:$BD$4,0),FALSE),"")</f>
        <v/>
      </c>
      <c r="BI75" s="36" t="str">
        <f>IFERROR(VLOOKUP(BG75,Cálculo!$D$4:$BD$156,MATCH($BI$4,Cálculo!$D$4:$BD$4,0),FALSE),"")</f>
        <v/>
      </c>
      <c r="BJ75" s="36" t="str">
        <f>IFERROR(VLOOKUP(BG75,Cálculo!$D$4:$BD$156,MATCH($BJ$4,Cálculo!$D$4:$BD$4,0),FALSE),"")</f>
        <v/>
      </c>
      <c r="BK75" s="36" t="str">
        <f>IFERROR(VLOOKUP(BG75,Cálculo!$D$4:$BD$156,MATCH($BK$4,Cálculo!$D$4:$BD$4,0),FALSE),"")</f>
        <v/>
      </c>
      <c r="BL75" s="36" t="str">
        <f>IFERROR(VLOOKUP(BG75,Cálculo!$D$4:$BD$156,MATCH($BL$4,Cálculo!$D$4:$BD$4,0),FALSE),"")</f>
        <v/>
      </c>
      <c r="BM75" s="36" t="str">
        <f>IFERROR(VLOOKUP(BG75,Cálculo!$D$4:$BD$156,MATCH($BM$4,Cálculo!$D$4:$BD$4,0),FALSE),"")</f>
        <v/>
      </c>
      <c r="BN75" s="36" t="str">
        <f>IFERROR(VLOOKUP(BG75,Cálculo!$D$4:$BD$156,MATCH($BN$4,Cálculo!$D$4:$BD$4,0),FALSE),"")</f>
        <v/>
      </c>
      <c r="BO75" s="36" t="str">
        <f>IFERROR(VLOOKUP(BG75,Cálculo!$D$4:$BD$156,MATCH($BO$4,Cálculo!$D$4:$BD$4,0),FALSE),"")</f>
        <v/>
      </c>
      <c r="BP75" s="36" t="str">
        <f>IFERROR(VLOOKUP(BG75,Cálculo!$D$4:$BD$156,MATCH($BP$4,Cálculo!$D$4:$BD$4,0),FALSE),"")</f>
        <v/>
      </c>
      <c r="BQ75" s="36" t="str">
        <f>IFERROR(VLOOKUP(BG75,Cálculo!$D$4:$BD$156,MATCH($BQ$4,Cálculo!$D$4:$BD$4,0),FALSE),"")</f>
        <v/>
      </c>
      <c r="BR75" s="36" t="str">
        <f>IFERROR(VLOOKUP(BG75,Cálculo!$D$4:$BD$156,MATCH($BR$4,Cálculo!$D$4:$BD$4,0),FALSE),"")</f>
        <v/>
      </c>
      <c r="BS75" s="36" t="str">
        <f>IFERROR(VLOOKUP(BG75,Cálculo!$D$4:$BD$156,MATCH($BS$4,Cálculo!$D$4:$BD$4,0),FALSE),"")</f>
        <v/>
      </c>
      <c r="BT75" s="36" t="str">
        <f>IFERROR(VLOOKUP(BG75,Cálculo!$D$4:$BD$156,MATCH($BT$4,Cálculo!$D$4:$BD$4,0),FALSE),"")</f>
        <v/>
      </c>
    </row>
    <row r="76" spans="1:72">
      <c r="A76" s="36"/>
      <c r="B76" s="36"/>
      <c r="C76" s="36" t="e">
        <f>VLOOKUP(D76,#REF!,3,0)</f>
        <v>#REF!</v>
      </c>
      <c r="D76" s="52">
        <f>'Ident. Avaliação e Priorização'!B78</f>
        <v>0</v>
      </c>
      <c r="E76" s="115" t="e">
        <f>VLOOKUP(D76,Tabela2[[#All],[Eventos de Risco]:[Nível de Risco Inerente (NRI)]],13,0)</f>
        <v>#N/A</v>
      </c>
      <c r="F76" s="116">
        <f>IFERROR(AVERAGEIF(Tratamento!$A$6:$A$298,Cálculo!D76,Tratamento!#REF!),0)</f>
        <v>0</v>
      </c>
      <c r="G76" s="116">
        <f t="shared" si="51"/>
        <v>1</v>
      </c>
      <c r="H76" s="117" t="e">
        <f t="shared" si="52"/>
        <v>#N/A</v>
      </c>
      <c r="I76" s="116">
        <f>IFERROR(AVERAGEIFS(#REF!,#REF!,$D76,#REF!,"&lt;&gt;"&amp;"Excluído"),0)</f>
        <v>0</v>
      </c>
      <c r="J76" s="116">
        <f t="shared" si="53"/>
        <v>0</v>
      </c>
      <c r="K76" s="116">
        <f t="shared" si="54"/>
        <v>1</v>
      </c>
      <c r="L76" s="117" t="e">
        <f t="shared" si="55"/>
        <v>#N/A</v>
      </c>
      <c r="M76" s="116">
        <f>IFERROR(AVERAGEIFS(#REF!,#REF!,$D76,#REF!,"&lt;&gt;"&amp;"Excluído"),0)</f>
        <v>0</v>
      </c>
      <c r="N76" s="26">
        <f t="shared" si="56"/>
        <v>0</v>
      </c>
      <c r="O76" s="116">
        <f t="shared" si="57"/>
        <v>1</v>
      </c>
      <c r="P76" s="117" t="e">
        <f t="shared" si="58"/>
        <v>#N/A</v>
      </c>
      <c r="Q76" s="116">
        <f>IFERROR(AVERAGEIFS(#REF!,#REF!,$D76,#REF!,"&lt;&gt;"&amp;"Excluído"),0)</f>
        <v>0</v>
      </c>
      <c r="R76" s="116">
        <f t="shared" si="59"/>
        <v>0</v>
      </c>
      <c r="S76" s="116">
        <f t="shared" si="60"/>
        <v>1</v>
      </c>
      <c r="T76" s="117" t="e">
        <f t="shared" si="61"/>
        <v>#N/A</v>
      </c>
      <c r="U76" s="118">
        <f>IFERROR(AVERAGEIFS(#REF!,#REF!,$D76,#REF!,"&lt;&gt;"&amp;"Excluído"),0)</f>
        <v>0</v>
      </c>
      <c r="V76" s="116">
        <f t="shared" si="62"/>
        <v>0</v>
      </c>
      <c r="W76" s="116">
        <f t="shared" si="63"/>
        <v>1</v>
      </c>
      <c r="X76" s="117" t="e">
        <f t="shared" si="64"/>
        <v>#N/A</v>
      </c>
      <c r="Y76" s="119">
        <f>IFERROR(AVERAGEIFS(#REF!,#REF!,$D76,#REF!,"&lt;&gt;"&amp;"Excluído"),0)</f>
        <v>0</v>
      </c>
      <c r="Z76" s="120">
        <f t="shared" si="48"/>
        <v>0</v>
      </c>
      <c r="AA76" s="120">
        <f t="shared" si="49"/>
        <v>1</v>
      </c>
      <c r="AB76" s="121" t="e">
        <f t="shared" si="65"/>
        <v>#N/A</v>
      </c>
      <c r="AC76" s="119">
        <f>IFERROR(AVERAGEIFS(#REF!,#REF!,$D76,#REF!,"&lt;&gt;"&amp;"Excluído"),0)</f>
        <v>0</v>
      </c>
      <c r="AD76" s="120">
        <f t="shared" si="66"/>
        <v>0</v>
      </c>
      <c r="AE76" s="120">
        <f t="shared" si="67"/>
        <v>1</v>
      </c>
      <c r="AF76" s="121" t="e">
        <f t="shared" si="68"/>
        <v>#N/A</v>
      </c>
      <c r="AG76" s="119">
        <f>IFERROR(AVERAGEIFS(#REF!,#REF!,$D76,#REF!,"&lt;&gt;"&amp;"Excluído"),0)</f>
        <v>0</v>
      </c>
      <c r="AH76" s="120">
        <f t="shared" si="69"/>
        <v>0</v>
      </c>
      <c r="AI76" s="120">
        <f t="shared" si="70"/>
        <v>1</v>
      </c>
      <c r="AJ76" s="121" t="e">
        <f t="shared" si="71"/>
        <v>#N/A</v>
      </c>
      <c r="AK76" s="119">
        <f>IFERROR(AVERAGEIFS(#REF!,#REF!,$D76,#REF!,"&lt;&gt;"&amp;"Excluído"),0)</f>
        <v>0</v>
      </c>
      <c r="AL76" s="120">
        <f t="shared" si="72"/>
        <v>0</v>
      </c>
      <c r="AM76" s="120">
        <f t="shared" si="73"/>
        <v>1</v>
      </c>
      <c r="AN76" s="121" t="e">
        <f t="shared" si="74"/>
        <v>#N/A</v>
      </c>
      <c r="AO76" s="119">
        <f>IFERROR(AVERAGEIFS(#REF!,#REF!,$D76,#REF!,"&lt;&gt;"&amp;"Excluído"),0)</f>
        <v>0</v>
      </c>
      <c r="AP76" s="120">
        <f t="shared" si="75"/>
        <v>0</v>
      </c>
      <c r="AQ76" s="120">
        <f t="shared" si="76"/>
        <v>1</v>
      </c>
      <c r="AR76" s="121" t="e">
        <f t="shared" si="77"/>
        <v>#N/A</v>
      </c>
      <c r="AS76" s="119">
        <f>IFERROR(AVERAGEIFS(#REF!,#REF!,$D76,#REF!,"&lt;&gt;"&amp;"Excluído"),0)</f>
        <v>0</v>
      </c>
      <c r="AT76" s="120">
        <f t="shared" si="78"/>
        <v>0</v>
      </c>
      <c r="AU76" s="120">
        <f t="shared" si="79"/>
        <v>1</v>
      </c>
      <c r="AV76" s="121" t="e">
        <f t="shared" si="80"/>
        <v>#N/A</v>
      </c>
      <c r="AW76" s="119">
        <f>IFERROR(AVERAGEIFS(#REF!,#REF!,$D76,#REF!,"&lt;&gt;"&amp;"Excluído"),0)</f>
        <v>0</v>
      </c>
      <c r="AX76" s="120">
        <f t="shared" si="81"/>
        <v>0</v>
      </c>
      <c r="AY76" s="120">
        <f t="shared" si="82"/>
        <v>1</v>
      </c>
      <c r="AZ76" s="121" t="e">
        <f t="shared" si="83"/>
        <v>#N/A</v>
      </c>
      <c r="BA76" s="119">
        <f>IFERROR(AVERAGEIFS(#REF!,#REF!,$D76,#REF!,"&lt;&gt;"&amp;"Excluído"),0)</f>
        <v>0</v>
      </c>
      <c r="BB76" s="120">
        <f t="shared" si="84"/>
        <v>0</v>
      </c>
      <c r="BC76" s="120">
        <f t="shared" si="85"/>
        <v>1</v>
      </c>
      <c r="BD76" s="121" t="e">
        <f t="shared" si="86"/>
        <v>#N/A</v>
      </c>
      <c r="BE76" s="36"/>
      <c r="BF76" s="36" t="e">
        <f t="shared" si="50"/>
        <v>#REF!</v>
      </c>
      <c r="BG76" s="107">
        <f t="shared" si="50"/>
        <v>0</v>
      </c>
      <c r="BH76" s="36" t="str">
        <f>IFERROR(VLOOKUP(BG76,Cálculo!$D$4:$BD$156,MATCH($BH$4,Cálculo!$D$4:$BD$4,0),FALSE),"")</f>
        <v/>
      </c>
      <c r="BI76" s="36" t="str">
        <f>IFERROR(VLOOKUP(BG76,Cálculo!$D$4:$BD$156,MATCH($BI$4,Cálculo!$D$4:$BD$4,0),FALSE),"")</f>
        <v/>
      </c>
      <c r="BJ76" s="36" t="str">
        <f>IFERROR(VLOOKUP(BG76,Cálculo!$D$4:$BD$156,MATCH($BJ$4,Cálculo!$D$4:$BD$4,0),FALSE),"")</f>
        <v/>
      </c>
      <c r="BK76" s="36" t="str">
        <f>IFERROR(VLOOKUP(BG76,Cálculo!$D$4:$BD$156,MATCH($BK$4,Cálculo!$D$4:$BD$4,0),FALSE),"")</f>
        <v/>
      </c>
      <c r="BL76" s="36" t="str">
        <f>IFERROR(VLOOKUP(BG76,Cálculo!$D$4:$BD$156,MATCH($BL$4,Cálculo!$D$4:$BD$4,0),FALSE),"")</f>
        <v/>
      </c>
      <c r="BM76" s="36" t="str">
        <f>IFERROR(VLOOKUP(BG76,Cálculo!$D$4:$BD$156,MATCH($BM$4,Cálculo!$D$4:$BD$4,0),FALSE),"")</f>
        <v/>
      </c>
      <c r="BN76" s="36" t="str">
        <f>IFERROR(VLOOKUP(BG76,Cálculo!$D$4:$BD$156,MATCH($BN$4,Cálculo!$D$4:$BD$4,0),FALSE),"")</f>
        <v/>
      </c>
      <c r="BO76" s="36" t="str">
        <f>IFERROR(VLOOKUP(BG76,Cálculo!$D$4:$BD$156,MATCH($BO$4,Cálculo!$D$4:$BD$4,0),FALSE),"")</f>
        <v/>
      </c>
      <c r="BP76" s="36" t="str">
        <f>IFERROR(VLOOKUP(BG76,Cálculo!$D$4:$BD$156,MATCH($BP$4,Cálculo!$D$4:$BD$4,0),FALSE),"")</f>
        <v/>
      </c>
      <c r="BQ76" s="36" t="str">
        <f>IFERROR(VLOOKUP(BG76,Cálculo!$D$4:$BD$156,MATCH($BQ$4,Cálculo!$D$4:$BD$4,0),FALSE),"")</f>
        <v/>
      </c>
      <c r="BR76" s="36" t="str">
        <f>IFERROR(VLOOKUP(BG76,Cálculo!$D$4:$BD$156,MATCH($BR$4,Cálculo!$D$4:$BD$4,0),FALSE),"")</f>
        <v/>
      </c>
      <c r="BS76" s="36" t="str">
        <f>IFERROR(VLOOKUP(BG76,Cálculo!$D$4:$BD$156,MATCH($BS$4,Cálculo!$D$4:$BD$4,0),FALSE),"")</f>
        <v/>
      </c>
      <c r="BT76" s="36" t="str">
        <f>IFERROR(VLOOKUP(BG76,Cálculo!$D$4:$BD$156,MATCH($BT$4,Cálculo!$D$4:$BD$4,0),FALSE),"")</f>
        <v/>
      </c>
    </row>
    <row r="77" spans="1:72">
      <c r="A77" s="36"/>
      <c r="B77" s="36"/>
      <c r="C77" s="36" t="e">
        <f>VLOOKUP(D77,#REF!,3,0)</f>
        <v>#REF!</v>
      </c>
      <c r="D77" s="52">
        <f>'Ident. Avaliação e Priorização'!B79</f>
        <v>0</v>
      </c>
      <c r="E77" s="115" t="e">
        <f>VLOOKUP(D77,Tabela2[[#All],[Eventos de Risco]:[Nível de Risco Inerente (NRI)]],13,0)</f>
        <v>#N/A</v>
      </c>
      <c r="F77" s="116">
        <f>IFERROR(AVERAGEIF(Tratamento!$A$6:$A$298,Cálculo!D77,Tratamento!#REF!),0)</f>
        <v>0</v>
      </c>
      <c r="G77" s="116">
        <f t="shared" si="51"/>
        <v>1</v>
      </c>
      <c r="H77" s="117" t="e">
        <f t="shared" si="52"/>
        <v>#N/A</v>
      </c>
      <c r="I77" s="116">
        <f>IFERROR(AVERAGEIFS(#REF!,#REF!,$D77,#REF!,"&lt;&gt;"&amp;"Excluído"),0)</f>
        <v>0</v>
      </c>
      <c r="J77" s="116">
        <f t="shared" si="53"/>
        <v>0</v>
      </c>
      <c r="K77" s="116">
        <f t="shared" si="54"/>
        <v>1</v>
      </c>
      <c r="L77" s="117" t="e">
        <f t="shared" si="55"/>
        <v>#N/A</v>
      </c>
      <c r="M77" s="116">
        <f>IFERROR(AVERAGEIFS(#REF!,#REF!,$D77,#REF!,"&lt;&gt;"&amp;"Excluído"),0)</f>
        <v>0</v>
      </c>
      <c r="N77" s="26">
        <f t="shared" si="56"/>
        <v>0</v>
      </c>
      <c r="O77" s="116">
        <f t="shared" si="57"/>
        <v>1</v>
      </c>
      <c r="P77" s="117" t="e">
        <f t="shared" si="58"/>
        <v>#N/A</v>
      </c>
      <c r="Q77" s="116">
        <f>IFERROR(AVERAGEIFS(#REF!,#REF!,$D77,#REF!,"&lt;&gt;"&amp;"Excluído"),0)</f>
        <v>0</v>
      </c>
      <c r="R77" s="116">
        <f t="shared" si="59"/>
        <v>0</v>
      </c>
      <c r="S77" s="116">
        <f t="shared" si="60"/>
        <v>1</v>
      </c>
      <c r="T77" s="117" t="e">
        <f t="shared" si="61"/>
        <v>#N/A</v>
      </c>
      <c r="U77" s="118">
        <f>IFERROR(AVERAGEIFS(#REF!,#REF!,$D77,#REF!,"&lt;&gt;"&amp;"Excluído"),0)</f>
        <v>0</v>
      </c>
      <c r="V77" s="116">
        <f t="shared" si="62"/>
        <v>0</v>
      </c>
      <c r="W77" s="116">
        <f t="shared" si="63"/>
        <v>1</v>
      </c>
      <c r="X77" s="117" t="e">
        <f t="shared" si="64"/>
        <v>#N/A</v>
      </c>
      <c r="Y77" s="119">
        <f>IFERROR(AVERAGEIFS(#REF!,#REF!,$D77,#REF!,"&lt;&gt;"&amp;"Excluído"),0)</f>
        <v>0</v>
      </c>
      <c r="Z77" s="120">
        <f t="shared" si="48"/>
        <v>0</v>
      </c>
      <c r="AA77" s="120">
        <f t="shared" si="49"/>
        <v>1</v>
      </c>
      <c r="AB77" s="121" t="e">
        <f t="shared" si="65"/>
        <v>#N/A</v>
      </c>
      <c r="AC77" s="119">
        <f>IFERROR(AVERAGEIFS(#REF!,#REF!,$D77,#REF!,"&lt;&gt;"&amp;"Excluído"),0)</f>
        <v>0</v>
      </c>
      <c r="AD77" s="120">
        <f t="shared" si="66"/>
        <v>0</v>
      </c>
      <c r="AE77" s="120">
        <f t="shared" si="67"/>
        <v>1</v>
      </c>
      <c r="AF77" s="121" t="e">
        <f t="shared" si="68"/>
        <v>#N/A</v>
      </c>
      <c r="AG77" s="119">
        <f>IFERROR(AVERAGEIFS(#REF!,#REF!,$D77,#REF!,"&lt;&gt;"&amp;"Excluído"),0)</f>
        <v>0</v>
      </c>
      <c r="AH77" s="120">
        <f t="shared" si="69"/>
        <v>0</v>
      </c>
      <c r="AI77" s="120">
        <f t="shared" si="70"/>
        <v>1</v>
      </c>
      <c r="AJ77" s="121" t="e">
        <f t="shared" si="71"/>
        <v>#N/A</v>
      </c>
      <c r="AK77" s="119">
        <f>IFERROR(AVERAGEIFS(#REF!,#REF!,$D77,#REF!,"&lt;&gt;"&amp;"Excluído"),0)</f>
        <v>0</v>
      </c>
      <c r="AL77" s="120">
        <f t="shared" si="72"/>
        <v>0</v>
      </c>
      <c r="AM77" s="120">
        <f t="shared" si="73"/>
        <v>1</v>
      </c>
      <c r="AN77" s="121" t="e">
        <f t="shared" si="74"/>
        <v>#N/A</v>
      </c>
      <c r="AO77" s="119">
        <f>IFERROR(AVERAGEIFS(#REF!,#REF!,$D77,#REF!,"&lt;&gt;"&amp;"Excluído"),0)</f>
        <v>0</v>
      </c>
      <c r="AP77" s="120">
        <f t="shared" si="75"/>
        <v>0</v>
      </c>
      <c r="AQ77" s="120">
        <f t="shared" si="76"/>
        <v>1</v>
      </c>
      <c r="AR77" s="121" t="e">
        <f t="shared" si="77"/>
        <v>#N/A</v>
      </c>
      <c r="AS77" s="119">
        <f>IFERROR(AVERAGEIFS(#REF!,#REF!,$D77,#REF!,"&lt;&gt;"&amp;"Excluído"),0)</f>
        <v>0</v>
      </c>
      <c r="AT77" s="120">
        <f t="shared" si="78"/>
        <v>0</v>
      </c>
      <c r="AU77" s="120">
        <f t="shared" si="79"/>
        <v>1</v>
      </c>
      <c r="AV77" s="121" t="e">
        <f t="shared" si="80"/>
        <v>#N/A</v>
      </c>
      <c r="AW77" s="119">
        <f>IFERROR(AVERAGEIFS(#REF!,#REF!,$D77,#REF!,"&lt;&gt;"&amp;"Excluído"),0)</f>
        <v>0</v>
      </c>
      <c r="AX77" s="120">
        <f t="shared" si="81"/>
        <v>0</v>
      </c>
      <c r="AY77" s="120">
        <f t="shared" si="82"/>
        <v>1</v>
      </c>
      <c r="AZ77" s="121" t="e">
        <f t="shared" si="83"/>
        <v>#N/A</v>
      </c>
      <c r="BA77" s="119">
        <f>IFERROR(AVERAGEIFS(#REF!,#REF!,$D77,#REF!,"&lt;&gt;"&amp;"Excluído"),0)</f>
        <v>0</v>
      </c>
      <c r="BB77" s="120">
        <f t="shared" si="84"/>
        <v>0</v>
      </c>
      <c r="BC77" s="120">
        <f t="shared" si="85"/>
        <v>1</v>
      </c>
      <c r="BD77" s="121" t="e">
        <f t="shared" si="86"/>
        <v>#N/A</v>
      </c>
      <c r="BE77" s="36"/>
      <c r="BF77" s="36" t="e">
        <f t="shared" si="50"/>
        <v>#REF!</v>
      </c>
      <c r="BG77" s="107">
        <f t="shared" si="50"/>
        <v>0</v>
      </c>
      <c r="BH77" s="36" t="str">
        <f>IFERROR(VLOOKUP(BG77,Cálculo!$D$4:$BD$156,MATCH($BH$4,Cálculo!$D$4:$BD$4,0),FALSE),"")</f>
        <v/>
      </c>
      <c r="BI77" s="36" t="str">
        <f>IFERROR(VLOOKUP(BG77,Cálculo!$D$4:$BD$156,MATCH($BI$4,Cálculo!$D$4:$BD$4,0),FALSE),"")</f>
        <v/>
      </c>
      <c r="BJ77" s="36" t="str">
        <f>IFERROR(VLOOKUP(BG77,Cálculo!$D$4:$BD$156,MATCH($BJ$4,Cálculo!$D$4:$BD$4,0),FALSE),"")</f>
        <v/>
      </c>
      <c r="BK77" s="36" t="str">
        <f>IFERROR(VLOOKUP(BG77,Cálculo!$D$4:$BD$156,MATCH($BK$4,Cálculo!$D$4:$BD$4,0),FALSE),"")</f>
        <v/>
      </c>
      <c r="BL77" s="36" t="str">
        <f>IFERROR(VLOOKUP(BG77,Cálculo!$D$4:$BD$156,MATCH($BL$4,Cálculo!$D$4:$BD$4,0),FALSE),"")</f>
        <v/>
      </c>
      <c r="BM77" s="36" t="str">
        <f>IFERROR(VLOOKUP(BG77,Cálculo!$D$4:$BD$156,MATCH($BM$4,Cálculo!$D$4:$BD$4,0),FALSE),"")</f>
        <v/>
      </c>
      <c r="BN77" s="36" t="str">
        <f>IFERROR(VLOOKUP(BG77,Cálculo!$D$4:$BD$156,MATCH($BN$4,Cálculo!$D$4:$BD$4,0),FALSE),"")</f>
        <v/>
      </c>
      <c r="BO77" s="36" t="str">
        <f>IFERROR(VLOOKUP(BG77,Cálculo!$D$4:$BD$156,MATCH($BO$4,Cálculo!$D$4:$BD$4,0),FALSE),"")</f>
        <v/>
      </c>
      <c r="BP77" s="36" t="str">
        <f>IFERROR(VLOOKUP(BG77,Cálculo!$D$4:$BD$156,MATCH($BP$4,Cálculo!$D$4:$BD$4,0),FALSE),"")</f>
        <v/>
      </c>
      <c r="BQ77" s="36" t="str">
        <f>IFERROR(VLOOKUP(BG77,Cálculo!$D$4:$BD$156,MATCH($BQ$4,Cálculo!$D$4:$BD$4,0),FALSE),"")</f>
        <v/>
      </c>
      <c r="BR77" s="36" t="str">
        <f>IFERROR(VLOOKUP(BG77,Cálculo!$D$4:$BD$156,MATCH($BR$4,Cálculo!$D$4:$BD$4,0),FALSE),"")</f>
        <v/>
      </c>
      <c r="BS77" s="36" t="str">
        <f>IFERROR(VLOOKUP(BG77,Cálculo!$D$4:$BD$156,MATCH($BS$4,Cálculo!$D$4:$BD$4,0),FALSE),"")</f>
        <v/>
      </c>
      <c r="BT77" s="36" t="str">
        <f>IFERROR(VLOOKUP(BG77,Cálculo!$D$4:$BD$156,MATCH($BT$4,Cálculo!$D$4:$BD$4,0),FALSE),"")</f>
        <v/>
      </c>
    </row>
    <row r="78" spans="1:72">
      <c r="A78" s="36"/>
      <c r="B78" s="36"/>
      <c r="C78" s="36" t="e">
        <f>VLOOKUP(D78,#REF!,3,0)</f>
        <v>#REF!</v>
      </c>
      <c r="D78" s="52">
        <f>'Ident. Avaliação e Priorização'!B80</f>
        <v>0</v>
      </c>
      <c r="E78" s="115" t="e">
        <f>VLOOKUP(D78,Tabela2[[#All],[Eventos de Risco]:[Nível de Risco Inerente (NRI)]],13,0)</f>
        <v>#N/A</v>
      </c>
      <c r="F78" s="116">
        <f>IFERROR(AVERAGEIF(Tratamento!$A$6:$A$298,Cálculo!D78,Tratamento!#REF!),0)</f>
        <v>0</v>
      </c>
      <c r="G78" s="116">
        <f t="shared" si="51"/>
        <v>1</v>
      </c>
      <c r="H78" s="117" t="e">
        <f t="shared" si="52"/>
        <v>#N/A</v>
      </c>
      <c r="I78" s="116">
        <f>IFERROR(AVERAGEIFS(#REF!,#REF!,$D78,#REF!,"&lt;&gt;"&amp;"Excluído"),0)</f>
        <v>0</v>
      </c>
      <c r="J78" s="116">
        <f t="shared" si="53"/>
        <v>0</v>
      </c>
      <c r="K78" s="116">
        <f t="shared" si="54"/>
        <v>1</v>
      </c>
      <c r="L78" s="117" t="e">
        <f t="shared" si="55"/>
        <v>#N/A</v>
      </c>
      <c r="M78" s="116">
        <f>IFERROR(AVERAGEIFS(#REF!,#REF!,$D78,#REF!,"&lt;&gt;"&amp;"Excluído"),0)</f>
        <v>0</v>
      </c>
      <c r="N78" s="26">
        <f t="shared" si="56"/>
        <v>0</v>
      </c>
      <c r="O78" s="116">
        <f t="shared" si="57"/>
        <v>1</v>
      </c>
      <c r="P78" s="117" t="e">
        <f t="shared" si="58"/>
        <v>#N/A</v>
      </c>
      <c r="Q78" s="116">
        <f>IFERROR(AVERAGEIFS(#REF!,#REF!,$D78,#REF!,"&lt;&gt;"&amp;"Excluído"),0)</f>
        <v>0</v>
      </c>
      <c r="R78" s="116">
        <f t="shared" si="59"/>
        <v>0</v>
      </c>
      <c r="S78" s="116">
        <f t="shared" si="60"/>
        <v>1</v>
      </c>
      <c r="T78" s="117" t="e">
        <f t="shared" si="61"/>
        <v>#N/A</v>
      </c>
      <c r="U78" s="118">
        <f>IFERROR(AVERAGEIFS(#REF!,#REF!,$D78,#REF!,"&lt;&gt;"&amp;"Excluído"),0)</f>
        <v>0</v>
      </c>
      <c r="V78" s="116">
        <f t="shared" si="62"/>
        <v>0</v>
      </c>
      <c r="W78" s="116">
        <f t="shared" si="63"/>
        <v>1</v>
      </c>
      <c r="X78" s="117" t="e">
        <f t="shared" si="64"/>
        <v>#N/A</v>
      </c>
      <c r="Y78" s="119">
        <f>IFERROR(AVERAGEIFS(#REF!,#REF!,$D78,#REF!,"&lt;&gt;"&amp;"Excluído"),0)</f>
        <v>0</v>
      </c>
      <c r="Z78" s="120">
        <f t="shared" si="48"/>
        <v>0</v>
      </c>
      <c r="AA78" s="120">
        <f t="shared" si="49"/>
        <v>1</v>
      </c>
      <c r="AB78" s="121" t="e">
        <f t="shared" si="65"/>
        <v>#N/A</v>
      </c>
      <c r="AC78" s="119">
        <f>IFERROR(AVERAGEIFS(#REF!,#REF!,$D78,#REF!,"&lt;&gt;"&amp;"Excluído"),0)</f>
        <v>0</v>
      </c>
      <c r="AD78" s="120">
        <f t="shared" si="66"/>
        <v>0</v>
      </c>
      <c r="AE78" s="120">
        <f t="shared" si="67"/>
        <v>1</v>
      </c>
      <c r="AF78" s="121" t="e">
        <f t="shared" si="68"/>
        <v>#N/A</v>
      </c>
      <c r="AG78" s="119">
        <f>IFERROR(AVERAGEIFS(#REF!,#REF!,$D78,#REF!,"&lt;&gt;"&amp;"Excluído"),0)</f>
        <v>0</v>
      </c>
      <c r="AH78" s="120">
        <f t="shared" si="69"/>
        <v>0</v>
      </c>
      <c r="AI78" s="120">
        <f t="shared" si="70"/>
        <v>1</v>
      </c>
      <c r="AJ78" s="121" t="e">
        <f t="shared" si="71"/>
        <v>#N/A</v>
      </c>
      <c r="AK78" s="119">
        <f>IFERROR(AVERAGEIFS(#REF!,#REF!,$D78,#REF!,"&lt;&gt;"&amp;"Excluído"),0)</f>
        <v>0</v>
      </c>
      <c r="AL78" s="120">
        <f t="shared" si="72"/>
        <v>0</v>
      </c>
      <c r="AM78" s="120">
        <f t="shared" si="73"/>
        <v>1</v>
      </c>
      <c r="AN78" s="121" t="e">
        <f t="shared" si="74"/>
        <v>#N/A</v>
      </c>
      <c r="AO78" s="119">
        <f>IFERROR(AVERAGEIFS(#REF!,#REF!,$D78,#REF!,"&lt;&gt;"&amp;"Excluído"),0)</f>
        <v>0</v>
      </c>
      <c r="AP78" s="120">
        <f t="shared" si="75"/>
        <v>0</v>
      </c>
      <c r="AQ78" s="120">
        <f t="shared" si="76"/>
        <v>1</v>
      </c>
      <c r="AR78" s="121" t="e">
        <f t="shared" si="77"/>
        <v>#N/A</v>
      </c>
      <c r="AS78" s="119">
        <f>IFERROR(AVERAGEIFS(#REF!,#REF!,$D78,#REF!,"&lt;&gt;"&amp;"Excluído"),0)</f>
        <v>0</v>
      </c>
      <c r="AT78" s="120">
        <f t="shared" si="78"/>
        <v>0</v>
      </c>
      <c r="AU78" s="120">
        <f t="shared" si="79"/>
        <v>1</v>
      </c>
      <c r="AV78" s="121" t="e">
        <f t="shared" si="80"/>
        <v>#N/A</v>
      </c>
      <c r="AW78" s="119">
        <f>IFERROR(AVERAGEIFS(#REF!,#REF!,$D78,#REF!,"&lt;&gt;"&amp;"Excluído"),0)</f>
        <v>0</v>
      </c>
      <c r="AX78" s="120">
        <f t="shared" si="81"/>
        <v>0</v>
      </c>
      <c r="AY78" s="120">
        <f t="shared" si="82"/>
        <v>1</v>
      </c>
      <c r="AZ78" s="121" t="e">
        <f t="shared" si="83"/>
        <v>#N/A</v>
      </c>
      <c r="BA78" s="119">
        <f>IFERROR(AVERAGEIFS(#REF!,#REF!,$D78,#REF!,"&lt;&gt;"&amp;"Excluído"),0)</f>
        <v>0</v>
      </c>
      <c r="BB78" s="120">
        <f t="shared" si="84"/>
        <v>0</v>
      </c>
      <c r="BC78" s="120">
        <f t="shared" si="85"/>
        <v>1</v>
      </c>
      <c r="BD78" s="121" t="e">
        <f t="shared" si="86"/>
        <v>#N/A</v>
      </c>
      <c r="BE78" s="36"/>
      <c r="BF78" s="36" t="e">
        <f t="shared" si="50"/>
        <v>#REF!</v>
      </c>
      <c r="BG78" s="107">
        <f t="shared" si="50"/>
        <v>0</v>
      </c>
      <c r="BH78" s="36" t="str">
        <f>IFERROR(VLOOKUP(BG78,Cálculo!$D$4:$BD$156,MATCH($BH$4,Cálculo!$D$4:$BD$4,0),FALSE),"")</f>
        <v/>
      </c>
      <c r="BI78" s="36" t="str">
        <f>IFERROR(VLOOKUP(BG78,Cálculo!$D$4:$BD$156,MATCH($BI$4,Cálculo!$D$4:$BD$4,0),FALSE),"")</f>
        <v/>
      </c>
      <c r="BJ78" s="36" t="str">
        <f>IFERROR(VLOOKUP(BG78,Cálculo!$D$4:$BD$156,MATCH($BJ$4,Cálculo!$D$4:$BD$4,0),FALSE),"")</f>
        <v/>
      </c>
      <c r="BK78" s="36" t="str">
        <f>IFERROR(VLOOKUP(BG78,Cálculo!$D$4:$BD$156,MATCH($BK$4,Cálculo!$D$4:$BD$4,0),FALSE),"")</f>
        <v/>
      </c>
      <c r="BL78" s="36" t="str">
        <f>IFERROR(VLOOKUP(BG78,Cálculo!$D$4:$BD$156,MATCH($BL$4,Cálculo!$D$4:$BD$4,0),FALSE),"")</f>
        <v/>
      </c>
      <c r="BM78" s="36" t="str">
        <f>IFERROR(VLOOKUP(BG78,Cálculo!$D$4:$BD$156,MATCH($BM$4,Cálculo!$D$4:$BD$4,0),FALSE),"")</f>
        <v/>
      </c>
      <c r="BN78" s="36" t="str">
        <f>IFERROR(VLOOKUP(BG78,Cálculo!$D$4:$BD$156,MATCH($BN$4,Cálculo!$D$4:$BD$4,0),FALSE),"")</f>
        <v/>
      </c>
      <c r="BO78" s="36" t="str">
        <f>IFERROR(VLOOKUP(BG78,Cálculo!$D$4:$BD$156,MATCH($BO$4,Cálculo!$D$4:$BD$4,0),FALSE),"")</f>
        <v/>
      </c>
      <c r="BP78" s="36" t="str">
        <f>IFERROR(VLOOKUP(BG78,Cálculo!$D$4:$BD$156,MATCH($BP$4,Cálculo!$D$4:$BD$4,0),FALSE),"")</f>
        <v/>
      </c>
      <c r="BQ78" s="36" t="str">
        <f>IFERROR(VLOOKUP(BG78,Cálculo!$D$4:$BD$156,MATCH($BQ$4,Cálculo!$D$4:$BD$4,0),FALSE),"")</f>
        <v/>
      </c>
      <c r="BR78" s="36" t="str">
        <f>IFERROR(VLOOKUP(BG78,Cálculo!$D$4:$BD$156,MATCH($BR$4,Cálculo!$D$4:$BD$4,0),FALSE),"")</f>
        <v/>
      </c>
      <c r="BS78" s="36" t="str">
        <f>IFERROR(VLOOKUP(BG78,Cálculo!$D$4:$BD$156,MATCH($BS$4,Cálculo!$D$4:$BD$4,0),FALSE),"")</f>
        <v/>
      </c>
      <c r="BT78" s="36" t="str">
        <f>IFERROR(VLOOKUP(BG78,Cálculo!$D$4:$BD$156,MATCH($BT$4,Cálculo!$D$4:$BD$4,0),FALSE),"")</f>
        <v/>
      </c>
    </row>
    <row r="79" spans="1:72">
      <c r="A79" s="36"/>
      <c r="B79" s="36"/>
      <c r="C79" s="36" t="e">
        <f>VLOOKUP(D79,#REF!,3,0)</f>
        <v>#REF!</v>
      </c>
      <c r="D79" s="52">
        <f>'Ident. Avaliação e Priorização'!B81</f>
        <v>0</v>
      </c>
      <c r="E79" s="115" t="e">
        <f>VLOOKUP(D79,Tabela2[[#All],[Eventos de Risco]:[Nível de Risco Inerente (NRI)]],13,0)</f>
        <v>#N/A</v>
      </c>
      <c r="F79" s="116">
        <f>IFERROR(AVERAGEIF(Tratamento!$A$6:$A$298,Cálculo!D79,Tratamento!#REF!),0)</f>
        <v>0</v>
      </c>
      <c r="G79" s="116">
        <f t="shared" si="51"/>
        <v>1</v>
      </c>
      <c r="H79" s="117" t="e">
        <f t="shared" si="52"/>
        <v>#N/A</v>
      </c>
      <c r="I79" s="116">
        <f>IFERROR(AVERAGEIFS(#REF!,#REF!,$D79,#REF!,"&lt;&gt;"&amp;"Excluído"),0)</f>
        <v>0</v>
      </c>
      <c r="J79" s="116">
        <f t="shared" si="53"/>
        <v>0</v>
      </c>
      <c r="K79" s="116">
        <f t="shared" si="54"/>
        <v>1</v>
      </c>
      <c r="L79" s="117" t="e">
        <f t="shared" si="55"/>
        <v>#N/A</v>
      </c>
      <c r="M79" s="116">
        <f>IFERROR(AVERAGEIFS(#REF!,#REF!,$D79,#REF!,"&lt;&gt;"&amp;"Excluído"),0)</f>
        <v>0</v>
      </c>
      <c r="N79" s="26">
        <f t="shared" si="56"/>
        <v>0</v>
      </c>
      <c r="O79" s="116">
        <f t="shared" si="57"/>
        <v>1</v>
      </c>
      <c r="P79" s="117" t="e">
        <f t="shared" si="58"/>
        <v>#N/A</v>
      </c>
      <c r="Q79" s="116">
        <f>IFERROR(AVERAGEIFS(#REF!,#REF!,$D79,#REF!,"&lt;&gt;"&amp;"Excluído"),0)</f>
        <v>0</v>
      </c>
      <c r="R79" s="116">
        <f t="shared" si="59"/>
        <v>0</v>
      </c>
      <c r="S79" s="116">
        <f t="shared" si="60"/>
        <v>1</v>
      </c>
      <c r="T79" s="117" t="e">
        <f t="shared" si="61"/>
        <v>#N/A</v>
      </c>
      <c r="U79" s="118">
        <f>IFERROR(AVERAGEIFS(#REF!,#REF!,$D79,#REF!,"&lt;&gt;"&amp;"Excluído"),0)</f>
        <v>0</v>
      </c>
      <c r="V79" s="116">
        <f t="shared" si="62"/>
        <v>0</v>
      </c>
      <c r="W79" s="116">
        <f t="shared" si="63"/>
        <v>1</v>
      </c>
      <c r="X79" s="117" t="e">
        <f t="shared" si="64"/>
        <v>#N/A</v>
      </c>
      <c r="Y79" s="119">
        <f>IFERROR(AVERAGEIFS(#REF!,#REF!,$D79,#REF!,"&lt;&gt;"&amp;"Excluído"),0)</f>
        <v>0</v>
      </c>
      <c r="Z79" s="120">
        <f t="shared" si="48"/>
        <v>0</v>
      </c>
      <c r="AA79" s="120">
        <f t="shared" si="49"/>
        <v>1</v>
      </c>
      <c r="AB79" s="121" t="e">
        <f t="shared" si="65"/>
        <v>#N/A</v>
      </c>
      <c r="AC79" s="119">
        <f>IFERROR(AVERAGEIFS(#REF!,#REF!,$D79,#REF!,"&lt;&gt;"&amp;"Excluído"),0)</f>
        <v>0</v>
      </c>
      <c r="AD79" s="120">
        <f t="shared" si="66"/>
        <v>0</v>
      </c>
      <c r="AE79" s="120">
        <f t="shared" si="67"/>
        <v>1</v>
      </c>
      <c r="AF79" s="121" t="e">
        <f t="shared" si="68"/>
        <v>#N/A</v>
      </c>
      <c r="AG79" s="119">
        <f>IFERROR(AVERAGEIFS(#REF!,#REF!,$D79,#REF!,"&lt;&gt;"&amp;"Excluído"),0)</f>
        <v>0</v>
      </c>
      <c r="AH79" s="120">
        <f t="shared" si="69"/>
        <v>0</v>
      </c>
      <c r="AI79" s="120">
        <f t="shared" si="70"/>
        <v>1</v>
      </c>
      <c r="AJ79" s="121" t="e">
        <f t="shared" si="71"/>
        <v>#N/A</v>
      </c>
      <c r="AK79" s="119">
        <f>IFERROR(AVERAGEIFS(#REF!,#REF!,$D79,#REF!,"&lt;&gt;"&amp;"Excluído"),0)</f>
        <v>0</v>
      </c>
      <c r="AL79" s="120">
        <f t="shared" si="72"/>
        <v>0</v>
      </c>
      <c r="AM79" s="120">
        <f t="shared" si="73"/>
        <v>1</v>
      </c>
      <c r="AN79" s="121" t="e">
        <f t="shared" si="74"/>
        <v>#N/A</v>
      </c>
      <c r="AO79" s="119">
        <f>IFERROR(AVERAGEIFS(#REF!,#REF!,$D79,#REF!,"&lt;&gt;"&amp;"Excluído"),0)</f>
        <v>0</v>
      </c>
      <c r="AP79" s="120">
        <f t="shared" si="75"/>
        <v>0</v>
      </c>
      <c r="AQ79" s="120">
        <f t="shared" si="76"/>
        <v>1</v>
      </c>
      <c r="AR79" s="121" t="e">
        <f t="shared" si="77"/>
        <v>#N/A</v>
      </c>
      <c r="AS79" s="119">
        <f>IFERROR(AVERAGEIFS(#REF!,#REF!,$D79,#REF!,"&lt;&gt;"&amp;"Excluído"),0)</f>
        <v>0</v>
      </c>
      <c r="AT79" s="120">
        <f t="shared" si="78"/>
        <v>0</v>
      </c>
      <c r="AU79" s="120">
        <f t="shared" si="79"/>
        <v>1</v>
      </c>
      <c r="AV79" s="121" t="e">
        <f t="shared" si="80"/>
        <v>#N/A</v>
      </c>
      <c r="AW79" s="119">
        <f>IFERROR(AVERAGEIFS(#REF!,#REF!,$D79,#REF!,"&lt;&gt;"&amp;"Excluído"),0)</f>
        <v>0</v>
      </c>
      <c r="AX79" s="120">
        <f t="shared" si="81"/>
        <v>0</v>
      </c>
      <c r="AY79" s="120">
        <f t="shared" si="82"/>
        <v>1</v>
      </c>
      <c r="AZ79" s="121" t="e">
        <f t="shared" si="83"/>
        <v>#N/A</v>
      </c>
      <c r="BA79" s="119">
        <f>IFERROR(AVERAGEIFS(#REF!,#REF!,$D79,#REF!,"&lt;&gt;"&amp;"Excluído"),0)</f>
        <v>0</v>
      </c>
      <c r="BB79" s="120">
        <f t="shared" si="84"/>
        <v>0</v>
      </c>
      <c r="BC79" s="120">
        <f t="shared" si="85"/>
        <v>1</v>
      </c>
      <c r="BD79" s="121" t="e">
        <f t="shared" si="86"/>
        <v>#N/A</v>
      </c>
      <c r="BE79" s="36"/>
      <c r="BF79" s="36" t="e">
        <f t="shared" si="50"/>
        <v>#REF!</v>
      </c>
      <c r="BG79" s="107">
        <f t="shared" si="50"/>
        <v>0</v>
      </c>
      <c r="BH79" s="36" t="str">
        <f>IFERROR(VLOOKUP(BG79,Cálculo!$D$4:$BD$156,MATCH($BH$4,Cálculo!$D$4:$BD$4,0),FALSE),"")</f>
        <v/>
      </c>
      <c r="BI79" s="36" t="str">
        <f>IFERROR(VLOOKUP(BG79,Cálculo!$D$4:$BD$156,MATCH($BI$4,Cálculo!$D$4:$BD$4,0),FALSE),"")</f>
        <v/>
      </c>
      <c r="BJ79" s="36" t="str">
        <f>IFERROR(VLOOKUP(BG79,Cálculo!$D$4:$BD$156,MATCH($BJ$4,Cálculo!$D$4:$BD$4,0),FALSE),"")</f>
        <v/>
      </c>
      <c r="BK79" s="36" t="str">
        <f>IFERROR(VLOOKUP(BG79,Cálculo!$D$4:$BD$156,MATCH($BK$4,Cálculo!$D$4:$BD$4,0),FALSE),"")</f>
        <v/>
      </c>
      <c r="BL79" s="36" t="str">
        <f>IFERROR(VLOOKUP(BG79,Cálculo!$D$4:$BD$156,MATCH($BL$4,Cálculo!$D$4:$BD$4,0),FALSE),"")</f>
        <v/>
      </c>
      <c r="BM79" s="36" t="str">
        <f>IFERROR(VLOOKUP(BG79,Cálculo!$D$4:$BD$156,MATCH($BM$4,Cálculo!$D$4:$BD$4,0),FALSE),"")</f>
        <v/>
      </c>
      <c r="BN79" s="36" t="str">
        <f>IFERROR(VLOOKUP(BG79,Cálculo!$D$4:$BD$156,MATCH($BN$4,Cálculo!$D$4:$BD$4,0),FALSE),"")</f>
        <v/>
      </c>
      <c r="BO79" s="36" t="str">
        <f>IFERROR(VLOOKUP(BG79,Cálculo!$D$4:$BD$156,MATCH($BO$4,Cálculo!$D$4:$BD$4,0),FALSE),"")</f>
        <v/>
      </c>
      <c r="BP79" s="36" t="str">
        <f>IFERROR(VLOOKUP(BG79,Cálculo!$D$4:$BD$156,MATCH($BP$4,Cálculo!$D$4:$BD$4,0),FALSE),"")</f>
        <v/>
      </c>
      <c r="BQ79" s="36" t="str">
        <f>IFERROR(VLOOKUP(BG79,Cálculo!$D$4:$BD$156,MATCH($BQ$4,Cálculo!$D$4:$BD$4,0),FALSE),"")</f>
        <v/>
      </c>
      <c r="BR79" s="36" t="str">
        <f>IFERROR(VLOOKUP(BG79,Cálculo!$D$4:$BD$156,MATCH($BR$4,Cálculo!$D$4:$BD$4,0),FALSE),"")</f>
        <v/>
      </c>
      <c r="BS79" s="36" t="str">
        <f>IFERROR(VLOOKUP(BG79,Cálculo!$D$4:$BD$156,MATCH($BS$4,Cálculo!$D$4:$BD$4,0),FALSE),"")</f>
        <v/>
      </c>
      <c r="BT79" s="36" t="str">
        <f>IFERROR(VLOOKUP(BG79,Cálculo!$D$4:$BD$156,MATCH($BT$4,Cálculo!$D$4:$BD$4,0),FALSE),"")</f>
        <v/>
      </c>
    </row>
    <row r="80" spans="1:72">
      <c r="A80" s="36"/>
      <c r="B80" s="36"/>
      <c r="C80" s="36" t="e">
        <f>VLOOKUP(D80,#REF!,3,0)</f>
        <v>#REF!</v>
      </c>
      <c r="D80" s="52">
        <f>'Ident. Avaliação e Priorização'!B82</f>
        <v>0</v>
      </c>
      <c r="E80" s="115" t="e">
        <f>VLOOKUP(D80,Tabela2[[#All],[Eventos de Risco]:[Nível de Risco Inerente (NRI)]],13,0)</f>
        <v>#N/A</v>
      </c>
      <c r="F80" s="116">
        <f>IFERROR(AVERAGEIF(Tratamento!$A$6:$A$298,Cálculo!D80,Tratamento!#REF!),0)</f>
        <v>0</v>
      </c>
      <c r="G80" s="116">
        <f t="shared" si="51"/>
        <v>1</v>
      </c>
      <c r="H80" s="117" t="e">
        <f t="shared" si="52"/>
        <v>#N/A</v>
      </c>
      <c r="I80" s="116">
        <f>IFERROR(AVERAGEIFS(#REF!,#REF!,$D80,#REF!,"&lt;&gt;"&amp;"Excluído"),0)</f>
        <v>0</v>
      </c>
      <c r="J80" s="116">
        <f t="shared" si="53"/>
        <v>0</v>
      </c>
      <c r="K80" s="116">
        <f t="shared" si="54"/>
        <v>1</v>
      </c>
      <c r="L80" s="117" t="e">
        <f t="shared" si="55"/>
        <v>#N/A</v>
      </c>
      <c r="M80" s="116">
        <f>IFERROR(AVERAGEIFS(#REF!,#REF!,$D80,#REF!,"&lt;&gt;"&amp;"Excluído"),0)</f>
        <v>0</v>
      </c>
      <c r="N80" s="26">
        <f t="shared" si="56"/>
        <v>0</v>
      </c>
      <c r="O80" s="116">
        <f t="shared" si="57"/>
        <v>1</v>
      </c>
      <c r="P80" s="117" t="e">
        <f t="shared" si="58"/>
        <v>#N/A</v>
      </c>
      <c r="Q80" s="116">
        <f>IFERROR(AVERAGEIFS(#REF!,#REF!,$D80,#REF!,"&lt;&gt;"&amp;"Excluído"),0)</f>
        <v>0</v>
      </c>
      <c r="R80" s="116">
        <f t="shared" si="59"/>
        <v>0</v>
      </c>
      <c r="S80" s="116">
        <f t="shared" si="60"/>
        <v>1</v>
      </c>
      <c r="T80" s="117" t="e">
        <f t="shared" si="61"/>
        <v>#N/A</v>
      </c>
      <c r="U80" s="118">
        <f>IFERROR(AVERAGEIFS(#REF!,#REF!,$D80,#REF!,"&lt;&gt;"&amp;"Excluído"),0)</f>
        <v>0</v>
      </c>
      <c r="V80" s="116">
        <f t="shared" si="62"/>
        <v>0</v>
      </c>
      <c r="W80" s="116">
        <f t="shared" si="63"/>
        <v>1</v>
      </c>
      <c r="X80" s="117" t="e">
        <f t="shared" si="64"/>
        <v>#N/A</v>
      </c>
      <c r="Y80" s="119">
        <f>IFERROR(AVERAGEIFS(#REF!,#REF!,$D80,#REF!,"&lt;&gt;"&amp;"Excluído"),0)</f>
        <v>0</v>
      </c>
      <c r="Z80" s="120">
        <f t="shared" si="48"/>
        <v>0</v>
      </c>
      <c r="AA80" s="120">
        <f t="shared" si="49"/>
        <v>1</v>
      </c>
      <c r="AB80" s="121" t="e">
        <f t="shared" si="65"/>
        <v>#N/A</v>
      </c>
      <c r="AC80" s="119">
        <f>IFERROR(AVERAGEIFS(#REF!,#REF!,$D80,#REF!,"&lt;&gt;"&amp;"Excluído"),0)</f>
        <v>0</v>
      </c>
      <c r="AD80" s="120">
        <f t="shared" si="66"/>
        <v>0</v>
      </c>
      <c r="AE80" s="120">
        <f t="shared" si="67"/>
        <v>1</v>
      </c>
      <c r="AF80" s="121" t="e">
        <f t="shared" si="68"/>
        <v>#N/A</v>
      </c>
      <c r="AG80" s="119">
        <f>IFERROR(AVERAGEIFS(#REF!,#REF!,$D80,#REF!,"&lt;&gt;"&amp;"Excluído"),0)</f>
        <v>0</v>
      </c>
      <c r="AH80" s="120">
        <f t="shared" si="69"/>
        <v>0</v>
      </c>
      <c r="AI80" s="120">
        <f t="shared" si="70"/>
        <v>1</v>
      </c>
      <c r="AJ80" s="121" t="e">
        <f t="shared" si="71"/>
        <v>#N/A</v>
      </c>
      <c r="AK80" s="119">
        <f>IFERROR(AVERAGEIFS(#REF!,#REF!,$D80,#REF!,"&lt;&gt;"&amp;"Excluído"),0)</f>
        <v>0</v>
      </c>
      <c r="AL80" s="120">
        <f t="shared" si="72"/>
        <v>0</v>
      </c>
      <c r="AM80" s="120">
        <f t="shared" si="73"/>
        <v>1</v>
      </c>
      <c r="AN80" s="121" t="e">
        <f t="shared" si="74"/>
        <v>#N/A</v>
      </c>
      <c r="AO80" s="119">
        <f>IFERROR(AVERAGEIFS(#REF!,#REF!,$D80,#REF!,"&lt;&gt;"&amp;"Excluído"),0)</f>
        <v>0</v>
      </c>
      <c r="AP80" s="120">
        <f t="shared" si="75"/>
        <v>0</v>
      </c>
      <c r="AQ80" s="120">
        <f t="shared" si="76"/>
        <v>1</v>
      </c>
      <c r="AR80" s="121" t="e">
        <f t="shared" si="77"/>
        <v>#N/A</v>
      </c>
      <c r="AS80" s="119">
        <f>IFERROR(AVERAGEIFS(#REF!,#REF!,$D80,#REF!,"&lt;&gt;"&amp;"Excluído"),0)</f>
        <v>0</v>
      </c>
      <c r="AT80" s="120">
        <f t="shared" si="78"/>
        <v>0</v>
      </c>
      <c r="AU80" s="120">
        <f t="shared" si="79"/>
        <v>1</v>
      </c>
      <c r="AV80" s="121" t="e">
        <f t="shared" si="80"/>
        <v>#N/A</v>
      </c>
      <c r="AW80" s="119">
        <f>IFERROR(AVERAGEIFS(#REF!,#REF!,$D80,#REF!,"&lt;&gt;"&amp;"Excluído"),0)</f>
        <v>0</v>
      </c>
      <c r="AX80" s="120">
        <f t="shared" si="81"/>
        <v>0</v>
      </c>
      <c r="AY80" s="120">
        <f t="shared" si="82"/>
        <v>1</v>
      </c>
      <c r="AZ80" s="121" t="e">
        <f t="shared" si="83"/>
        <v>#N/A</v>
      </c>
      <c r="BA80" s="119">
        <f>IFERROR(AVERAGEIFS(#REF!,#REF!,$D80,#REF!,"&lt;&gt;"&amp;"Excluído"),0)</f>
        <v>0</v>
      </c>
      <c r="BB80" s="120">
        <f t="shared" si="84"/>
        <v>0</v>
      </c>
      <c r="BC80" s="120">
        <f t="shared" si="85"/>
        <v>1</v>
      </c>
      <c r="BD80" s="121" t="e">
        <f t="shared" si="86"/>
        <v>#N/A</v>
      </c>
      <c r="BE80" s="36"/>
      <c r="BF80" s="36" t="e">
        <f t="shared" si="50"/>
        <v>#REF!</v>
      </c>
      <c r="BG80" s="107">
        <f t="shared" si="50"/>
        <v>0</v>
      </c>
      <c r="BH80" s="36" t="str">
        <f>IFERROR(VLOOKUP(BG80,Cálculo!$D$4:$BD$156,MATCH($BH$4,Cálculo!$D$4:$BD$4,0),FALSE),"")</f>
        <v/>
      </c>
      <c r="BI80" s="36" t="str">
        <f>IFERROR(VLOOKUP(BG80,Cálculo!$D$4:$BD$156,MATCH($BI$4,Cálculo!$D$4:$BD$4,0),FALSE),"")</f>
        <v/>
      </c>
      <c r="BJ80" s="36" t="str">
        <f>IFERROR(VLOOKUP(BG80,Cálculo!$D$4:$BD$156,MATCH($BJ$4,Cálculo!$D$4:$BD$4,0),FALSE),"")</f>
        <v/>
      </c>
      <c r="BK80" s="36" t="str">
        <f>IFERROR(VLOOKUP(BG80,Cálculo!$D$4:$BD$156,MATCH($BK$4,Cálculo!$D$4:$BD$4,0),FALSE),"")</f>
        <v/>
      </c>
      <c r="BL80" s="36" t="str">
        <f>IFERROR(VLOOKUP(BG80,Cálculo!$D$4:$BD$156,MATCH($BL$4,Cálculo!$D$4:$BD$4,0),FALSE),"")</f>
        <v/>
      </c>
      <c r="BM80" s="36" t="str">
        <f>IFERROR(VLOOKUP(BG80,Cálculo!$D$4:$BD$156,MATCH($BM$4,Cálculo!$D$4:$BD$4,0),FALSE),"")</f>
        <v/>
      </c>
      <c r="BN80" s="36" t="str">
        <f>IFERROR(VLOOKUP(BG80,Cálculo!$D$4:$BD$156,MATCH($BN$4,Cálculo!$D$4:$BD$4,0),FALSE),"")</f>
        <v/>
      </c>
      <c r="BO80" s="36" t="str">
        <f>IFERROR(VLOOKUP(BG80,Cálculo!$D$4:$BD$156,MATCH($BO$4,Cálculo!$D$4:$BD$4,0),FALSE),"")</f>
        <v/>
      </c>
      <c r="BP80" s="36" t="str">
        <f>IFERROR(VLOOKUP(BG80,Cálculo!$D$4:$BD$156,MATCH($BP$4,Cálculo!$D$4:$BD$4,0),FALSE),"")</f>
        <v/>
      </c>
      <c r="BQ80" s="36" t="str">
        <f>IFERROR(VLOOKUP(BG80,Cálculo!$D$4:$BD$156,MATCH($BQ$4,Cálculo!$D$4:$BD$4,0),FALSE),"")</f>
        <v/>
      </c>
      <c r="BR80" s="36" t="str">
        <f>IFERROR(VLOOKUP(BG80,Cálculo!$D$4:$BD$156,MATCH($BR$4,Cálculo!$D$4:$BD$4,0),FALSE),"")</f>
        <v/>
      </c>
      <c r="BS80" s="36" t="str">
        <f>IFERROR(VLOOKUP(BG80,Cálculo!$D$4:$BD$156,MATCH($BS$4,Cálculo!$D$4:$BD$4,0),FALSE),"")</f>
        <v/>
      </c>
      <c r="BT80" s="36" t="str">
        <f>IFERROR(VLOOKUP(BG80,Cálculo!$D$4:$BD$156,MATCH($BT$4,Cálculo!$D$4:$BD$4,0),FALSE),"")</f>
        <v/>
      </c>
    </row>
    <row r="81" spans="1:72">
      <c r="A81" s="36"/>
      <c r="B81" s="36"/>
      <c r="C81" s="36" t="e">
        <f>VLOOKUP(D81,#REF!,3,0)</f>
        <v>#REF!</v>
      </c>
      <c r="D81" s="52">
        <f>'Ident. Avaliação e Priorização'!B83</f>
        <v>0</v>
      </c>
      <c r="E81" s="115" t="e">
        <f>VLOOKUP(D81,Tabela2[[#All],[Eventos de Risco]:[Nível de Risco Inerente (NRI)]],13,0)</f>
        <v>#N/A</v>
      </c>
      <c r="F81" s="116">
        <f>IFERROR(AVERAGEIF(Tratamento!$A$6:$A$298,Cálculo!D81,Tratamento!#REF!),0)</f>
        <v>0</v>
      </c>
      <c r="G81" s="116">
        <f t="shared" si="51"/>
        <v>1</v>
      </c>
      <c r="H81" s="117" t="e">
        <f t="shared" si="52"/>
        <v>#N/A</v>
      </c>
      <c r="I81" s="116">
        <f>IFERROR(AVERAGEIFS(#REF!,#REF!,$D81,#REF!,"&lt;&gt;"&amp;"Excluído"),0)</f>
        <v>0</v>
      </c>
      <c r="J81" s="116">
        <f t="shared" si="53"/>
        <v>0</v>
      </c>
      <c r="K81" s="116">
        <f t="shared" si="54"/>
        <v>1</v>
      </c>
      <c r="L81" s="117" t="e">
        <f t="shared" si="55"/>
        <v>#N/A</v>
      </c>
      <c r="M81" s="116">
        <f>IFERROR(AVERAGEIFS(#REF!,#REF!,$D81,#REF!,"&lt;&gt;"&amp;"Excluído"),0)</f>
        <v>0</v>
      </c>
      <c r="N81" s="26">
        <f t="shared" si="56"/>
        <v>0</v>
      </c>
      <c r="O81" s="116">
        <f t="shared" si="57"/>
        <v>1</v>
      </c>
      <c r="P81" s="117" t="e">
        <f t="shared" si="58"/>
        <v>#N/A</v>
      </c>
      <c r="Q81" s="116">
        <f>IFERROR(AVERAGEIFS(#REF!,#REF!,$D81,#REF!,"&lt;&gt;"&amp;"Excluído"),0)</f>
        <v>0</v>
      </c>
      <c r="R81" s="116">
        <f t="shared" si="59"/>
        <v>0</v>
      </c>
      <c r="S81" s="116">
        <f t="shared" si="60"/>
        <v>1</v>
      </c>
      <c r="T81" s="117" t="e">
        <f t="shared" si="61"/>
        <v>#N/A</v>
      </c>
      <c r="U81" s="118">
        <f>IFERROR(AVERAGEIFS(#REF!,#REF!,$D81,#REF!,"&lt;&gt;"&amp;"Excluído"),0)</f>
        <v>0</v>
      </c>
      <c r="V81" s="116">
        <f t="shared" si="62"/>
        <v>0</v>
      </c>
      <c r="W81" s="116">
        <f t="shared" si="63"/>
        <v>1</v>
      </c>
      <c r="X81" s="117" t="e">
        <f t="shared" si="64"/>
        <v>#N/A</v>
      </c>
      <c r="Y81" s="119">
        <f>IFERROR(AVERAGEIFS(#REF!,#REF!,$D81,#REF!,"&lt;&gt;"&amp;"Excluído"),0)</f>
        <v>0</v>
      </c>
      <c r="Z81" s="120">
        <f t="shared" si="48"/>
        <v>0</v>
      </c>
      <c r="AA81" s="120">
        <f t="shared" si="49"/>
        <v>1</v>
      </c>
      <c r="AB81" s="121" t="e">
        <f t="shared" si="65"/>
        <v>#N/A</v>
      </c>
      <c r="AC81" s="119">
        <f>IFERROR(AVERAGEIFS(#REF!,#REF!,$D81,#REF!,"&lt;&gt;"&amp;"Excluído"),0)</f>
        <v>0</v>
      </c>
      <c r="AD81" s="120">
        <f t="shared" si="66"/>
        <v>0</v>
      </c>
      <c r="AE81" s="120">
        <f t="shared" si="67"/>
        <v>1</v>
      </c>
      <c r="AF81" s="121" t="e">
        <f t="shared" si="68"/>
        <v>#N/A</v>
      </c>
      <c r="AG81" s="119">
        <f>IFERROR(AVERAGEIFS(#REF!,#REF!,$D81,#REF!,"&lt;&gt;"&amp;"Excluído"),0)</f>
        <v>0</v>
      </c>
      <c r="AH81" s="120">
        <f t="shared" si="69"/>
        <v>0</v>
      </c>
      <c r="AI81" s="120">
        <f t="shared" si="70"/>
        <v>1</v>
      </c>
      <c r="AJ81" s="121" t="e">
        <f t="shared" si="71"/>
        <v>#N/A</v>
      </c>
      <c r="AK81" s="119">
        <f>IFERROR(AVERAGEIFS(#REF!,#REF!,$D81,#REF!,"&lt;&gt;"&amp;"Excluído"),0)</f>
        <v>0</v>
      </c>
      <c r="AL81" s="120">
        <f t="shared" si="72"/>
        <v>0</v>
      </c>
      <c r="AM81" s="120">
        <f t="shared" si="73"/>
        <v>1</v>
      </c>
      <c r="AN81" s="121" t="e">
        <f t="shared" si="74"/>
        <v>#N/A</v>
      </c>
      <c r="AO81" s="119">
        <f>IFERROR(AVERAGEIFS(#REF!,#REF!,$D81,#REF!,"&lt;&gt;"&amp;"Excluído"),0)</f>
        <v>0</v>
      </c>
      <c r="AP81" s="120">
        <f t="shared" si="75"/>
        <v>0</v>
      </c>
      <c r="AQ81" s="120">
        <f t="shared" si="76"/>
        <v>1</v>
      </c>
      <c r="AR81" s="121" t="e">
        <f t="shared" si="77"/>
        <v>#N/A</v>
      </c>
      <c r="AS81" s="119">
        <f>IFERROR(AVERAGEIFS(#REF!,#REF!,$D81,#REF!,"&lt;&gt;"&amp;"Excluído"),0)</f>
        <v>0</v>
      </c>
      <c r="AT81" s="120">
        <f t="shared" si="78"/>
        <v>0</v>
      </c>
      <c r="AU81" s="120">
        <f t="shared" si="79"/>
        <v>1</v>
      </c>
      <c r="AV81" s="121" t="e">
        <f t="shared" si="80"/>
        <v>#N/A</v>
      </c>
      <c r="AW81" s="119">
        <f>IFERROR(AVERAGEIFS(#REF!,#REF!,$D81,#REF!,"&lt;&gt;"&amp;"Excluído"),0)</f>
        <v>0</v>
      </c>
      <c r="AX81" s="120">
        <f t="shared" si="81"/>
        <v>0</v>
      </c>
      <c r="AY81" s="120">
        <f t="shared" si="82"/>
        <v>1</v>
      </c>
      <c r="AZ81" s="121" t="e">
        <f t="shared" si="83"/>
        <v>#N/A</v>
      </c>
      <c r="BA81" s="119">
        <f>IFERROR(AVERAGEIFS(#REF!,#REF!,$D81,#REF!,"&lt;&gt;"&amp;"Excluído"),0)</f>
        <v>0</v>
      </c>
      <c r="BB81" s="120">
        <f t="shared" si="84"/>
        <v>0</v>
      </c>
      <c r="BC81" s="120">
        <f t="shared" si="85"/>
        <v>1</v>
      </c>
      <c r="BD81" s="121" t="e">
        <f t="shared" si="86"/>
        <v>#N/A</v>
      </c>
      <c r="BE81" s="36"/>
      <c r="BF81" s="36" t="e">
        <f t="shared" si="50"/>
        <v>#REF!</v>
      </c>
      <c r="BG81" s="107">
        <f t="shared" si="50"/>
        <v>0</v>
      </c>
      <c r="BH81" s="36" t="str">
        <f>IFERROR(VLOOKUP(BG81,Cálculo!$D$4:$BD$156,MATCH($BH$4,Cálculo!$D$4:$BD$4,0),FALSE),"")</f>
        <v/>
      </c>
      <c r="BI81" s="36" t="str">
        <f>IFERROR(VLOOKUP(BG81,Cálculo!$D$4:$BD$156,MATCH($BI$4,Cálculo!$D$4:$BD$4,0),FALSE),"")</f>
        <v/>
      </c>
      <c r="BJ81" s="36" t="str">
        <f>IFERROR(VLOOKUP(BG81,Cálculo!$D$4:$BD$156,MATCH($BJ$4,Cálculo!$D$4:$BD$4,0),FALSE),"")</f>
        <v/>
      </c>
      <c r="BK81" s="36" t="str">
        <f>IFERROR(VLOOKUP(BG81,Cálculo!$D$4:$BD$156,MATCH($BK$4,Cálculo!$D$4:$BD$4,0),FALSE),"")</f>
        <v/>
      </c>
      <c r="BL81" s="36" t="str">
        <f>IFERROR(VLOOKUP(BG81,Cálculo!$D$4:$BD$156,MATCH($BL$4,Cálculo!$D$4:$BD$4,0),FALSE),"")</f>
        <v/>
      </c>
      <c r="BM81" s="36" t="str">
        <f>IFERROR(VLOOKUP(BG81,Cálculo!$D$4:$BD$156,MATCH($BM$4,Cálculo!$D$4:$BD$4,0),FALSE),"")</f>
        <v/>
      </c>
      <c r="BN81" s="36" t="str">
        <f>IFERROR(VLOOKUP(BG81,Cálculo!$D$4:$BD$156,MATCH($BN$4,Cálculo!$D$4:$BD$4,0),FALSE),"")</f>
        <v/>
      </c>
      <c r="BO81" s="36" t="str">
        <f>IFERROR(VLOOKUP(BG81,Cálculo!$D$4:$BD$156,MATCH($BO$4,Cálculo!$D$4:$BD$4,0),FALSE),"")</f>
        <v/>
      </c>
      <c r="BP81" s="36" t="str">
        <f>IFERROR(VLOOKUP(BG81,Cálculo!$D$4:$BD$156,MATCH($BP$4,Cálculo!$D$4:$BD$4,0),FALSE),"")</f>
        <v/>
      </c>
      <c r="BQ81" s="36" t="str">
        <f>IFERROR(VLOOKUP(BG81,Cálculo!$D$4:$BD$156,MATCH($BQ$4,Cálculo!$D$4:$BD$4,0),FALSE),"")</f>
        <v/>
      </c>
      <c r="BR81" s="36" t="str">
        <f>IFERROR(VLOOKUP(BG81,Cálculo!$D$4:$BD$156,MATCH($BR$4,Cálculo!$D$4:$BD$4,0),FALSE),"")</f>
        <v/>
      </c>
      <c r="BS81" s="36" t="str">
        <f>IFERROR(VLOOKUP(BG81,Cálculo!$D$4:$BD$156,MATCH($BS$4,Cálculo!$D$4:$BD$4,0),FALSE),"")</f>
        <v/>
      </c>
      <c r="BT81" s="36" t="str">
        <f>IFERROR(VLOOKUP(BG81,Cálculo!$D$4:$BD$156,MATCH($BT$4,Cálculo!$D$4:$BD$4,0),FALSE),"")</f>
        <v/>
      </c>
    </row>
    <row r="82" spans="1:72">
      <c r="A82" s="36"/>
      <c r="B82" s="36"/>
      <c r="C82" s="36" t="e">
        <f>VLOOKUP(D82,#REF!,3,0)</f>
        <v>#REF!</v>
      </c>
      <c r="D82" s="52">
        <f>'Ident. Avaliação e Priorização'!B84</f>
        <v>0</v>
      </c>
      <c r="E82" s="115" t="e">
        <f>VLOOKUP(D82,Tabela2[[#All],[Eventos de Risco]:[Nível de Risco Inerente (NRI)]],13,0)</f>
        <v>#N/A</v>
      </c>
      <c r="F82" s="116">
        <f>IFERROR(AVERAGEIF(Tratamento!$A$6:$A$298,Cálculo!D82,Tratamento!#REF!),0)</f>
        <v>0</v>
      </c>
      <c r="G82" s="116">
        <f t="shared" si="51"/>
        <v>1</v>
      </c>
      <c r="H82" s="117" t="e">
        <f t="shared" si="52"/>
        <v>#N/A</v>
      </c>
      <c r="I82" s="116">
        <f>IFERROR(AVERAGEIFS(#REF!,#REF!,$D82,#REF!,"&lt;&gt;"&amp;"Excluído"),0)</f>
        <v>0</v>
      </c>
      <c r="J82" s="116">
        <f t="shared" si="53"/>
        <v>0</v>
      </c>
      <c r="K82" s="116">
        <f t="shared" si="54"/>
        <v>1</v>
      </c>
      <c r="L82" s="117" t="e">
        <f t="shared" si="55"/>
        <v>#N/A</v>
      </c>
      <c r="M82" s="116">
        <f>IFERROR(AVERAGEIFS(#REF!,#REF!,$D82,#REF!,"&lt;&gt;"&amp;"Excluído"),0)</f>
        <v>0</v>
      </c>
      <c r="N82" s="26">
        <f t="shared" si="56"/>
        <v>0</v>
      </c>
      <c r="O82" s="116">
        <f t="shared" si="57"/>
        <v>1</v>
      </c>
      <c r="P82" s="117" t="e">
        <f t="shared" si="58"/>
        <v>#N/A</v>
      </c>
      <c r="Q82" s="116">
        <f>IFERROR(AVERAGEIFS(#REF!,#REF!,$D82,#REF!,"&lt;&gt;"&amp;"Excluído"),0)</f>
        <v>0</v>
      </c>
      <c r="R82" s="116">
        <f t="shared" si="59"/>
        <v>0</v>
      </c>
      <c r="S82" s="116">
        <f t="shared" si="60"/>
        <v>1</v>
      </c>
      <c r="T82" s="117" t="e">
        <f t="shared" si="61"/>
        <v>#N/A</v>
      </c>
      <c r="U82" s="118">
        <f>IFERROR(AVERAGEIFS(#REF!,#REF!,$D82,#REF!,"&lt;&gt;"&amp;"Excluído"),0)</f>
        <v>0</v>
      </c>
      <c r="V82" s="116">
        <f t="shared" si="62"/>
        <v>0</v>
      </c>
      <c r="W82" s="116">
        <f t="shared" si="63"/>
        <v>1</v>
      </c>
      <c r="X82" s="117" t="e">
        <f t="shared" si="64"/>
        <v>#N/A</v>
      </c>
      <c r="Y82" s="119">
        <f>IFERROR(AVERAGEIFS(#REF!,#REF!,$D82,#REF!,"&lt;&gt;"&amp;"Excluído"),0)</f>
        <v>0</v>
      </c>
      <c r="Z82" s="120">
        <f t="shared" si="48"/>
        <v>0</v>
      </c>
      <c r="AA82" s="120">
        <f t="shared" si="49"/>
        <v>1</v>
      </c>
      <c r="AB82" s="121" t="e">
        <f t="shared" si="65"/>
        <v>#N/A</v>
      </c>
      <c r="AC82" s="119">
        <f>IFERROR(AVERAGEIFS(#REF!,#REF!,$D82,#REF!,"&lt;&gt;"&amp;"Excluído"),0)</f>
        <v>0</v>
      </c>
      <c r="AD82" s="120">
        <f t="shared" si="66"/>
        <v>0</v>
      </c>
      <c r="AE82" s="120">
        <f t="shared" si="67"/>
        <v>1</v>
      </c>
      <c r="AF82" s="121" t="e">
        <f t="shared" si="68"/>
        <v>#N/A</v>
      </c>
      <c r="AG82" s="119">
        <f>IFERROR(AVERAGEIFS(#REF!,#REF!,$D82,#REF!,"&lt;&gt;"&amp;"Excluído"),0)</f>
        <v>0</v>
      </c>
      <c r="AH82" s="120">
        <f t="shared" si="69"/>
        <v>0</v>
      </c>
      <c r="AI82" s="120">
        <f t="shared" si="70"/>
        <v>1</v>
      </c>
      <c r="AJ82" s="121" t="e">
        <f t="shared" si="71"/>
        <v>#N/A</v>
      </c>
      <c r="AK82" s="119">
        <f>IFERROR(AVERAGEIFS(#REF!,#REF!,$D82,#REF!,"&lt;&gt;"&amp;"Excluído"),0)</f>
        <v>0</v>
      </c>
      <c r="AL82" s="120">
        <f t="shared" si="72"/>
        <v>0</v>
      </c>
      <c r="AM82" s="120">
        <f t="shared" si="73"/>
        <v>1</v>
      </c>
      <c r="AN82" s="121" t="e">
        <f t="shared" si="74"/>
        <v>#N/A</v>
      </c>
      <c r="AO82" s="119">
        <f>IFERROR(AVERAGEIFS(#REF!,#REF!,$D82,#REF!,"&lt;&gt;"&amp;"Excluído"),0)</f>
        <v>0</v>
      </c>
      <c r="AP82" s="120">
        <f t="shared" si="75"/>
        <v>0</v>
      </c>
      <c r="AQ82" s="120">
        <f t="shared" si="76"/>
        <v>1</v>
      </c>
      <c r="AR82" s="121" t="e">
        <f t="shared" si="77"/>
        <v>#N/A</v>
      </c>
      <c r="AS82" s="119">
        <f>IFERROR(AVERAGEIFS(#REF!,#REF!,$D82,#REF!,"&lt;&gt;"&amp;"Excluído"),0)</f>
        <v>0</v>
      </c>
      <c r="AT82" s="120">
        <f t="shared" si="78"/>
        <v>0</v>
      </c>
      <c r="AU82" s="120">
        <f t="shared" si="79"/>
        <v>1</v>
      </c>
      <c r="AV82" s="121" t="e">
        <f t="shared" si="80"/>
        <v>#N/A</v>
      </c>
      <c r="AW82" s="119">
        <f>IFERROR(AVERAGEIFS(#REF!,#REF!,$D82,#REF!,"&lt;&gt;"&amp;"Excluído"),0)</f>
        <v>0</v>
      </c>
      <c r="AX82" s="120">
        <f t="shared" si="81"/>
        <v>0</v>
      </c>
      <c r="AY82" s="120">
        <f t="shared" si="82"/>
        <v>1</v>
      </c>
      <c r="AZ82" s="121" t="e">
        <f t="shared" si="83"/>
        <v>#N/A</v>
      </c>
      <c r="BA82" s="119">
        <f>IFERROR(AVERAGEIFS(#REF!,#REF!,$D82,#REF!,"&lt;&gt;"&amp;"Excluído"),0)</f>
        <v>0</v>
      </c>
      <c r="BB82" s="120">
        <f t="shared" si="84"/>
        <v>0</v>
      </c>
      <c r="BC82" s="120">
        <f t="shared" si="85"/>
        <v>1</v>
      </c>
      <c r="BD82" s="121" t="e">
        <f t="shared" si="86"/>
        <v>#N/A</v>
      </c>
      <c r="BE82" s="36"/>
      <c r="BF82" s="36" t="e">
        <f t="shared" si="50"/>
        <v>#REF!</v>
      </c>
      <c r="BG82" s="107">
        <f t="shared" si="50"/>
        <v>0</v>
      </c>
      <c r="BH82" s="36" t="str">
        <f>IFERROR(VLOOKUP(BG82,Cálculo!$D$4:$BD$156,MATCH($BH$4,Cálculo!$D$4:$BD$4,0),FALSE),"")</f>
        <v/>
      </c>
      <c r="BI82" s="36" t="str">
        <f>IFERROR(VLOOKUP(BG82,Cálculo!$D$4:$BD$156,MATCH($BI$4,Cálculo!$D$4:$BD$4,0),FALSE),"")</f>
        <v/>
      </c>
      <c r="BJ82" s="36" t="str">
        <f>IFERROR(VLOOKUP(BG82,Cálculo!$D$4:$BD$156,MATCH($BJ$4,Cálculo!$D$4:$BD$4,0),FALSE),"")</f>
        <v/>
      </c>
      <c r="BK82" s="36" t="str">
        <f>IFERROR(VLOOKUP(BG82,Cálculo!$D$4:$BD$156,MATCH($BK$4,Cálculo!$D$4:$BD$4,0),FALSE),"")</f>
        <v/>
      </c>
      <c r="BL82" s="36" t="str">
        <f>IFERROR(VLOOKUP(BG82,Cálculo!$D$4:$BD$156,MATCH($BL$4,Cálculo!$D$4:$BD$4,0),FALSE),"")</f>
        <v/>
      </c>
      <c r="BM82" s="36" t="str">
        <f>IFERROR(VLOOKUP(BG82,Cálculo!$D$4:$BD$156,MATCH($BM$4,Cálculo!$D$4:$BD$4,0),FALSE),"")</f>
        <v/>
      </c>
      <c r="BN82" s="36" t="str">
        <f>IFERROR(VLOOKUP(BG82,Cálculo!$D$4:$BD$156,MATCH($BN$4,Cálculo!$D$4:$BD$4,0),FALSE),"")</f>
        <v/>
      </c>
      <c r="BO82" s="36" t="str">
        <f>IFERROR(VLOOKUP(BG82,Cálculo!$D$4:$BD$156,MATCH($BO$4,Cálculo!$D$4:$BD$4,0),FALSE),"")</f>
        <v/>
      </c>
      <c r="BP82" s="36" t="str">
        <f>IFERROR(VLOOKUP(BG82,Cálculo!$D$4:$BD$156,MATCH($BP$4,Cálculo!$D$4:$BD$4,0),FALSE),"")</f>
        <v/>
      </c>
      <c r="BQ82" s="36" t="str">
        <f>IFERROR(VLOOKUP(BG82,Cálculo!$D$4:$BD$156,MATCH($BQ$4,Cálculo!$D$4:$BD$4,0),FALSE),"")</f>
        <v/>
      </c>
      <c r="BR82" s="36" t="str">
        <f>IFERROR(VLOOKUP(BG82,Cálculo!$D$4:$BD$156,MATCH($BR$4,Cálculo!$D$4:$BD$4,0),FALSE),"")</f>
        <v/>
      </c>
      <c r="BS82" s="36" t="str">
        <f>IFERROR(VLOOKUP(BG82,Cálculo!$D$4:$BD$156,MATCH($BS$4,Cálculo!$D$4:$BD$4,0),FALSE),"")</f>
        <v/>
      </c>
      <c r="BT82" s="36" t="str">
        <f>IFERROR(VLOOKUP(BG82,Cálculo!$D$4:$BD$156,MATCH($BT$4,Cálculo!$D$4:$BD$4,0),FALSE),"")</f>
        <v/>
      </c>
    </row>
    <row r="83" spans="1:72">
      <c r="A83" s="36"/>
      <c r="B83" s="36"/>
      <c r="C83" s="36" t="e">
        <f>VLOOKUP(D83,#REF!,3,0)</f>
        <v>#REF!</v>
      </c>
      <c r="D83" s="52">
        <f>'Ident. Avaliação e Priorização'!B85</f>
        <v>0</v>
      </c>
      <c r="E83" s="115" t="e">
        <f>VLOOKUP(D83,Tabela2[[#All],[Eventos de Risco]:[Nível de Risco Inerente (NRI)]],13,0)</f>
        <v>#N/A</v>
      </c>
      <c r="F83" s="116">
        <f>IFERROR(AVERAGEIF(Tratamento!$A$6:$A$298,Cálculo!D83,Tratamento!#REF!),0)</f>
        <v>0</v>
      </c>
      <c r="G83" s="116">
        <f t="shared" si="51"/>
        <v>1</v>
      </c>
      <c r="H83" s="117" t="e">
        <f t="shared" si="52"/>
        <v>#N/A</v>
      </c>
      <c r="I83" s="116">
        <f>IFERROR(AVERAGEIFS(#REF!,#REF!,$D83,#REF!,"&lt;&gt;"&amp;"Excluído"),0)</f>
        <v>0</v>
      </c>
      <c r="J83" s="116">
        <f t="shared" si="53"/>
        <v>0</v>
      </c>
      <c r="K83" s="116">
        <f t="shared" si="54"/>
        <v>1</v>
      </c>
      <c r="L83" s="117" t="e">
        <f t="shared" si="55"/>
        <v>#N/A</v>
      </c>
      <c r="M83" s="116">
        <f>IFERROR(AVERAGEIFS(#REF!,#REF!,$D83,#REF!,"&lt;&gt;"&amp;"Excluído"),0)</f>
        <v>0</v>
      </c>
      <c r="N83" s="26">
        <f t="shared" si="56"/>
        <v>0</v>
      </c>
      <c r="O83" s="116">
        <f t="shared" si="57"/>
        <v>1</v>
      </c>
      <c r="P83" s="117" t="e">
        <f t="shared" si="58"/>
        <v>#N/A</v>
      </c>
      <c r="Q83" s="116">
        <f>IFERROR(AVERAGEIFS(#REF!,#REF!,$D83,#REF!,"&lt;&gt;"&amp;"Excluído"),0)</f>
        <v>0</v>
      </c>
      <c r="R83" s="116">
        <f t="shared" si="59"/>
        <v>0</v>
      </c>
      <c r="S83" s="116">
        <f t="shared" si="60"/>
        <v>1</v>
      </c>
      <c r="T83" s="117" t="e">
        <f t="shared" si="61"/>
        <v>#N/A</v>
      </c>
      <c r="U83" s="118">
        <f>IFERROR(AVERAGEIFS(#REF!,#REF!,$D83,#REF!,"&lt;&gt;"&amp;"Excluído"),0)</f>
        <v>0</v>
      </c>
      <c r="V83" s="116">
        <f t="shared" si="62"/>
        <v>0</v>
      </c>
      <c r="W83" s="116">
        <f t="shared" si="63"/>
        <v>1</v>
      </c>
      <c r="X83" s="117" t="e">
        <f t="shared" si="64"/>
        <v>#N/A</v>
      </c>
      <c r="Y83" s="119">
        <f>IFERROR(AVERAGEIFS(#REF!,#REF!,$D83,#REF!,"&lt;&gt;"&amp;"Excluído"),0)</f>
        <v>0</v>
      </c>
      <c r="Z83" s="120">
        <f t="shared" si="48"/>
        <v>0</v>
      </c>
      <c r="AA83" s="120">
        <f t="shared" si="49"/>
        <v>1</v>
      </c>
      <c r="AB83" s="121" t="e">
        <f t="shared" si="65"/>
        <v>#N/A</v>
      </c>
      <c r="AC83" s="119">
        <f>IFERROR(AVERAGEIFS(#REF!,#REF!,$D83,#REF!,"&lt;&gt;"&amp;"Excluído"),0)</f>
        <v>0</v>
      </c>
      <c r="AD83" s="120">
        <f t="shared" si="66"/>
        <v>0</v>
      </c>
      <c r="AE83" s="120">
        <f t="shared" si="67"/>
        <v>1</v>
      </c>
      <c r="AF83" s="121" t="e">
        <f t="shared" si="68"/>
        <v>#N/A</v>
      </c>
      <c r="AG83" s="119">
        <f>IFERROR(AVERAGEIFS(#REF!,#REF!,$D83,#REF!,"&lt;&gt;"&amp;"Excluído"),0)</f>
        <v>0</v>
      </c>
      <c r="AH83" s="120">
        <f t="shared" si="69"/>
        <v>0</v>
      </c>
      <c r="AI83" s="120">
        <f t="shared" si="70"/>
        <v>1</v>
      </c>
      <c r="AJ83" s="121" t="e">
        <f t="shared" si="71"/>
        <v>#N/A</v>
      </c>
      <c r="AK83" s="119">
        <f>IFERROR(AVERAGEIFS(#REF!,#REF!,$D83,#REF!,"&lt;&gt;"&amp;"Excluído"),0)</f>
        <v>0</v>
      </c>
      <c r="AL83" s="120">
        <f t="shared" si="72"/>
        <v>0</v>
      </c>
      <c r="AM83" s="120">
        <f t="shared" si="73"/>
        <v>1</v>
      </c>
      <c r="AN83" s="121" t="e">
        <f t="shared" si="74"/>
        <v>#N/A</v>
      </c>
      <c r="AO83" s="119">
        <f>IFERROR(AVERAGEIFS(#REF!,#REF!,$D83,#REF!,"&lt;&gt;"&amp;"Excluído"),0)</f>
        <v>0</v>
      </c>
      <c r="AP83" s="120">
        <f t="shared" si="75"/>
        <v>0</v>
      </c>
      <c r="AQ83" s="120">
        <f t="shared" si="76"/>
        <v>1</v>
      </c>
      <c r="AR83" s="121" t="e">
        <f t="shared" si="77"/>
        <v>#N/A</v>
      </c>
      <c r="AS83" s="119">
        <f>IFERROR(AVERAGEIFS(#REF!,#REF!,$D83,#REF!,"&lt;&gt;"&amp;"Excluído"),0)</f>
        <v>0</v>
      </c>
      <c r="AT83" s="120">
        <f t="shared" si="78"/>
        <v>0</v>
      </c>
      <c r="AU83" s="120">
        <f t="shared" si="79"/>
        <v>1</v>
      </c>
      <c r="AV83" s="121" t="e">
        <f t="shared" si="80"/>
        <v>#N/A</v>
      </c>
      <c r="AW83" s="119">
        <f>IFERROR(AVERAGEIFS(#REF!,#REF!,$D83,#REF!,"&lt;&gt;"&amp;"Excluído"),0)</f>
        <v>0</v>
      </c>
      <c r="AX83" s="120">
        <f t="shared" si="81"/>
        <v>0</v>
      </c>
      <c r="AY83" s="120">
        <f t="shared" si="82"/>
        <v>1</v>
      </c>
      <c r="AZ83" s="121" t="e">
        <f t="shared" si="83"/>
        <v>#N/A</v>
      </c>
      <c r="BA83" s="119">
        <f>IFERROR(AVERAGEIFS(#REF!,#REF!,$D83,#REF!,"&lt;&gt;"&amp;"Excluído"),0)</f>
        <v>0</v>
      </c>
      <c r="BB83" s="120">
        <f t="shared" si="84"/>
        <v>0</v>
      </c>
      <c r="BC83" s="120">
        <f t="shared" si="85"/>
        <v>1</v>
      </c>
      <c r="BD83" s="121" t="e">
        <f t="shared" si="86"/>
        <v>#N/A</v>
      </c>
      <c r="BE83" s="36"/>
      <c r="BF83" s="36" t="e">
        <f t="shared" si="50"/>
        <v>#REF!</v>
      </c>
      <c r="BG83" s="107">
        <f t="shared" si="50"/>
        <v>0</v>
      </c>
      <c r="BH83" s="36" t="str">
        <f>IFERROR(VLOOKUP(BG83,Cálculo!$D$4:$BD$156,MATCH($BH$4,Cálculo!$D$4:$BD$4,0),FALSE),"")</f>
        <v/>
      </c>
      <c r="BI83" s="36" t="str">
        <f>IFERROR(VLOOKUP(BG83,Cálculo!$D$4:$BD$156,MATCH($BI$4,Cálculo!$D$4:$BD$4,0),FALSE),"")</f>
        <v/>
      </c>
      <c r="BJ83" s="36" t="str">
        <f>IFERROR(VLOOKUP(BG83,Cálculo!$D$4:$BD$156,MATCH($BJ$4,Cálculo!$D$4:$BD$4,0),FALSE),"")</f>
        <v/>
      </c>
      <c r="BK83" s="36" t="str">
        <f>IFERROR(VLOOKUP(BG83,Cálculo!$D$4:$BD$156,MATCH($BK$4,Cálculo!$D$4:$BD$4,0),FALSE),"")</f>
        <v/>
      </c>
      <c r="BL83" s="36" t="str">
        <f>IFERROR(VLOOKUP(BG83,Cálculo!$D$4:$BD$156,MATCH($BL$4,Cálculo!$D$4:$BD$4,0),FALSE),"")</f>
        <v/>
      </c>
      <c r="BM83" s="36" t="str">
        <f>IFERROR(VLOOKUP(BG83,Cálculo!$D$4:$BD$156,MATCH($BM$4,Cálculo!$D$4:$BD$4,0),FALSE),"")</f>
        <v/>
      </c>
      <c r="BN83" s="36" t="str">
        <f>IFERROR(VLOOKUP(BG83,Cálculo!$D$4:$BD$156,MATCH($BN$4,Cálculo!$D$4:$BD$4,0),FALSE),"")</f>
        <v/>
      </c>
      <c r="BO83" s="36" t="str">
        <f>IFERROR(VLOOKUP(BG83,Cálculo!$D$4:$BD$156,MATCH($BO$4,Cálculo!$D$4:$BD$4,0),FALSE),"")</f>
        <v/>
      </c>
      <c r="BP83" s="36" t="str">
        <f>IFERROR(VLOOKUP(BG83,Cálculo!$D$4:$BD$156,MATCH($BP$4,Cálculo!$D$4:$BD$4,0),FALSE),"")</f>
        <v/>
      </c>
      <c r="BQ83" s="36" t="str">
        <f>IFERROR(VLOOKUP(BG83,Cálculo!$D$4:$BD$156,MATCH($BQ$4,Cálculo!$D$4:$BD$4,0),FALSE),"")</f>
        <v/>
      </c>
      <c r="BR83" s="36" t="str">
        <f>IFERROR(VLOOKUP(BG83,Cálculo!$D$4:$BD$156,MATCH($BR$4,Cálculo!$D$4:$BD$4,0),FALSE),"")</f>
        <v/>
      </c>
      <c r="BS83" s="36" t="str">
        <f>IFERROR(VLOOKUP(BG83,Cálculo!$D$4:$BD$156,MATCH($BS$4,Cálculo!$D$4:$BD$4,0),FALSE),"")</f>
        <v/>
      </c>
      <c r="BT83" s="36" t="str">
        <f>IFERROR(VLOOKUP(BG83,Cálculo!$D$4:$BD$156,MATCH($BT$4,Cálculo!$D$4:$BD$4,0),FALSE),"")</f>
        <v/>
      </c>
    </row>
    <row r="84" spans="1:72">
      <c r="A84" s="36"/>
      <c r="B84" s="36"/>
      <c r="C84" s="36" t="e">
        <f>VLOOKUP(D84,#REF!,3,0)</f>
        <v>#REF!</v>
      </c>
      <c r="D84" s="52">
        <f>'Ident. Avaliação e Priorização'!B86</f>
        <v>0</v>
      </c>
      <c r="E84" s="115" t="e">
        <f>VLOOKUP(D84,Tabela2[[#All],[Eventos de Risco]:[Nível de Risco Inerente (NRI)]],13,0)</f>
        <v>#N/A</v>
      </c>
      <c r="F84" s="116">
        <f>IFERROR(AVERAGEIF(Tratamento!$A$6:$A$298,Cálculo!D84,Tratamento!#REF!),0)</f>
        <v>0</v>
      </c>
      <c r="G84" s="116">
        <f t="shared" si="51"/>
        <v>1</v>
      </c>
      <c r="H84" s="117" t="e">
        <f t="shared" si="52"/>
        <v>#N/A</v>
      </c>
      <c r="I84" s="116">
        <f>IFERROR(AVERAGEIFS(#REF!,#REF!,$D84,#REF!,"&lt;&gt;"&amp;"Excluído"),0)</f>
        <v>0</v>
      </c>
      <c r="J84" s="116">
        <f t="shared" si="53"/>
        <v>0</v>
      </c>
      <c r="K84" s="116">
        <f t="shared" si="54"/>
        <v>1</v>
      </c>
      <c r="L84" s="117" t="e">
        <f t="shared" si="55"/>
        <v>#N/A</v>
      </c>
      <c r="M84" s="116">
        <f>IFERROR(AVERAGEIFS(#REF!,#REF!,$D84,#REF!,"&lt;&gt;"&amp;"Excluído"),0)</f>
        <v>0</v>
      </c>
      <c r="N84" s="26">
        <f t="shared" si="56"/>
        <v>0</v>
      </c>
      <c r="O84" s="116">
        <f t="shared" si="57"/>
        <v>1</v>
      </c>
      <c r="P84" s="117" t="e">
        <f t="shared" si="58"/>
        <v>#N/A</v>
      </c>
      <c r="Q84" s="116">
        <f>IFERROR(AVERAGEIFS(#REF!,#REF!,$D84,#REF!,"&lt;&gt;"&amp;"Excluído"),0)</f>
        <v>0</v>
      </c>
      <c r="R84" s="116">
        <f t="shared" si="59"/>
        <v>0</v>
      </c>
      <c r="S84" s="116">
        <f t="shared" si="60"/>
        <v>1</v>
      </c>
      <c r="T84" s="117" t="e">
        <f t="shared" si="61"/>
        <v>#N/A</v>
      </c>
      <c r="U84" s="118">
        <f>IFERROR(AVERAGEIFS(#REF!,#REF!,$D84,#REF!,"&lt;&gt;"&amp;"Excluído"),0)</f>
        <v>0</v>
      </c>
      <c r="V84" s="116">
        <f t="shared" si="62"/>
        <v>0</v>
      </c>
      <c r="W84" s="116">
        <f t="shared" si="63"/>
        <v>1</v>
      </c>
      <c r="X84" s="117" t="e">
        <f t="shared" si="64"/>
        <v>#N/A</v>
      </c>
      <c r="Y84" s="119">
        <f>IFERROR(AVERAGEIFS(#REF!,#REF!,$D84,#REF!,"&lt;&gt;"&amp;"Excluído"),0)</f>
        <v>0</v>
      </c>
      <c r="Z84" s="120">
        <f t="shared" si="48"/>
        <v>0</v>
      </c>
      <c r="AA84" s="120">
        <f t="shared" si="49"/>
        <v>1</v>
      </c>
      <c r="AB84" s="121" t="e">
        <f t="shared" si="65"/>
        <v>#N/A</v>
      </c>
      <c r="AC84" s="119">
        <f>IFERROR(AVERAGEIFS(#REF!,#REF!,$D84,#REF!,"&lt;&gt;"&amp;"Excluído"),0)</f>
        <v>0</v>
      </c>
      <c r="AD84" s="120">
        <f t="shared" si="66"/>
        <v>0</v>
      </c>
      <c r="AE84" s="120">
        <f t="shared" si="67"/>
        <v>1</v>
      </c>
      <c r="AF84" s="121" t="e">
        <f t="shared" si="68"/>
        <v>#N/A</v>
      </c>
      <c r="AG84" s="119">
        <f>IFERROR(AVERAGEIFS(#REF!,#REF!,$D84,#REF!,"&lt;&gt;"&amp;"Excluído"),0)</f>
        <v>0</v>
      </c>
      <c r="AH84" s="120">
        <f t="shared" si="69"/>
        <v>0</v>
      </c>
      <c r="AI84" s="120">
        <f t="shared" si="70"/>
        <v>1</v>
      </c>
      <c r="AJ84" s="121" t="e">
        <f t="shared" si="71"/>
        <v>#N/A</v>
      </c>
      <c r="AK84" s="119">
        <f>IFERROR(AVERAGEIFS(#REF!,#REF!,$D84,#REF!,"&lt;&gt;"&amp;"Excluído"),0)</f>
        <v>0</v>
      </c>
      <c r="AL84" s="120">
        <f t="shared" si="72"/>
        <v>0</v>
      </c>
      <c r="AM84" s="120">
        <f t="shared" si="73"/>
        <v>1</v>
      </c>
      <c r="AN84" s="121" t="e">
        <f t="shared" si="74"/>
        <v>#N/A</v>
      </c>
      <c r="AO84" s="119">
        <f>IFERROR(AVERAGEIFS(#REF!,#REF!,$D84,#REF!,"&lt;&gt;"&amp;"Excluído"),0)</f>
        <v>0</v>
      </c>
      <c r="AP84" s="120">
        <f t="shared" si="75"/>
        <v>0</v>
      </c>
      <c r="AQ84" s="120">
        <f t="shared" si="76"/>
        <v>1</v>
      </c>
      <c r="AR84" s="121" t="e">
        <f t="shared" si="77"/>
        <v>#N/A</v>
      </c>
      <c r="AS84" s="119">
        <f>IFERROR(AVERAGEIFS(#REF!,#REF!,$D84,#REF!,"&lt;&gt;"&amp;"Excluído"),0)</f>
        <v>0</v>
      </c>
      <c r="AT84" s="120">
        <f t="shared" si="78"/>
        <v>0</v>
      </c>
      <c r="AU84" s="120">
        <f t="shared" si="79"/>
        <v>1</v>
      </c>
      <c r="AV84" s="121" t="e">
        <f t="shared" si="80"/>
        <v>#N/A</v>
      </c>
      <c r="AW84" s="119">
        <f>IFERROR(AVERAGEIFS(#REF!,#REF!,$D84,#REF!,"&lt;&gt;"&amp;"Excluído"),0)</f>
        <v>0</v>
      </c>
      <c r="AX84" s="120">
        <f t="shared" si="81"/>
        <v>0</v>
      </c>
      <c r="AY84" s="120">
        <f t="shared" si="82"/>
        <v>1</v>
      </c>
      <c r="AZ84" s="121" t="e">
        <f t="shared" si="83"/>
        <v>#N/A</v>
      </c>
      <c r="BA84" s="119">
        <f>IFERROR(AVERAGEIFS(#REF!,#REF!,$D84,#REF!,"&lt;&gt;"&amp;"Excluído"),0)</f>
        <v>0</v>
      </c>
      <c r="BB84" s="120">
        <f t="shared" si="84"/>
        <v>0</v>
      </c>
      <c r="BC84" s="120">
        <f t="shared" si="85"/>
        <v>1</v>
      </c>
      <c r="BD84" s="121" t="e">
        <f t="shared" si="86"/>
        <v>#N/A</v>
      </c>
      <c r="BE84" s="36"/>
      <c r="BF84" s="36" t="e">
        <f t="shared" si="50"/>
        <v>#REF!</v>
      </c>
      <c r="BG84" s="107">
        <f t="shared" si="50"/>
        <v>0</v>
      </c>
      <c r="BH84" s="36" t="str">
        <f>IFERROR(VLOOKUP(BG84,Cálculo!$D$4:$BD$156,MATCH($BH$4,Cálculo!$D$4:$BD$4,0),FALSE),"")</f>
        <v/>
      </c>
      <c r="BI84" s="36" t="str">
        <f>IFERROR(VLOOKUP(BG84,Cálculo!$D$4:$BD$156,MATCH($BI$4,Cálculo!$D$4:$BD$4,0),FALSE),"")</f>
        <v/>
      </c>
      <c r="BJ84" s="36" t="str">
        <f>IFERROR(VLOOKUP(BG84,Cálculo!$D$4:$BD$156,MATCH($BJ$4,Cálculo!$D$4:$BD$4,0),FALSE),"")</f>
        <v/>
      </c>
      <c r="BK84" s="36" t="str">
        <f>IFERROR(VLOOKUP(BG84,Cálculo!$D$4:$BD$156,MATCH($BK$4,Cálculo!$D$4:$BD$4,0),FALSE),"")</f>
        <v/>
      </c>
      <c r="BL84" s="36" t="str">
        <f>IFERROR(VLOOKUP(BG84,Cálculo!$D$4:$BD$156,MATCH($BL$4,Cálculo!$D$4:$BD$4,0),FALSE),"")</f>
        <v/>
      </c>
      <c r="BM84" s="36" t="str">
        <f>IFERROR(VLOOKUP(BG84,Cálculo!$D$4:$BD$156,MATCH($BM$4,Cálculo!$D$4:$BD$4,0),FALSE),"")</f>
        <v/>
      </c>
      <c r="BN84" s="36" t="str">
        <f>IFERROR(VLOOKUP(BG84,Cálculo!$D$4:$BD$156,MATCH($BN$4,Cálculo!$D$4:$BD$4,0),FALSE),"")</f>
        <v/>
      </c>
      <c r="BO84" s="36" t="str">
        <f>IFERROR(VLOOKUP(BG84,Cálculo!$D$4:$BD$156,MATCH($BO$4,Cálculo!$D$4:$BD$4,0),FALSE),"")</f>
        <v/>
      </c>
      <c r="BP84" s="36" t="str">
        <f>IFERROR(VLOOKUP(BG84,Cálculo!$D$4:$BD$156,MATCH($BP$4,Cálculo!$D$4:$BD$4,0),FALSE),"")</f>
        <v/>
      </c>
      <c r="BQ84" s="36" t="str">
        <f>IFERROR(VLOOKUP(BG84,Cálculo!$D$4:$BD$156,MATCH($BQ$4,Cálculo!$D$4:$BD$4,0),FALSE),"")</f>
        <v/>
      </c>
      <c r="BR84" s="36" t="str">
        <f>IFERROR(VLOOKUP(BG84,Cálculo!$D$4:$BD$156,MATCH($BR$4,Cálculo!$D$4:$BD$4,0),FALSE),"")</f>
        <v/>
      </c>
      <c r="BS84" s="36" t="str">
        <f>IFERROR(VLOOKUP(BG84,Cálculo!$D$4:$BD$156,MATCH($BS$4,Cálculo!$D$4:$BD$4,0),FALSE),"")</f>
        <v/>
      </c>
      <c r="BT84" s="36" t="str">
        <f>IFERROR(VLOOKUP(BG84,Cálculo!$D$4:$BD$156,MATCH($BT$4,Cálculo!$D$4:$BD$4,0),FALSE),"")</f>
        <v/>
      </c>
    </row>
    <row r="85" spans="1:72">
      <c r="A85" s="36"/>
      <c r="B85" s="36"/>
      <c r="C85" s="36" t="e">
        <f>VLOOKUP(D85,#REF!,3,0)</f>
        <v>#REF!</v>
      </c>
      <c r="D85" s="52">
        <f>'Ident. Avaliação e Priorização'!B87</f>
        <v>0</v>
      </c>
      <c r="E85" s="115" t="e">
        <f>VLOOKUP(D85,Tabela2[[#All],[Eventos de Risco]:[Nível de Risco Inerente (NRI)]],13,0)</f>
        <v>#N/A</v>
      </c>
      <c r="F85" s="116">
        <f>IFERROR(AVERAGEIF(Tratamento!$A$6:$A$298,Cálculo!D85,Tratamento!#REF!),0)</f>
        <v>0</v>
      </c>
      <c r="G85" s="116">
        <f t="shared" si="51"/>
        <v>1</v>
      </c>
      <c r="H85" s="117" t="e">
        <f t="shared" si="52"/>
        <v>#N/A</v>
      </c>
      <c r="I85" s="116">
        <f>IFERROR(AVERAGEIFS(#REF!,#REF!,$D85,#REF!,"&lt;&gt;"&amp;"Excluído"),0)</f>
        <v>0</v>
      </c>
      <c r="J85" s="116">
        <f t="shared" si="53"/>
        <v>0</v>
      </c>
      <c r="K85" s="116">
        <f t="shared" si="54"/>
        <v>1</v>
      </c>
      <c r="L85" s="117" t="e">
        <f t="shared" si="55"/>
        <v>#N/A</v>
      </c>
      <c r="M85" s="116">
        <f>IFERROR(AVERAGEIFS(#REF!,#REF!,$D85,#REF!,"&lt;&gt;"&amp;"Excluído"),0)</f>
        <v>0</v>
      </c>
      <c r="N85" s="26">
        <f t="shared" si="56"/>
        <v>0</v>
      </c>
      <c r="O85" s="116">
        <f t="shared" si="57"/>
        <v>1</v>
      </c>
      <c r="P85" s="117" t="e">
        <f t="shared" si="58"/>
        <v>#N/A</v>
      </c>
      <c r="Q85" s="116">
        <f>IFERROR(AVERAGEIFS(#REF!,#REF!,$D85,#REF!,"&lt;&gt;"&amp;"Excluído"),0)</f>
        <v>0</v>
      </c>
      <c r="R85" s="116">
        <f t="shared" si="59"/>
        <v>0</v>
      </c>
      <c r="S85" s="116">
        <f t="shared" si="60"/>
        <v>1</v>
      </c>
      <c r="T85" s="117" t="e">
        <f t="shared" si="61"/>
        <v>#N/A</v>
      </c>
      <c r="U85" s="118">
        <f>IFERROR(AVERAGEIFS(#REF!,#REF!,$D85,#REF!,"&lt;&gt;"&amp;"Excluído"),0)</f>
        <v>0</v>
      </c>
      <c r="V85" s="116">
        <f t="shared" si="62"/>
        <v>0</v>
      </c>
      <c r="W85" s="116">
        <f t="shared" si="63"/>
        <v>1</v>
      </c>
      <c r="X85" s="117" t="e">
        <f t="shared" si="64"/>
        <v>#N/A</v>
      </c>
      <c r="Y85" s="119">
        <f>IFERROR(AVERAGEIFS(#REF!,#REF!,$D85,#REF!,"&lt;&gt;"&amp;"Excluído"),0)</f>
        <v>0</v>
      </c>
      <c r="Z85" s="120">
        <f t="shared" si="48"/>
        <v>0</v>
      </c>
      <c r="AA85" s="120">
        <f t="shared" si="49"/>
        <v>1</v>
      </c>
      <c r="AB85" s="121" t="e">
        <f t="shared" si="65"/>
        <v>#N/A</v>
      </c>
      <c r="AC85" s="119">
        <f>IFERROR(AVERAGEIFS(#REF!,#REF!,$D85,#REF!,"&lt;&gt;"&amp;"Excluído"),0)</f>
        <v>0</v>
      </c>
      <c r="AD85" s="120">
        <f t="shared" si="66"/>
        <v>0</v>
      </c>
      <c r="AE85" s="120">
        <f t="shared" si="67"/>
        <v>1</v>
      </c>
      <c r="AF85" s="121" t="e">
        <f t="shared" si="68"/>
        <v>#N/A</v>
      </c>
      <c r="AG85" s="119">
        <f>IFERROR(AVERAGEIFS(#REF!,#REF!,$D85,#REF!,"&lt;&gt;"&amp;"Excluído"),0)</f>
        <v>0</v>
      </c>
      <c r="AH85" s="120">
        <f t="shared" si="69"/>
        <v>0</v>
      </c>
      <c r="AI85" s="120">
        <f t="shared" si="70"/>
        <v>1</v>
      </c>
      <c r="AJ85" s="121" t="e">
        <f t="shared" si="71"/>
        <v>#N/A</v>
      </c>
      <c r="AK85" s="119">
        <f>IFERROR(AVERAGEIFS(#REF!,#REF!,$D85,#REF!,"&lt;&gt;"&amp;"Excluído"),0)</f>
        <v>0</v>
      </c>
      <c r="AL85" s="120">
        <f t="shared" si="72"/>
        <v>0</v>
      </c>
      <c r="AM85" s="120">
        <f t="shared" si="73"/>
        <v>1</v>
      </c>
      <c r="AN85" s="121" t="e">
        <f t="shared" si="74"/>
        <v>#N/A</v>
      </c>
      <c r="AO85" s="119">
        <f>IFERROR(AVERAGEIFS(#REF!,#REF!,$D85,#REF!,"&lt;&gt;"&amp;"Excluído"),0)</f>
        <v>0</v>
      </c>
      <c r="AP85" s="120">
        <f t="shared" si="75"/>
        <v>0</v>
      </c>
      <c r="AQ85" s="120">
        <f t="shared" si="76"/>
        <v>1</v>
      </c>
      <c r="AR85" s="121" t="e">
        <f t="shared" si="77"/>
        <v>#N/A</v>
      </c>
      <c r="AS85" s="119">
        <f>IFERROR(AVERAGEIFS(#REF!,#REF!,$D85,#REF!,"&lt;&gt;"&amp;"Excluído"),0)</f>
        <v>0</v>
      </c>
      <c r="AT85" s="120">
        <f t="shared" si="78"/>
        <v>0</v>
      </c>
      <c r="AU85" s="120">
        <f t="shared" si="79"/>
        <v>1</v>
      </c>
      <c r="AV85" s="121" t="e">
        <f t="shared" si="80"/>
        <v>#N/A</v>
      </c>
      <c r="AW85" s="119">
        <f>IFERROR(AVERAGEIFS(#REF!,#REF!,$D85,#REF!,"&lt;&gt;"&amp;"Excluído"),0)</f>
        <v>0</v>
      </c>
      <c r="AX85" s="120">
        <f t="shared" si="81"/>
        <v>0</v>
      </c>
      <c r="AY85" s="120">
        <f t="shared" si="82"/>
        <v>1</v>
      </c>
      <c r="AZ85" s="121" t="e">
        <f t="shared" si="83"/>
        <v>#N/A</v>
      </c>
      <c r="BA85" s="119">
        <f>IFERROR(AVERAGEIFS(#REF!,#REF!,$D85,#REF!,"&lt;&gt;"&amp;"Excluído"),0)</f>
        <v>0</v>
      </c>
      <c r="BB85" s="120">
        <f t="shared" si="84"/>
        <v>0</v>
      </c>
      <c r="BC85" s="120">
        <f t="shared" si="85"/>
        <v>1</v>
      </c>
      <c r="BD85" s="121" t="e">
        <f t="shared" si="86"/>
        <v>#N/A</v>
      </c>
      <c r="BE85" s="36"/>
      <c r="BF85" s="36" t="e">
        <f t="shared" si="50"/>
        <v>#REF!</v>
      </c>
      <c r="BG85" s="107">
        <f t="shared" si="50"/>
        <v>0</v>
      </c>
      <c r="BH85" s="36" t="str">
        <f>IFERROR(VLOOKUP(BG85,Cálculo!$D$4:$BD$156,MATCH($BH$4,Cálculo!$D$4:$BD$4,0),FALSE),"")</f>
        <v/>
      </c>
      <c r="BI85" s="36" t="str">
        <f>IFERROR(VLOOKUP(BG85,Cálculo!$D$4:$BD$156,MATCH($BI$4,Cálculo!$D$4:$BD$4,0),FALSE),"")</f>
        <v/>
      </c>
      <c r="BJ85" s="36" t="str">
        <f>IFERROR(VLOOKUP(BG85,Cálculo!$D$4:$BD$156,MATCH($BJ$4,Cálculo!$D$4:$BD$4,0),FALSE),"")</f>
        <v/>
      </c>
      <c r="BK85" s="36" t="str">
        <f>IFERROR(VLOOKUP(BG85,Cálculo!$D$4:$BD$156,MATCH($BK$4,Cálculo!$D$4:$BD$4,0),FALSE),"")</f>
        <v/>
      </c>
      <c r="BL85" s="36" t="str">
        <f>IFERROR(VLOOKUP(BG85,Cálculo!$D$4:$BD$156,MATCH($BL$4,Cálculo!$D$4:$BD$4,0),FALSE),"")</f>
        <v/>
      </c>
      <c r="BM85" s="36" t="str">
        <f>IFERROR(VLOOKUP(BG85,Cálculo!$D$4:$BD$156,MATCH($BM$4,Cálculo!$D$4:$BD$4,0),FALSE),"")</f>
        <v/>
      </c>
      <c r="BN85" s="36" t="str">
        <f>IFERROR(VLOOKUP(BG85,Cálculo!$D$4:$BD$156,MATCH($BN$4,Cálculo!$D$4:$BD$4,0),FALSE),"")</f>
        <v/>
      </c>
      <c r="BO85" s="36" t="str">
        <f>IFERROR(VLOOKUP(BG85,Cálculo!$D$4:$BD$156,MATCH($BO$4,Cálculo!$D$4:$BD$4,0),FALSE),"")</f>
        <v/>
      </c>
      <c r="BP85" s="36" t="str">
        <f>IFERROR(VLOOKUP(BG85,Cálculo!$D$4:$BD$156,MATCH($BP$4,Cálculo!$D$4:$BD$4,0),FALSE),"")</f>
        <v/>
      </c>
      <c r="BQ85" s="36" t="str">
        <f>IFERROR(VLOOKUP(BG85,Cálculo!$D$4:$BD$156,MATCH($BQ$4,Cálculo!$D$4:$BD$4,0),FALSE),"")</f>
        <v/>
      </c>
      <c r="BR85" s="36" t="str">
        <f>IFERROR(VLOOKUP(BG85,Cálculo!$D$4:$BD$156,MATCH($BR$4,Cálculo!$D$4:$BD$4,0),FALSE),"")</f>
        <v/>
      </c>
      <c r="BS85" s="36" t="str">
        <f>IFERROR(VLOOKUP(BG85,Cálculo!$D$4:$BD$156,MATCH($BS$4,Cálculo!$D$4:$BD$4,0),FALSE),"")</f>
        <v/>
      </c>
      <c r="BT85" s="36" t="str">
        <f>IFERROR(VLOOKUP(BG85,Cálculo!$D$4:$BD$156,MATCH($BT$4,Cálculo!$D$4:$BD$4,0),FALSE),"")</f>
        <v/>
      </c>
    </row>
    <row r="86" spans="1:72">
      <c r="A86" s="36"/>
      <c r="B86" s="36"/>
      <c r="C86" s="36" t="e">
        <f>VLOOKUP(D86,#REF!,3,0)</f>
        <v>#REF!</v>
      </c>
      <c r="D86" s="52">
        <f>'Ident. Avaliação e Priorização'!B88</f>
        <v>0</v>
      </c>
      <c r="E86" s="115" t="e">
        <f>VLOOKUP(D86,Tabela2[[#All],[Eventos de Risco]:[Nível de Risco Inerente (NRI)]],13,0)</f>
        <v>#N/A</v>
      </c>
      <c r="F86" s="116">
        <f>IFERROR(AVERAGEIF(Tratamento!$A$6:$A$298,Cálculo!D86,Tratamento!#REF!),0)</f>
        <v>0</v>
      </c>
      <c r="G86" s="116">
        <f t="shared" si="51"/>
        <v>1</v>
      </c>
      <c r="H86" s="117" t="e">
        <f t="shared" si="52"/>
        <v>#N/A</v>
      </c>
      <c r="I86" s="116">
        <f>IFERROR(AVERAGEIFS(#REF!,#REF!,$D86,#REF!,"&lt;&gt;"&amp;"Excluído"),0)</f>
        <v>0</v>
      </c>
      <c r="J86" s="116">
        <f t="shared" si="53"/>
        <v>0</v>
      </c>
      <c r="K86" s="116">
        <f t="shared" si="54"/>
        <v>1</v>
      </c>
      <c r="L86" s="117" t="e">
        <f t="shared" si="55"/>
        <v>#N/A</v>
      </c>
      <c r="M86" s="116">
        <f>IFERROR(AVERAGEIFS(#REF!,#REF!,$D86,#REF!,"&lt;&gt;"&amp;"Excluído"),0)</f>
        <v>0</v>
      </c>
      <c r="N86" s="26">
        <f t="shared" si="56"/>
        <v>0</v>
      </c>
      <c r="O86" s="116">
        <f t="shared" si="57"/>
        <v>1</v>
      </c>
      <c r="P86" s="117" t="e">
        <f t="shared" si="58"/>
        <v>#N/A</v>
      </c>
      <c r="Q86" s="116">
        <f>IFERROR(AVERAGEIFS(#REF!,#REF!,$D86,#REF!,"&lt;&gt;"&amp;"Excluído"),0)</f>
        <v>0</v>
      </c>
      <c r="R86" s="116">
        <f t="shared" si="59"/>
        <v>0</v>
      </c>
      <c r="S86" s="116">
        <f t="shared" si="60"/>
        <v>1</v>
      </c>
      <c r="T86" s="117" t="e">
        <f t="shared" si="61"/>
        <v>#N/A</v>
      </c>
      <c r="U86" s="118">
        <f>IFERROR(AVERAGEIFS(#REF!,#REF!,$D86,#REF!,"&lt;&gt;"&amp;"Excluído"),0)</f>
        <v>0</v>
      </c>
      <c r="V86" s="116">
        <f t="shared" si="62"/>
        <v>0</v>
      </c>
      <c r="W86" s="116">
        <f t="shared" si="63"/>
        <v>1</v>
      </c>
      <c r="X86" s="117" t="e">
        <f t="shared" si="64"/>
        <v>#N/A</v>
      </c>
      <c r="Y86" s="119">
        <f>IFERROR(AVERAGEIFS(#REF!,#REF!,$D86,#REF!,"&lt;&gt;"&amp;"Excluído"),0)</f>
        <v>0</v>
      </c>
      <c r="Z86" s="120">
        <f t="shared" si="48"/>
        <v>0</v>
      </c>
      <c r="AA86" s="120">
        <f t="shared" si="49"/>
        <v>1</v>
      </c>
      <c r="AB86" s="121" t="e">
        <f t="shared" si="65"/>
        <v>#N/A</v>
      </c>
      <c r="AC86" s="119">
        <f>IFERROR(AVERAGEIFS(#REF!,#REF!,$D86,#REF!,"&lt;&gt;"&amp;"Excluído"),0)</f>
        <v>0</v>
      </c>
      <c r="AD86" s="120">
        <f t="shared" si="66"/>
        <v>0</v>
      </c>
      <c r="AE86" s="120">
        <f t="shared" si="67"/>
        <v>1</v>
      </c>
      <c r="AF86" s="121" t="e">
        <f t="shared" si="68"/>
        <v>#N/A</v>
      </c>
      <c r="AG86" s="119">
        <f>IFERROR(AVERAGEIFS(#REF!,#REF!,$D86,#REF!,"&lt;&gt;"&amp;"Excluído"),0)</f>
        <v>0</v>
      </c>
      <c r="AH86" s="120">
        <f t="shared" si="69"/>
        <v>0</v>
      </c>
      <c r="AI86" s="120">
        <f t="shared" si="70"/>
        <v>1</v>
      </c>
      <c r="AJ86" s="121" t="e">
        <f t="shared" si="71"/>
        <v>#N/A</v>
      </c>
      <c r="AK86" s="119">
        <f>IFERROR(AVERAGEIFS(#REF!,#REF!,$D86,#REF!,"&lt;&gt;"&amp;"Excluído"),0)</f>
        <v>0</v>
      </c>
      <c r="AL86" s="120">
        <f t="shared" si="72"/>
        <v>0</v>
      </c>
      <c r="AM86" s="120">
        <f t="shared" si="73"/>
        <v>1</v>
      </c>
      <c r="AN86" s="121" t="e">
        <f t="shared" si="74"/>
        <v>#N/A</v>
      </c>
      <c r="AO86" s="119">
        <f>IFERROR(AVERAGEIFS(#REF!,#REF!,$D86,#REF!,"&lt;&gt;"&amp;"Excluído"),0)</f>
        <v>0</v>
      </c>
      <c r="AP86" s="120">
        <f t="shared" si="75"/>
        <v>0</v>
      </c>
      <c r="AQ86" s="120">
        <f t="shared" si="76"/>
        <v>1</v>
      </c>
      <c r="AR86" s="121" t="e">
        <f t="shared" si="77"/>
        <v>#N/A</v>
      </c>
      <c r="AS86" s="119">
        <f>IFERROR(AVERAGEIFS(#REF!,#REF!,$D86,#REF!,"&lt;&gt;"&amp;"Excluído"),0)</f>
        <v>0</v>
      </c>
      <c r="AT86" s="120">
        <f t="shared" si="78"/>
        <v>0</v>
      </c>
      <c r="AU86" s="120">
        <f t="shared" si="79"/>
        <v>1</v>
      </c>
      <c r="AV86" s="121" t="e">
        <f t="shared" si="80"/>
        <v>#N/A</v>
      </c>
      <c r="AW86" s="119">
        <f>IFERROR(AVERAGEIFS(#REF!,#REF!,$D86,#REF!,"&lt;&gt;"&amp;"Excluído"),0)</f>
        <v>0</v>
      </c>
      <c r="AX86" s="120">
        <f t="shared" si="81"/>
        <v>0</v>
      </c>
      <c r="AY86" s="120">
        <f t="shared" si="82"/>
        <v>1</v>
      </c>
      <c r="AZ86" s="121" t="e">
        <f t="shared" si="83"/>
        <v>#N/A</v>
      </c>
      <c r="BA86" s="119">
        <f>IFERROR(AVERAGEIFS(#REF!,#REF!,$D86,#REF!,"&lt;&gt;"&amp;"Excluído"),0)</f>
        <v>0</v>
      </c>
      <c r="BB86" s="120">
        <f t="shared" si="84"/>
        <v>0</v>
      </c>
      <c r="BC86" s="120">
        <f t="shared" si="85"/>
        <v>1</v>
      </c>
      <c r="BD86" s="121" t="e">
        <f t="shared" si="86"/>
        <v>#N/A</v>
      </c>
      <c r="BE86" s="36"/>
      <c r="BF86" s="36" t="e">
        <f t="shared" si="50"/>
        <v>#REF!</v>
      </c>
      <c r="BG86" s="107">
        <f t="shared" si="50"/>
        <v>0</v>
      </c>
      <c r="BH86" s="36" t="str">
        <f>IFERROR(VLOOKUP(BG86,Cálculo!$D$4:$BD$156,MATCH($BH$4,Cálculo!$D$4:$BD$4,0),FALSE),"")</f>
        <v/>
      </c>
      <c r="BI86" s="36" t="str">
        <f>IFERROR(VLOOKUP(BG86,Cálculo!$D$4:$BD$156,MATCH($BI$4,Cálculo!$D$4:$BD$4,0),FALSE),"")</f>
        <v/>
      </c>
      <c r="BJ86" s="36" t="str">
        <f>IFERROR(VLOOKUP(BG86,Cálculo!$D$4:$BD$156,MATCH($BJ$4,Cálculo!$D$4:$BD$4,0),FALSE),"")</f>
        <v/>
      </c>
      <c r="BK86" s="36" t="str">
        <f>IFERROR(VLOOKUP(BG86,Cálculo!$D$4:$BD$156,MATCH($BK$4,Cálculo!$D$4:$BD$4,0),FALSE),"")</f>
        <v/>
      </c>
      <c r="BL86" s="36" t="str">
        <f>IFERROR(VLOOKUP(BG86,Cálculo!$D$4:$BD$156,MATCH($BL$4,Cálculo!$D$4:$BD$4,0),FALSE),"")</f>
        <v/>
      </c>
      <c r="BM86" s="36" t="str">
        <f>IFERROR(VLOOKUP(BG86,Cálculo!$D$4:$BD$156,MATCH($BM$4,Cálculo!$D$4:$BD$4,0),FALSE),"")</f>
        <v/>
      </c>
      <c r="BN86" s="36" t="str">
        <f>IFERROR(VLOOKUP(BG86,Cálculo!$D$4:$BD$156,MATCH($BN$4,Cálculo!$D$4:$BD$4,0),FALSE),"")</f>
        <v/>
      </c>
      <c r="BO86" s="36" t="str">
        <f>IFERROR(VLOOKUP(BG86,Cálculo!$D$4:$BD$156,MATCH($BO$4,Cálculo!$D$4:$BD$4,0),FALSE),"")</f>
        <v/>
      </c>
      <c r="BP86" s="36" t="str">
        <f>IFERROR(VLOOKUP(BG86,Cálculo!$D$4:$BD$156,MATCH($BP$4,Cálculo!$D$4:$BD$4,0),FALSE),"")</f>
        <v/>
      </c>
      <c r="BQ86" s="36" t="str">
        <f>IFERROR(VLOOKUP(BG86,Cálculo!$D$4:$BD$156,MATCH($BQ$4,Cálculo!$D$4:$BD$4,0),FALSE),"")</f>
        <v/>
      </c>
      <c r="BR86" s="36" t="str">
        <f>IFERROR(VLOOKUP(BG86,Cálculo!$D$4:$BD$156,MATCH($BR$4,Cálculo!$D$4:$BD$4,0),FALSE),"")</f>
        <v/>
      </c>
      <c r="BS86" s="36" t="str">
        <f>IFERROR(VLOOKUP(BG86,Cálculo!$D$4:$BD$156,MATCH($BS$4,Cálculo!$D$4:$BD$4,0),FALSE),"")</f>
        <v/>
      </c>
      <c r="BT86" s="36" t="str">
        <f>IFERROR(VLOOKUP(BG86,Cálculo!$D$4:$BD$156,MATCH($BT$4,Cálculo!$D$4:$BD$4,0),FALSE),"")</f>
        <v/>
      </c>
    </row>
    <row r="87" spans="1:72">
      <c r="A87" s="36"/>
      <c r="B87" s="36"/>
      <c r="C87" s="36" t="e">
        <f>VLOOKUP(D87,#REF!,3,0)</f>
        <v>#REF!</v>
      </c>
      <c r="D87" s="52">
        <f>'Ident. Avaliação e Priorização'!B89</f>
        <v>0</v>
      </c>
      <c r="E87" s="115" t="e">
        <f>VLOOKUP(D87,Tabela2[[#All],[Eventos de Risco]:[Nível de Risco Inerente (NRI)]],13,0)</f>
        <v>#N/A</v>
      </c>
      <c r="F87" s="116">
        <f>IFERROR(AVERAGEIF(Tratamento!$A$6:$A$298,Cálculo!D87,Tratamento!#REF!),0)</f>
        <v>0</v>
      </c>
      <c r="G87" s="116">
        <f t="shared" si="51"/>
        <v>1</v>
      </c>
      <c r="H87" s="117" t="e">
        <f t="shared" si="52"/>
        <v>#N/A</v>
      </c>
      <c r="I87" s="116">
        <f>IFERROR(AVERAGEIFS(#REF!,#REF!,$D87,#REF!,"&lt;&gt;"&amp;"Excluído"),0)</f>
        <v>0</v>
      </c>
      <c r="J87" s="116">
        <f t="shared" si="53"/>
        <v>0</v>
      </c>
      <c r="K87" s="116">
        <f t="shared" si="54"/>
        <v>1</v>
      </c>
      <c r="L87" s="117" t="e">
        <f t="shared" si="55"/>
        <v>#N/A</v>
      </c>
      <c r="M87" s="116">
        <f>IFERROR(AVERAGEIFS(#REF!,#REF!,$D87,#REF!,"&lt;&gt;"&amp;"Excluído"),0)</f>
        <v>0</v>
      </c>
      <c r="N87" s="26">
        <f t="shared" si="56"/>
        <v>0</v>
      </c>
      <c r="O87" s="116">
        <f t="shared" si="57"/>
        <v>1</v>
      </c>
      <c r="P87" s="117" t="e">
        <f t="shared" si="58"/>
        <v>#N/A</v>
      </c>
      <c r="Q87" s="116">
        <f>IFERROR(AVERAGEIFS(#REF!,#REF!,$D87,#REF!,"&lt;&gt;"&amp;"Excluído"),0)</f>
        <v>0</v>
      </c>
      <c r="R87" s="116">
        <f t="shared" si="59"/>
        <v>0</v>
      </c>
      <c r="S87" s="116">
        <f t="shared" si="60"/>
        <v>1</v>
      </c>
      <c r="T87" s="117" t="e">
        <f t="shared" si="61"/>
        <v>#N/A</v>
      </c>
      <c r="U87" s="118">
        <f>IFERROR(AVERAGEIFS(#REF!,#REF!,$D87,#REF!,"&lt;&gt;"&amp;"Excluído"),0)</f>
        <v>0</v>
      </c>
      <c r="V87" s="116">
        <f t="shared" si="62"/>
        <v>0</v>
      </c>
      <c r="W87" s="116">
        <f t="shared" si="63"/>
        <v>1</v>
      </c>
      <c r="X87" s="117" t="e">
        <f t="shared" si="64"/>
        <v>#N/A</v>
      </c>
      <c r="Y87" s="119">
        <f>IFERROR(AVERAGEIFS(#REF!,#REF!,$D87,#REF!,"&lt;&gt;"&amp;"Excluído"),0)</f>
        <v>0</v>
      </c>
      <c r="Z87" s="120">
        <f t="shared" si="48"/>
        <v>0</v>
      </c>
      <c r="AA87" s="120">
        <f t="shared" si="49"/>
        <v>1</v>
      </c>
      <c r="AB87" s="121" t="e">
        <f t="shared" si="65"/>
        <v>#N/A</v>
      </c>
      <c r="AC87" s="119">
        <f>IFERROR(AVERAGEIFS(#REF!,#REF!,$D87,#REF!,"&lt;&gt;"&amp;"Excluído"),0)</f>
        <v>0</v>
      </c>
      <c r="AD87" s="120">
        <f t="shared" si="66"/>
        <v>0</v>
      </c>
      <c r="AE87" s="120">
        <f t="shared" si="67"/>
        <v>1</v>
      </c>
      <c r="AF87" s="121" t="e">
        <f t="shared" si="68"/>
        <v>#N/A</v>
      </c>
      <c r="AG87" s="119">
        <f>IFERROR(AVERAGEIFS(#REF!,#REF!,$D87,#REF!,"&lt;&gt;"&amp;"Excluído"),0)</f>
        <v>0</v>
      </c>
      <c r="AH87" s="120">
        <f t="shared" si="69"/>
        <v>0</v>
      </c>
      <c r="AI87" s="120">
        <f t="shared" si="70"/>
        <v>1</v>
      </c>
      <c r="AJ87" s="121" t="e">
        <f t="shared" si="71"/>
        <v>#N/A</v>
      </c>
      <c r="AK87" s="119">
        <f>IFERROR(AVERAGEIFS(#REF!,#REF!,$D87,#REF!,"&lt;&gt;"&amp;"Excluído"),0)</f>
        <v>0</v>
      </c>
      <c r="AL87" s="120">
        <f t="shared" si="72"/>
        <v>0</v>
      </c>
      <c r="AM87" s="120">
        <f t="shared" si="73"/>
        <v>1</v>
      </c>
      <c r="AN87" s="121" t="e">
        <f t="shared" si="74"/>
        <v>#N/A</v>
      </c>
      <c r="AO87" s="119">
        <f>IFERROR(AVERAGEIFS(#REF!,#REF!,$D87,#REF!,"&lt;&gt;"&amp;"Excluído"),0)</f>
        <v>0</v>
      </c>
      <c r="AP87" s="120">
        <f t="shared" si="75"/>
        <v>0</v>
      </c>
      <c r="AQ87" s="120">
        <f t="shared" si="76"/>
        <v>1</v>
      </c>
      <c r="AR87" s="121" t="e">
        <f t="shared" si="77"/>
        <v>#N/A</v>
      </c>
      <c r="AS87" s="119">
        <f>IFERROR(AVERAGEIFS(#REF!,#REF!,$D87,#REF!,"&lt;&gt;"&amp;"Excluído"),0)</f>
        <v>0</v>
      </c>
      <c r="AT87" s="120">
        <f t="shared" si="78"/>
        <v>0</v>
      </c>
      <c r="AU87" s="120">
        <f t="shared" si="79"/>
        <v>1</v>
      </c>
      <c r="AV87" s="121" t="e">
        <f t="shared" si="80"/>
        <v>#N/A</v>
      </c>
      <c r="AW87" s="119">
        <f>IFERROR(AVERAGEIFS(#REF!,#REF!,$D87,#REF!,"&lt;&gt;"&amp;"Excluído"),0)</f>
        <v>0</v>
      </c>
      <c r="AX87" s="120">
        <f t="shared" si="81"/>
        <v>0</v>
      </c>
      <c r="AY87" s="120">
        <f t="shared" si="82"/>
        <v>1</v>
      </c>
      <c r="AZ87" s="121" t="e">
        <f t="shared" si="83"/>
        <v>#N/A</v>
      </c>
      <c r="BA87" s="119">
        <f>IFERROR(AVERAGEIFS(#REF!,#REF!,$D87,#REF!,"&lt;&gt;"&amp;"Excluído"),0)</f>
        <v>0</v>
      </c>
      <c r="BB87" s="120">
        <f t="shared" si="84"/>
        <v>0</v>
      </c>
      <c r="BC87" s="120">
        <f t="shared" si="85"/>
        <v>1</v>
      </c>
      <c r="BD87" s="121" t="e">
        <f t="shared" si="86"/>
        <v>#N/A</v>
      </c>
      <c r="BE87" s="36"/>
      <c r="BF87" s="36" t="e">
        <f t="shared" si="50"/>
        <v>#REF!</v>
      </c>
      <c r="BG87" s="107">
        <f t="shared" si="50"/>
        <v>0</v>
      </c>
      <c r="BH87" s="36" t="str">
        <f>IFERROR(VLOOKUP(BG87,Cálculo!$D$4:$BD$156,MATCH($BH$4,Cálculo!$D$4:$BD$4,0),FALSE),"")</f>
        <v/>
      </c>
      <c r="BI87" s="36" t="str">
        <f>IFERROR(VLOOKUP(BG87,Cálculo!$D$4:$BD$156,MATCH($BI$4,Cálculo!$D$4:$BD$4,0),FALSE),"")</f>
        <v/>
      </c>
      <c r="BJ87" s="36" t="str">
        <f>IFERROR(VLOOKUP(BG87,Cálculo!$D$4:$BD$156,MATCH($BJ$4,Cálculo!$D$4:$BD$4,0),FALSE),"")</f>
        <v/>
      </c>
      <c r="BK87" s="36" t="str">
        <f>IFERROR(VLOOKUP(BG87,Cálculo!$D$4:$BD$156,MATCH($BK$4,Cálculo!$D$4:$BD$4,0),FALSE),"")</f>
        <v/>
      </c>
      <c r="BL87" s="36" t="str">
        <f>IFERROR(VLOOKUP(BG87,Cálculo!$D$4:$BD$156,MATCH($BL$4,Cálculo!$D$4:$BD$4,0),FALSE),"")</f>
        <v/>
      </c>
      <c r="BM87" s="36" t="str">
        <f>IFERROR(VLOOKUP(BG87,Cálculo!$D$4:$BD$156,MATCH($BM$4,Cálculo!$D$4:$BD$4,0),FALSE),"")</f>
        <v/>
      </c>
      <c r="BN87" s="36" t="str">
        <f>IFERROR(VLOOKUP(BG87,Cálculo!$D$4:$BD$156,MATCH($BN$4,Cálculo!$D$4:$BD$4,0),FALSE),"")</f>
        <v/>
      </c>
      <c r="BO87" s="36" t="str">
        <f>IFERROR(VLOOKUP(BG87,Cálculo!$D$4:$BD$156,MATCH($BO$4,Cálculo!$D$4:$BD$4,0),FALSE),"")</f>
        <v/>
      </c>
      <c r="BP87" s="36" t="str">
        <f>IFERROR(VLOOKUP(BG87,Cálculo!$D$4:$BD$156,MATCH($BP$4,Cálculo!$D$4:$BD$4,0),FALSE),"")</f>
        <v/>
      </c>
      <c r="BQ87" s="36" t="str">
        <f>IFERROR(VLOOKUP(BG87,Cálculo!$D$4:$BD$156,MATCH($BQ$4,Cálculo!$D$4:$BD$4,0),FALSE),"")</f>
        <v/>
      </c>
      <c r="BR87" s="36" t="str">
        <f>IFERROR(VLOOKUP(BG87,Cálculo!$D$4:$BD$156,MATCH($BR$4,Cálculo!$D$4:$BD$4,0),FALSE),"")</f>
        <v/>
      </c>
      <c r="BS87" s="36" t="str">
        <f>IFERROR(VLOOKUP(BG87,Cálculo!$D$4:$BD$156,MATCH($BS$4,Cálculo!$D$4:$BD$4,0),FALSE),"")</f>
        <v/>
      </c>
      <c r="BT87" s="36" t="str">
        <f>IFERROR(VLOOKUP(BG87,Cálculo!$D$4:$BD$156,MATCH($BT$4,Cálculo!$D$4:$BD$4,0),FALSE),"")</f>
        <v/>
      </c>
    </row>
    <row r="88" spans="1:72">
      <c r="A88" s="36"/>
      <c r="B88" s="36"/>
      <c r="C88" s="36" t="e">
        <f>VLOOKUP(D88,#REF!,3,0)</f>
        <v>#REF!</v>
      </c>
      <c r="D88" s="52">
        <f>'Ident. Avaliação e Priorização'!B90</f>
        <v>0</v>
      </c>
      <c r="E88" s="115" t="e">
        <f>VLOOKUP(D88,Tabela2[[#All],[Eventos de Risco]:[Nível de Risco Inerente (NRI)]],13,0)</f>
        <v>#N/A</v>
      </c>
      <c r="F88" s="116">
        <f>IFERROR(AVERAGEIF(Tratamento!$A$6:$A$298,Cálculo!D88,Tratamento!#REF!),0)</f>
        <v>0</v>
      </c>
      <c r="G88" s="116">
        <f t="shared" si="51"/>
        <v>1</v>
      </c>
      <c r="H88" s="117" t="e">
        <f t="shared" si="52"/>
        <v>#N/A</v>
      </c>
      <c r="I88" s="116">
        <f>IFERROR(AVERAGEIFS(#REF!,#REF!,$D88,#REF!,"&lt;&gt;"&amp;"Excluído"),0)</f>
        <v>0</v>
      </c>
      <c r="J88" s="116">
        <f t="shared" si="53"/>
        <v>0</v>
      </c>
      <c r="K88" s="116">
        <f t="shared" si="54"/>
        <v>1</v>
      </c>
      <c r="L88" s="117" t="e">
        <f t="shared" si="55"/>
        <v>#N/A</v>
      </c>
      <c r="M88" s="116">
        <f>IFERROR(AVERAGEIFS(#REF!,#REF!,$D88,#REF!,"&lt;&gt;"&amp;"Excluído"),0)</f>
        <v>0</v>
      </c>
      <c r="N88" s="26">
        <f t="shared" si="56"/>
        <v>0</v>
      </c>
      <c r="O88" s="116">
        <f t="shared" si="57"/>
        <v>1</v>
      </c>
      <c r="P88" s="117" t="e">
        <f t="shared" si="58"/>
        <v>#N/A</v>
      </c>
      <c r="Q88" s="116">
        <f>IFERROR(AVERAGEIFS(#REF!,#REF!,$D88,#REF!,"&lt;&gt;"&amp;"Excluído"),0)</f>
        <v>0</v>
      </c>
      <c r="R88" s="116">
        <f t="shared" si="59"/>
        <v>0</v>
      </c>
      <c r="S88" s="116">
        <f t="shared" si="60"/>
        <v>1</v>
      </c>
      <c r="T88" s="117" t="e">
        <f t="shared" si="61"/>
        <v>#N/A</v>
      </c>
      <c r="U88" s="118">
        <f>IFERROR(AVERAGEIFS(#REF!,#REF!,$D88,#REF!,"&lt;&gt;"&amp;"Excluído"),0)</f>
        <v>0</v>
      </c>
      <c r="V88" s="116">
        <f t="shared" si="62"/>
        <v>0</v>
      </c>
      <c r="W88" s="116">
        <f t="shared" si="63"/>
        <v>1</v>
      </c>
      <c r="X88" s="117" t="e">
        <f t="shared" si="64"/>
        <v>#N/A</v>
      </c>
      <c r="Y88" s="119">
        <f>IFERROR(AVERAGEIFS(#REF!,#REF!,$D88,#REF!,"&lt;&gt;"&amp;"Excluído"),0)</f>
        <v>0</v>
      </c>
      <c r="Z88" s="120">
        <f t="shared" si="48"/>
        <v>0</v>
      </c>
      <c r="AA88" s="120">
        <f t="shared" si="49"/>
        <v>1</v>
      </c>
      <c r="AB88" s="121" t="e">
        <f t="shared" si="65"/>
        <v>#N/A</v>
      </c>
      <c r="AC88" s="119">
        <f>IFERROR(AVERAGEIFS(#REF!,#REF!,$D88,#REF!,"&lt;&gt;"&amp;"Excluído"),0)</f>
        <v>0</v>
      </c>
      <c r="AD88" s="120">
        <f t="shared" si="66"/>
        <v>0</v>
      </c>
      <c r="AE88" s="120">
        <f t="shared" si="67"/>
        <v>1</v>
      </c>
      <c r="AF88" s="121" t="e">
        <f t="shared" si="68"/>
        <v>#N/A</v>
      </c>
      <c r="AG88" s="119">
        <f>IFERROR(AVERAGEIFS(#REF!,#REF!,$D88,#REF!,"&lt;&gt;"&amp;"Excluído"),0)</f>
        <v>0</v>
      </c>
      <c r="AH88" s="120">
        <f t="shared" si="69"/>
        <v>0</v>
      </c>
      <c r="AI88" s="120">
        <f t="shared" si="70"/>
        <v>1</v>
      </c>
      <c r="AJ88" s="121" t="e">
        <f t="shared" si="71"/>
        <v>#N/A</v>
      </c>
      <c r="AK88" s="119">
        <f>IFERROR(AVERAGEIFS(#REF!,#REF!,$D88,#REF!,"&lt;&gt;"&amp;"Excluído"),0)</f>
        <v>0</v>
      </c>
      <c r="AL88" s="120">
        <f t="shared" si="72"/>
        <v>0</v>
      </c>
      <c r="AM88" s="120">
        <f t="shared" si="73"/>
        <v>1</v>
      </c>
      <c r="AN88" s="121" t="e">
        <f t="shared" si="74"/>
        <v>#N/A</v>
      </c>
      <c r="AO88" s="119">
        <f>IFERROR(AVERAGEIFS(#REF!,#REF!,$D88,#REF!,"&lt;&gt;"&amp;"Excluído"),0)</f>
        <v>0</v>
      </c>
      <c r="AP88" s="120">
        <f t="shared" si="75"/>
        <v>0</v>
      </c>
      <c r="AQ88" s="120">
        <f t="shared" si="76"/>
        <v>1</v>
      </c>
      <c r="AR88" s="121" t="e">
        <f t="shared" si="77"/>
        <v>#N/A</v>
      </c>
      <c r="AS88" s="119">
        <f>IFERROR(AVERAGEIFS(#REF!,#REF!,$D88,#REF!,"&lt;&gt;"&amp;"Excluído"),0)</f>
        <v>0</v>
      </c>
      <c r="AT88" s="120">
        <f t="shared" si="78"/>
        <v>0</v>
      </c>
      <c r="AU88" s="120">
        <f t="shared" si="79"/>
        <v>1</v>
      </c>
      <c r="AV88" s="121" t="e">
        <f t="shared" si="80"/>
        <v>#N/A</v>
      </c>
      <c r="AW88" s="119">
        <f>IFERROR(AVERAGEIFS(#REF!,#REF!,$D88,#REF!,"&lt;&gt;"&amp;"Excluído"),0)</f>
        <v>0</v>
      </c>
      <c r="AX88" s="120">
        <f t="shared" si="81"/>
        <v>0</v>
      </c>
      <c r="AY88" s="120">
        <f t="shared" si="82"/>
        <v>1</v>
      </c>
      <c r="AZ88" s="121" t="e">
        <f t="shared" si="83"/>
        <v>#N/A</v>
      </c>
      <c r="BA88" s="119">
        <f>IFERROR(AVERAGEIFS(#REF!,#REF!,$D88,#REF!,"&lt;&gt;"&amp;"Excluído"),0)</f>
        <v>0</v>
      </c>
      <c r="BB88" s="120">
        <f t="shared" si="84"/>
        <v>0</v>
      </c>
      <c r="BC88" s="120">
        <f t="shared" si="85"/>
        <v>1</v>
      </c>
      <c r="BD88" s="121" t="e">
        <f t="shared" si="86"/>
        <v>#N/A</v>
      </c>
      <c r="BE88" s="36"/>
      <c r="BF88" s="36" t="e">
        <f t="shared" si="50"/>
        <v>#REF!</v>
      </c>
      <c r="BG88" s="107">
        <f t="shared" si="50"/>
        <v>0</v>
      </c>
      <c r="BH88" s="36" t="str">
        <f>IFERROR(VLOOKUP(BG88,Cálculo!$D$4:$BD$156,MATCH($BH$4,Cálculo!$D$4:$BD$4,0),FALSE),"")</f>
        <v/>
      </c>
      <c r="BI88" s="36" t="str">
        <f>IFERROR(VLOOKUP(BG88,Cálculo!$D$4:$BD$156,MATCH($BI$4,Cálculo!$D$4:$BD$4,0),FALSE),"")</f>
        <v/>
      </c>
      <c r="BJ88" s="36" t="str">
        <f>IFERROR(VLOOKUP(BG88,Cálculo!$D$4:$BD$156,MATCH($BJ$4,Cálculo!$D$4:$BD$4,0),FALSE),"")</f>
        <v/>
      </c>
      <c r="BK88" s="36" t="str">
        <f>IFERROR(VLOOKUP(BG88,Cálculo!$D$4:$BD$156,MATCH($BK$4,Cálculo!$D$4:$BD$4,0),FALSE),"")</f>
        <v/>
      </c>
      <c r="BL88" s="36" t="str">
        <f>IFERROR(VLOOKUP(BG88,Cálculo!$D$4:$BD$156,MATCH($BL$4,Cálculo!$D$4:$BD$4,0),FALSE),"")</f>
        <v/>
      </c>
      <c r="BM88" s="36" t="str">
        <f>IFERROR(VLOOKUP(BG88,Cálculo!$D$4:$BD$156,MATCH($BM$4,Cálculo!$D$4:$BD$4,0),FALSE),"")</f>
        <v/>
      </c>
      <c r="BN88" s="36" t="str">
        <f>IFERROR(VLOOKUP(BG88,Cálculo!$D$4:$BD$156,MATCH($BN$4,Cálculo!$D$4:$BD$4,0),FALSE),"")</f>
        <v/>
      </c>
      <c r="BO88" s="36" t="str">
        <f>IFERROR(VLOOKUP(BG88,Cálculo!$D$4:$BD$156,MATCH($BO$4,Cálculo!$D$4:$BD$4,0),FALSE),"")</f>
        <v/>
      </c>
      <c r="BP88" s="36" t="str">
        <f>IFERROR(VLOOKUP(BG88,Cálculo!$D$4:$BD$156,MATCH($BP$4,Cálculo!$D$4:$BD$4,0),FALSE),"")</f>
        <v/>
      </c>
      <c r="BQ88" s="36" t="str">
        <f>IFERROR(VLOOKUP(BG88,Cálculo!$D$4:$BD$156,MATCH($BQ$4,Cálculo!$D$4:$BD$4,0),FALSE),"")</f>
        <v/>
      </c>
      <c r="BR88" s="36" t="str">
        <f>IFERROR(VLOOKUP(BG88,Cálculo!$D$4:$BD$156,MATCH($BR$4,Cálculo!$D$4:$BD$4,0),FALSE),"")</f>
        <v/>
      </c>
      <c r="BS88" s="36" t="str">
        <f>IFERROR(VLOOKUP(BG88,Cálculo!$D$4:$BD$156,MATCH($BS$4,Cálculo!$D$4:$BD$4,0),FALSE),"")</f>
        <v/>
      </c>
      <c r="BT88" s="36" t="str">
        <f>IFERROR(VLOOKUP(BG88,Cálculo!$D$4:$BD$156,MATCH($BT$4,Cálculo!$D$4:$BD$4,0),FALSE),"")</f>
        <v/>
      </c>
    </row>
    <row r="89" spans="1:72">
      <c r="A89" s="36"/>
      <c r="B89" s="36"/>
      <c r="C89" s="36" t="e">
        <f>VLOOKUP(D89,#REF!,3,0)</f>
        <v>#REF!</v>
      </c>
      <c r="D89" s="52">
        <f>'Ident. Avaliação e Priorização'!B91</f>
        <v>0</v>
      </c>
      <c r="E89" s="115" t="e">
        <f>VLOOKUP(D89,Tabela2[[#All],[Eventos de Risco]:[Nível de Risco Inerente (NRI)]],13,0)</f>
        <v>#N/A</v>
      </c>
      <c r="F89" s="116">
        <f>IFERROR(AVERAGEIF(Tratamento!$A$6:$A$298,Cálculo!D89,Tratamento!#REF!),0)</f>
        <v>0</v>
      </c>
      <c r="G89" s="116">
        <f t="shared" si="51"/>
        <v>1</v>
      </c>
      <c r="H89" s="117" t="e">
        <f t="shared" si="52"/>
        <v>#N/A</v>
      </c>
      <c r="I89" s="116">
        <f>IFERROR(AVERAGEIFS(#REF!,#REF!,$D89,#REF!,"&lt;&gt;"&amp;"Excluído"),0)</f>
        <v>0</v>
      </c>
      <c r="J89" s="116">
        <f t="shared" si="53"/>
        <v>0</v>
      </c>
      <c r="K89" s="116">
        <f t="shared" si="54"/>
        <v>1</v>
      </c>
      <c r="L89" s="117" t="e">
        <f t="shared" si="55"/>
        <v>#N/A</v>
      </c>
      <c r="M89" s="116">
        <f>IFERROR(AVERAGEIFS(#REF!,#REF!,$D89,#REF!,"&lt;&gt;"&amp;"Excluído"),0)</f>
        <v>0</v>
      </c>
      <c r="N89" s="26">
        <f t="shared" si="56"/>
        <v>0</v>
      </c>
      <c r="O89" s="116">
        <f t="shared" si="57"/>
        <v>1</v>
      </c>
      <c r="P89" s="117" t="e">
        <f t="shared" si="58"/>
        <v>#N/A</v>
      </c>
      <c r="Q89" s="116">
        <f>IFERROR(AVERAGEIFS(#REF!,#REF!,$D89,#REF!,"&lt;&gt;"&amp;"Excluído"),0)</f>
        <v>0</v>
      </c>
      <c r="R89" s="116">
        <f t="shared" si="59"/>
        <v>0</v>
      </c>
      <c r="S89" s="116">
        <f t="shared" si="60"/>
        <v>1</v>
      </c>
      <c r="T89" s="117" t="e">
        <f t="shared" si="61"/>
        <v>#N/A</v>
      </c>
      <c r="U89" s="118">
        <f>IFERROR(AVERAGEIFS(#REF!,#REF!,$D89,#REF!,"&lt;&gt;"&amp;"Excluído"),0)</f>
        <v>0</v>
      </c>
      <c r="V89" s="116">
        <f t="shared" si="62"/>
        <v>0</v>
      </c>
      <c r="W89" s="116">
        <f t="shared" si="63"/>
        <v>1</v>
      </c>
      <c r="X89" s="117" t="e">
        <f t="shared" si="64"/>
        <v>#N/A</v>
      </c>
      <c r="Y89" s="119">
        <f>IFERROR(AVERAGEIFS(#REF!,#REF!,$D89,#REF!,"&lt;&gt;"&amp;"Excluído"),0)</f>
        <v>0</v>
      </c>
      <c r="Z89" s="120">
        <f t="shared" si="48"/>
        <v>0</v>
      </c>
      <c r="AA89" s="120">
        <f t="shared" si="49"/>
        <v>1</v>
      </c>
      <c r="AB89" s="121" t="e">
        <f t="shared" si="65"/>
        <v>#N/A</v>
      </c>
      <c r="AC89" s="119">
        <f>IFERROR(AVERAGEIFS(#REF!,#REF!,$D89,#REF!,"&lt;&gt;"&amp;"Excluído"),0)</f>
        <v>0</v>
      </c>
      <c r="AD89" s="120">
        <f t="shared" si="66"/>
        <v>0</v>
      </c>
      <c r="AE89" s="120">
        <f t="shared" si="67"/>
        <v>1</v>
      </c>
      <c r="AF89" s="121" t="e">
        <f t="shared" si="68"/>
        <v>#N/A</v>
      </c>
      <c r="AG89" s="119">
        <f>IFERROR(AVERAGEIFS(#REF!,#REF!,$D89,#REF!,"&lt;&gt;"&amp;"Excluído"),0)</f>
        <v>0</v>
      </c>
      <c r="AH89" s="120">
        <f t="shared" si="69"/>
        <v>0</v>
      </c>
      <c r="AI89" s="120">
        <f t="shared" si="70"/>
        <v>1</v>
      </c>
      <c r="AJ89" s="121" t="e">
        <f t="shared" si="71"/>
        <v>#N/A</v>
      </c>
      <c r="AK89" s="119">
        <f>IFERROR(AVERAGEIFS(#REF!,#REF!,$D89,#REF!,"&lt;&gt;"&amp;"Excluído"),0)</f>
        <v>0</v>
      </c>
      <c r="AL89" s="120">
        <f t="shared" si="72"/>
        <v>0</v>
      </c>
      <c r="AM89" s="120">
        <f t="shared" si="73"/>
        <v>1</v>
      </c>
      <c r="AN89" s="121" t="e">
        <f t="shared" si="74"/>
        <v>#N/A</v>
      </c>
      <c r="AO89" s="119">
        <f>IFERROR(AVERAGEIFS(#REF!,#REF!,$D89,#REF!,"&lt;&gt;"&amp;"Excluído"),0)</f>
        <v>0</v>
      </c>
      <c r="AP89" s="120">
        <f t="shared" si="75"/>
        <v>0</v>
      </c>
      <c r="AQ89" s="120">
        <f t="shared" si="76"/>
        <v>1</v>
      </c>
      <c r="AR89" s="121" t="e">
        <f t="shared" si="77"/>
        <v>#N/A</v>
      </c>
      <c r="AS89" s="119">
        <f>IFERROR(AVERAGEIFS(#REF!,#REF!,$D89,#REF!,"&lt;&gt;"&amp;"Excluído"),0)</f>
        <v>0</v>
      </c>
      <c r="AT89" s="120">
        <f t="shared" si="78"/>
        <v>0</v>
      </c>
      <c r="AU89" s="120">
        <f t="shared" si="79"/>
        <v>1</v>
      </c>
      <c r="AV89" s="121" t="e">
        <f t="shared" si="80"/>
        <v>#N/A</v>
      </c>
      <c r="AW89" s="119">
        <f>IFERROR(AVERAGEIFS(#REF!,#REF!,$D89,#REF!,"&lt;&gt;"&amp;"Excluído"),0)</f>
        <v>0</v>
      </c>
      <c r="AX89" s="120">
        <f t="shared" si="81"/>
        <v>0</v>
      </c>
      <c r="AY89" s="120">
        <f t="shared" si="82"/>
        <v>1</v>
      </c>
      <c r="AZ89" s="121" t="e">
        <f t="shared" si="83"/>
        <v>#N/A</v>
      </c>
      <c r="BA89" s="119">
        <f>IFERROR(AVERAGEIFS(#REF!,#REF!,$D89,#REF!,"&lt;&gt;"&amp;"Excluído"),0)</f>
        <v>0</v>
      </c>
      <c r="BB89" s="120">
        <f t="shared" si="84"/>
        <v>0</v>
      </c>
      <c r="BC89" s="120">
        <f t="shared" si="85"/>
        <v>1</v>
      </c>
      <c r="BD89" s="121" t="e">
        <f t="shared" si="86"/>
        <v>#N/A</v>
      </c>
      <c r="BE89" s="36"/>
      <c r="BF89" s="36" t="e">
        <f t="shared" si="50"/>
        <v>#REF!</v>
      </c>
      <c r="BG89" s="107">
        <f t="shared" si="50"/>
        <v>0</v>
      </c>
      <c r="BH89" s="36" t="str">
        <f>IFERROR(VLOOKUP(BG89,Cálculo!$D$4:$BD$156,MATCH($BH$4,Cálculo!$D$4:$BD$4,0),FALSE),"")</f>
        <v/>
      </c>
      <c r="BI89" s="36" t="str">
        <f>IFERROR(VLOOKUP(BG89,Cálculo!$D$4:$BD$156,MATCH($BI$4,Cálculo!$D$4:$BD$4,0),FALSE),"")</f>
        <v/>
      </c>
      <c r="BJ89" s="36" t="str">
        <f>IFERROR(VLOOKUP(BG89,Cálculo!$D$4:$BD$156,MATCH($BJ$4,Cálculo!$D$4:$BD$4,0),FALSE),"")</f>
        <v/>
      </c>
      <c r="BK89" s="36" t="str">
        <f>IFERROR(VLOOKUP(BG89,Cálculo!$D$4:$BD$156,MATCH($BK$4,Cálculo!$D$4:$BD$4,0),FALSE),"")</f>
        <v/>
      </c>
      <c r="BL89" s="36" t="str">
        <f>IFERROR(VLOOKUP(BG89,Cálculo!$D$4:$BD$156,MATCH($BL$4,Cálculo!$D$4:$BD$4,0),FALSE),"")</f>
        <v/>
      </c>
      <c r="BM89" s="36" t="str">
        <f>IFERROR(VLOOKUP(BG89,Cálculo!$D$4:$BD$156,MATCH($BM$4,Cálculo!$D$4:$BD$4,0),FALSE),"")</f>
        <v/>
      </c>
      <c r="BN89" s="36" t="str">
        <f>IFERROR(VLOOKUP(BG89,Cálculo!$D$4:$BD$156,MATCH($BN$4,Cálculo!$D$4:$BD$4,0),FALSE),"")</f>
        <v/>
      </c>
      <c r="BO89" s="36" t="str">
        <f>IFERROR(VLOOKUP(BG89,Cálculo!$D$4:$BD$156,MATCH($BO$4,Cálculo!$D$4:$BD$4,0),FALSE),"")</f>
        <v/>
      </c>
      <c r="BP89" s="36" t="str">
        <f>IFERROR(VLOOKUP(BG89,Cálculo!$D$4:$BD$156,MATCH($BP$4,Cálculo!$D$4:$BD$4,0),FALSE),"")</f>
        <v/>
      </c>
      <c r="BQ89" s="36" t="str">
        <f>IFERROR(VLOOKUP(BG89,Cálculo!$D$4:$BD$156,MATCH($BQ$4,Cálculo!$D$4:$BD$4,0),FALSE),"")</f>
        <v/>
      </c>
      <c r="BR89" s="36" t="str">
        <f>IFERROR(VLOOKUP(BG89,Cálculo!$D$4:$BD$156,MATCH($BR$4,Cálculo!$D$4:$BD$4,0),FALSE),"")</f>
        <v/>
      </c>
      <c r="BS89" s="36" t="str">
        <f>IFERROR(VLOOKUP(BG89,Cálculo!$D$4:$BD$156,MATCH($BS$4,Cálculo!$D$4:$BD$4,0),FALSE),"")</f>
        <v/>
      </c>
      <c r="BT89" s="36" t="str">
        <f>IFERROR(VLOOKUP(BG89,Cálculo!$D$4:$BD$156,MATCH($BT$4,Cálculo!$D$4:$BD$4,0),FALSE),"")</f>
        <v/>
      </c>
    </row>
    <row r="90" spans="1:72">
      <c r="A90" s="36"/>
      <c r="B90" s="36"/>
      <c r="C90" s="36" t="e">
        <f>VLOOKUP(D90,#REF!,3,0)</f>
        <v>#REF!</v>
      </c>
      <c r="D90" s="52">
        <f>'Ident. Avaliação e Priorização'!B92</f>
        <v>0</v>
      </c>
      <c r="E90" s="115" t="e">
        <f>VLOOKUP(D90,Tabela2[[#All],[Eventos de Risco]:[Nível de Risco Inerente (NRI)]],13,0)</f>
        <v>#N/A</v>
      </c>
      <c r="F90" s="116">
        <f>IFERROR(AVERAGEIF(Tratamento!$A$6:$A$298,Cálculo!D90,Tratamento!#REF!),0)</f>
        <v>0</v>
      </c>
      <c r="G90" s="116">
        <f t="shared" si="51"/>
        <v>1</v>
      </c>
      <c r="H90" s="117" t="e">
        <f t="shared" si="52"/>
        <v>#N/A</v>
      </c>
      <c r="I90" s="116">
        <f>IFERROR(AVERAGEIFS(#REF!,#REF!,$D90,#REF!,"&lt;&gt;"&amp;"Excluído"),0)</f>
        <v>0</v>
      </c>
      <c r="J90" s="116">
        <f t="shared" si="53"/>
        <v>0</v>
      </c>
      <c r="K90" s="116">
        <f t="shared" si="54"/>
        <v>1</v>
      </c>
      <c r="L90" s="117" t="e">
        <f t="shared" si="55"/>
        <v>#N/A</v>
      </c>
      <c r="M90" s="116">
        <f>IFERROR(AVERAGEIFS(#REF!,#REF!,$D90,#REF!,"&lt;&gt;"&amp;"Excluído"),0)</f>
        <v>0</v>
      </c>
      <c r="N90" s="26">
        <f t="shared" si="56"/>
        <v>0</v>
      </c>
      <c r="O90" s="116">
        <f t="shared" si="57"/>
        <v>1</v>
      </c>
      <c r="P90" s="117" t="e">
        <f t="shared" si="58"/>
        <v>#N/A</v>
      </c>
      <c r="Q90" s="116">
        <f>IFERROR(AVERAGEIFS(#REF!,#REF!,$D90,#REF!,"&lt;&gt;"&amp;"Excluído"),0)</f>
        <v>0</v>
      </c>
      <c r="R90" s="116">
        <f t="shared" si="59"/>
        <v>0</v>
      </c>
      <c r="S90" s="116">
        <f t="shared" si="60"/>
        <v>1</v>
      </c>
      <c r="T90" s="117" t="e">
        <f t="shared" si="61"/>
        <v>#N/A</v>
      </c>
      <c r="U90" s="118">
        <f>IFERROR(AVERAGEIFS(#REF!,#REF!,$D90,#REF!,"&lt;&gt;"&amp;"Excluído"),0)</f>
        <v>0</v>
      </c>
      <c r="V90" s="116">
        <f t="shared" si="62"/>
        <v>0</v>
      </c>
      <c r="W90" s="116">
        <f t="shared" si="63"/>
        <v>1</v>
      </c>
      <c r="X90" s="117" t="e">
        <f t="shared" si="64"/>
        <v>#N/A</v>
      </c>
      <c r="Y90" s="119">
        <f>IFERROR(AVERAGEIFS(#REF!,#REF!,$D90,#REF!,"&lt;&gt;"&amp;"Excluído"),0)</f>
        <v>0</v>
      </c>
      <c r="Z90" s="120">
        <f t="shared" si="48"/>
        <v>0</v>
      </c>
      <c r="AA90" s="120">
        <f t="shared" si="49"/>
        <v>1</v>
      </c>
      <c r="AB90" s="121" t="e">
        <f t="shared" si="65"/>
        <v>#N/A</v>
      </c>
      <c r="AC90" s="119">
        <f>IFERROR(AVERAGEIFS(#REF!,#REF!,$D90,#REF!,"&lt;&gt;"&amp;"Excluído"),0)</f>
        <v>0</v>
      </c>
      <c r="AD90" s="120">
        <f t="shared" si="66"/>
        <v>0</v>
      </c>
      <c r="AE90" s="120">
        <f t="shared" si="67"/>
        <v>1</v>
      </c>
      <c r="AF90" s="121" t="e">
        <f t="shared" si="68"/>
        <v>#N/A</v>
      </c>
      <c r="AG90" s="119">
        <f>IFERROR(AVERAGEIFS(#REF!,#REF!,$D90,#REF!,"&lt;&gt;"&amp;"Excluído"),0)</f>
        <v>0</v>
      </c>
      <c r="AH90" s="120">
        <f t="shared" si="69"/>
        <v>0</v>
      </c>
      <c r="AI90" s="120">
        <f t="shared" si="70"/>
        <v>1</v>
      </c>
      <c r="AJ90" s="121" t="e">
        <f t="shared" si="71"/>
        <v>#N/A</v>
      </c>
      <c r="AK90" s="119">
        <f>IFERROR(AVERAGEIFS(#REF!,#REF!,$D90,#REF!,"&lt;&gt;"&amp;"Excluído"),0)</f>
        <v>0</v>
      </c>
      <c r="AL90" s="120">
        <f t="shared" si="72"/>
        <v>0</v>
      </c>
      <c r="AM90" s="120">
        <f t="shared" si="73"/>
        <v>1</v>
      </c>
      <c r="AN90" s="121" t="e">
        <f t="shared" si="74"/>
        <v>#N/A</v>
      </c>
      <c r="AO90" s="119">
        <f>IFERROR(AVERAGEIFS(#REF!,#REF!,$D90,#REF!,"&lt;&gt;"&amp;"Excluído"),0)</f>
        <v>0</v>
      </c>
      <c r="AP90" s="120">
        <f t="shared" si="75"/>
        <v>0</v>
      </c>
      <c r="AQ90" s="120">
        <f t="shared" si="76"/>
        <v>1</v>
      </c>
      <c r="AR90" s="121" t="e">
        <f t="shared" si="77"/>
        <v>#N/A</v>
      </c>
      <c r="AS90" s="119">
        <f>IFERROR(AVERAGEIFS(#REF!,#REF!,$D90,#REF!,"&lt;&gt;"&amp;"Excluído"),0)</f>
        <v>0</v>
      </c>
      <c r="AT90" s="120">
        <f t="shared" si="78"/>
        <v>0</v>
      </c>
      <c r="AU90" s="120">
        <f t="shared" si="79"/>
        <v>1</v>
      </c>
      <c r="AV90" s="121" t="e">
        <f t="shared" si="80"/>
        <v>#N/A</v>
      </c>
      <c r="AW90" s="119">
        <f>IFERROR(AVERAGEIFS(#REF!,#REF!,$D90,#REF!,"&lt;&gt;"&amp;"Excluído"),0)</f>
        <v>0</v>
      </c>
      <c r="AX90" s="120">
        <f t="shared" si="81"/>
        <v>0</v>
      </c>
      <c r="AY90" s="120">
        <f t="shared" si="82"/>
        <v>1</v>
      </c>
      <c r="AZ90" s="121" t="e">
        <f t="shared" si="83"/>
        <v>#N/A</v>
      </c>
      <c r="BA90" s="119">
        <f>IFERROR(AVERAGEIFS(#REF!,#REF!,$D90,#REF!,"&lt;&gt;"&amp;"Excluído"),0)</f>
        <v>0</v>
      </c>
      <c r="BB90" s="120">
        <f t="shared" si="84"/>
        <v>0</v>
      </c>
      <c r="BC90" s="120">
        <f t="shared" si="85"/>
        <v>1</v>
      </c>
      <c r="BD90" s="121" t="e">
        <f t="shared" si="86"/>
        <v>#N/A</v>
      </c>
      <c r="BE90" s="36"/>
      <c r="BF90" s="36" t="e">
        <f t="shared" si="50"/>
        <v>#REF!</v>
      </c>
      <c r="BG90" s="107">
        <f t="shared" si="50"/>
        <v>0</v>
      </c>
      <c r="BH90" s="36" t="str">
        <f>IFERROR(VLOOKUP(BG90,Cálculo!$D$4:$BD$156,MATCH($BH$4,Cálculo!$D$4:$BD$4,0),FALSE),"")</f>
        <v/>
      </c>
      <c r="BI90" s="36" t="str">
        <f>IFERROR(VLOOKUP(BG90,Cálculo!$D$4:$BD$156,MATCH($BI$4,Cálculo!$D$4:$BD$4,0),FALSE),"")</f>
        <v/>
      </c>
      <c r="BJ90" s="36" t="str">
        <f>IFERROR(VLOOKUP(BG90,Cálculo!$D$4:$BD$156,MATCH($BJ$4,Cálculo!$D$4:$BD$4,0),FALSE),"")</f>
        <v/>
      </c>
      <c r="BK90" s="36" t="str">
        <f>IFERROR(VLOOKUP(BG90,Cálculo!$D$4:$BD$156,MATCH($BK$4,Cálculo!$D$4:$BD$4,0),FALSE),"")</f>
        <v/>
      </c>
      <c r="BL90" s="36" t="str">
        <f>IFERROR(VLOOKUP(BG90,Cálculo!$D$4:$BD$156,MATCH($BL$4,Cálculo!$D$4:$BD$4,0),FALSE),"")</f>
        <v/>
      </c>
      <c r="BM90" s="36" t="str">
        <f>IFERROR(VLOOKUP(BG90,Cálculo!$D$4:$BD$156,MATCH($BM$4,Cálculo!$D$4:$BD$4,0),FALSE),"")</f>
        <v/>
      </c>
      <c r="BN90" s="36" t="str">
        <f>IFERROR(VLOOKUP(BG90,Cálculo!$D$4:$BD$156,MATCH($BN$4,Cálculo!$D$4:$BD$4,0),FALSE),"")</f>
        <v/>
      </c>
      <c r="BO90" s="36" t="str">
        <f>IFERROR(VLOOKUP(BG90,Cálculo!$D$4:$BD$156,MATCH($BO$4,Cálculo!$D$4:$BD$4,0),FALSE),"")</f>
        <v/>
      </c>
      <c r="BP90" s="36" t="str">
        <f>IFERROR(VLOOKUP(BG90,Cálculo!$D$4:$BD$156,MATCH($BP$4,Cálculo!$D$4:$BD$4,0),FALSE),"")</f>
        <v/>
      </c>
      <c r="BQ90" s="36" t="str">
        <f>IFERROR(VLOOKUP(BG90,Cálculo!$D$4:$BD$156,MATCH($BQ$4,Cálculo!$D$4:$BD$4,0),FALSE),"")</f>
        <v/>
      </c>
      <c r="BR90" s="36" t="str">
        <f>IFERROR(VLOOKUP(BG90,Cálculo!$D$4:$BD$156,MATCH($BR$4,Cálculo!$D$4:$BD$4,0),FALSE),"")</f>
        <v/>
      </c>
      <c r="BS90" s="36" t="str">
        <f>IFERROR(VLOOKUP(BG90,Cálculo!$D$4:$BD$156,MATCH($BS$4,Cálculo!$D$4:$BD$4,0),FALSE),"")</f>
        <v/>
      </c>
      <c r="BT90" s="36" t="str">
        <f>IFERROR(VLOOKUP(BG90,Cálculo!$D$4:$BD$156,MATCH($BT$4,Cálculo!$D$4:$BD$4,0),FALSE),"")</f>
        <v/>
      </c>
    </row>
    <row r="91" spans="1:72">
      <c r="A91" s="36"/>
      <c r="B91" s="36"/>
      <c r="C91" s="36" t="e">
        <f>VLOOKUP(D91,#REF!,3,0)</f>
        <v>#REF!</v>
      </c>
      <c r="D91" s="52">
        <f>'Ident. Avaliação e Priorização'!B93</f>
        <v>0</v>
      </c>
      <c r="E91" s="115" t="e">
        <f>VLOOKUP(D91,Tabela2[[#All],[Eventos de Risco]:[Nível de Risco Inerente (NRI)]],13,0)</f>
        <v>#N/A</v>
      </c>
      <c r="F91" s="116">
        <f>IFERROR(AVERAGEIF(Tratamento!$A$6:$A$298,Cálculo!D91,Tratamento!#REF!),0)</f>
        <v>0</v>
      </c>
      <c r="G91" s="116">
        <f t="shared" si="51"/>
        <v>1</v>
      </c>
      <c r="H91" s="117" t="e">
        <f t="shared" si="52"/>
        <v>#N/A</v>
      </c>
      <c r="I91" s="116">
        <f>IFERROR(AVERAGEIFS(#REF!,#REF!,$D91,#REF!,"&lt;&gt;"&amp;"Excluído"),0)</f>
        <v>0</v>
      </c>
      <c r="J91" s="116">
        <f t="shared" si="53"/>
        <v>0</v>
      </c>
      <c r="K91" s="116">
        <f t="shared" si="54"/>
        <v>1</v>
      </c>
      <c r="L91" s="117" t="e">
        <f t="shared" si="55"/>
        <v>#N/A</v>
      </c>
      <c r="M91" s="116">
        <f>IFERROR(AVERAGEIFS(#REF!,#REF!,$D91,#REF!,"&lt;&gt;"&amp;"Excluído"),0)</f>
        <v>0</v>
      </c>
      <c r="N91" s="26">
        <f t="shared" si="56"/>
        <v>0</v>
      </c>
      <c r="O91" s="116">
        <f t="shared" si="57"/>
        <v>1</v>
      </c>
      <c r="P91" s="117" t="e">
        <f t="shared" si="58"/>
        <v>#N/A</v>
      </c>
      <c r="Q91" s="116">
        <f>IFERROR(AVERAGEIFS(#REF!,#REF!,$D91,#REF!,"&lt;&gt;"&amp;"Excluído"),0)</f>
        <v>0</v>
      </c>
      <c r="R91" s="116">
        <f t="shared" si="59"/>
        <v>0</v>
      </c>
      <c r="S91" s="116">
        <f t="shared" si="60"/>
        <v>1</v>
      </c>
      <c r="T91" s="117" t="e">
        <f t="shared" si="61"/>
        <v>#N/A</v>
      </c>
      <c r="U91" s="118">
        <f>IFERROR(AVERAGEIFS(#REF!,#REF!,$D91,#REF!,"&lt;&gt;"&amp;"Excluído"),0)</f>
        <v>0</v>
      </c>
      <c r="V91" s="116">
        <f t="shared" si="62"/>
        <v>0</v>
      </c>
      <c r="W91" s="116">
        <f t="shared" si="63"/>
        <v>1</v>
      </c>
      <c r="X91" s="117" t="e">
        <f t="shared" si="64"/>
        <v>#N/A</v>
      </c>
      <c r="Y91" s="119">
        <f>IFERROR(AVERAGEIFS(#REF!,#REF!,$D91,#REF!,"&lt;&gt;"&amp;"Excluído"),0)</f>
        <v>0</v>
      </c>
      <c r="Z91" s="120">
        <f t="shared" si="48"/>
        <v>0</v>
      </c>
      <c r="AA91" s="120">
        <f t="shared" si="49"/>
        <v>1</v>
      </c>
      <c r="AB91" s="121" t="e">
        <f t="shared" si="65"/>
        <v>#N/A</v>
      </c>
      <c r="AC91" s="119">
        <f>IFERROR(AVERAGEIFS(#REF!,#REF!,$D91,#REF!,"&lt;&gt;"&amp;"Excluído"),0)</f>
        <v>0</v>
      </c>
      <c r="AD91" s="120">
        <f t="shared" si="66"/>
        <v>0</v>
      </c>
      <c r="AE91" s="120">
        <f t="shared" si="67"/>
        <v>1</v>
      </c>
      <c r="AF91" s="121" t="e">
        <f t="shared" si="68"/>
        <v>#N/A</v>
      </c>
      <c r="AG91" s="119">
        <f>IFERROR(AVERAGEIFS(#REF!,#REF!,$D91,#REF!,"&lt;&gt;"&amp;"Excluído"),0)</f>
        <v>0</v>
      </c>
      <c r="AH91" s="120">
        <f t="shared" si="69"/>
        <v>0</v>
      </c>
      <c r="AI91" s="120">
        <f t="shared" si="70"/>
        <v>1</v>
      </c>
      <c r="AJ91" s="121" t="e">
        <f t="shared" si="71"/>
        <v>#N/A</v>
      </c>
      <c r="AK91" s="119">
        <f>IFERROR(AVERAGEIFS(#REF!,#REF!,$D91,#REF!,"&lt;&gt;"&amp;"Excluído"),0)</f>
        <v>0</v>
      </c>
      <c r="AL91" s="120">
        <f t="shared" si="72"/>
        <v>0</v>
      </c>
      <c r="AM91" s="120">
        <f t="shared" si="73"/>
        <v>1</v>
      </c>
      <c r="AN91" s="121" t="e">
        <f t="shared" si="74"/>
        <v>#N/A</v>
      </c>
      <c r="AO91" s="119">
        <f>IFERROR(AVERAGEIFS(#REF!,#REF!,$D91,#REF!,"&lt;&gt;"&amp;"Excluído"),0)</f>
        <v>0</v>
      </c>
      <c r="AP91" s="120">
        <f t="shared" si="75"/>
        <v>0</v>
      </c>
      <c r="AQ91" s="120">
        <f t="shared" si="76"/>
        <v>1</v>
      </c>
      <c r="AR91" s="121" t="e">
        <f t="shared" si="77"/>
        <v>#N/A</v>
      </c>
      <c r="AS91" s="119">
        <f>IFERROR(AVERAGEIFS(#REF!,#REF!,$D91,#REF!,"&lt;&gt;"&amp;"Excluído"),0)</f>
        <v>0</v>
      </c>
      <c r="AT91" s="120">
        <f t="shared" si="78"/>
        <v>0</v>
      </c>
      <c r="AU91" s="120">
        <f t="shared" si="79"/>
        <v>1</v>
      </c>
      <c r="AV91" s="121" t="e">
        <f t="shared" si="80"/>
        <v>#N/A</v>
      </c>
      <c r="AW91" s="119">
        <f>IFERROR(AVERAGEIFS(#REF!,#REF!,$D91,#REF!,"&lt;&gt;"&amp;"Excluído"),0)</f>
        <v>0</v>
      </c>
      <c r="AX91" s="120">
        <f t="shared" si="81"/>
        <v>0</v>
      </c>
      <c r="AY91" s="120">
        <f t="shared" si="82"/>
        <v>1</v>
      </c>
      <c r="AZ91" s="121" t="e">
        <f t="shared" si="83"/>
        <v>#N/A</v>
      </c>
      <c r="BA91" s="119">
        <f>IFERROR(AVERAGEIFS(#REF!,#REF!,$D91,#REF!,"&lt;&gt;"&amp;"Excluído"),0)</f>
        <v>0</v>
      </c>
      <c r="BB91" s="120">
        <f t="shared" si="84"/>
        <v>0</v>
      </c>
      <c r="BC91" s="120">
        <f t="shared" si="85"/>
        <v>1</v>
      </c>
      <c r="BD91" s="121" t="e">
        <f t="shared" si="86"/>
        <v>#N/A</v>
      </c>
      <c r="BE91" s="36"/>
      <c r="BF91" s="36" t="e">
        <f t="shared" si="50"/>
        <v>#REF!</v>
      </c>
      <c r="BG91" s="107">
        <f t="shared" si="50"/>
        <v>0</v>
      </c>
      <c r="BH91" s="36" t="str">
        <f>IFERROR(VLOOKUP(BG91,Cálculo!$D$4:$BD$156,MATCH($BH$4,Cálculo!$D$4:$BD$4,0),FALSE),"")</f>
        <v/>
      </c>
      <c r="BI91" s="36" t="str">
        <f>IFERROR(VLOOKUP(BG91,Cálculo!$D$4:$BD$156,MATCH($BI$4,Cálculo!$D$4:$BD$4,0),FALSE),"")</f>
        <v/>
      </c>
      <c r="BJ91" s="36" t="str">
        <f>IFERROR(VLOOKUP(BG91,Cálculo!$D$4:$BD$156,MATCH($BJ$4,Cálculo!$D$4:$BD$4,0),FALSE),"")</f>
        <v/>
      </c>
      <c r="BK91" s="36" t="str">
        <f>IFERROR(VLOOKUP(BG91,Cálculo!$D$4:$BD$156,MATCH($BK$4,Cálculo!$D$4:$BD$4,0),FALSE),"")</f>
        <v/>
      </c>
      <c r="BL91" s="36" t="str">
        <f>IFERROR(VLOOKUP(BG91,Cálculo!$D$4:$BD$156,MATCH($BL$4,Cálculo!$D$4:$BD$4,0),FALSE),"")</f>
        <v/>
      </c>
      <c r="BM91" s="36" t="str">
        <f>IFERROR(VLOOKUP(BG91,Cálculo!$D$4:$BD$156,MATCH($BM$4,Cálculo!$D$4:$BD$4,0),FALSE),"")</f>
        <v/>
      </c>
      <c r="BN91" s="36" t="str">
        <f>IFERROR(VLOOKUP(BG91,Cálculo!$D$4:$BD$156,MATCH($BN$4,Cálculo!$D$4:$BD$4,0),FALSE),"")</f>
        <v/>
      </c>
      <c r="BO91" s="36" t="str">
        <f>IFERROR(VLOOKUP(BG91,Cálculo!$D$4:$BD$156,MATCH($BO$4,Cálculo!$D$4:$BD$4,0),FALSE),"")</f>
        <v/>
      </c>
      <c r="BP91" s="36" t="str">
        <f>IFERROR(VLOOKUP(BG91,Cálculo!$D$4:$BD$156,MATCH($BP$4,Cálculo!$D$4:$BD$4,0),FALSE),"")</f>
        <v/>
      </c>
      <c r="BQ91" s="36" t="str">
        <f>IFERROR(VLOOKUP(BG91,Cálculo!$D$4:$BD$156,MATCH($BQ$4,Cálculo!$D$4:$BD$4,0),FALSE),"")</f>
        <v/>
      </c>
      <c r="BR91" s="36" t="str">
        <f>IFERROR(VLOOKUP(BG91,Cálculo!$D$4:$BD$156,MATCH($BR$4,Cálculo!$D$4:$BD$4,0),FALSE),"")</f>
        <v/>
      </c>
      <c r="BS91" s="36" t="str">
        <f>IFERROR(VLOOKUP(BG91,Cálculo!$D$4:$BD$156,MATCH($BS$4,Cálculo!$D$4:$BD$4,0),FALSE),"")</f>
        <v/>
      </c>
      <c r="BT91" s="36" t="str">
        <f>IFERROR(VLOOKUP(BG91,Cálculo!$D$4:$BD$156,MATCH($BT$4,Cálculo!$D$4:$BD$4,0),FALSE),"")</f>
        <v/>
      </c>
    </row>
    <row r="92" spans="1:72">
      <c r="A92" s="36"/>
      <c r="B92" s="36"/>
      <c r="C92" s="36" t="e">
        <f>VLOOKUP(D92,#REF!,3,0)</f>
        <v>#REF!</v>
      </c>
      <c r="D92" s="52">
        <f>'Ident. Avaliação e Priorização'!B94</f>
        <v>0</v>
      </c>
      <c r="E92" s="115" t="e">
        <f>VLOOKUP(D92,Tabela2[[#All],[Eventos de Risco]:[Nível de Risco Inerente (NRI)]],13,0)</f>
        <v>#N/A</v>
      </c>
      <c r="F92" s="116">
        <f>IFERROR(AVERAGEIF(Tratamento!$A$6:$A$298,Cálculo!D92,Tratamento!#REF!),0)</f>
        <v>0</v>
      </c>
      <c r="G92" s="116">
        <f t="shared" si="51"/>
        <v>1</v>
      </c>
      <c r="H92" s="117" t="e">
        <f t="shared" si="52"/>
        <v>#N/A</v>
      </c>
      <c r="I92" s="116">
        <f>IFERROR(AVERAGEIFS(#REF!,#REF!,$D92,#REF!,"&lt;&gt;"&amp;"Excluído"),0)</f>
        <v>0</v>
      </c>
      <c r="J92" s="116">
        <f t="shared" si="53"/>
        <v>0</v>
      </c>
      <c r="K92" s="116">
        <f t="shared" si="54"/>
        <v>1</v>
      </c>
      <c r="L92" s="117" t="e">
        <f t="shared" si="55"/>
        <v>#N/A</v>
      </c>
      <c r="M92" s="116">
        <f>IFERROR(AVERAGEIFS(#REF!,#REF!,$D92,#REF!,"&lt;&gt;"&amp;"Excluído"),0)</f>
        <v>0</v>
      </c>
      <c r="N92" s="26">
        <f t="shared" si="56"/>
        <v>0</v>
      </c>
      <c r="O92" s="116">
        <f t="shared" si="57"/>
        <v>1</v>
      </c>
      <c r="P92" s="117" t="e">
        <f t="shared" si="58"/>
        <v>#N/A</v>
      </c>
      <c r="Q92" s="116">
        <f>IFERROR(AVERAGEIFS(#REF!,#REF!,$D92,#REF!,"&lt;&gt;"&amp;"Excluído"),0)</f>
        <v>0</v>
      </c>
      <c r="R92" s="116">
        <f t="shared" si="59"/>
        <v>0</v>
      </c>
      <c r="S92" s="116">
        <f t="shared" si="60"/>
        <v>1</v>
      </c>
      <c r="T92" s="117" t="e">
        <f t="shared" si="61"/>
        <v>#N/A</v>
      </c>
      <c r="U92" s="118">
        <f>IFERROR(AVERAGEIFS(#REF!,#REF!,$D92,#REF!,"&lt;&gt;"&amp;"Excluído"),0)</f>
        <v>0</v>
      </c>
      <c r="V92" s="116">
        <f t="shared" si="62"/>
        <v>0</v>
      </c>
      <c r="W92" s="116">
        <f t="shared" si="63"/>
        <v>1</v>
      </c>
      <c r="X92" s="117" t="e">
        <f t="shared" si="64"/>
        <v>#N/A</v>
      </c>
      <c r="Y92" s="119">
        <f>IFERROR(AVERAGEIFS(#REF!,#REF!,$D92,#REF!,"&lt;&gt;"&amp;"Excluído"),0)</f>
        <v>0</v>
      </c>
      <c r="Z92" s="120">
        <f t="shared" si="48"/>
        <v>0</v>
      </c>
      <c r="AA92" s="120">
        <f t="shared" si="49"/>
        <v>1</v>
      </c>
      <c r="AB92" s="121" t="e">
        <f t="shared" si="65"/>
        <v>#N/A</v>
      </c>
      <c r="AC92" s="119">
        <f>IFERROR(AVERAGEIFS(#REF!,#REF!,$D92,#REF!,"&lt;&gt;"&amp;"Excluído"),0)</f>
        <v>0</v>
      </c>
      <c r="AD92" s="120">
        <f t="shared" si="66"/>
        <v>0</v>
      </c>
      <c r="AE92" s="120">
        <f t="shared" si="67"/>
        <v>1</v>
      </c>
      <c r="AF92" s="121" t="e">
        <f t="shared" si="68"/>
        <v>#N/A</v>
      </c>
      <c r="AG92" s="119">
        <f>IFERROR(AVERAGEIFS(#REF!,#REF!,$D92,#REF!,"&lt;&gt;"&amp;"Excluído"),0)</f>
        <v>0</v>
      </c>
      <c r="AH92" s="120">
        <f t="shared" si="69"/>
        <v>0</v>
      </c>
      <c r="AI92" s="120">
        <f t="shared" si="70"/>
        <v>1</v>
      </c>
      <c r="AJ92" s="121" t="e">
        <f t="shared" si="71"/>
        <v>#N/A</v>
      </c>
      <c r="AK92" s="119">
        <f>IFERROR(AVERAGEIFS(#REF!,#REF!,$D92,#REF!,"&lt;&gt;"&amp;"Excluído"),0)</f>
        <v>0</v>
      </c>
      <c r="AL92" s="120">
        <f t="shared" si="72"/>
        <v>0</v>
      </c>
      <c r="AM92" s="120">
        <f t="shared" si="73"/>
        <v>1</v>
      </c>
      <c r="AN92" s="121" t="e">
        <f t="shared" si="74"/>
        <v>#N/A</v>
      </c>
      <c r="AO92" s="119">
        <f>IFERROR(AVERAGEIFS(#REF!,#REF!,$D92,#REF!,"&lt;&gt;"&amp;"Excluído"),0)</f>
        <v>0</v>
      </c>
      <c r="AP92" s="120">
        <f t="shared" si="75"/>
        <v>0</v>
      </c>
      <c r="AQ92" s="120">
        <f t="shared" si="76"/>
        <v>1</v>
      </c>
      <c r="AR92" s="121" t="e">
        <f t="shared" si="77"/>
        <v>#N/A</v>
      </c>
      <c r="AS92" s="119">
        <f>IFERROR(AVERAGEIFS(#REF!,#REF!,$D92,#REF!,"&lt;&gt;"&amp;"Excluído"),0)</f>
        <v>0</v>
      </c>
      <c r="AT92" s="120">
        <f t="shared" si="78"/>
        <v>0</v>
      </c>
      <c r="AU92" s="120">
        <f t="shared" si="79"/>
        <v>1</v>
      </c>
      <c r="AV92" s="121" t="e">
        <f t="shared" si="80"/>
        <v>#N/A</v>
      </c>
      <c r="AW92" s="119">
        <f>IFERROR(AVERAGEIFS(#REF!,#REF!,$D92,#REF!,"&lt;&gt;"&amp;"Excluído"),0)</f>
        <v>0</v>
      </c>
      <c r="AX92" s="120">
        <f t="shared" si="81"/>
        <v>0</v>
      </c>
      <c r="AY92" s="120">
        <f t="shared" si="82"/>
        <v>1</v>
      </c>
      <c r="AZ92" s="121" t="e">
        <f t="shared" si="83"/>
        <v>#N/A</v>
      </c>
      <c r="BA92" s="119">
        <f>IFERROR(AVERAGEIFS(#REF!,#REF!,$D92,#REF!,"&lt;&gt;"&amp;"Excluído"),0)</f>
        <v>0</v>
      </c>
      <c r="BB92" s="120">
        <f t="shared" si="84"/>
        <v>0</v>
      </c>
      <c r="BC92" s="120">
        <f t="shared" si="85"/>
        <v>1</v>
      </c>
      <c r="BD92" s="121" t="e">
        <f t="shared" si="86"/>
        <v>#N/A</v>
      </c>
      <c r="BE92" s="36"/>
      <c r="BF92" s="36" t="e">
        <f t="shared" si="50"/>
        <v>#REF!</v>
      </c>
      <c r="BG92" s="107">
        <f t="shared" si="50"/>
        <v>0</v>
      </c>
      <c r="BH92" s="36" t="str">
        <f>IFERROR(VLOOKUP(BG92,Cálculo!$D$4:$BD$156,MATCH($BH$4,Cálculo!$D$4:$BD$4,0),FALSE),"")</f>
        <v/>
      </c>
      <c r="BI92" s="36" t="str">
        <f>IFERROR(VLOOKUP(BG92,Cálculo!$D$4:$BD$156,MATCH($BI$4,Cálculo!$D$4:$BD$4,0),FALSE),"")</f>
        <v/>
      </c>
      <c r="BJ92" s="36" t="str">
        <f>IFERROR(VLOOKUP(BG92,Cálculo!$D$4:$BD$156,MATCH($BJ$4,Cálculo!$D$4:$BD$4,0),FALSE),"")</f>
        <v/>
      </c>
      <c r="BK92" s="36" t="str">
        <f>IFERROR(VLOOKUP(BG92,Cálculo!$D$4:$BD$156,MATCH($BK$4,Cálculo!$D$4:$BD$4,0),FALSE),"")</f>
        <v/>
      </c>
      <c r="BL92" s="36" t="str">
        <f>IFERROR(VLOOKUP(BG92,Cálculo!$D$4:$BD$156,MATCH($BL$4,Cálculo!$D$4:$BD$4,0),FALSE),"")</f>
        <v/>
      </c>
      <c r="BM92" s="36" t="str">
        <f>IFERROR(VLOOKUP(BG92,Cálculo!$D$4:$BD$156,MATCH($BM$4,Cálculo!$D$4:$BD$4,0),FALSE),"")</f>
        <v/>
      </c>
      <c r="BN92" s="36" t="str">
        <f>IFERROR(VLOOKUP(BG92,Cálculo!$D$4:$BD$156,MATCH($BN$4,Cálculo!$D$4:$BD$4,0),FALSE),"")</f>
        <v/>
      </c>
      <c r="BO92" s="36" t="str">
        <f>IFERROR(VLOOKUP(BG92,Cálculo!$D$4:$BD$156,MATCH($BO$4,Cálculo!$D$4:$BD$4,0),FALSE),"")</f>
        <v/>
      </c>
      <c r="BP92" s="36" t="str">
        <f>IFERROR(VLOOKUP(BG92,Cálculo!$D$4:$BD$156,MATCH($BP$4,Cálculo!$D$4:$BD$4,0),FALSE),"")</f>
        <v/>
      </c>
      <c r="BQ92" s="36" t="str">
        <f>IFERROR(VLOOKUP(BG92,Cálculo!$D$4:$BD$156,MATCH($BQ$4,Cálculo!$D$4:$BD$4,0),FALSE),"")</f>
        <v/>
      </c>
      <c r="BR92" s="36" t="str">
        <f>IFERROR(VLOOKUP(BG92,Cálculo!$D$4:$BD$156,MATCH($BR$4,Cálculo!$D$4:$BD$4,0),FALSE),"")</f>
        <v/>
      </c>
      <c r="BS92" s="36" t="str">
        <f>IFERROR(VLOOKUP(BG92,Cálculo!$D$4:$BD$156,MATCH($BS$4,Cálculo!$D$4:$BD$4,0),FALSE),"")</f>
        <v/>
      </c>
      <c r="BT92" s="36" t="str">
        <f>IFERROR(VLOOKUP(BG92,Cálculo!$D$4:$BD$156,MATCH($BT$4,Cálculo!$D$4:$BD$4,0),FALSE),"")</f>
        <v/>
      </c>
    </row>
    <row r="93" spans="1:72">
      <c r="A93" s="36"/>
      <c r="B93" s="36"/>
      <c r="C93" s="36" t="e">
        <f>VLOOKUP(D93,#REF!,3,0)</f>
        <v>#REF!</v>
      </c>
      <c r="D93" s="52">
        <f>'Ident. Avaliação e Priorização'!B95</f>
        <v>0</v>
      </c>
      <c r="E93" s="115" t="e">
        <f>VLOOKUP(D93,Tabela2[[#All],[Eventos de Risco]:[Nível de Risco Inerente (NRI)]],13,0)</f>
        <v>#N/A</v>
      </c>
      <c r="F93" s="116">
        <f>IFERROR(AVERAGEIF(Tratamento!$A$6:$A$298,Cálculo!D93,Tratamento!#REF!),0)</f>
        <v>0</v>
      </c>
      <c r="G93" s="116">
        <f t="shared" si="51"/>
        <v>1</v>
      </c>
      <c r="H93" s="117" t="e">
        <f t="shared" si="52"/>
        <v>#N/A</v>
      </c>
      <c r="I93" s="116">
        <f>IFERROR(AVERAGEIFS(#REF!,#REF!,$D93,#REF!,"&lt;&gt;"&amp;"Excluído"),0)</f>
        <v>0</v>
      </c>
      <c r="J93" s="116">
        <f t="shared" si="53"/>
        <v>0</v>
      </c>
      <c r="K93" s="116">
        <f t="shared" si="54"/>
        <v>1</v>
      </c>
      <c r="L93" s="117" t="e">
        <f t="shared" si="55"/>
        <v>#N/A</v>
      </c>
      <c r="M93" s="116">
        <f>IFERROR(AVERAGEIFS(#REF!,#REF!,$D93,#REF!,"&lt;&gt;"&amp;"Excluído"),0)</f>
        <v>0</v>
      </c>
      <c r="N93" s="26">
        <f t="shared" si="56"/>
        <v>0</v>
      </c>
      <c r="O93" s="116">
        <f t="shared" si="57"/>
        <v>1</v>
      </c>
      <c r="P93" s="117" t="e">
        <f t="shared" si="58"/>
        <v>#N/A</v>
      </c>
      <c r="Q93" s="116">
        <f>IFERROR(AVERAGEIFS(#REF!,#REF!,$D93,#REF!,"&lt;&gt;"&amp;"Excluído"),0)</f>
        <v>0</v>
      </c>
      <c r="R93" s="116">
        <f t="shared" si="59"/>
        <v>0</v>
      </c>
      <c r="S93" s="116">
        <f t="shared" si="60"/>
        <v>1</v>
      </c>
      <c r="T93" s="117" t="e">
        <f t="shared" si="61"/>
        <v>#N/A</v>
      </c>
      <c r="U93" s="118">
        <f>IFERROR(AVERAGEIFS(#REF!,#REF!,$D93,#REF!,"&lt;&gt;"&amp;"Excluído"),0)</f>
        <v>0</v>
      </c>
      <c r="V93" s="116">
        <f t="shared" si="62"/>
        <v>0</v>
      </c>
      <c r="W93" s="116">
        <f t="shared" si="63"/>
        <v>1</v>
      </c>
      <c r="X93" s="117" t="e">
        <f t="shared" si="64"/>
        <v>#N/A</v>
      </c>
      <c r="Y93" s="119">
        <f>IFERROR(AVERAGEIFS(#REF!,#REF!,$D93,#REF!,"&lt;&gt;"&amp;"Excluído"),0)</f>
        <v>0</v>
      </c>
      <c r="Z93" s="120">
        <f t="shared" si="48"/>
        <v>0</v>
      </c>
      <c r="AA93" s="120">
        <f t="shared" si="49"/>
        <v>1</v>
      </c>
      <c r="AB93" s="121" t="e">
        <f t="shared" si="65"/>
        <v>#N/A</v>
      </c>
      <c r="AC93" s="119">
        <f>IFERROR(AVERAGEIFS(#REF!,#REF!,$D93,#REF!,"&lt;&gt;"&amp;"Excluído"),0)</f>
        <v>0</v>
      </c>
      <c r="AD93" s="120">
        <f t="shared" si="66"/>
        <v>0</v>
      </c>
      <c r="AE93" s="120">
        <f t="shared" si="67"/>
        <v>1</v>
      </c>
      <c r="AF93" s="121" t="e">
        <f t="shared" si="68"/>
        <v>#N/A</v>
      </c>
      <c r="AG93" s="119">
        <f>IFERROR(AVERAGEIFS(#REF!,#REF!,$D93,#REF!,"&lt;&gt;"&amp;"Excluído"),0)</f>
        <v>0</v>
      </c>
      <c r="AH93" s="120">
        <f t="shared" si="69"/>
        <v>0</v>
      </c>
      <c r="AI93" s="120">
        <f t="shared" si="70"/>
        <v>1</v>
      </c>
      <c r="AJ93" s="121" t="e">
        <f t="shared" si="71"/>
        <v>#N/A</v>
      </c>
      <c r="AK93" s="119">
        <f>IFERROR(AVERAGEIFS(#REF!,#REF!,$D93,#REF!,"&lt;&gt;"&amp;"Excluído"),0)</f>
        <v>0</v>
      </c>
      <c r="AL93" s="120">
        <f t="shared" si="72"/>
        <v>0</v>
      </c>
      <c r="AM93" s="120">
        <f t="shared" si="73"/>
        <v>1</v>
      </c>
      <c r="AN93" s="121" t="e">
        <f t="shared" si="74"/>
        <v>#N/A</v>
      </c>
      <c r="AO93" s="119">
        <f>IFERROR(AVERAGEIFS(#REF!,#REF!,$D93,#REF!,"&lt;&gt;"&amp;"Excluído"),0)</f>
        <v>0</v>
      </c>
      <c r="AP93" s="120">
        <f t="shared" si="75"/>
        <v>0</v>
      </c>
      <c r="AQ93" s="120">
        <f t="shared" si="76"/>
        <v>1</v>
      </c>
      <c r="AR93" s="121" t="e">
        <f t="shared" si="77"/>
        <v>#N/A</v>
      </c>
      <c r="AS93" s="119">
        <f>IFERROR(AVERAGEIFS(#REF!,#REF!,$D93,#REF!,"&lt;&gt;"&amp;"Excluído"),0)</f>
        <v>0</v>
      </c>
      <c r="AT93" s="120">
        <f t="shared" si="78"/>
        <v>0</v>
      </c>
      <c r="AU93" s="120">
        <f t="shared" si="79"/>
        <v>1</v>
      </c>
      <c r="AV93" s="121" t="e">
        <f t="shared" si="80"/>
        <v>#N/A</v>
      </c>
      <c r="AW93" s="119">
        <f>IFERROR(AVERAGEIFS(#REF!,#REF!,$D93,#REF!,"&lt;&gt;"&amp;"Excluído"),0)</f>
        <v>0</v>
      </c>
      <c r="AX93" s="120">
        <f t="shared" si="81"/>
        <v>0</v>
      </c>
      <c r="AY93" s="120">
        <f t="shared" si="82"/>
        <v>1</v>
      </c>
      <c r="AZ93" s="121" t="e">
        <f t="shared" si="83"/>
        <v>#N/A</v>
      </c>
      <c r="BA93" s="119">
        <f>IFERROR(AVERAGEIFS(#REF!,#REF!,$D93,#REF!,"&lt;&gt;"&amp;"Excluído"),0)</f>
        <v>0</v>
      </c>
      <c r="BB93" s="120">
        <f t="shared" si="84"/>
        <v>0</v>
      </c>
      <c r="BC93" s="120">
        <f t="shared" si="85"/>
        <v>1</v>
      </c>
      <c r="BD93" s="121" t="e">
        <f t="shared" si="86"/>
        <v>#N/A</v>
      </c>
      <c r="BE93" s="36"/>
      <c r="BF93" s="36" t="e">
        <f t="shared" si="50"/>
        <v>#REF!</v>
      </c>
      <c r="BG93" s="107">
        <f t="shared" si="50"/>
        <v>0</v>
      </c>
      <c r="BH93" s="36" t="str">
        <f>IFERROR(VLOOKUP(BG93,Cálculo!$D$4:$BD$156,MATCH($BH$4,Cálculo!$D$4:$BD$4,0),FALSE),"")</f>
        <v/>
      </c>
      <c r="BI93" s="36" t="str">
        <f>IFERROR(VLOOKUP(BG93,Cálculo!$D$4:$BD$156,MATCH($BI$4,Cálculo!$D$4:$BD$4,0),FALSE),"")</f>
        <v/>
      </c>
      <c r="BJ93" s="36" t="str">
        <f>IFERROR(VLOOKUP(BG93,Cálculo!$D$4:$BD$156,MATCH($BJ$4,Cálculo!$D$4:$BD$4,0),FALSE),"")</f>
        <v/>
      </c>
      <c r="BK93" s="36" t="str">
        <f>IFERROR(VLOOKUP(BG93,Cálculo!$D$4:$BD$156,MATCH($BK$4,Cálculo!$D$4:$BD$4,0),FALSE),"")</f>
        <v/>
      </c>
      <c r="BL93" s="36" t="str">
        <f>IFERROR(VLOOKUP(BG93,Cálculo!$D$4:$BD$156,MATCH($BL$4,Cálculo!$D$4:$BD$4,0),FALSE),"")</f>
        <v/>
      </c>
      <c r="BM93" s="36" t="str">
        <f>IFERROR(VLOOKUP(BG93,Cálculo!$D$4:$BD$156,MATCH($BM$4,Cálculo!$D$4:$BD$4,0),FALSE),"")</f>
        <v/>
      </c>
      <c r="BN93" s="36" t="str">
        <f>IFERROR(VLOOKUP(BG93,Cálculo!$D$4:$BD$156,MATCH($BN$4,Cálculo!$D$4:$BD$4,0),FALSE),"")</f>
        <v/>
      </c>
      <c r="BO93" s="36" t="str">
        <f>IFERROR(VLOOKUP(BG93,Cálculo!$D$4:$BD$156,MATCH($BO$4,Cálculo!$D$4:$BD$4,0),FALSE),"")</f>
        <v/>
      </c>
      <c r="BP93" s="36" t="str">
        <f>IFERROR(VLOOKUP(BG93,Cálculo!$D$4:$BD$156,MATCH($BP$4,Cálculo!$D$4:$BD$4,0),FALSE),"")</f>
        <v/>
      </c>
      <c r="BQ93" s="36" t="str">
        <f>IFERROR(VLOOKUP(BG93,Cálculo!$D$4:$BD$156,MATCH($BQ$4,Cálculo!$D$4:$BD$4,0),FALSE),"")</f>
        <v/>
      </c>
      <c r="BR93" s="36" t="str">
        <f>IFERROR(VLOOKUP(BG93,Cálculo!$D$4:$BD$156,MATCH($BR$4,Cálculo!$D$4:$BD$4,0),FALSE),"")</f>
        <v/>
      </c>
      <c r="BS93" s="36" t="str">
        <f>IFERROR(VLOOKUP(BG93,Cálculo!$D$4:$BD$156,MATCH($BS$4,Cálculo!$D$4:$BD$4,0),FALSE),"")</f>
        <v/>
      </c>
      <c r="BT93" s="36" t="str">
        <f>IFERROR(VLOOKUP(BG93,Cálculo!$D$4:$BD$156,MATCH($BT$4,Cálculo!$D$4:$BD$4,0),FALSE),"")</f>
        <v/>
      </c>
    </row>
    <row r="94" spans="1:72">
      <c r="A94" s="36"/>
      <c r="B94" s="36"/>
      <c r="C94" s="36" t="e">
        <f>VLOOKUP(D94,#REF!,3,0)</f>
        <v>#REF!</v>
      </c>
      <c r="D94" s="52">
        <f>'Ident. Avaliação e Priorização'!B96</f>
        <v>0</v>
      </c>
      <c r="E94" s="115" t="e">
        <f>VLOOKUP(D94,Tabela2[[#All],[Eventos de Risco]:[Nível de Risco Inerente (NRI)]],13,0)</f>
        <v>#N/A</v>
      </c>
      <c r="F94" s="116">
        <f>IFERROR(AVERAGEIF(Tratamento!$A$6:$A$298,Cálculo!D94,Tratamento!#REF!),0)</f>
        <v>0</v>
      </c>
      <c r="G94" s="116">
        <f t="shared" si="51"/>
        <v>1</v>
      </c>
      <c r="H94" s="117" t="e">
        <f t="shared" si="52"/>
        <v>#N/A</v>
      </c>
      <c r="I94" s="116">
        <f>IFERROR(AVERAGEIFS(#REF!,#REF!,$D94,#REF!,"&lt;&gt;"&amp;"Excluído"),0)</f>
        <v>0</v>
      </c>
      <c r="J94" s="116">
        <f t="shared" si="53"/>
        <v>0</v>
      </c>
      <c r="K94" s="116">
        <f t="shared" si="54"/>
        <v>1</v>
      </c>
      <c r="L94" s="117" t="e">
        <f t="shared" si="55"/>
        <v>#N/A</v>
      </c>
      <c r="M94" s="116">
        <f>IFERROR(AVERAGEIFS(#REF!,#REF!,$D94,#REF!,"&lt;&gt;"&amp;"Excluído"),0)</f>
        <v>0</v>
      </c>
      <c r="N94" s="26">
        <f t="shared" si="56"/>
        <v>0</v>
      </c>
      <c r="O94" s="116">
        <f t="shared" si="57"/>
        <v>1</v>
      </c>
      <c r="P94" s="117" t="e">
        <f t="shared" si="58"/>
        <v>#N/A</v>
      </c>
      <c r="Q94" s="116">
        <f>IFERROR(AVERAGEIFS(#REF!,#REF!,$D94,#REF!,"&lt;&gt;"&amp;"Excluído"),0)</f>
        <v>0</v>
      </c>
      <c r="R94" s="116">
        <f t="shared" si="59"/>
        <v>0</v>
      </c>
      <c r="S94" s="116">
        <f t="shared" si="60"/>
        <v>1</v>
      </c>
      <c r="T94" s="117" t="e">
        <f t="shared" si="61"/>
        <v>#N/A</v>
      </c>
      <c r="U94" s="118">
        <f>IFERROR(AVERAGEIFS(#REF!,#REF!,$D94,#REF!,"&lt;&gt;"&amp;"Excluído"),0)</f>
        <v>0</v>
      </c>
      <c r="V94" s="116">
        <f t="shared" si="62"/>
        <v>0</v>
      </c>
      <c r="W94" s="116">
        <f t="shared" si="63"/>
        <v>1</v>
      </c>
      <c r="X94" s="117" t="e">
        <f t="shared" si="64"/>
        <v>#N/A</v>
      </c>
      <c r="Y94" s="119">
        <f>IFERROR(AVERAGEIFS(#REF!,#REF!,$D94,#REF!,"&lt;&gt;"&amp;"Excluído"),0)</f>
        <v>0</v>
      </c>
      <c r="Z94" s="120">
        <f t="shared" si="48"/>
        <v>0</v>
      </c>
      <c r="AA94" s="120">
        <f t="shared" si="49"/>
        <v>1</v>
      </c>
      <c r="AB94" s="121" t="e">
        <f t="shared" si="65"/>
        <v>#N/A</v>
      </c>
      <c r="AC94" s="119">
        <f>IFERROR(AVERAGEIFS(#REF!,#REF!,$D94,#REF!,"&lt;&gt;"&amp;"Excluído"),0)</f>
        <v>0</v>
      </c>
      <c r="AD94" s="120">
        <f t="shared" si="66"/>
        <v>0</v>
      </c>
      <c r="AE94" s="120">
        <f t="shared" si="67"/>
        <v>1</v>
      </c>
      <c r="AF94" s="121" t="e">
        <f t="shared" si="68"/>
        <v>#N/A</v>
      </c>
      <c r="AG94" s="119">
        <f>IFERROR(AVERAGEIFS(#REF!,#REF!,$D94,#REF!,"&lt;&gt;"&amp;"Excluído"),0)</f>
        <v>0</v>
      </c>
      <c r="AH94" s="120">
        <f t="shared" si="69"/>
        <v>0</v>
      </c>
      <c r="AI94" s="120">
        <f t="shared" si="70"/>
        <v>1</v>
      </c>
      <c r="AJ94" s="121" t="e">
        <f t="shared" si="71"/>
        <v>#N/A</v>
      </c>
      <c r="AK94" s="119">
        <f>IFERROR(AVERAGEIFS(#REF!,#REF!,$D94,#REF!,"&lt;&gt;"&amp;"Excluído"),0)</f>
        <v>0</v>
      </c>
      <c r="AL94" s="120">
        <f t="shared" si="72"/>
        <v>0</v>
      </c>
      <c r="AM94" s="120">
        <f t="shared" si="73"/>
        <v>1</v>
      </c>
      <c r="AN94" s="121" t="e">
        <f t="shared" si="74"/>
        <v>#N/A</v>
      </c>
      <c r="AO94" s="119">
        <f>IFERROR(AVERAGEIFS(#REF!,#REF!,$D94,#REF!,"&lt;&gt;"&amp;"Excluído"),0)</f>
        <v>0</v>
      </c>
      <c r="AP94" s="120">
        <f t="shared" si="75"/>
        <v>0</v>
      </c>
      <c r="AQ94" s="120">
        <f t="shared" si="76"/>
        <v>1</v>
      </c>
      <c r="AR94" s="121" t="e">
        <f t="shared" si="77"/>
        <v>#N/A</v>
      </c>
      <c r="AS94" s="119">
        <f>IFERROR(AVERAGEIFS(#REF!,#REF!,$D94,#REF!,"&lt;&gt;"&amp;"Excluído"),0)</f>
        <v>0</v>
      </c>
      <c r="AT94" s="120">
        <f t="shared" si="78"/>
        <v>0</v>
      </c>
      <c r="AU94" s="120">
        <f t="shared" si="79"/>
        <v>1</v>
      </c>
      <c r="AV94" s="121" t="e">
        <f t="shared" si="80"/>
        <v>#N/A</v>
      </c>
      <c r="AW94" s="119">
        <f>IFERROR(AVERAGEIFS(#REF!,#REF!,$D94,#REF!,"&lt;&gt;"&amp;"Excluído"),0)</f>
        <v>0</v>
      </c>
      <c r="AX94" s="120">
        <f t="shared" si="81"/>
        <v>0</v>
      </c>
      <c r="AY94" s="120">
        <f t="shared" si="82"/>
        <v>1</v>
      </c>
      <c r="AZ94" s="121" t="e">
        <f t="shared" si="83"/>
        <v>#N/A</v>
      </c>
      <c r="BA94" s="119">
        <f>IFERROR(AVERAGEIFS(#REF!,#REF!,$D94,#REF!,"&lt;&gt;"&amp;"Excluído"),0)</f>
        <v>0</v>
      </c>
      <c r="BB94" s="120">
        <f t="shared" si="84"/>
        <v>0</v>
      </c>
      <c r="BC94" s="120">
        <f t="shared" si="85"/>
        <v>1</v>
      </c>
      <c r="BD94" s="121" t="e">
        <f t="shared" si="86"/>
        <v>#N/A</v>
      </c>
      <c r="BE94" s="36"/>
      <c r="BF94" s="36" t="e">
        <f t="shared" si="50"/>
        <v>#REF!</v>
      </c>
      <c r="BG94" s="107">
        <f t="shared" si="50"/>
        <v>0</v>
      </c>
      <c r="BH94" s="36" t="str">
        <f>IFERROR(VLOOKUP(BG94,Cálculo!$D$4:$BD$156,MATCH($BH$4,Cálculo!$D$4:$BD$4,0),FALSE),"")</f>
        <v/>
      </c>
      <c r="BI94" s="36" t="str">
        <f>IFERROR(VLOOKUP(BG94,Cálculo!$D$4:$BD$156,MATCH($BI$4,Cálculo!$D$4:$BD$4,0),FALSE),"")</f>
        <v/>
      </c>
      <c r="BJ94" s="36" t="str">
        <f>IFERROR(VLOOKUP(BG94,Cálculo!$D$4:$BD$156,MATCH($BJ$4,Cálculo!$D$4:$BD$4,0),FALSE),"")</f>
        <v/>
      </c>
      <c r="BK94" s="36" t="str">
        <f>IFERROR(VLOOKUP(BG94,Cálculo!$D$4:$BD$156,MATCH($BK$4,Cálculo!$D$4:$BD$4,0),FALSE),"")</f>
        <v/>
      </c>
      <c r="BL94" s="36" t="str">
        <f>IFERROR(VLOOKUP(BG94,Cálculo!$D$4:$BD$156,MATCH($BL$4,Cálculo!$D$4:$BD$4,0),FALSE),"")</f>
        <v/>
      </c>
      <c r="BM94" s="36" t="str">
        <f>IFERROR(VLOOKUP(BG94,Cálculo!$D$4:$BD$156,MATCH($BM$4,Cálculo!$D$4:$BD$4,0),FALSE),"")</f>
        <v/>
      </c>
      <c r="BN94" s="36" t="str">
        <f>IFERROR(VLOOKUP(BG94,Cálculo!$D$4:$BD$156,MATCH($BN$4,Cálculo!$D$4:$BD$4,0),FALSE),"")</f>
        <v/>
      </c>
      <c r="BO94" s="36" t="str">
        <f>IFERROR(VLOOKUP(BG94,Cálculo!$D$4:$BD$156,MATCH($BO$4,Cálculo!$D$4:$BD$4,0),FALSE),"")</f>
        <v/>
      </c>
      <c r="BP94" s="36" t="str">
        <f>IFERROR(VLOOKUP(BG94,Cálculo!$D$4:$BD$156,MATCH($BP$4,Cálculo!$D$4:$BD$4,0),FALSE),"")</f>
        <v/>
      </c>
      <c r="BQ94" s="36" t="str">
        <f>IFERROR(VLOOKUP(BG94,Cálculo!$D$4:$BD$156,MATCH($BQ$4,Cálculo!$D$4:$BD$4,0),FALSE),"")</f>
        <v/>
      </c>
      <c r="BR94" s="36" t="str">
        <f>IFERROR(VLOOKUP(BG94,Cálculo!$D$4:$BD$156,MATCH($BR$4,Cálculo!$D$4:$BD$4,0),FALSE),"")</f>
        <v/>
      </c>
      <c r="BS94" s="36" t="str">
        <f>IFERROR(VLOOKUP(BG94,Cálculo!$D$4:$BD$156,MATCH($BS$4,Cálculo!$D$4:$BD$4,0),FALSE),"")</f>
        <v/>
      </c>
      <c r="BT94" s="36" t="str">
        <f>IFERROR(VLOOKUP(BG94,Cálculo!$D$4:$BD$156,MATCH($BT$4,Cálculo!$D$4:$BD$4,0),FALSE),"")</f>
        <v/>
      </c>
    </row>
    <row r="95" spans="1:72">
      <c r="A95" s="36"/>
      <c r="B95" s="36"/>
      <c r="C95" s="36" t="e">
        <f>VLOOKUP(D95,#REF!,3,0)</f>
        <v>#REF!</v>
      </c>
      <c r="D95" s="52">
        <f>'Ident. Avaliação e Priorização'!B97</f>
        <v>0</v>
      </c>
      <c r="E95" s="115" t="e">
        <f>VLOOKUP(D95,Tabela2[[#All],[Eventos de Risco]:[Nível de Risco Inerente (NRI)]],13,0)</f>
        <v>#N/A</v>
      </c>
      <c r="F95" s="116">
        <f>IFERROR(AVERAGEIF(Tratamento!$A$6:$A$298,Cálculo!D95,Tratamento!#REF!),0)</f>
        <v>0</v>
      </c>
      <c r="G95" s="116">
        <f t="shared" si="51"/>
        <v>1</v>
      </c>
      <c r="H95" s="117" t="e">
        <f t="shared" si="52"/>
        <v>#N/A</v>
      </c>
      <c r="I95" s="116">
        <f>IFERROR(AVERAGEIFS(#REF!,#REF!,$D95,#REF!,"&lt;&gt;"&amp;"Excluído"),0)</f>
        <v>0</v>
      </c>
      <c r="J95" s="116">
        <f t="shared" si="53"/>
        <v>0</v>
      </c>
      <c r="K95" s="116">
        <f t="shared" si="54"/>
        <v>1</v>
      </c>
      <c r="L95" s="117" t="e">
        <f t="shared" si="55"/>
        <v>#N/A</v>
      </c>
      <c r="M95" s="116">
        <f>IFERROR(AVERAGEIFS(#REF!,#REF!,$D95,#REF!,"&lt;&gt;"&amp;"Excluído"),0)</f>
        <v>0</v>
      </c>
      <c r="N95" s="26">
        <f t="shared" si="56"/>
        <v>0</v>
      </c>
      <c r="O95" s="116">
        <f t="shared" si="57"/>
        <v>1</v>
      </c>
      <c r="P95" s="117" t="e">
        <f t="shared" si="58"/>
        <v>#N/A</v>
      </c>
      <c r="Q95" s="116">
        <f>IFERROR(AVERAGEIFS(#REF!,#REF!,$D95,#REF!,"&lt;&gt;"&amp;"Excluído"),0)</f>
        <v>0</v>
      </c>
      <c r="R95" s="116">
        <f t="shared" si="59"/>
        <v>0</v>
      </c>
      <c r="S95" s="116">
        <f t="shared" si="60"/>
        <v>1</v>
      </c>
      <c r="T95" s="117" t="e">
        <f t="shared" si="61"/>
        <v>#N/A</v>
      </c>
      <c r="U95" s="118">
        <f>IFERROR(AVERAGEIFS(#REF!,#REF!,$D95,#REF!,"&lt;&gt;"&amp;"Excluído"),0)</f>
        <v>0</v>
      </c>
      <c r="V95" s="116">
        <f t="shared" si="62"/>
        <v>0</v>
      </c>
      <c r="W95" s="116">
        <f t="shared" si="63"/>
        <v>1</v>
      </c>
      <c r="X95" s="117" t="e">
        <f t="shared" si="64"/>
        <v>#N/A</v>
      </c>
      <c r="Y95" s="119">
        <f>IFERROR(AVERAGEIFS(#REF!,#REF!,$D95,#REF!,"&lt;&gt;"&amp;"Excluído"),0)</f>
        <v>0</v>
      </c>
      <c r="Z95" s="120">
        <f t="shared" si="48"/>
        <v>0</v>
      </c>
      <c r="AA95" s="120">
        <f t="shared" si="49"/>
        <v>1</v>
      </c>
      <c r="AB95" s="121" t="e">
        <f t="shared" si="65"/>
        <v>#N/A</v>
      </c>
      <c r="AC95" s="119">
        <f>IFERROR(AVERAGEIFS(#REF!,#REF!,$D95,#REF!,"&lt;&gt;"&amp;"Excluído"),0)</f>
        <v>0</v>
      </c>
      <c r="AD95" s="120">
        <f t="shared" si="66"/>
        <v>0</v>
      </c>
      <c r="AE95" s="120">
        <f t="shared" si="67"/>
        <v>1</v>
      </c>
      <c r="AF95" s="121" t="e">
        <f t="shared" si="68"/>
        <v>#N/A</v>
      </c>
      <c r="AG95" s="119">
        <f>IFERROR(AVERAGEIFS(#REF!,#REF!,$D95,#REF!,"&lt;&gt;"&amp;"Excluído"),0)</f>
        <v>0</v>
      </c>
      <c r="AH95" s="120">
        <f t="shared" si="69"/>
        <v>0</v>
      </c>
      <c r="AI95" s="120">
        <f t="shared" si="70"/>
        <v>1</v>
      </c>
      <c r="AJ95" s="121" t="e">
        <f t="shared" si="71"/>
        <v>#N/A</v>
      </c>
      <c r="AK95" s="119">
        <f>IFERROR(AVERAGEIFS(#REF!,#REF!,$D95,#REF!,"&lt;&gt;"&amp;"Excluído"),0)</f>
        <v>0</v>
      </c>
      <c r="AL95" s="120">
        <f t="shared" si="72"/>
        <v>0</v>
      </c>
      <c r="AM95" s="120">
        <f t="shared" si="73"/>
        <v>1</v>
      </c>
      <c r="AN95" s="121" t="e">
        <f t="shared" si="74"/>
        <v>#N/A</v>
      </c>
      <c r="AO95" s="119">
        <f>IFERROR(AVERAGEIFS(#REF!,#REF!,$D95,#REF!,"&lt;&gt;"&amp;"Excluído"),0)</f>
        <v>0</v>
      </c>
      <c r="AP95" s="120">
        <f t="shared" si="75"/>
        <v>0</v>
      </c>
      <c r="AQ95" s="120">
        <f t="shared" si="76"/>
        <v>1</v>
      </c>
      <c r="AR95" s="121" t="e">
        <f t="shared" si="77"/>
        <v>#N/A</v>
      </c>
      <c r="AS95" s="119">
        <f>IFERROR(AVERAGEIFS(#REF!,#REF!,$D95,#REF!,"&lt;&gt;"&amp;"Excluído"),0)</f>
        <v>0</v>
      </c>
      <c r="AT95" s="120">
        <f t="shared" si="78"/>
        <v>0</v>
      </c>
      <c r="AU95" s="120">
        <f t="shared" si="79"/>
        <v>1</v>
      </c>
      <c r="AV95" s="121" t="e">
        <f t="shared" si="80"/>
        <v>#N/A</v>
      </c>
      <c r="AW95" s="119">
        <f>IFERROR(AVERAGEIFS(#REF!,#REF!,$D95,#REF!,"&lt;&gt;"&amp;"Excluído"),0)</f>
        <v>0</v>
      </c>
      <c r="AX95" s="120">
        <f t="shared" si="81"/>
        <v>0</v>
      </c>
      <c r="AY95" s="120">
        <f t="shared" si="82"/>
        <v>1</v>
      </c>
      <c r="AZ95" s="121" t="e">
        <f t="shared" si="83"/>
        <v>#N/A</v>
      </c>
      <c r="BA95" s="119">
        <f>IFERROR(AVERAGEIFS(#REF!,#REF!,$D95,#REF!,"&lt;&gt;"&amp;"Excluído"),0)</f>
        <v>0</v>
      </c>
      <c r="BB95" s="120">
        <f t="shared" si="84"/>
        <v>0</v>
      </c>
      <c r="BC95" s="120">
        <f t="shared" si="85"/>
        <v>1</v>
      </c>
      <c r="BD95" s="121" t="e">
        <f t="shared" si="86"/>
        <v>#N/A</v>
      </c>
      <c r="BE95" s="36"/>
      <c r="BF95" s="36" t="e">
        <f t="shared" si="50"/>
        <v>#REF!</v>
      </c>
      <c r="BG95" s="107">
        <f t="shared" si="50"/>
        <v>0</v>
      </c>
      <c r="BH95" s="36" t="str">
        <f>IFERROR(VLOOKUP(BG95,Cálculo!$D$4:$BD$156,MATCH($BH$4,Cálculo!$D$4:$BD$4,0),FALSE),"")</f>
        <v/>
      </c>
      <c r="BI95" s="36" t="str">
        <f>IFERROR(VLOOKUP(BG95,Cálculo!$D$4:$BD$156,MATCH($BI$4,Cálculo!$D$4:$BD$4,0),FALSE),"")</f>
        <v/>
      </c>
      <c r="BJ95" s="36" t="str">
        <f>IFERROR(VLOOKUP(BG95,Cálculo!$D$4:$BD$156,MATCH($BJ$4,Cálculo!$D$4:$BD$4,0),FALSE),"")</f>
        <v/>
      </c>
      <c r="BK95" s="36" t="str">
        <f>IFERROR(VLOOKUP(BG95,Cálculo!$D$4:$BD$156,MATCH($BK$4,Cálculo!$D$4:$BD$4,0),FALSE),"")</f>
        <v/>
      </c>
      <c r="BL95" s="36" t="str">
        <f>IFERROR(VLOOKUP(BG95,Cálculo!$D$4:$BD$156,MATCH($BL$4,Cálculo!$D$4:$BD$4,0),FALSE),"")</f>
        <v/>
      </c>
      <c r="BM95" s="36" t="str">
        <f>IFERROR(VLOOKUP(BG95,Cálculo!$D$4:$BD$156,MATCH($BM$4,Cálculo!$D$4:$BD$4,0),FALSE),"")</f>
        <v/>
      </c>
      <c r="BN95" s="36" t="str">
        <f>IFERROR(VLOOKUP(BG95,Cálculo!$D$4:$BD$156,MATCH($BN$4,Cálculo!$D$4:$BD$4,0),FALSE),"")</f>
        <v/>
      </c>
      <c r="BO95" s="36" t="str">
        <f>IFERROR(VLOOKUP(BG95,Cálculo!$D$4:$BD$156,MATCH($BO$4,Cálculo!$D$4:$BD$4,0),FALSE),"")</f>
        <v/>
      </c>
      <c r="BP95" s="36" t="str">
        <f>IFERROR(VLOOKUP(BG95,Cálculo!$D$4:$BD$156,MATCH($BP$4,Cálculo!$D$4:$BD$4,0),FALSE),"")</f>
        <v/>
      </c>
      <c r="BQ95" s="36" t="str">
        <f>IFERROR(VLOOKUP(BG95,Cálculo!$D$4:$BD$156,MATCH($BQ$4,Cálculo!$D$4:$BD$4,0),FALSE),"")</f>
        <v/>
      </c>
      <c r="BR95" s="36" t="str">
        <f>IFERROR(VLOOKUP(BG95,Cálculo!$D$4:$BD$156,MATCH($BR$4,Cálculo!$D$4:$BD$4,0),FALSE),"")</f>
        <v/>
      </c>
      <c r="BS95" s="36" t="str">
        <f>IFERROR(VLOOKUP(BG95,Cálculo!$D$4:$BD$156,MATCH($BS$4,Cálculo!$D$4:$BD$4,0),FALSE),"")</f>
        <v/>
      </c>
      <c r="BT95" s="36" t="str">
        <f>IFERROR(VLOOKUP(BG95,Cálculo!$D$4:$BD$156,MATCH($BT$4,Cálculo!$D$4:$BD$4,0),FALSE),"")</f>
        <v/>
      </c>
    </row>
    <row r="96" spans="1:72">
      <c r="A96" s="36"/>
      <c r="B96" s="36"/>
      <c r="C96" s="36" t="e">
        <f>VLOOKUP(D96,#REF!,3,0)</f>
        <v>#REF!</v>
      </c>
      <c r="D96" s="52">
        <f>'Ident. Avaliação e Priorização'!B98</f>
        <v>0</v>
      </c>
      <c r="E96" s="115" t="e">
        <f>VLOOKUP(D96,Tabela2[[#All],[Eventos de Risco]:[Nível de Risco Inerente (NRI)]],13,0)</f>
        <v>#N/A</v>
      </c>
      <c r="F96" s="116">
        <f>IFERROR(AVERAGEIF(Tratamento!$A$6:$A$298,Cálculo!D96,Tratamento!#REF!),0)</f>
        <v>0</v>
      </c>
      <c r="G96" s="116">
        <f t="shared" si="51"/>
        <v>1</v>
      </c>
      <c r="H96" s="117" t="e">
        <f t="shared" si="52"/>
        <v>#N/A</v>
      </c>
      <c r="I96" s="116">
        <f>IFERROR(AVERAGEIFS(#REF!,#REF!,$D96,#REF!,"&lt;&gt;"&amp;"Excluído"),0)</f>
        <v>0</v>
      </c>
      <c r="J96" s="116">
        <f t="shared" si="53"/>
        <v>0</v>
      </c>
      <c r="K96" s="116">
        <f t="shared" si="54"/>
        <v>1</v>
      </c>
      <c r="L96" s="117" t="e">
        <f t="shared" si="55"/>
        <v>#N/A</v>
      </c>
      <c r="M96" s="116">
        <f>IFERROR(AVERAGEIFS(#REF!,#REF!,$D96,#REF!,"&lt;&gt;"&amp;"Excluído"),0)</f>
        <v>0</v>
      </c>
      <c r="N96" s="26">
        <f t="shared" si="56"/>
        <v>0</v>
      </c>
      <c r="O96" s="116">
        <f t="shared" si="57"/>
        <v>1</v>
      </c>
      <c r="P96" s="117" t="e">
        <f t="shared" si="58"/>
        <v>#N/A</v>
      </c>
      <c r="Q96" s="116">
        <f>IFERROR(AVERAGEIFS(#REF!,#REF!,$D96,#REF!,"&lt;&gt;"&amp;"Excluído"),0)</f>
        <v>0</v>
      </c>
      <c r="R96" s="116">
        <f t="shared" si="59"/>
        <v>0</v>
      </c>
      <c r="S96" s="116">
        <f t="shared" si="60"/>
        <v>1</v>
      </c>
      <c r="T96" s="117" t="e">
        <f t="shared" si="61"/>
        <v>#N/A</v>
      </c>
      <c r="U96" s="118">
        <f>IFERROR(AVERAGEIFS(#REF!,#REF!,$D96,#REF!,"&lt;&gt;"&amp;"Excluído"),0)</f>
        <v>0</v>
      </c>
      <c r="V96" s="116">
        <f t="shared" si="62"/>
        <v>0</v>
      </c>
      <c r="W96" s="116">
        <f t="shared" si="63"/>
        <v>1</v>
      </c>
      <c r="X96" s="117" t="e">
        <f t="shared" si="64"/>
        <v>#N/A</v>
      </c>
      <c r="Y96" s="119">
        <f>IFERROR(AVERAGEIFS(#REF!,#REF!,$D96,#REF!,"&lt;&gt;"&amp;"Excluído"),0)</f>
        <v>0</v>
      </c>
      <c r="Z96" s="120">
        <f t="shared" si="48"/>
        <v>0</v>
      </c>
      <c r="AA96" s="120">
        <f t="shared" si="49"/>
        <v>1</v>
      </c>
      <c r="AB96" s="121" t="e">
        <f t="shared" si="65"/>
        <v>#N/A</v>
      </c>
      <c r="AC96" s="119">
        <f>IFERROR(AVERAGEIFS(#REF!,#REF!,$D96,#REF!,"&lt;&gt;"&amp;"Excluído"),0)</f>
        <v>0</v>
      </c>
      <c r="AD96" s="120">
        <f t="shared" si="66"/>
        <v>0</v>
      </c>
      <c r="AE96" s="120">
        <f t="shared" si="67"/>
        <v>1</v>
      </c>
      <c r="AF96" s="121" t="e">
        <f t="shared" si="68"/>
        <v>#N/A</v>
      </c>
      <c r="AG96" s="119">
        <f>IFERROR(AVERAGEIFS(#REF!,#REF!,$D96,#REF!,"&lt;&gt;"&amp;"Excluído"),0)</f>
        <v>0</v>
      </c>
      <c r="AH96" s="120">
        <f t="shared" si="69"/>
        <v>0</v>
      </c>
      <c r="AI96" s="120">
        <f t="shared" si="70"/>
        <v>1</v>
      </c>
      <c r="AJ96" s="121" t="e">
        <f t="shared" si="71"/>
        <v>#N/A</v>
      </c>
      <c r="AK96" s="119">
        <f>IFERROR(AVERAGEIFS(#REF!,#REF!,$D96,#REF!,"&lt;&gt;"&amp;"Excluído"),0)</f>
        <v>0</v>
      </c>
      <c r="AL96" s="120">
        <f t="shared" si="72"/>
        <v>0</v>
      </c>
      <c r="AM96" s="120">
        <f t="shared" si="73"/>
        <v>1</v>
      </c>
      <c r="AN96" s="121" t="e">
        <f t="shared" si="74"/>
        <v>#N/A</v>
      </c>
      <c r="AO96" s="119">
        <f>IFERROR(AVERAGEIFS(#REF!,#REF!,$D96,#REF!,"&lt;&gt;"&amp;"Excluído"),0)</f>
        <v>0</v>
      </c>
      <c r="AP96" s="120">
        <f t="shared" si="75"/>
        <v>0</v>
      </c>
      <c r="AQ96" s="120">
        <f t="shared" si="76"/>
        <v>1</v>
      </c>
      <c r="AR96" s="121" t="e">
        <f t="shared" si="77"/>
        <v>#N/A</v>
      </c>
      <c r="AS96" s="119">
        <f>IFERROR(AVERAGEIFS(#REF!,#REF!,$D96,#REF!,"&lt;&gt;"&amp;"Excluído"),0)</f>
        <v>0</v>
      </c>
      <c r="AT96" s="120">
        <f t="shared" si="78"/>
        <v>0</v>
      </c>
      <c r="AU96" s="120">
        <f t="shared" si="79"/>
        <v>1</v>
      </c>
      <c r="AV96" s="121" t="e">
        <f t="shared" si="80"/>
        <v>#N/A</v>
      </c>
      <c r="AW96" s="119">
        <f>IFERROR(AVERAGEIFS(#REF!,#REF!,$D96,#REF!,"&lt;&gt;"&amp;"Excluído"),0)</f>
        <v>0</v>
      </c>
      <c r="AX96" s="120">
        <f t="shared" si="81"/>
        <v>0</v>
      </c>
      <c r="AY96" s="120">
        <f t="shared" si="82"/>
        <v>1</v>
      </c>
      <c r="AZ96" s="121" t="e">
        <f t="shared" si="83"/>
        <v>#N/A</v>
      </c>
      <c r="BA96" s="119">
        <f>IFERROR(AVERAGEIFS(#REF!,#REF!,$D96,#REF!,"&lt;&gt;"&amp;"Excluído"),0)</f>
        <v>0</v>
      </c>
      <c r="BB96" s="120">
        <f t="shared" si="84"/>
        <v>0</v>
      </c>
      <c r="BC96" s="120">
        <f t="shared" si="85"/>
        <v>1</v>
      </c>
      <c r="BD96" s="121" t="e">
        <f t="shared" si="86"/>
        <v>#N/A</v>
      </c>
      <c r="BE96" s="36"/>
      <c r="BF96" s="36" t="e">
        <f t="shared" si="50"/>
        <v>#REF!</v>
      </c>
      <c r="BG96" s="107">
        <f t="shared" si="50"/>
        <v>0</v>
      </c>
      <c r="BH96" s="36" t="str">
        <f>IFERROR(VLOOKUP(BG96,Cálculo!$D$4:$BD$156,MATCH($BH$4,Cálculo!$D$4:$BD$4,0),FALSE),"")</f>
        <v/>
      </c>
      <c r="BI96" s="36" t="str">
        <f>IFERROR(VLOOKUP(BG96,Cálculo!$D$4:$BD$156,MATCH($BI$4,Cálculo!$D$4:$BD$4,0),FALSE),"")</f>
        <v/>
      </c>
      <c r="BJ96" s="36" t="str">
        <f>IFERROR(VLOOKUP(BG96,Cálculo!$D$4:$BD$156,MATCH($BJ$4,Cálculo!$D$4:$BD$4,0),FALSE),"")</f>
        <v/>
      </c>
      <c r="BK96" s="36" t="str">
        <f>IFERROR(VLOOKUP(BG96,Cálculo!$D$4:$BD$156,MATCH($BK$4,Cálculo!$D$4:$BD$4,0),FALSE),"")</f>
        <v/>
      </c>
      <c r="BL96" s="36" t="str">
        <f>IFERROR(VLOOKUP(BG96,Cálculo!$D$4:$BD$156,MATCH($BL$4,Cálculo!$D$4:$BD$4,0),FALSE),"")</f>
        <v/>
      </c>
      <c r="BM96" s="36" t="str">
        <f>IFERROR(VLOOKUP(BG96,Cálculo!$D$4:$BD$156,MATCH($BM$4,Cálculo!$D$4:$BD$4,0),FALSE),"")</f>
        <v/>
      </c>
      <c r="BN96" s="36" t="str">
        <f>IFERROR(VLOOKUP(BG96,Cálculo!$D$4:$BD$156,MATCH($BN$4,Cálculo!$D$4:$BD$4,0),FALSE),"")</f>
        <v/>
      </c>
      <c r="BO96" s="36" t="str">
        <f>IFERROR(VLOOKUP(BG96,Cálculo!$D$4:$BD$156,MATCH($BO$4,Cálculo!$D$4:$BD$4,0),FALSE),"")</f>
        <v/>
      </c>
      <c r="BP96" s="36" t="str">
        <f>IFERROR(VLOOKUP(BG96,Cálculo!$D$4:$BD$156,MATCH($BP$4,Cálculo!$D$4:$BD$4,0),FALSE),"")</f>
        <v/>
      </c>
      <c r="BQ96" s="36" t="str">
        <f>IFERROR(VLOOKUP(BG96,Cálculo!$D$4:$BD$156,MATCH($BQ$4,Cálculo!$D$4:$BD$4,0),FALSE),"")</f>
        <v/>
      </c>
      <c r="BR96" s="36" t="str">
        <f>IFERROR(VLOOKUP(BG96,Cálculo!$D$4:$BD$156,MATCH($BR$4,Cálculo!$D$4:$BD$4,0),FALSE),"")</f>
        <v/>
      </c>
      <c r="BS96" s="36" t="str">
        <f>IFERROR(VLOOKUP(BG96,Cálculo!$D$4:$BD$156,MATCH($BS$4,Cálculo!$D$4:$BD$4,0),FALSE),"")</f>
        <v/>
      </c>
      <c r="BT96" s="36" t="str">
        <f>IFERROR(VLOOKUP(BG96,Cálculo!$D$4:$BD$156,MATCH($BT$4,Cálculo!$D$4:$BD$4,0),FALSE),"")</f>
        <v/>
      </c>
    </row>
    <row r="97" spans="1:72">
      <c r="A97" s="36"/>
      <c r="B97" s="36"/>
      <c r="C97" s="36" t="e">
        <f>VLOOKUP(D97,#REF!,3,0)</f>
        <v>#REF!</v>
      </c>
      <c r="D97" s="52">
        <f>'Ident. Avaliação e Priorização'!B99</f>
        <v>0</v>
      </c>
      <c r="E97" s="115" t="e">
        <f>VLOOKUP(D97,Tabela2[[#All],[Eventos de Risco]:[Nível de Risco Inerente (NRI)]],13,0)</f>
        <v>#N/A</v>
      </c>
      <c r="F97" s="116">
        <f>IFERROR(AVERAGEIF(Tratamento!$A$6:$A$298,Cálculo!D97,Tratamento!#REF!),0)</f>
        <v>0</v>
      </c>
      <c r="G97" s="116">
        <f t="shared" si="51"/>
        <v>1</v>
      </c>
      <c r="H97" s="117" t="e">
        <f t="shared" si="52"/>
        <v>#N/A</v>
      </c>
      <c r="I97" s="116">
        <f>IFERROR(AVERAGEIFS(#REF!,#REF!,$D97,#REF!,"&lt;&gt;"&amp;"Excluído"),0)</f>
        <v>0</v>
      </c>
      <c r="J97" s="116">
        <f t="shared" si="53"/>
        <v>0</v>
      </c>
      <c r="K97" s="116">
        <f t="shared" si="54"/>
        <v>1</v>
      </c>
      <c r="L97" s="117" t="e">
        <f t="shared" si="55"/>
        <v>#N/A</v>
      </c>
      <c r="M97" s="116">
        <f>IFERROR(AVERAGEIFS(#REF!,#REF!,$D97,#REF!,"&lt;&gt;"&amp;"Excluído"),0)</f>
        <v>0</v>
      </c>
      <c r="N97" s="26">
        <f t="shared" si="56"/>
        <v>0</v>
      </c>
      <c r="O97" s="116">
        <f t="shared" si="57"/>
        <v>1</v>
      </c>
      <c r="P97" s="117" t="e">
        <f t="shared" si="58"/>
        <v>#N/A</v>
      </c>
      <c r="Q97" s="116">
        <f>IFERROR(AVERAGEIFS(#REF!,#REF!,$D97,#REF!,"&lt;&gt;"&amp;"Excluído"),0)</f>
        <v>0</v>
      </c>
      <c r="R97" s="116">
        <f t="shared" si="59"/>
        <v>0</v>
      </c>
      <c r="S97" s="116">
        <f t="shared" si="60"/>
        <v>1</v>
      </c>
      <c r="T97" s="117" t="e">
        <f t="shared" si="61"/>
        <v>#N/A</v>
      </c>
      <c r="U97" s="118">
        <f>IFERROR(AVERAGEIFS(#REF!,#REF!,$D97,#REF!,"&lt;&gt;"&amp;"Excluído"),0)</f>
        <v>0</v>
      </c>
      <c r="V97" s="116">
        <f t="shared" si="62"/>
        <v>0</v>
      </c>
      <c r="W97" s="116">
        <f t="shared" si="63"/>
        <v>1</v>
      </c>
      <c r="X97" s="117" t="e">
        <f t="shared" si="64"/>
        <v>#N/A</v>
      </c>
      <c r="Y97" s="119">
        <f>IFERROR(AVERAGEIFS(#REF!,#REF!,$D97,#REF!,"&lt;&gt;"&amp;"Excluído"),0)</f>
        <v>0</v>
      </c>
      <c r="Z97" s="120">
        <f t="shared" si="48"/>
        <v>0</v>
      </c>
      <c r="AA97" s="120">
        <f t="shared" si="49"/>
        <v>1</v>
      </c>
      <c r="AB97" s="121" t="e">
        <f t="shared" si="65"/>
        <v>#N/A</v>
      </c>
      <c r="AC97" s="119">
        <f>IFERROR(AVERAGEIFS(#REF!,#REF!,$D97,#REF!,"&lt;&gt;"&amp;"Excluído"),0)</f>
        <v>0</v>
      </c>
      <c r="AD97" s="120">
        <f t="shared" si="66"/>
        <v>0</v>
      </c>
      <c r="AE97" s="120">
        <f t="shared" si="67"/>
        <v>1</v>
      </c>
      <c r="AF97" s="121" t="e">
        <f t="shared" si="68"/>
        <v>#N/A</v>
      </c>
      <c r="AG97" s="119">
        <f>IFERROR(AVERAGEIFS(#REF!,#REF!,$D97,#REF!,"&lt;&gt;"&amp;"Excluído"),0)</f>
        <v>0</v>
      </c>
      <c r="AH97" s="120">
        <f t="shared" si="69"/>
        <v>0</v>
      </c>
      <c r="AI97" s="120">
        <f t="shared" si="70"/>
        <v>1</v>
      </c>
      <c r="AJ97" s="121" t="e">
        <f t="shared" si="71"/>
        <v>#N/A</v>
      </c>
      <c r="AK97" s="119">
        <f>IFERROR(AVERAGEIFS(#REF!,#REF!,$D97,#REF!,"&lt;&gt;"&amp;"Excluído"),0)</f>
        <v>0</v>
      </c>
      <c r="AL97" s="120">
        <f t="shared" si="72"/>
        <v>0</v>
      </c>
      <c r="AM97" s="120">
        <f t="shared" si="73"/>
        <v>1</v>
      </c>
      <c r="AN97" s="121" t="e">
        <f t="shared" si="74"/>
        <v>#N/A</v>
      </c>
      <c r="AO97" s="119">
        <f>IFERROR(AVERAGEIFS(#REF!,#REF!,$D97,#REF!,"&lt;&gt;"&amp;"Excluído"),0)</f>
        <v>0</v>
      </c>
      <c r="AP97" s="120">
        <f t="shared" si="75"/>
        <v>0</v>
      </c>
      <c r="AQ97" s="120">
        <f t="shared" si="76"/>
        <v>1</v>
      </c>
      <c r="AR97" s="121" t="e">
        <f t="shared" si="77"/>
        <v>#N/A</v>
      </c>
      <c r="AS97" s="119">
        <f>IFERROR(AVERAGEIFS(#REF!,#REF!,$D97,#REF!,"&lt;&gt;"&amp;"Excluído"),0)</f>
        <v>0</v>
      </c>
      <c r="AT97" s="120">
        <f t="shared" si="78"/>
        <v>0</v>
      </c>
      <c r="AU97" s="120">
        <f t="shared" si="79"/>
        <v>1</v>
      </c>
      <c r="AV97" s="121" t="e">
        <f t="shared" si="80"/>
        <v>#N/A</v>
      </c>
      <c r="AW97" s="119">
        <f>IFERROR(AVERAGEIFS(#REF!,#REF!,$D97,#REF!,"&lt;&gt;"&amp;"Excluído"),0)</f>
        <v>0</v>
      </c>
      <c r="AX97" s="120">
        <f t="shared" si="81"/>
        <v>0</v>
      </c>
      <c r="AY97" s="120">
        <f t="shared" si="82"/>
        <v>1</v>
      </c>
      <c r="AZ97" s="121" t="e">
        <f t="shared" si="83"/>
        <v>#N/A</v>
      </c>
      <c r="BA97" s="119">
        <f>IFERROR(AVERAGEIFS(#REF!,#REF!,$D97,#REF!,"&lt;&gt;"&amp;"Excluído"),0)</f>
        <v>0</v>
      </c>
      <c r="BB97" s="120">
        <f t="shared" si="84"/>
        <v>0</v>
      </c>
      <c r="BC97" s="120">
        <f t="shared" si="85"/>
        <v>1</v>
      </c>
      <c r="BD97" s="121" t="e">
        <f t="shared" si="86"/>
        <v>#N/A</v>
      </c>
      <c r="BE97" s="36"/>
      <c r="BF97" s="36" t="e">
        <f t="shared" si="50"/>
        <v>#REF!</v>
      </c>
      <c r="BG97" s="107">
        <f t="shared" si="50"/>
        <v>0</v>
      </c>
      <c r="BH97" s="36" t="str">
        <f>IFERROR(VLOOKUP(BG97,Cálculo!$D$4:$BD$156,MATCH($BH$4,Cálculo!$D$4:$BD$4,0),FALSE),"")</f>
        <v/>
      </c>
      <c r="BI97" s="36" t="str">
        <f>IFERROR(VLOOKUP(BG97,Cálculo!$D$4:$BD$156,MATCH($BI$4,Cálculo!$D$4:$BD$4,0),FALSE),"")</f>
        <v/>
      </c>
      <c r="BJ97" s="36" t="str">
        <f>IFERROR(VLOOKUP(BG97,Cálculo!$D$4:$BD$156,MATCH($BJ$4,Cálculo!$D$4:$BD$4,0),FALSE),"")</f>
        <v/>
      </c>
      <c r="BK97" s="36" t="str">
        <f>IFERROR(VLOOKUP(BG97,Cálculo!$D$4:$BD$156,MATCH($BK$4,Cálculo!$D$4:$BD$4,0),FALSE),"")</f>
        <v/>
      </c>
      <c r="BL97" s="36" t="str">
        <f>IFERROR(VLOOKUP(BG97,Cálculo!$D$4:$BD$156,MATCH($BL$4,Cálculo!$D$4:$BD$4,0),FALSE),"")</f>
        <v/>
      </c>
      <c r="BM97" s="36" t="str">
        <f>IFERROR(VLOOKUP(BG97,Cálculo!$D$4:$BD$156,MATCH($BM$4,Cálculo!$D$4:$BD$4,0),FALSE),"")</f>
        <v/>
      </c>
      <c r="BN97" s="36" t="str">
        <f>IFERROR(VLOOKUP(BG97,Cálculo!$D$4:$BD$156,MATCH($BN$4,Cálculo!$D$4:$BD$4,0),FALSE),"")</f>
        <v/>
      </c>
      <c r="BO97" s="36" t="str">
        <f>IFERROR(VLOOKUP(BG97,Cálculo!$D$4:$BD$156,MATCH($BO$4,Cálculo!$D$4:$BD$4,0),FALSE),"")</f>
        <v/>
      </c>
      <c r="BP97" s="36" t="str">
        <f>IFERROR(VLOOKUP(BG97,Cálculo!$D$4:$BD$156,MATCH($BP$4,Cálculo!$D$4:$BD$4,0),FALSE),"")</f>
        <v/>
      </c>
      <c r="BQ97" s="36" t="str">
        <f>IFERROR(VLOOKUP(BG97,Cálculo!$D$4:$BD$156,MATCH($BQ$4,Cálculo!$D$4:$BD$4,0),FALSE),"")</f>
        <v/>
      </c>
      <c r="BR97" s="36" t="str">
        <f>IFERROR(VLOOKUP(BG97,Cálculo!$D$4:$BD$156,MATCH($BR$4,Cálculo!$D$4:$BD$4,0),FALSE),"")</f>
        <v/>
      </c>
      <c r="BS97" s="36" t="str">
        <f>IFERROR(VLOOKUP(BG97,Cálculo!$D$4:$BD$156,MATCH($BS$4,Cálculo!$D$4:$BD$4,0),FALSE),"")</f>
        <v/>
      </c>
      <c r="BT97" s="36" t="str">
        <f>IFERROR(VLOOKUP(BG97,Cálculo!$D$4:$BD$156,MATCH($BT$4,Cálculo!$D$4:$BD$4,0),FALSE),"")</f>
        <v/>
      </c>
    </row>
    <row r="98" spans="1:72">
      <c r="A98" s="36"/>
      <c r="B98" s="36"/>
      <c r="C98" s="36" t="e">
        <f>VLOOKUP(D98,#REF!,3,0)</f>
        <v>#REF!</v>
      </c>
      <c r="D98" s="52">
        <f>'Ident. Avaliação e Priorização'!B100</f>
        <v>0</v>
      </c>
      <c r="E98" s="115" t="e">
        <f>VLOOKUP(D98,Tabela2[[#All],[Eventos de Risco]:[Nível de Risco Inerente (NRI)]],13,0)</f>
        <v>#N/A</v>
      </c>
      <c r="F98" s="116">
        <f>IFERROR(AVERAGEIF(Tratamento!$A$6:$A$298,Cálculo!D98,Tratamento!#REF!),0)</f>
        <v>0</v>
      </c>
      <c r="G98" s="116">
        <f t="shared" si="51"/>
        <v>1</v>
      </c>
      <c r="H98" s="117" t="e">
        <f t="shared" si="52"/>
        <v>#N/A</v>
      </c>
      <c r="I98" s="116">
        <f>IFERROR(AVERAGEIFS(#REF!,#REF!,$D98,#REF!,"&lt;&gt;"&amp;"Excluído"),0)</f>
        <v>0</v>
      </c>
      <c r="J98" s="116">
        <f t="shared" si="53"/>
        <v>0</v>
      </c>
      <c r="K98" s="116">
        <f t="shared" si="54"/>
        <v>1</v>
      </c>
      <c r="L98" s="117" t="e">
        <f t="shared" si="55"/>
        <v>#N/A</v>
      </c>
      <c r="M98" s="116">
        <f>IFERROR(AVERAGEIFS(#REF!,#REF!,$D98,#REF!,"&lt;&gt;"&amp;"Excluído"),0)</f>
        <v>0</v>
      </c>
      <c r="N98" s="26">
        <f t="shared" si="56"/>
        <v>0</v>
      </c>
      <c r="O98" s="116">
        <f t="shared" si="57"/>
        <v>1</v>
      </c>
      <c r="P98" s="117" t="e">
        <f t="shared" si="58"/>
        <v>#N/A</v>
      </c>
      <c r="Q98" s="116">
        <f>IFERROR(AVERAGEIFS(#REF!,#REF!,$D98,#REF!,"&lt;&gt;"&amp;"Excluído"),0)</f>
        <v>0</v>
      </c>
      <c r="R98" s="116">
        <f t="shared" si="59"/>
        <v>0</v>
      </c>
      <c r="S98" s="116">
        <f t="shared" si="60"/>
        <v>1</v>
      </c>
      <c r="T98" s="117" t="e">
        <f t="shared" si="61"/>
        <v>#N/A</v>
      </c>
      <c r="U98" s="118">
        <f>IFERROR(AVERAGEIFS(#REF!,#REF!,$D98,#REF!,"&lt;&gt;"&amp;"Excluído"),0)</f>
        <v>0</v>
      </c>
      <c r="V98" s="116">
        <f t="shared" si="62"/>
        <v>0</v>
      </c>
      <c r="W98" s="116">
        <f t="shared" si="63"/>
        <v>1</v>
      </c>
      <c r="X98" s="117" t="e">
        <f t="shared" si="64"/>
        <v>#N/A</v>
      </c>
      <c r="Y98" s="119">
        <f>IFERROR(AVERAGEIFS(#REF!,#REF!,$D98,#REF!,"&lt;&gt;"&amp;"Excluído"),0)</f>
        <v>0</v>
      </c>
      <c r="Z98" s="120">
        <f t="shared" si="48"/>
        <v>0</v>
      </c>
      <c r="AA98" s="120">
        <f t="shared" si="49"/>
        <v>1</v>
      </c>
      <c r="AB98" s="121" t="e">
        <f t="shared" si="65"/>
        <v>#N/A</v>
      </c>
      <c r="AC98" s="119">
        <f>IFERROR(AVERAGEIFS(#REF!,#REF!,$D98,#REF!,"&lt;&gt;"&amp;"Excluído"),0)</f>
        <v>0</v>
      </c>
      <c r="AD98" s="120">
        <f t="shared" si="66"/>
        <v>0</v>
      </c>
      <c r="AE98" s="120">
        <f t="shared" si="67"/>
        <v>1</v>
      </c>
      <c r="AF98" s="121" t="e">
        <f t="shared" si="68"/>
        <v>#N/A</v>
      </c>
      <c r="AG98" s="119">
        <f>IFERROR(AVERAGEIFS(#REF!,#REF!,$D98,#REF!,"&lt;&gt;"&amp;"Excluído"),0)</f>
        <v>0</v>
      </c>
      <c r="AH98" s="120">
        <f t="shared" si="69"/>
        <v>0</v>
      </c>
      <c r="AI98" s="120">
        <f t="shared" si="70"/>
        <v>1</v>
      </c>
      <c r="AJ98" s="121" t="e">
        <f t="shared" si="71"/>
        <v>#N/A</v>
      </c>
      <c r="AK98" s="119">
        <f>IFERROR(AVERAGEIFS(#REF!,#REF!,$D98,#REF!,"&lt;&gt;"&amp;"Excluído"),0)</f>
        <v>0</v>
      </c>
      <c r="AL98" s="120">
        <f t="shared" si="72"/>
        <v>0</v>
      </c>
      <c r="AM98" s="120">
        <f t="shared" si="73"/>
        <v>1</v>
      </c>
      <c r="AN98" s="121" t="e">
        <f t="shared" si="74"/>
        <v>#N/A</v>
      </c>
      <c r="AO98" s="119">
        <f>IFERROR(AVERAGEIFS(#REF!,#REF!,$D98,#REF!,"&lt;&gt;"&amp;"Excluído"),0)</f>
        <v>0</v>
      </c>
      <c r="AP98" s="120">
        <f t="shared" si="75"/>
        <v>0</v>
      </c>
      <c r="AQ98" s="120">
        <f t="shared" si="76"/>
        <v>1</v>
      </c>
      <c r="AR98" s="121" t="e">
        <f t="shared" si="77"/>
        <v>#N/A</v>
      </c>
      <c r="AS98" s="119">
        <f>IFERROR(AVERAGEIFS(#REF!,#REF!,$D98,#REF!,"&lt;&gt;"&amp;"Excluído"),0)</f>
        <v>0</v>
      </c>
      <c r="AT98" s="120">
        <f t="shared" si="78"/>
        <v>0</v>
      </c>
      <c r="AU98" s="120">
        <f t="shared" si="79"/>
        <v>1</v>
      </c>
      <c r="AV98" s="121" t="e">
        <f t="shared" si="80"/>
        <v>#N/A</v>
      </c>
      <c r="AW98" s="119">
        <f>IFERROR(AVERAGEIFS(#REF!,#REF!,$D98,#REF!,"&lt;&gt;"&amp;"Excluído"),0)</f>
        <v>0</v>
      </c>
      <c r="AX98" s="120">
        <f t="shared" si="81"/>
        <v>0</v>
      </c>
      <c r="AY98" s="120">
        <f t="shared" si="82"/>
        <v>1</v>
      </c>
      <c r="AZ98" s="121" t="e">
        <f t="shared" si="83"/>
        <v>#N/A</v>
      </c>
      <c r="BA98" s="119">
        <f>IFERROR(AVERAGEIFS(#REF!,#REF!,$D98,#REF!,"&lt;&gt;"&amp;"Excluído"),0)</f>
        <v>0</v>
      </c>
      <c r="BB98" s="120">
        <f t="shared" si="84"/>
        <v>0</v>
      </c>
      <c r="BC98" s="120">
        <f t="shared" si="85"/>
        <v>1</v>
      </c>
      <c r="BD98" s="121" t="e">
        <f t="shared" si="86"/>
        <v>#N/A</v>
      </c>
      <c r="BE98" s="36"/>
      <c r="BF98" s="36" t="e">
        <f t="shared" si="50"/>
        <v>#REF!</v>
      </c>
      <c r="BG98" s="107">
        <f t="shared" si="50"/>
        <v>0</v>
      </c>
      <c r="BH98" s="36" t="str">
        <f>IFERROR(VLOOKUP(BG98,Cálculo!$D$4:$BD$156,MATCH($BH$4,Cálculo!$D$4:$BD$4,0),FALSE),"")</f>
        <v/>
      </c>
      <c r="BI98" s="36" t="str">
        <f>IFERROR(VLOOKUP(BG98,Cálculo!$D$4:$BD$156,MATCH($BI$4,Cálculo!$D$4:$BD$4,0),FALSE),"")</f>
        <v/>
      </c>
      <c r="BJ98" s="36" t="str">
        <f>IFERROR(VLOOKUP(BG98,Cálculo!$D$4:$BD$156,MATCH($BJ$4,Cálculo!$D$4:$BD$4,0),FALSE),"")</f>
        <v/>
      </c>
      <c r="BK98" s="36" t="str">
        <f>IFERROR(VLOOKUP(BG98,Cálculo!$D$4:$BD$156,MATCH($BK$4,Cálculo!$D$4:$BD$4,0),FALSE),"")</f>
        <v/>
      </c>
      <c r="BL98" s="36" t="str">
        <f>IFERROR(VLOOKUP(BG98,Cálculo!$D$4:$BD$156,MATCH($BL$4,Cálculo!$D$4:$BD$4,0),FALSE),"")</f>
        <v/>
      </c>
      <c r="BM98" s="36" t="str">
        <f>IFERROR(VLOOKUP(BG98,Cálculo!$D$4:$BD$156,MATCH($BM$4,Cálculo!$D$4:$BD$4,0),FALSE),"")</f>
        <v/>
      </c>
      <c r="BN98" s="36" t="str">
        <f>IFERROR(VLOOKUP(BG98,Cálculo!$D$4:$BD$156,MATCH($BN$4,Cálculo!$D$4:$BD$4,0),FALSE),"")</f>
        <v/>
      </c>
      <c r="BO98" s="36" t="str">
        <f>IFERROR(VLOOKUP(BG98,Cálculo!$D$4:$BD$156,MATCH($BO$4,Cálculo!$D$4:$BD$4,0),FALSE),"")</f>
        <v/>
      </c>
      <c r="BP98" s="36" t="str">
        <f>IFERROR(VLOOKUP(BG98,Cálculo!$D$4:$BD$156,MATCH($BP$4,Cálculo!$D$4:$BD$4,0),FALSE),"")</f>
        <v/>
      </c>
      <c r="BQ98" s="36" t="str">
        <f>IFERROR(VLOOKUP(BG98,Cálculo!$D$4:$BD$156,MATCH($BQ$4,Cálculo!$D$4:$BD$4,0),FALSE),"")</f>
        <v/>
      </c>
      <c r="BR98" s="36" t="str">
        <f>IFERROR(VLOOKUP(BG98,Cálculo!$D$4:$BD$156,MATCH($BR$4,Cálculo!$D$4:$BD$4,0),FALSE),"")</f>
        <v/>
      </c>
      <c r="BS98" s="36" t="str">
        <f>IFERROR(VLOOKUP(BG98,Cálculo!$D$4:$BD$156,MATCH($BS$4,Cálculo!$D$4:$BD$4,0),FALSE),"")</f>
        <v/>
      </c>
      <c r="BT98" s="36" t="str">
        <f>IFERROR(VLOOKUP(BG98,Cálculo!$D$4:$BD$156,MATCH($BT$4,Cálculo!$D$4:$BD$4,0),FALSE),"")</f>
        <v/>
      </c>
    </row>
    <row r="99" spans="1:72">
      <c r="A99" s="36"/>
      <c r="B99" s="36"/>
      <c r="C99" s="36" t="e">
        <f>VLOOKUP(D99,#REF!,3,0)</f>
        <v>#REF!</v>
      </c>
      <c r="D99" s="52">
        <f>'Ident. Avaliação e Priorização'!B101</f>
        <v>0</v>
      </c>
      <c r="E99" s="115" t="e">
        <f>VLOOKUP(D99,Tabela2[[#All],[Eventos de Risco]:[Nível de Risco Inerente (NRI)]],13,0)</f>
        <v>#N/A</v>
      </c>
      <c r="F99" s="116">
        <f>IFERROR(AVERAGEIF(Tratamento!$A$6:$A$298,Cálculo!D99,Tratamento!#REF!),0)</f>
        <v>0</v>
      </c>
      <c r="G99" s="116">
        <f t="shared" si="51"/>
        <v>1</v>
      </c>
      <c r="H99" s="117" t="e">
        <f t="shared" si="52"/>
        <v>#N/A</v>
      </c>
      <c r="I99" s="116">
        <f>IFERROR(AVERAGEIFS(#REF!,#REF!,$D99,#REF!,"&lt;&gt;"&amp;"Excluído"),0)</f>
        <v>0</v>
      </c>
      <c r="J99" s="116">
        <f t="shared" si="53"/>
        <v>0</v>
      </c>
      <c r="K99" s="116">
        <f t="shared" si="54"/>
        <v>1</v>
      </c>
      <c r="L99" s="117" t="e">
        <f t="shared" si="55"/>
        <v>#N/A</v>
      </c>
      <c r="M99" s="116">
        <f>IFERROR(AVERAGEIFS(#REF!,#REF!,$D99,#REF!,"&lt;&gt;"&amp;"Excluído"),0)</f>
        <v>0</v>
      </c>
      <c r="N99" s="26">
        <f t="shared" si="56"/>
        <v>0</v>
      </c>
      <c r="O99" s="116">
        <f t="shared" si="57"/>
        <v>1</v>
      </c>
      <c r="P99" s="117" t="e">
        <f t="shared" si="58"/>
        <v>#N/A</v>
      </c>
      <c r="Q99" s="116">
        <f>IFERROR(AVERAGEIFS(#REF!,#REF!,$D99,#REF!,"&lt;&gt;"&amp;"Excluído"),0)</f>
        <v>0</v>
      </c>
      <c r="R99" s="116">
        <f t="shared" si="59"/>
        <v>0</v>
      </c>
      <c r="S99" s="116">
        <f t="shared" si="60"/>
        <v>1</v>
      </c>
      <c r="T99" s="117" t="e">
        <f t="shared" si="61"/>
        <v>#N/A</v>
      </c>
      <c r="U99" s="118">
        <f>IFERROR(AVERAGEIFS(#REF!,#REF!,$D99,#REF!,"&lt;&gt;"&amp;"Excluído"),0)</f>
        <v>0</v>
      </c>
      <c r="V99" s="116">
        <f t="shared" si="62"/>
        <v>0</v>
      </c>
      <c r="W99" s="116">
        <f t="shared" si="63"/>
        <v>1</v>
      </c>
      <c r="X99" s="117" t="e">
        <f t="shared" si="64"/>
        <v>#N/A</v>
      </c>
      <c r="Y99" s="119">
        <f>IFERROR(AVERAGEIFS(#REF!,#REF!,$D99,#REF!,"&lt;&gt;"&amp;"Excluído"),0)</f>
        <v>0</v>
      </c>
      <c r="Z99" s="120">
        <f t="shared" si="48"/>
        <v>0</v>
      </c>
      <c r="AA99" s="120">
        <f t="shared" si="49"/>
        <v>1</v>
      </c>
      <c r="AB99" s="121" t="e">
        <f t="shared" si="65"/>
        <v>#N/A</v>
      </c>
      <c r="AC99" s="119">
        <f>IFERROR(AVERAGEIFS(#REF!,#REF!,$D99,#REF!,"&lt;&gt;"&amp;"Excluído"),0)</f>
        <v>0</v>
      </c>
      <c r="AD99" s="120">
        <f t="shared" si="66"/>
        <v>0</v>
      </c>
      <c r="AE99" s="120">
        <f t="shared" si="67"/>
        <v>1</v>
      </c>
      <c r="AF99" s="121" t="e">
        <f t="shared" si="68"/>
        <v>#N/A</v>
      </c>
      <c r="AG99" s="119">
        <f>IFERROR(AVERAGEIFS(#REF!,#REF!,$D99,#REF!,"&lt;&gt;"&amp;"Excluído"),0)</f>
        <v>0</v>
      </c>
      <c r="AH99" s="120">
        <f t="shared" si="69"/>
        <v>0</v>
      </c>
      <c r="AI99" s="120">
        <f t="shared" si="70"/>
        <v>1</v>
      </c>
      <c r="AJ99" s="121" t="e">
        <f t="shared" si="71"/>
        <v>#N/A</v>
      </c>
      <c r="AK99" s="119">
        <f>IFERROR(AVERAGEIFS(#REF!,#REF!,$D99,#REF!,"&lt;&gt;"&amp;"Excluído"),0)</f>
        <v>0</v>
      </c>
      <c r="AL99" s="120">
        <f t="shared" si="72"/>
        <v>0</v>
      </c>
      <c r="AM99" s="120">
        <f t="shared" si="73"/>
        <v>1</v>
      </c>
      <c r="AN99" s="121" t="e">
        <f t="shared" si="74"/>
        <v>#N/A</v>
      </c>
      <c r="AO99" s="119">
        <f>IFERROR(AVERAGEIFS(#REF!,#REF!,$D99,#REF!,"&lt;&gt;"&amp;"Excluído"),0)</f>
        <v>0</v>
      </c>
      <c r="AP99" s="120">
        <f t="shared" si="75"/>
        <v>0</v>
      </c>
      <c r="AQ99" s="120">
        <f t="shared" si="76"/>
        <v>1</v>
      </c>
      <c r="AR99" s="121" t="e">
        <f t="shared" si="77"/>
        <v>#N/A</v>
      </c>
      <c r="AS99" s="119">
        <f>IFERROR(AVERAGEIFS(#REF!,#REF!,$D99,#REF!,"&lt;&gt;"&amp;"Excluído"),0)</f>
        <v>0</v>
      </c>
      <c r="AT99" s="120">
        <f t="shared" si="78"/>
        <v>0</v>
      </c>
      <c r="AU99" s="120">
        <f t="shared" si="79"/>
        <v>1</v>
      </c>
      <c r="AV99" s="121" t="e">
        <f t="shared" si="80"/>
        <v>#N/A</v>
      </c>
      <c r="AW99" s="119">
        <f>IFERROR(AVERAGEIFS(#REF!,#REF!,$D99,#REF!,"&lt;&gt;"&amp;"Excluído"),0)</f>
        <v>0</v>
      </c>
      <c r="AX99" s="120">
        <f t="shared" si="81"/>
        <v>0</v>
      </c>
      <c r="AY99" s="120">
        <f t="shared" si="82"/>
        <v>1</v>
      </c>
      <c r="AZ99" s="121" t="e">
        <f t="shared" si="83"/>
        <v>#N/A</v>
      </c>
      <c r="BA99" s="119">
        <f>IFERROR(AVERAGEIFS(#REF!,#REF!,$D99,#REF!,"&lt;&gt;"&amp;"Excluído"),0)</f>
        <v>0</v>
      </c>
      <c r="BB99" s="120">
        <f t="shared" si="84"/>
        <v>0</v>
      </c>
      <c r="BC99" s="120">
        <f t="shared" si="85"/>
        <v>1</v>
      </c>
      <c r="BD99" s="121" t="e">
        <f t="shared" si="86"/>
        <v>#N/A</v>
      </c>
      <c r="BE99" s="36"/>
      <c r="BF99" s="36" t="e">
        <f t="shared" si="50"/>
        <v>#REF!</v>
      </c>
      <c r="BG99" s="107">
        <f t="shared" si="50"/>
        <v>0</v>
      </c>
      <c r="BH99" s="36" t="str">
        <f>IFERROR(VLOOKUP(BG99,Cálculo!$D$4:$BD$156,MATCH($BH$4,Cálculo!$D$4:$BD$4,0),FALSE),"")</f>
        <v/>
      </c>
      <c r="BI99" s="36" t="str">
        <f>IFERROR(VLOOKUP(BG99,Cálculo!$D$4:$BD$156,MATCH($BI$4,Cálculo!$D$4:$BD$4,0),FALSE),"")</f>
        <v/>
      </c>
      <c r="BJ99" s="36" t="str">
        <f>IFERROR(VLOOKUP(BG99,Cálculo!$D$4:$BD$156,MATCH($BJ$4,Cálculo!$D$4:$BD$4,0),FALSE),"")</f>
        <v/>
      </c>
      <c r="BK99" s="36" t="str">
        <f>IFERROR(VLOOKUP(BG99,Cálculo!$D$4:$BD$156,MATCH($BK$4,Cálculo!$D$4:$BD$4,0),FALSE),"")</f>
        <v/>
      </c>
      <c r="BL99" s="36" t="str">
        <f>IFERROR(VLOOKUP(BG99,Cálculo!$D$4:$BD$156,MATCH($BL$4,Cálculo!$D$4:$BD$4,0),FALSE),"")</f>
        <v/>
      </c>
      <c r="BM99" s="36" t="str">
        <f>IFERROR(VLOOKUP(BG99,Cálculo!$D$4:$BD$156,MATCH($BM$4,Cálculo!$D$4:$BD$4,0),FALSE),"")</f>
        <v/>
      </c>
      <c r="BN99" s="36" t="str">
        <f>IFERROR(VLOOKUP(BG99,Cálculo!$D$4:$BD$156,MATCH($BN$4,Cálculo!$D$4:$BD$4,0),FALSE),"")</f>
        <v/>
      </c>
      <c r="BO99" s="36" t="str">
        <f>IFERROR(VLOOKUP(BG99,Cálculo!$D$4:$BD$156,MATCH($BO$4,Cálculo!$D$4:$BD$4,0),FALSE),"")</f>
        <v/>
      </c>
      <c r="BP99" s="36" t="str">
        <f>IFERROR(VLOOKUP(BG99,Cálculo!$D$4:$BD$156,MATCH($BP$4,Cálculo!$D$4:$BD$4,0),FALSE),"")</f>
        <v/>
      </c>
      <c r="BQ99" s="36" t="str">
        <f>IFERROR(VLOOKUP(BG99,Cálculo!$D$4:$BD$156,MATCH($BQ$4,Cálculo!$D$4:$BD$4,0),FALSE),"")</f>
        <v/>
      </c>
      <c r="BR99" s="36" t="str">
        <f>IFERROR(VLOOKUP(BG99,Cálculo!$D$4:$BD$156,MATCH($BR$4,Cálculo!$D$4:$BD$4,0),FALSE),"")</f>
        <v/>
      </c>
      <c r="BS99" s="36" t="str">
        <f>IFERROR(VLOOKUP(BG99,Cálculo!$D$4:$BD$156,MATCH($BS$4,Cálculo!$D$4:$BD$4,0),FALSE),"")</f>
        <v/>
      </c>
      <c r="BT99" s="36" t="str">
        <f>IFERROR(VLOOKUP(BG99,Cálculo!$D$4:$BD$156,MATCH($BT$4,Cálculo!$D$4:$BD$4,0),FALSE),"")</f>
        <v/>
      </c>
    </row>
    <row r="100" spans="1:72">
      <c r="A100" s="36"/>
      <c r="B100" s="36"/>
      <c r="C100" s="36" t="e">
        <f>VLOOKUP(D100,#REF!,3,0)</f>
        <v>#REF!</v>
      </c>
      <c r="D100" s="52">
        <f>'Ident. Avaliação e Priorização'!B102</f>
        <v>0</v>
      </c>
      <c r="E100" s="115" t="e">
        <f>VLOOKUP(D100,Tabela2[[#All],[Eventos de Risco]:[Nível de Risco Inerente (NRI)]],13,0)</f>
        <v>#N/A</v>
      </c>
      <c r="F100" s="116">
        <f>IFERROR(AVERAGEIF(Tratamento!$A$6:$A$298,Cálculo!D100,Tratamento!#REF!),0)</f>
        <v>0</v>
      </c>
      <c r="G100" s="116">
        <f t="shared" si="51"/>
        <v>1</v>
      </c>
      <c r="H100" s="117" t="e">
        <f t="shared" si="52"/>
        <v>#N/A</v>
      </c>
      <c r="I100" s="116">
        <f>IFERROR(AVERAGEIFS(#REF!,#REF!,$D100,#REF!,"&lt;&gt;"&amp;"Excluído"),0)</f>
        <v>0</v>
      </c>
      <c r="J100" s="116">
        <f t="shared" si="53"/>
        <v>0</v>
      </c>
      <c r="K100" s="116">
        <f t="shared" si="54"/>
        <v>1</v>
      </c>
      <c r="L100" s="117" t="e">
        <f t="shared" si="55"/>
        <v>#N/A</v>
      </c>
      <c r="M100" s="116">
        <f>IFERROR(AVERAGEIFS(#REF!,#REF!,$D100,#REF!,"&lt;&gt;"&amp;"Excluído"),0)</f>
        <v>0</v>
      </c>
      <c r="N100" s="26">
        <f t="shared" si="56"/>
        <v>0</v>
      </c>
      <c r="O100" s="116">
        <f t="shared" si="57"/>
        <v>1</v>
      </c>
      <c r="P100" s="117" t="e">
        <f t="shared" si="58"/>
        <v>#N/A</v>
      </c>
      <c r="Q100" s="116">
        <f>IFERROR(AVERAGEIFS(#REF!,#REF!,$D100,#REF!,"&lt;&gt;"&amp;"Excluído"),0)</f>
        <v>0</v>
      </c>
      <c r="R100" s="116">
        <f t="shared" si="59"/>
        <v>0</v>
      </c>
      <c r="S100" s="116">
        <f t="shared" si="60"/>
        <v>1</v>
      </c>
      <c r="T100" s="117" t="e">
        <f t="shared" si="61"/>
        <v>#N/A</v>
      </c>
      <c r="U100" s="118">
        <f>IFERROR(AVERAGEIFS(#REF!,#REF!,$D100,#REF!,"&lt;&gt;"&amp;"Excluído"),0)</f>
        <v>0</v>
      </c>
      <c r="V100" s="116">
        <f t="shared" si="62"/>
        <v>0</v>
      </c>
      <c r="W100" s="116">
        <f t="shared" si="63"/>
        <v>1</v>
      </c>
      <c r="X100" s="117" t="e">
        <f t="shared" si="64"/>
        <v>#N/A</v>
      </c>
      <c r="Y100" s="119">
        <f>IFERROR(AVERAGEIFS(#REF!,#REF!,$D100,#REF!,"&lt;&gt;"&amp;"Excluído"),0)</f>
        <v>0</v>
      </c>
      <c r="Z100" s="120">
        <f t="shared" si="48"/>
        <v>0</v>
      </c>
      <c r="AA100" s="120">
        <f t="shared" si="49"/>
        <v>1</v>
      </c>
      <c r="AB100" s="121" t="e">
        <f t="shared" si="65"/>
        <v>#N/A</v>
      </c>
      <c r="AC100" s="119">
        <f>IFERROR(AVERAGEIFS(#REF!,#REF!,$D100,#REF!,"&lt;&gt;"&amp;"Excluído"),0)</f>
        <v>0</v>
      </c>
      <c r="AD100" s="120">
        <f t="shared" si="66"/>
        <v>0</v>
      </c>
      <c r="AE100" s="120">
        <f t="shared" si="67"/>
        <v>1</v>
      </c>
      <c r="AF100" s="121" t="e">
        <f t="shared" si="68"/>
        <v>#N/A</v>
      </c>
      <c r="AG100" s="119">
        <f>IFERROR(AVERAGEIFS(#REF!,#REF!,$D100,#REF!,"&lt;&gt;"&amp;"Excluído"),0)</f>
        <v>0</v>
      </c>
      <c r="AH100" s="120">
        <f t="shared" si="69"/>
        <v>0</v>
      </c>
      <c r="AI100" s="120">
        <f t="shared" si="70"/>
        <v>1</v>
      </c>
      <c r="AJ100" s="121" t="e">
        <f t="shared" si="71"/>
        <v>#N/A</v>
      </c>
      <c r="AK100" s="119">
        <f>IFERROR(AVERAGEIFS(#REF!,#REF!,$D100,#REF!,"&lt;&gt;"&amp;"Excluído"),0)</f>
        <v>0</v>
      </c>
      <c r="AL100" s="120">
        <f t="shared" si="72"/>
        <v>0</v>
      </c>
      <c r="AM100" s="120">
        <f t="shared" si="73"/>
        <v>1</v>
      </c>
      <c r="AN100" s="121" t="e">
        <f t="shared" si="74"/>
        <v>#N/A</v>
      </c>
      <c r="AO100" s="119">
        <f>IFERROR(AVERAGEIFS(#REF!,#REF!,$D100,#REF!,"&lt;&gt;"&amp;"Excluído"),0)</f>
        <v>0</v>
      </c>
      <c r="AP100" s="120">
        <f t="shared" si="75"/>
        <v>0</v>
      </c>
      <c r="AQ100" s="120">
        <f t="shared" si="76"/>
        <v>1</v>
      </c>
      <c r="AR100" s="121" t="e">
        <f t="shared" si="77"/>
        <v>#N/A</v>
      </c>
      <c r="AS100" s="119">
        <f>IFERROR(AVERAGEIFS(#REF!,#REF!,$D100,#REF!,"&lt;&gt;"&amp;"Excluído"),0)</f>
        <v>0</v>
      </c>
      <c r="AT100" s="120">
        <f t="shared" si="78"/>
        <v>0</v>
      </c>
      <c r="AU100" s="120">
        <f t="shared" si="79"/>
        <v>1</v>
      </c>
      <c r="AV100" s="121" t="e">
        <f t="shared" si="80"/>
        <v>#N/A</v>
      </c>
      <c r="AW100" s="119">
        <f>IFERROR(AVERAGEIFS(#REF!,#REF!,$D100,#REF!,"&lt;&gt;"&amp;"Excluído"),0)</f>
        <v>0</v>
      </c>
      <c r="AX100" s="120">
        <f t="shared" si="81"/>
        <v>0</v>
      </c>
      <c r="AY100" s="120">
        <f t="shared" si="82"/>
        <v>1</v>
      </c>
      <c r="AZ100" s="121" t="e">
        <f t="shared" si="83"/>
        <v>#N/A</v>
      </c>
      <c r="BA100" s="119">
        <f>IFERROR(AVERAGEIFS(#REF!,#REF!,$D100,#REF!,"&lt;&gt;"&amp;"Excluído"),0)</f>
        <v>0</v>
      </c>
      <c r="BB100" s="120">
        <f t="shared" si="84"/>
        <v>0</v>
      </c>
      <c r="BC100" s="120">
        <f t="shared" si="85"/>
        <v>1</v>
      </c>
      <c r="BD100" s="121" t="e">
        <f t="shared" si="86"/>
        <v>#N/A</v>
      </c>
      <c r="BE100" s="36"/>
      <c r="BF100" s="36" t="e">
        <f t="shared" si="50"/>
        <v>#REF!</v>
      </c>
      <c r="BG100" s="107">
        <f t="shared" si="50"/>
        <v>0</v>
      </c>
      <c r="BH100" s="36" t="str">
        <f>IFERROR(VLOOKUP(BG100,Cálculo!$D$4:$BD$156,MATCH($BH$4,Cálculo!$D$4:$BD$4,0),FALSE),"")</f>
        <v/>
      </c>
      <c r="BI100" s="36" t="str">
        <f>IFERROR(VLOOKUP(BG100,Cálculo!$D$4:$BD$156,MATCH($BI$4,Cálculo!$D$4:$BD$4,0),FALSE),"")</f>
        <v/>
      </c>
      <c r="BJ100" s="36" t="str">
        <f>IFERROR(VLOOKUP(BG100,Cálculo!$D$4:$BD$156,MATCH($BJ$4,Cálculo!$D$4:$BD$4,0),FALSE),"")</f>
        <v/>
      </c>
      <c r="BK100" s="36" t="str">
        <f>IFERROR(VLOOKUP(BG100,Cálculo!$D$4:$BD$156,MATCH($BK$4,Cálculo!$D$4:$BD$4,0),FALSE),"")</f>
        <v/>
      </c>
      <c r="BL100" s="36" t="str">
        <f>IFERROR(VLOOKUP(BG100,Cálculo!$D$4:$BD$156,MATCH($BL$4,Cálculo!$D$4:$BD$4,0),FALSE),"")</f>
        <v/>
      </c>
      <c r="BM100" s="36" t="str">
        <f>IFERROR(VLOOKUP(BG100,Cálculo!$D$4:$BD$156,MATCH($BM$4,Cálculo!$D$4:$BD$4,0),FALSE),"")</f>
        <v/>
      </c>
      <c r="BN100" s="36" t="str">
        <f>IFERROR(VLOOKUP(BG100,Cálculo!$D$4:$BD$156,MATCH($BN$4,Cálculo!$D$4:$BD$4,0),FALSE),"")</f>
        <v/>
      </c>
      <c r="BO100" s="36" t="str">
        <f>IFERROR(VLOOKUP(BG100,Cálculo!$D$4:$BD$156,MATCH($BO$4,Cálculo!$D$4:$BD$4,0),FALSE),"")</f>
        <v/>
      </c>
      <c r="BP100" s="36" t="str">
        <f>IFERROR(VLOOKUP(BG100,Cálculo!$D$4:$BD$156,MATCH($BP$4,Cálculo!$D$4:$BD$4,0),FALSE),"")</f>
        <v/>
      </c>
      <c r="BQ100" s="36" t="str">
        <f>IFERROR(VLOOKUP(BG100,Cálculo!$D$4:$BD$156,MATCH($BQ$4,Cálculo!$D$4:$BD$4,0),FALSE),"")</f>
        <v/>
      </c>
      <c r="BR100" s="36" t="str">
        <f>IFERROR(VLOOKUP(BG100,Cálculo!$D$4:$BD$156,MATCH($BR$4,Cálculo!$D$4:$BD$4,0),FALSE),"")</f>
        <v/>
      </c>
      <c r="BS100" s="36" t="str">
        <f>IFERROR(VLOOKUP(BG100,Cálculo!$D$4:$BD$156,MATCH($BS$4,Cálculo!$D$4:$BD$4,0),FALSE),"")</f>
        <v/>
      </c>
      <c r="BT100" s="36" t="str">
        <f>IFERROR(VLOOKUP(BG100,Cálculo!$D$4:$BD$156,MATCH($BT$4,Cálculo!$D$4:$BD$4,0),FALSE),"")</f>
        <v/>
      </c>
    </row>
    <row r="101" spans="1:72">
      <c r="A101" s="36"/>
      <c r="B101" s="36"/>
      <c r="C101" s="36" t="e">
        <f>VLOOKUP(D101,#REF!,3,0)</f>
        <v>#REF!</v>
      </c>
      <c r="D101" s="52">
        <f>'Ident. Avaliação e Priorização'!B103</f>
        <v>0</v>
      </c>
      <c r="E101" s="115" t="e">
        <f>VLOOKUP(D101,Tabela2[[#All],[Eventos de Risco]:[Nível de Risco Inerente (NRI)]],13,0)</f>
        <v>#N/A</v>
      </c>
      <c r="F101" s="116">
        <f>IFERROR(AVERAGEIF(Tratamento!$A$6:$A$298,Cálculo!D101,Tratamento!#REF!),0)</f>
        <v>0</v>
      </c>
      <c r="G101" s="116">
        <f t="shared" si="51"/>
        <v>1</v>
      </c>
      <c r="H101" s="117" t="e">
        <f t="shared" si="52"/>
        <v>#N/A</v>
      </c>
      <c r="I101" s="116">
        <f>IFERROR(AVERAGEIFS(#REF!,#REF!,$D101,#REF!,"&lt;&gt;"&amp;"Excluído"),0)</f>
        <v>0</v>
      </c>
      <c r="J101" s="116">
        <f t="shared" si="53"/>
        <v>0</v>
      </c>
      <c r="K101" s="116">
        <f t="shared" si="54"/>
        <v>1</v>
      </c>
      <c r="L101" s="117" t="e">
        <f t="shared" si="55"/>
        <v>#N/A</v>
      </c>
      <c r="M101" s="116">
        <f>IFERROR(AVERAGEIFS(#REF!,#REF!,$D101,#REF!,"&lt;&gt;"&amp;"Excluído"),0)</f>
        <v>0</v>
      </c>
      <c r="N101" s="26">
        <f t="shared" si="56"/>
        <v>0</v>
      </c>
      <c r="O101" s="116">
        <f t="shared" si="57"/>
        <v>1</v>
      </c>
      <c r="P101" s="117" t="e">
        <f t="shared" si="58"/>
        <v>#N/A</v>
      </c>
      <c r="Q101" s="116">
        <f>IFERROR(AVERAGEIFS(#REF!,#REF!,$D101,#REF!,"&lt;&gt;"&amp;"Excluído"),0)</f>
        <v>0</v>
      </c>
      <c r="R101" s="116">
        <f t="shared" si="59"/>
        <v>0</v>
      </c>
      <c r="S101" s="116">
        <f t="shared" si="60"/>
        <v>1</v>
      </c>
      <c r="T101" s="117" t="e">
        <f t="shared" si="61"/>
        <v>#N/A</v>
      </c>
      <c r="U101" s="118">
        <f>IFERROR(AVERAGEIFS(#REF!,#REF!,$D101,#REF!,"&lt;&gt;"&amp;"Excluído"),0)</f>
        <v>0</v>
      </c>
      <c r="V101" s="116">
        <f t="shared" si="62"/>
        <v>0</v>
      </c>
      <c r="W101" s="116">
        <f t="shared" si="63"/>
        <v>1</v>
      </c>
      <c r="X101" s="117" t="e">
        <f t="shared" si="64"/>
        <v>#N/A</v>
      </c>
      <c r="Y101" s="119">
        <f>IFERROR(AVERAGEIFS(#REF!,#REF!,$D101,#REF!,"&lt;&gt;"&amp;"Excluído"),0)</f>
        <v>0</v>
      </c>
      <c r="Z101" s="120">
        <f t="shared" si="48"/>
        <v>0</v>
      </c>
      <c r="AA101" s="120">
        <f t="shared" si="49"/>
        <v>1</v>
      </c>
      <c r="AB101" s="121" t="e">
        <f t="shared" si="65"/>
        <v>#N/A</v>
      </c>
      <c r="AC101" s="119">
        <f>IFERROR(AVERAGEIFS(#REF!,#REF!,$D101,#REF!,"&lt;&gt;"&amp;"Excluído"),0)</f>
        <v>0</v>
      </c>
      <c r="AD101" s="120">
        <f t="shared" si="66"/>
        <v>0</v>
      </c>
      <c r="AE101" s="120">
        <f t="shared" si="67"/>
        <v>1</v>
      </c>
      <c r="AF101" s="121" t="e">
        <f t="shared" si="68"/>
        <v>#N/A</v>
      </c>
      <c r="AG101" s="119">
        <f>IFERROR(AVERAGEIFS(#REF!,#REF!,$D101,#REF!,"&lt;&gt;"&amp;"Excluído"),0)</f>
        <v>0</v>
      </c>
      <c r="AH101" s="120">
        <f t="shared" si="69"/>
        <v>0</v>
      </c>
      <c r="AI101" s="120">
        <f t="shared" si="70"/>
        <v>1</v>
      </c>
      <c r="AJ101" s="121" t="e">
        <f t="shared" si="71"/>
        <v>#N/A</v>
      </c>
      <c r="AK101" s="119">
        <f>IFERROR(AVERAGEIFS(#REF!,#REF!,$D101,#REF!,"&lt;&gt;"&amp;"Excluído"),0)</f>
        <v>0</v>
      </c>
      <c r="AL101" s="120">
        <f t="shared" si="72"/>
        <v>0</v>
      </c>
      <c r="AM101" s="120">
        <f t="shared" si="73"/>
        <v>1</v>
      </c>
      <c r="AN101" s="121" t="e">
        <f t="shared" si="74"/>
        <v>#N/A</v>
      </c>
      <c r="AO101" s="119">
        <f>IFERROR(AVERAGEIFS(#REF!,#REF!,$D101,#REF!,"&lt;&gt;"&amp;"Excluído"),0)</f>
        <v>0</v>
      </c>
      <c r="AP101" s="120">
        <f t="shared" si="75"/>
        <v>0</v>
      </c>
      <c r="AQ101" s="120">
        <f t="shared" si="76"/>
        <v>1</v>
      </c>
      <c r="AR101" s="121" t="e">
        <f t="shared" si="77"/>
        <v>#N/A</v>
      </c>
      <c r="AS101" s="119">
        <f>IFERROR(AVERAGEIFS(#REF!,#REF!,$D101,#REF!,"&lt;&gt;"&amp;"Excluído"),0)</f>
        <v>0</v>
      </c>
      <c r="AT101" s="120">
        <f t="shared" si="78"/>
        <v>0</v>
      </c>
      <c r="AU101" s="120">
        <f t="shared" si="79"/>
        <v>1</v>
      </c>
      <c r="AV101" s="121" t="e">
        <f t="shared" si="80"/>
        <v>#N/A</v>
      </c>
      <c r="AW101" s="119">
        <f>IFERROR(AVERAGEIFS(#REF!,#REF!,$D101,#REF!,"&lt;&gt;"&amp;"Excluído"),0)</f>
        <v>0</v>
      </c>
      <c r="AX101" s="120">
        <f t="shared" si="81"/>
        <v>0</v>
      </c>
      <c r="AY101" s="120">
        <f t="shared" si="82"/>
        <v>1</v>
      </c>
      <c r="AZ101" s="121" t="e">
        <f t="shared" si="83"/>
        <v>#N/A</v>
      </c>
      <c r="BA101" s="119">
        <f>IFERROR(AVERAGEIFS(#REF!,#REF!,$D101,#REF!,"&lt;&gt;"&amp;"Excluído"),0)</f>
        <v>0</v>
      </c>
      <c r="BB101" s="120">
        <f t="shared" si="84"/>
        <v>0</v>
      </c>
      <c r="BC101" s="120">
        <f t="shared" si="85"/>
        <v>1</v>
      </c>
      <c r="BD101" s="121" t="e">
        <f t="shared" si="86"/>
        <v>#N/A</v>
      </c>
      <c r="BE101" s="36"/>
      <c r="BF101" s="36" t="e">
        <f t="shared" si="50"/>
        <v>#REF!</v>
      </c>
      <c r="BG101" s="107">
        <f t="shared" si="50"/>
        <v>0</v>
      </c>
      <c r="BH101" s="36" t="str">
        <f>IFERROR(VLOOKUP(BG101,Cálculo!$D$4:$BD$156,MATCH($BH$4,Cálculo!$D$4:$BD$4,0),FALSE),"")</f>
        <v/>
      </c>
      <c r="BI101" s="36" t="str">
        <f>IFERROR(VLOOKUP(BG101,Cálculo!$D$4:$BD$156,MATCH($BI$4,Cálculo!$D$4:$BD$4,0),FALSE),"")</f>
        <v/>
      </c>
      <c r="BJ101" s="36" t="str">
        <f>IFERROR(VLOOKUP(BG101,Cálculo!$D$4:$BD$156,MATCH($BJ$4,Cálculo!$D$4:$BD$4,0),FALSE),"")</f>
        <v/>
      </c>
      <c r="BK101" s="36" t="str">
        <f>IFERROR(VLOOKUP(BG101,Cálculo!$D$4:$BD$156,MATCH($BK$4,Cálculo!$D$4:$BD$4,0),FALSE),"")</f>
        <v/>
      </c>
      <c r="BL101" s="36" t="str">
        <f>IFERROR(VLOOKUP(BG101,Cálculo!$D$4:$BD$156,MATCH($BL$4,Cálculo!$D$4:$BD$4,0),FALSE),"")</f>
        <v/>
      </c>
      <c r="BM101" s="36" t="str">
        <f>IFERROR(VLOOKUP(BG101,Cálculo!$D$4:$BD$156,MATCH($BM$4,Cálculo!$D$4:$BD$4,0),FALSE),"")</f>
        <v/>
      </c>
      <c r="BN101" s="36" t="str">
        <f>IFERROR(VLOOKUP(BG101,Cálculo!$D$4:$BD$156,MATCH($BN$4,Cálculo!$D$4:$BD$4,0),FALSE),"")</f>
        <v/>
      </c>
      <c r="BO101" s="36" t="str">
        <f>IFERROR(VLOOKUP(BG101,Cálculo!$D$4:$BD$156,MATCH($BO$4,Cálculo!$D$4:$BD$4,0),FALSE),"")</f>
        <v/>
      </c>
      <c r="BP101" s="36" t="str">
        <f>IFERROR(VLOOKUP(BG101,Cálculo!$D$4:$BD$156,MATCH($BP$4,Cálculo!$D$4:$BD$4,0),FALSE),"")</f>
        <v/>
      </c>
      <c r="BQ101" s="36" t="str">
        <f>IFERROR(VLOOKUP(BG101,Cálculo!$D$4:$BD$156,MATCH($BQ$4,Cálculo!$D$4:$BD$4,0),FALSE),"")</f>
        <v/>
      </c>
      <c r="BR101" s="36" t="str">
        <f>IFERROR(VLOOKUP(BG101,Cálculo!$D$4:$BD$156,MATCH($BR$4,Cálculo!$D$4:$BD$4,0),FALSE),"")</f>
        <v/>
      </c>
      <c r="BS101" s="36" t="str">
        <f>IFERROR(VLOOKUP(BG101,Cálculo!$D$4:$BD$156,MATCH($BS$4,Cálculo!$D$4:$BD$4,0),FALSE),"")</f>
        <v/>
      </c>
      <c r="BT101" s="36" t="str">
        <f>IFERROR(VLOOKUP(BG101,Cálculo!$D$4:$BD$156,MATCH($BT$4,Cálculo!$D$4:$BD$4,0),FALSE),"")</f>
        <v/>
      </c>
    </row>
    <row r="102" spans="1:72">
      <c r="A102" s="36"/>
      <c r="B102" s="36"/>
      <c r="C102" s="36" t="e">
        <f>VLOOKUP(D102,#REF!,3,0)</f>
        <v>#REF!</v>
      </c>
      <c r="D102" s="52">
        <f>'Ident. Avaliação e Priorização'!B104</f>
        <v>0</v>
      </c>
      <c r="E102" s="115" t="e">
        <f>VLOOKUP(D102,Tabela2[[#All],[Eventos de Risco]:[Nível de Risco Inerente (NRI)]],13,0)</f>
        <v>#N/A</v>
      </c>
      <c r="F102" s="116">
        <f>IFERROR(AVERAGEIF(Tratamento!$A$6:$A$298,Cálculo!D102,Tratamento!#REF!),0)</f>
        <v>0</v>
      </c>
      <c r="G102" s="116">
        <f t="shared" si="51"/>
        <v>1</v>
      </c>
      <c r="H102" s="117" t="e">
        <f t="shared" si="52"/>
        <v>#N/A</v>
      </c>
      <c r="I102" s="116">
        <f>IFERROR(AVERAGEIFS(#REF!,#REF!,$D102,#REF!,"&lt;&gt;"&amp;"Excluído"),0)</f>
        <v>0</v>
      </c>
      <c r="J102" s="116">
        <f t="shared" si="53"/>
        <v>0</v>
      </c>
      <c r="K102" s="116">
        <f t="shared" si="54"/>
        <v>1</v>
      </c>
      <c r="L102" s="117" t="e">
        <f t="shared" si="55"/>
        <v>#N/A</v>
      </c>
      <c r="M102" s="116">
        <f>IFERROR(AVERAGEIFS(#REF!,#REF!,$D102,#REF!,"&lt;&gt;"&amp;"Excluído"),0)</f>
        <v>0</v>
      </c>
      <c r="N102" s="26">
        <f t="shared" si="56"/>
        <v>0</v>
      </c>
      <c r="O102" s="116">
        <f t="shared" si="57"/>
        <v>1</v>
      </c>
      <c r="P102" s="117" t="e">
        <f t="shared" si="58"/>
        <v>#N/A</v>
      </c>
      <c r="Q102" s="116">
        <f>IFERROR(AVERAGEIFS(#REF!,#REF!,$D102,#REF!,"&lt;&gt;"&amp;"Excluído"),0)</f>
        <v>0</v>
      </c>
      <c r="R102" s="116">
        <f t="shared" si="59"/>
        <v>0</v>
      </c>
      <c r="S102" s="116">
        <f t="shared" si="60"/>
        <v>1</v>
      </c>
      <c r="T102" s="117" t="e">
        <f t="shared" si="61"/>
        <v>#N/A</v>
      </c>
      <c r="U102" s="118">
        <f>IFERROR(AVERAGEIFS(#REF!,#REF!,$D102,#REF!,"&lt;&gt;"&amp;"Excluído"),0)</f>
        <v>0</v>
      </c>
      <c r="V102" s="116">
        <f t="shared" si="62"/>
        <v>0</v>
      </c>
      <c r="W102" s="116">
        <f t="shared" si="63"/>
        <v>1</v>
      </c>
      <c r="X102" s="117" t="e">
        <f t="shared" si="64"/>
        <v>#N/A</v>
      </c>
      <c r="Y102" s="119">
        <f>IFERROR(AVERAGEIFS(#REF!,#REF!,$D102,#REF!,"&lt;&gt;"&amp;"Excluído"),0)</f>
        <v>0</v>
      </c>
      <c r="Z102" s="120">
        <f t="shared" si="48"/>
        <v>0</v>
      </c>
      <c r="AA102" s="120">
        <f t="shared" si="49"/>
        <v>1</v>
      </c>
      <c r="AB102" s="121" t="e">
        <f t="shared" si="65"/>
        <v>#N/A</v>
      </c>
      <c r="AC102" s="119">
        <f>IFERROR(AVERAGEIFS(#REF!,#REF!,$D102,#REF!,"&lt;&gt;"&amp;"Excluído"),0)</f>
        <v>0</v>
      </c>
      <c r="AD102" s="120">
        <f t="shared" si="66"/>
        <v>0</v>
      </c>
      <c r="AE102" s="120">
        <f t="shared" si="67"/>
        <v>1</v>
      </c>
      <c r="AF102" s="121" t="e">
        <f t="shared" si="68"/>
        <v>#N/A</v>
      </c>
      <c r="AG102" s="119">
        <f>IFERROR(AVERAGEIFS(#REF!,#REF!,$D102,#REF!,"&lt;&gt;"&amp;"Excluído"),0)</f>
        <v>0</v>
      </c>
      <c r="AH102" s="120">
        <f t="shared" si="69"/>
        <v>0</v>
      </c>
      <c r="AI102" s="120">
        <f t="shared" si="70"/>
        <v>1</v>
      </c>
      <c r="AJ102" s="121" t="e">
        <f t="shared" si="71"/>
        <v>#N/A</v>
      </c>
      <c r="AK102" s="119">
        <f>IFERROR(AVERAGEIFS(#REF!,#REF!,$D102,#REF!,"&lt;&gt;"&amp;"Excluído"),0)</f>
        <v>0</v>
      </c>
      <c r="AL102" s="120">
        <f t="shared" si="72"/>
        <v>0</v>
      </c>
      <c r="AM102" s="120">
        <f t="shared" si="73"/>
        <v>1</v>
      </c>
      <c r="AN102" s="121" t="e">
        <f t="shared" si="74"/>
        <v>#N/A</v>
      </c>
      <c r="AO102" s="119">
        <f>IFERROR(AVERAGEIFS(#REF!,#REF!,$D102,#REF!,"&lt;&gt;"&amp;"Excluído"),0)</f>
        <v>0</v>
      </c>
      <c r="AP102" s="120">
        <f t="shared" si="75"/>
        <v>0</v>
      </c>
      <c r="AQ102" s="120">
        <f t="shared" si="76"/>
        <v>1</v>
      </c>
      <c r="AR102" s="121" t="e">
        <f t="shared" si="77"/>
        <v>#N/A</v>
      </c>
      <c r="AS102" s="119">
        <f>IFERROR(AVERAGEIFS(#REF!,#REF!,$D102,#REF!,"&lt;&gt;"&amp;"Excluído"),0)</f>
        <v>0</v>
      </c>
      <c r="AT102" s="120">
        <f t="shared" si="78"/>
        <v>0</v>
      </c>
      <c r="AU102" s="120">
        <f t="shared" si="79"/>
        <v>1</v>
      </c>
      <c r="AV102" s="121" t="e">
        <f t="shared" si="80"/>
        <v>#N/A</v>
      </c>
      <c r="AW102" s="119">
        <f>IFERROR(AVERAGEIFS(#REF!,#REF!,$D102,#REF!,"&lt;&gt;"&amp;"Excluído"),0)</f>
        <v>0</v>
      </c>
      <c r="AX102" s="120">
        <f t="shared" si="81"/>
        <v>0</v>
      </c>
      <c r="AY102" s="120">
        <f t="shared" si="82"/>
        <v>1</v>
      </c>
      <c r="AZ102" s="121" t="e">
        <f t="shared" si="83"/>
        <v>#N/A</v>
      </c>
      <c r="BA102" s="119">
        <f>IFERROR(AVERAGEIFS(#REF!,#REF!,$D102,#REF!,"&lt;&gt;"&amp;"Excluído"),0)</f>
        <v>0</v>
      </c>
      <c r="BB102" s="120">
        <f t="shared" si="84"/>
        <v>0</v>
      </c>
      <c r="BC102" s="120">
        <f t="shared" si="85"/>
        <v>1</v>
      </c>
      <c r="BD102" s="121" t="e">
        <f t="shared" si="86"/>
        <v>#N/A</v>
      </c>
      <c r="BE102" s="36"/>
      <c r="BF102" s="36" t="e">
        <f t="shared" si="50"/>
        <v>#REF!</v>
      </c>
      <c r="BG102" s="107">
        <f t="shared" si="50"/>
        <v>0</v>
      </c>
      <c r="BH102" s="36" t="str">
        <f>IFERROR(VLOOKUP(BG102,Cálculo!$D$4:$BD$156,MATCH($BH$4,Cálculo!$D$4:$BD$4,0),FALSE),"")</f>
        <v/>
      </c>
      <c r="BI102" s="36" t="str">
        <f>IFERROR(VLOOKUP(BG102,Cálculo!$D$4:$BD$156,MATCH($BI$4,Cálculo!$D$4:$BD$4,0),FALSE),"")</f>
        <v/>
      </c>
      <c r="BJ102" s="36" t="str">
        <f>IFERROR(VLOOKUP(BG102,Cálculo!$D$4:$BD$156,MATCH($BJ$4,Cálculo!$D$4:$BD$4,0),FALSE),"")</f>
        <v/>
      </c>
      <c r="BK102" s="36" t="str">
        <f>IFERROR(VLOOKUP(BG102,Cálculo!$D$4:$BD$156,MATCH($BK$4,Cálculo!$D$4:$BD$4,0),FALSE),"")</f>
        <v/>
      </c>
      <c r="BL102" s="36" t="str">
        <f>IFERROR(VLOOKUP(BG102,Cálculo!$D$4:$BD$156,MATCH($BL$4,Cálculo!$D$4:$BD$4,0),FALSE),"")</f>
        <v/>
      </c>
      <c r="BM102" s="36" t="str">
        <f>IFERROR(VLOOKUP(BG102,Cálculo!$D$4:$BD$156,MATCH($BM$4,Cálculo!$D$4:$BD$4,0),FALSE),"")</f>
        <v/>
      </c>
      <c r="BN102" s="36" t="str">
        <f>IFERROR(VLOOKUP(BG102,Cálculo!$D$4:$BD$156,MATCH($BN$4,Cálculo!$D$4:$BD$4,0),FALSE),"")</f>
        <v/>
      </c>
      <c r="BO102" s="36" t="str">
        <f>IFERROR(VLOOKUP(BG102,Cálculo!$D$4:$BD$156,MATCH($BO$4,Cálculo!$D$4:$BD$4,0),FALSE),"")</f>
        <v/>
      </c>
      <c r="BP102" s="36" t="str">
        <f>IFERROR(VLOOKUP(BG102,Cálculo!$D$4:$BD$156,MATCH($BP$4,Cálculo!$D$4:$BD$4,0),FALSE),"")</f>
        <v/>
      </c>
      <c r="BQ102" s="36" t="str">
        <f>IFERROR(VLOOKUP(BG102,Cálculo!$D$4:$BD$156,MATCH($BQ$4,Cálculo!$D$4:$BD$4,0),FALSE),"")</f>
        <v/>
      </c>
      <c r="BR102" s="36" t="str">
        <f>IFERROR(VLOOKUP(BG102,Cálculo!$D$4:$BD$156,MATCH($BR$4,Cálculo!$D$4:$BD$4,0),FALSE),"")</f>
        <v/>
      </c>
      <c r="BS102" s="36" t="str">
        <f>IFERROR(VLOOKUP(BG102,Cálculo!$D$4:$BD$156,MATCH($BS$4,Cálculo!$D$4:$BD$4,0),FALSE),"")</f>
        <v/>
      </c>
      <c r="BT102" s="36" t="str">
        <f>IFERROR(VLOOKUP(BG102,Cálculo!$D$4:$BD$156,MATCH($BT$4,Cálculo!$D$4:$BD$4,0),FALSE),"")</f>
        <v/>
      </c>
    </row>
    <row r="103" spans="1:72">
      <c r="A103" s="36"/>
      <c r="B103" s="36"/>
      <c r="C103" s="36" t="e">
        <f>VLOOKUP(D103,#REF!,3,0)</f>
        <v>#REF!</v>
      </c>
      <c r="D103" s="52">
        <f>'Ident. Avaliação e Priorização'!B105</f>
        <v>0</v>
      </c>
      <c r="E103" s="115" t="e">
        <f>VLOOKUP(D103,Tabela2[[#All],[Eventos de Risco]:[Nível de Risco Inerente (NRI)]],13,0)</f>
        <v>#N/A</v>
      </c>
      <c r="F103" s="116">
        <f>IFERROR(AVERAGEIF(Tratamento!$A$6:$A$298,Cálculo!D103,Tratamento!#REF!),0)</f>
        <v>0</v>
      </c>
      <c r="G103" s="116">
        <f t="shared" si="51"/>
        <v>1</v>
      </c>
      <c r="H103" s="117" t="e">
        <f t="shared" si="52"/>
        <v>#N/A</v>
      </c>
      <c r="I103" s="116">
        <f>IFERROR(AVERAGEIFS(#REF!,#REF!,$D103,#REF!,"&lt;&gt;"&amp;"Excluído"),0)</f>
        <v>0</v>
      </c>
      <c r="J103" s="116">
        <f t="shared" si="53"/>
        <v>0</v>
      </c>
      <c r="K103" s="116">
        <f t="shared" si="54"/>
        <v>1</v>
      </c>
      <c r="L103" s="117" t="e">
        <f t="shared" si="55"/>
        <v>#N/A</v>
      </c>
      <c r="M103" s="116">
        <f>IFERROR(AVERAGEIFS(#REF!,#REF!,$D103,#REF!,"&lt;&gt;"&amp;"Excluído"),0)</f>
        <v>0</v>
      </c>
      <c r="N103" s="26">
        <f t="shared" si="56"/>
        <v>0</v>
      </c>
      <c r="O103" s="116">
        <f t="shared" si="57"/>
        <v>1</v>
      </c>
      <c r="P103" s="117" t="e">
        <f t="shared" si="58"/>
        <v>#N/A</v>
      </c>
      <c r="Q103" s="116">
        <f>IFERROR(AVERAGEIFS(#REF!,#REF!,$D103,#REF!,"&lt;&gt;"&amp;"Excluído"),0)</f>
        <v>0</v>
      </c>
      <c r="R103" s="116">
        <f t="shared" si="59"/>
        <v>0</v>
      </c>
      <c r="S103" s="116">
        <f t="shared" si="60"/>
        <v>1</v>
      </c>
      <c r="T103" s="117" t="e">
        <f t="shared" si="61"/>
        <v>#N/A</v>
      </c>
      <c r="U103" s="118">
        <f>IFERROR(AVERAGEIFS(#REF!,#REF!,$D103,#REF!,"&lt;&gt;"&amp;"Excluído"),0)</f>
        <v>0</v>
      </c>
      <c r="V103" s="116">
        <f t="shared" si="62"/>
        <v>0</v>
      </c>
      <c r="W103" s="116">
        <f t="shared" si="63"/>
        <v>1</v>
      </c>
      <c r="X103" s="117" t="e">
        <f t="shared" si="64"/>
        <v>#N/A</v>
      </c>
      <c r="Y103" s="119">
        <f>IFERROR(AVERAGEIFS(#REF!,#REF!,$D103,#REF!,"&lt;&gt;"&amp;"Excluído"),0)</f>
        <v>0</v>
      </c>
      <c r="Z103" s="120">
        <f t="shared" si="48"/>
        <v>0</v>
      </c>
      <c r="AA103" s="120">
        <f t="shared" si="49"/>
        <v>1</v>
      </c>
      <c r="AB103" s="121" t="e">
        <f t="shared" si="65"/>
        <v>#N/A</v>
      </c>
      <c r="AC103" s="119">
        <f>IFERROR(AVERAGEIFS(#REF!,#REF!,$D103,#REF!,"&lt;&gt;"&amp;"Excluído"),0)</f>
        <v>0</v>
      </c>
      <c r="AD103" s="120">
        <f t="shared" si="66"/>
        <v>0</v>
      </c>
      <c r="AE103" s="120">
        <f t="shared" si="67"/>
        <v>1</v>
      </c>
      <c r="AF103" s="121" t="e">
        <f t="shared" si="68"/>
        <v>#N/A</v>
      </c>
      <c r="AG103" s="119">
        <f>IFERROR(AVERAGEIFS(#REF!,#REF!,$D103,#REF!,"&lt;&gt;"&amp;"Excluído"),0)</f>
        <v>0</v>
      </c>
      <c r="AH103" s="120">
        <f t="shared" si="69"/>
        <v>0</v>
      </c>
      <c r="AI103" s="120">
        <f t="shared" si="70"/>
        <v>1</v>
      </c>
      <c r="AJ103" s="121" t="e">
        <f t="shared" si="71"/>
        <v>#N/A</v>
      </c>
      <c r="AK103" s="119">
        <f>IFERROR(AVERAGEIFS(#REF!,#REF!,$D103,#REF!,"&lt;&gt;"&amp;"Excluído"),0)</f>
        <v>0</v>
      </c>
      <c r="AL103" s="120">
        <f t="shared" si="72"/>
        <v>0</v>
      </c>
      <c r="AM103" s="120">
        <f t="shared" si="73"/>
        <v>1</v>
      </c>
      <c r="AN103" s="121" t="e">
        <f t="shared" si="74"/>
        <v>#N/A</v>
      </c>
      <c r="AO103" s="119">
        <f>IFERROR(AVERAGEIFS(#REF!,#REF!,$D103,#REF!,"&lt;&gt;"&amp;"Excluído"),0)</f>
        <v>0</v>
      </c>
      <c r="AP103" s="120">
        <f t="shared" si="75"/>
        <v>0</v>
      </c>
      <c r="AQ103" s="120">
        <f t="shared" si="76"/>
        <v>1</v>
      </c>
      <c r="AR103" s="121" t="e">
        <f t="shared" si="77"/>
        <v>#N/A</v>
      </c>
      <c r="AS103" s="119">
        <f>IFERROR(AVERAGEIFS(#REF!,#REF!,$D103,#REF!,"&lt;&gt;"&amp;"Excluído"),0)</f>
        <v>0</v>
      </c>
      <c r="AT103" s="120">
        <f t="shared" si="78"/>
        <v>0</v>
      </c>
      <c r="AU103" s="120">
        <f t="shared" si="79"/>
        <v>1</v>
      </c>
      <c r="AV103" s="121" t="e">
        <f t="shared" si="80"/>
        <v>#N/A</v>
      </c>
      <c r="AW103" s="119">
        <f>IFERROR(AVERAGEIFS(#REF!,#REF!,$D103,#REF!,"&lt;&gt;"&amp;"Excluído"),0)</f>
        <v>0</v>
      </c>
      <c r="AX103" s="120">
        <f t="shared" si="81"/>
        <v>0</v>
      </c>
      <c r="AY103" s="120">
        <f t="shared" si="82"/>
        <v>1</v>
      </c>
      <c r="AZ103" s="121" t="e">
        <f t="shared" si="83"/>
        <v>#N/A</v>
      </c>
      <c r="BA103" s="119">
        <f>IFERROR(AVERAGEIFS(#REF!,#REF!,$D103,#REF!,"&lt;&gt;"&amp;"Excluído"),0)</f>
        <v>0</v>
      </c>
      <c r="BB103" s="120">
        <f t="shared" si="84"/>
        <v>0</v>
      </c>
      <c r="BC103" s="120">
        <f t="shared" si="85"/>
        <v>1</v>
      </c>
      <c r="BD103" s="121" t="e">
        <f t="shared" si="86"/>
        <v>#N/A</v>
      </c>
      <c r="BE103" s="36"/>
      <c r="BF103" s="36" t="e">
        <f t="shared" si="50"/>
        <v>#REF!</v>
      </c>
      <c r="BG103" s="107">
        <f t="shared" si="50"/>
        <v>0</v>
      </c>
      <c r="BH103" s="36" t="str">
        <f>IFERROR(VLOOKUP(BG103,Cálculo!$D$4:$BD$156,MATCH($BH$4,Cálculo!$D$4:$BD$4,0),FALSE),"")</f>
        <v/>
      </c>
      <c r="BI103" s="36" t="str">
        <f>IFERROR(VLOOKUP(BG103,Cálculo!$D$4:$BD$156,MATCH($BI$4,Cálculo!$D$4:$BD$4,0),FALSE),"")</f>
        <v/>
      </c>
      <c r="BJ103" s="36" t="str">
        <f>IFERROR(VLOOKUP(BG103,Cálculo!$D$4:$BD$156,MATCH($BJ$4,Cálculo!$D$4:$BD$4,0),FALSE),"")</f>
        <v/>
      </c>
      <c r="BK103" s="36" t="str">
        <f>IFERROR(VLOOKUP(BG103,Cálculo!$D$4:$BD$156,MATCH($BK$4,Cálculo!$D$4:$BD$4,0),FALSE),"")</f>
        <v/>
      </c>
      <c r="BL103" s="36" t="str">
        <f>IFERROR(VLOOKUP(BG103,Cálculo!$D$4:$BD$156,MATCH($BL$4,Cálculo!$D$4:$BD$4,0),FALSE),"")</f>
        <v/>
      </c>
      <c r="BM103" s="36" t="str">
        <f>IFERROR(VLOOKUP(BG103,Cálculo!$D$4:$BD$156,MATCH($BM$4,Cálculo!$D$4:$BD$4,0),FALSE),"")</f>
        <v/>
      </c>
      <c r="BN103" s="36" t="str">
        <f>IFERROR(VLOOKUP(BG103,Cálculo!$D$4:$BD$156,MATCH($BN$4,Cálculo!$D$4:$BD$4,0),FALSE),"")</f>
        <v/>
      </c>
      <c r="BO103" s="36" t="str">
        <f>IFERROR(VLOOKUP(BG103,Cálculo!$D$4:$BD$156,MATCH($BO$4,Cálculo!$D$4:$BD$4,0),FALSE),"")</f>
        <v/>
      </c>
      <c r="BP103" s="36" t="str">
        <f>IFERROR(VLOOKUP(BG103,Cálculo!$D$4:$BD$156,MATCH($BP$4,Cálculo!$D$4:$BD$4,0),FALSE),"")</f>
        <v/>
      </c>
      <c r="BQ103" s="36" t="str">
        <f>IFERROR(VLOOKUP(BG103,Cálculo!$D$4:$BD$156,MATCH($BQ$4,Cálculo!$D$4:$BD$4,0),FALSE),"")</f>
        <v/>
      </c>
      <c r="BR103" s="36" t="str">
        <f>IFERROR(VLOOKUP(BG103,Cálculo!$D$4:$BD$156,MATCH($BR$4,Cálculo!$D$4:$BD$4,0),FALSE),"")</f>
        <v/>
      </c>
      <c r="BS103" s="36" t="str">
        <f>IFERROR(VLOOKUP(BG103,Cálculo!$D$4:$BD$156,MATCH($BS$4,Cálculo!$D$4:$BD$4,0),FALSE),"")</f>
        <v/>
      </c>
      <c r="BT103" s="36" t="str">
        <f>IFERROR(VLOOKUP(BG103,Cálculo!$D$4:$BD$156,MATCH($BT$4,Cálculo!$D$4:$BD$4,0),FALSE),"")</f>
        <v/>
      </c>
    </row>
    <row r="104" spans="1:72">
      <c r="A104" s="36"/>
      <c r="B104" s="36"/>
      <c r="C104" s="36" t="e">
        <f>VLOOKUP(D104,#REF!,3,0)</f>
        <v>#REF!</v>
      </c>
      <c r="D104" s="52">
        <f>'Ident. Avaliação e Priorização'!B106</f>
        <v>0</v>
      </c>
      <c r="E104" s="115" t="e">
        <f>VLOOKUP(D104,Tabela2[[#All],[Eventos de Risco]:[Nível de Risco Inerente (NRI)]],13,0)</f>
        <v>#N/A</v>
      </c>
      <c r="F104" s="116">
        <f>IFERROR(AVERAGEIF(Tratamento!$A$6:$A$298,Cálculo!D104,Tratamento!#REF!),0)</f>
        <v>0</v>
      </c>
      <c r="G104" s="116">
        <f t="shared" si="51"/>
        <v>1</v>
      </c>
      <c r="H104" s="117" t="e">
        <f t="shared" si="52"/>
        <v>#N/A</v>
      </c>
      <c r="I104" s="116">
        <f>IFERROR(AVERAGEIFS(#REF!,#REF!,$D104,#REF!,"&lt;&gt;"&amp;"Excluído"),0)</f>
        <v>0</v>
      </c>
      <c r="J104" s="116">
        <f t="shared" si="53"/>
        <v>0</v>
      </c>
      <c r="K104" s="116">
        <f t="shared" si="54"/>
        <v>1</v>
      </c>
      <c r="L104" s="117" t="e">
        <f t="shared" si="55"/>
        <v>#N/A</v>
      </c>
      <c r="M104" s="116">
        <f>IFERROR(AVERAGEIFS(#REF!,#REF!,$D104,#REF!,"&lt;&gt;"&amp;"Excluído"),0)</f>
        <v>0</v>
      </c>
      <c r="N104" s="26">
        <f t="shared" si="56"/>
        <v>0</v>
      </c>
      <c r="O104" s="116">
        <f t="shared" si="57"/>
        <v>1</v>
      </c>
      <c r="P104" s="117" t="e">
        <f t="shared" si="58"/>
        <v>#N/A</v>
      </c>
      <c r="Q104" s="116">
        <f>IFERROR(AVERAGEIFS(#REF!,#REF!,$D104,#REF!,"&lt;&gt;"&amp;"Excluído"),0)</f>
        <v>0</v>
      </c>
      <c r="R104" s="116">
        <f t="shared" si="59"/>
        <v>0</v>
      </c>
      <c r="S104" s="116">
        <f t="shared" si="60"/>
        <v>1</v>
      </c>
      <c r="T104" s="117" t="e">
        <f t="shared" si="61"/>
        <v>#N/A</v>
      </c>
      <c r="U104" s="118">
        <f>IFERROR(AVERAGEIFS(#REF!,#REF!,$D104,#REF!,"&lt;&gt;"&amp;"Excluído"),0)</f>
        <v>0</v>
      </c>
      <c r="V104" s="116">
        <f t="shared" si="62"/>
        <v>0</v>
      </c>
      <c r="W104" s="116">
        <f t="shared" si="63"/>
        <v>1</v>
      </c>
      <c r="X104" s="117" t="e">
        <f t="shared" si="64"/>
        <v>#N/A</v>
      </c>
      <c r="Y104" s="119">
        <f>IFERROR(AVERAGEIFS(#REF!,#REF!,$D104,#REF!,"&lt;&gt;"&amp;"Excluído"),0)</f>
        <v>0</v>
      </c>
      <c r="Z104" s="120">
        <f t="shared" si="48"/>
        <v>0</v>
      </c>
      <c r="AA104" s="120">
        <f t="shared" si="49"/>
        <v>1</v>
      </c>
      <c r="AB104" s="121" t="e">
        <f t="shared" si="65"/>
        <v>#N/A</v>
      </c>
      <c r="AC104" s="119">
        <f>IFERROR(AVERAGEIFS(#REF!,#REF!,$D104,#REF!,"&lt;&gt;"&amp;"Excluído"),0)</f>
        <v>0</v>
      </c>
      <c r="AD104" s="120">
        <f t="shared" si="66"/>
        <v>0</v>
      </c>
      <c r="AE104" s="120">
        <f t="shared" si="67"/>
        <v>1</v>
      </c>
      <c r="AF104" s="121" t="e">
        <f t="shared" si="68"/>
        <v>#N/A</v>
      </c>
      <c r="AG104" s="119">
        <f>IFERROR(AVERAGEIFS(#REF!,#REF!,$D104,#REF!,"&lt;&gt;"&amp;"Excluído"),0)</f>
        <v>0</v>
      </c>
      <c r="AH104" s="120">
        <f t="shared" si="69"/>
        <v>0</v>
      </c>
      <c r="AI104" s="120">
        <f t="shared" si="70"/>
        <v>1</v>
      </c>
      <c r="AJ104" s="121" t="e">
        <f t="shared" si="71"/>
        <v>#N/A</v>
      </c>
      <c r="AK104" s="119">
        <f>IFERROR(AVERAGEIFS(#REF!,#REF!,$D104,#REF!,"&lt;&gt;"&amp;"Excluído"),0)</f>
        <v>0</v>
      </c>
      <c r="AL104" s="120">
        <f t="shared" si="72"/>
        <v>0</v>
      </c>
      <c r="AM104" s="120">
        <f t="shared" si="73"/>
        <v>1</v>
      </c>
      <c r="AN104" s="121" t="e">
        <f t="shared" si="74"/>
        <v>#N/A</v>
      </c>
      <c r="AO104" s="119">
        <f>IFERROR(AVERAGEIFS(#REF!,#REF!,$D104,#REF!,"&lt;&gt;"&amp;"Excluído"),0)</f>
        <v>0</v>
      </c>
      <c r="AP104" s="120">
        <f t="shared" si="75"/>
        <v>0</v>
      </c>
      <c r="AQ104" s="120">
        <f t="shared" si="76"/>
        <v>1</v>
      </c>
      <c r="AR104" s="121" t="e">
        <f t="shared" si="77"/>
        <v>#N/A</v>
      </c>
      <c r="AS104" s="119">
        <f>IFERROR(AVERAGEIFS(#REF!,#REF!,$D104,#REF!,"&lt;&gt;"&amp;"Excluído"),0)</f>
        <v>0</v>
      </c>
      <c r="AT104" s="120">
        <f t="shared" si="78"/>
        <v>0</v>
      </c>
      <c r="AU104" s="120">
        <f t="shared" si="79"/>
        <v>1</v>
      </c>
      <c r="AV104" s="121" t="e">
        <f t="shared" si="80"/>
        <v>#N/A</v>
      </c>
      <c r="AW104" s="119">
        <f>IFERROR(AVERAGEIFS(#REF!,#REF!,$D104,#REF!,"&lt;&gt;"&amp;"Excluído"),0)</f>
        <v>0</v>
      </c>
      <c r="AX104" s="120">
        <f t="shared" si="81"/>
        <v>0</v>
      </c>
      <c r="AY104" s="120">
        <f t="shared" si="82"/>
        <v>1</v>
      </c>
      <c r="AZ104" s="121" t="e">
        <f t="shared" si="83"/>
        <v>#N/A</v>
      </c>
      <c r="BA104" s="119">
        <f>IFERROR(AVERAGEIFS(#REF!,#REF!,$D104,#REF!,"&lt;&gt;"&amp;"Excluído"),0)</f>
        <v>0</v>
      </c>
      <c r="BB104" s="120">
        <f t="shared" si="84"/>
        <v>0</v>
      </c>
      <c r="BC104" s="120">
        <f t="shared" si="85"/>
        <v>1</v>
      </c>
      <c r="BD104" s="121" t="e">
        <f t="shared" si="86"/>
        <v>#N/A</v>
      </c>
      <c r="BE104" s="36"/>
      <c r="BF104" s="36" t="e">
        <f t="shared" si="50"/>
        <v>#REF!</v>
      </c>
      <c r="BG104" s="107">
        <f t="shared" si="50"/>
        <v>0</v>
      </c>
      <c r="BH104" s="36" t="str">
        <f>IFERROR(VLOOKUP(BG104,Cálculo!$D$4:$BD$156,MATCH($BH$4,Cálculo!$D$4:$BD$4,0),FALSE),"")</f>
        <v/>
      </c>
      <c r="BI104" s="36" t="str">
        <f>IFERROR(VLOOKUP(BG104,Cálculo!$D$4:$BD$156,MATCH($BI$4,Cálculo!$D$4:$BD$4,0),FALSE),"")</f>
        <v/>
      </c>
      <c r="BJ104" s="36" t="str">
        <f>IFERROR(VLOOKUP(BG104,Cálculo!$D$4:$BD$156,MATCH($BJ$4,Cálculo!$D$4:$BD$4,0),FALSE),"")</f>
        <v/>
      </c>
      <c r="BK104" s="36" t="str">
        <f>IFERROR(VLOOKUP(BG104,Cálculo!$D$4:$BD$156,MATCH($BK$4,Cálculo!$D$4:$BD$4,0),FALSE),"")</f>
        <v/>
      </c>
      <c r="BL104" s="36" t="str">
        <f>IFERROR(VLOOKUP(BG104,Cálculo!$D$4:$BD$156,MATCH($BL$4,Cálculo!$D$4:$BD$4,0),FALSE),"")</f>
        <v/>
      </c>
      <c r="BM104" s="36" t="str">
        <f>IFERROR(VLOOKUP(BG104,Cálculo!$D$4:$BD$156,MATCH($BM$4,Cálculo!$D$4:$BD$4,0),FALSE),"")</f>
        <v/>
      </c>
      <c r="BN104" s="36" t="str">
        <f>IFERROR(VLOOKUP(BG104,Cálculo!$D$4:$BD$156,MATCH($BN$4,Cálculo!$D$4:$BD$4,0),FALSE),"")</f>
        <v/>
      </c>
      <c r="BO104" s="36" t="str">
        <f>IFERROR(VLOOKUP(BG104,Cálculo!$D$4:$BD$156,MATCH($BO$4,Cálculo!$D$4:$BD$4,0),FALSE),"")</f>
        <v/>
      </c>
      <c r="BP104" s="36" t="str">
        <f>IFERROR(VLOOKUP(BG104,Cálculo!$D$4:$BD$156,MATCH($BP$4,Cálculo!$D$4:$BD$4,0),FALSE),"")</f>
        <v/>
      </c>
      <c r="BQ104" s="36" t="str">
        <f>IFERROR(VLOOKUP(BG104,Cálculo!$D$4:$BD$156,MATCH($BQ$4,Cálculo!$D$4:$BD$4,0),FALSE),"")</f>
        <v/>
      </c>
      <c r="BR104" s="36" t="str">
        <f>IFERROR(VLOOKUP(BG104,Cálculo!$D$4:$BD$156,MATCH($BR$4,Cálculo!$D$4:$BD$4,0),FALSE),"")</f>
        <v/>
      </c>
      <c r="BS104" s="36" t="str">
        <f>IFERROR(VLOOKUP(BG104,Cálculo!$D$4:$BD$156,MATCH($BS$4,Cálculo!$D$4:$BD$4,0),FALSE),"")</f>
        <v/>
      </c>
      <c r="BT104" s="36" t="str">
        <f>IFERROR(VLOOKUP(BG104,Cálculo!$D$4:$BD$156,MATCH($BT$4,Cálculo!$D$4:$BD$4,0),FALSE),"")</f>
        <v/>
      </c>
    </row>
    <row r="105" spans="1:72">
      <c r="A105" s="36"/>
      <c r="B105" s="36"/>
      <c r="C105" s="36" t="e">
        <f>VLOOKUP(D105,#REF!,3,0)</f>
        <v>#REF!</v>
      </c>
      <c r="D105" s="52">
        <f>'Ident. Avaliação e Priorização'!B107</f>
        <v>0</v>
      </c>
      <c r="E105" s="115" t="e">
        <f>VLOOKUP(D105,Tabela2[[#All],[Eventos de Risco]:[Nível de Risco Inerente (NRI)]],13,0)</f>
        <v>#N/A</v>
      </c>
      <c r="F105" s="116">
        <f>IFERROR(AVERAGEIF(Tratamento!$A$6:$A$298,Cálculo!D105,Tratamento!#REF!),0)</f>
        <v>0</v>
      </c>
      <c r="G105" s="116">
        <f t="shared" si="51"/>
        <v>1</v>
      </c>
      <c r="H105" s="117" t="e">
        <f t="shared" si="52"/>
        <v>#N/A</v>
      </c>
      <c r="I105" s="116">
        <f>IFERROR(AVERAGEIFS(#REF!,#REF!,$D105,#REF!,"&lt;&gt;"&amp;"Excluído"),0)</f>
        <v>0</v>
      </c>
      <c r="J105" s="116">
        <f t="shared" si="53"/>
        <v>0</v>
      </c>
      <c r="K105" s="116">
        <f t="shared" si="54"/>
        <v>1</v>
      </c>
      <c r="L105" s="117" t="e">
        <f t="shared" si="55"/>
        <v>#N/A</v>
      </c>
      <c r="M105" s="116">
        <f>IFERROR(AVERAGEIFS(#REF!,#REF!,$D105,#REF!,"&lt;&gt;"&amp;"Excluído"),0)</f>
        <v>0</v>
      </c>
      <c r="N105" s="26">
        <f t="shared" si="56"/>
        <v>0</v>
      </c>
      <c r="O105" s="116">
        <f t="shared" si="57"/>
        <v>1</v>
      </c>
      <c r="P105" s="117" t="e">
        <f t="shared" si="58"/>
        <v>#N/A</v>
      </c>
      <c r="Q105" s="116">
        <f>IFERROR(AVERAGEIFS(#REF!,#REF!,$D105,#REF!,"&lt;&gt;"&amp;"Excluído"),0)</f>
        <v>0</v>
      </c>
      <c r="R105" s="116">
        <f t="shared" si="59"/>
        <v>0</v>
      </c>
      <c r="S105" s="116">
        <f t="shared" si="60"/>
        <v>1</v>
      </c>
      <c r="T105" s="117" t="e">
        <f t="shared" si="61"/>
        <v>#N/A</v>
      </c>
      <c r="U105" s="118">
        <f>IFERROR(AVERAGEIFS(#REF!,#REF!,$D105,#REF!,"&lt;&gt;"&amp;"Excluído"),0)</f>
        <v>0</v>
      </c>
      <c r="V105" s="116">
        <f t="shared" si="62"/>
        <v>0</v>
      </c>
      <c r="W105" s="116">
        <f t="shared" si="63"/>
        <v>1</v>
      </c>
      <c r="X105" s="117" t="e">
        <f t="shared" si="64"/>
        <v>#N/A</v>
      </c>
      <c r="Y105" s="119">
        <f>IFERROR(AVERAGEIFS(#REF!,#REF!,$D105,#REF!,"&lt;&gt;"&amp;"Excluído"),0)</f>
        <v>0</v>
      </c>
      <c r="Z105" s="120">
        <f t="shared" si="48"/>
        <v>0</v>
      </c>
      <c r="AA105" s="120">
        <f t="shared" si="49"/>
        <v>1</v>
      </c>
      <c r="AB105" s="121" t="e">
        <f t="shared" si="65"/>
        <v>#N/A</v>
      </c>
      <c r="AC105" s="119">
        <f>IFERROR(AVERAGEIFS(#REF!,#REF!,$D105,#REF!,"&lt;&gt;"&amp;"Excluído"),0)</f>
        <v>0</v>
      </c>
      <c r="AD105" s="120">
        <f t="shared" si="66"/>
        <v>0</v>
      </c>
      <c r="AE105" s="120">
        <f t="shared" si="67"/>
        <v>1</v>
      </c>
      <c r="AF105" s="121" t="e">
        <f t="shared" si="68"/>
        <v>#N/A</v>
      </c>
      <c r="AG105" s="119">
        <f>IFERROR(AVERAGEIFS(#REF!,#REF!,$D105,#REF!,"&lt;&gt;"&amp;"Excluído"),0)</f>
        <v>0</v>
      </c>
      <c r="AH105" s="120">
        <f t="shared" si="69"/>
        <v>0</v>
      </c>
      <c r="AI105" s="120">
        <f t="shared" si="70"/>
        <v>1</v>
      </c>
      <c r="AJ105" s="121" t="e">
        <f t="shared" si="71"/>
        <v>#N/A</v>
      </c>
      <c r="AK105" s="119">
        <f>IFERROR(AVERAGEIFS(#REF!,#REF!,$D105,#REF!,"&lt;&gt;"&amp;"Excluído"),0)</f>
        <v>0</v>
      </c>
      <c r="AL105" s="120">
        <f t="shared" si="72"/>
        <v>0</v>
      </c>
      <c r="AM105" s="120">
        <f t="shared" si="73"/>
        <v>1</v>
      </c>
      <c r="AN105" s="121" t="e">
        <f t="shared" si="74"/>
        <v>#N/A</v>
      </c>
      <c r="AO105" s="119">
        <f>IFERROR(AVERAGEIFS(#REF!,#REF!,$D105,#REF!,"&lt;&gt;"&amp;"Excluído"),0)</f>
        <v>0</v>
      </c>
      <c r="AP105" s="120">
        <f t="shared" si="75"/>
        <v>0</v>
      </c>
      <c r="AQ105" s="120">
        <f t="shared" si="76"/>
        <v>1</v>
      </c>
      <c r="AR105" s="121" t="e">
        <f t="shared" si="77"/>
        <v>#N/A</v>
      </c>
      <c r="AS105" s="119">
        <f>IFERROR(AVERAGEIFS(#REF!,#REF!,$D105,#REF!,"&lt;&gt;"&amp;"Excluído"),0)</f>
        <v>0</v>
      </c>
      <c r="AT105" s="120">
        <f t="shared" si="78"/>
        <v>0</v>
      </c>
      <c r="AU105" s="120">
        <f t="shared" si="79"/>
        <v>1</v>
      </c>
      <c r="AV105" s="121" t="e">
        <f t="shared" si="80"/>
        <v>#N/A</v>
      </c>
      <c r="AW105" s="119">
        <f>IFERROR(AVERAGEIFS(#REF!,#REF!,$D105,#REF!,"&lt;&gt;"&amp;"Excluído"),0)</f>
        <v>0</v>
      </c>
      <c r="AX105" s="120">
        <f t="shared" si="81"/>
        <v>0</v>
      </c>
      <c r="AY105" s="120">
        <f t="shared" si="82"/>
        <v>1</v>
      </c>
      <c r="AZ105" s="121" t="e">
        <f t="shared" si="83"/>
        <v>#N/A</v>
      </c>
      <c r="BA105" s="119">
        <f>IFERROR(AVERAGEIFS(#REF!,#REF!,$D105,#REF!,"&lt;&gt;"&amp;"Excluído"),0)</f>
        <v>0</v>
      </c>
      <c r="BB105" s="120">
        <f t="shared" si="84"/>
        <v>0</v>
      </c>
      <c r="BC105" s="120">
        <f t="shared" si="85"/>
        <v>1</v>
      </c>
      <c r="BD105" s="121" t="e">
        <f t="shared" si="86"/>
        <v>#N/A</v>
      </c>
      <c r="BE105" s="36"/>
      <c r="BF105" s="36" t="e">
        <f t="shared" si="50"/>
        <v>#REF!</v>
      </c>
      <c r="BG105" s="107">
        <f t="shared" si="50"/>
        <v>0</v>
      </c>
      <c r="BH105" s="36" t="str">
        <f>IFERROR(VLOOKUP(BG105,Cálculo!$D$4:$BD$156,MATCH($BH$4,Cálculo!$D$4:$BD$4,0),FALSE),"")</f>
        <v/>
      </c>
      <c r="BI105" s="36" t="str">
        <f>IFERROR(VLOOKUP(BG105,Cálculo!$D$4:$BD$156,MATCH($BI$4,Cálculo!$D$4:$BD$4,0),FALSE),"")</f>
        <v/>
      </c>
      <c r="BJ105" s="36" t="str">
        <f>IFERROR(VLOOKUP(BG105,Cálculo!$D$4:$BD$156,MATCH($BJ$4,Cálculo!$D$4:$BD$4,0),FALSE),"")</f>
        <v/>
      </c>
      <c r="BK105" s="36" t="str">
        <f>IFERROR(VLOOKUP(BG105,Cálculo!$D$4:$BD$156,MATCH($BK$4,Cálculo!$D$4:$BD$4,0),FALSE),"")</f>
        <v/>
      </c>
      <c r="BL105" s="36" t="str">
        <f>IFERROR(VLOOKUP(BG105,Cálculo!$D$4:$BD$156,MATCH($BL$4,Cálculo!$D$4:$BD$4,0),FALSE),"")</f>
        <v/>
      </c>
      <c r="BM105" s="36" t="str">
        <f>IFERROR(VLOOKUP(BG105,Cálculo!$D$4:$BD$156,MATCH($BM$4,Cálculo!$D$4:$BD$4,0),FALSE),"")</f>
        <v/>
      </c>
      <c r="BN105" s="36" t="str">
        <f>IFERROR(VLOOKUP(BG105,Cálculo!$D$4:$BD$156,MATCH($BN$4,Cálculo!$D$4:$BD$4,0),FALSE),"")</f>
        <v/>
      </c>
      <c r="BO105" s="36" t="str">
        <f>IFERROR(VLOOKUP(BG105,Cálculo!$D$4:$BD$156,MATCH($BO$4,Cálculo!$D$4:$BD$4,0),FALSE),"")</f>
        <v/>
      </c>
      <c r="BP105" s="36" t="str">
        <f>IFERROR(VLOOKUP(BG105,Cálculo!$D$4:$BD$156,MATCH($BP$4,Cálculo!$D$4:$BD$4,0),FALSE),"")</f>
        <v/>
      </c>
      <c r="BQ105" s="36" t="str">
        <f>IFERROR(VLOOKUP(BG105,Cálculo!$D$4:$BD$156,MATCH($BQ$4,Cálculo!$D$4:$BD$4,0),FALSE),"")</f>
        <v/>
      </c>
      <c r="BR105" s="36" t="str">
        <f>IFERROR(VLOOKUP(BG105,Cálculo!$D$4:$BD$156,MATCH($BR$4,Cálculo!$D$4:$BD$4,0),FALSE),"")</f>
        <v/>
      </c>
      <c r="BS105" s="36" t="str">
        <f>IFERROR(VLOOKUP(BG105,Cálculo!$D$4:$BD$156,MATCH($BS$4,Cálculo!$D$4:$BD$4,0),FALSE),"")</f>
        <v/>
      </c>
      <c r="BT105" s="36" t="str">
        <f>IFERROR(VLOOKUP(BG105,Cálculo!$D$4:$BD$156,MATCH($BT$4,Cálculo!$D$4:$BD$4,0),FALSE),"")</f>
        <v/>
      </c>
    </row>
    <row r="106" spans="1:72">
      <c r="A106" s="36"/>
      <c r="B106" s="36"/>
      <c r="C106" s="36" t="e">
        <f>VLOOKUP(D106,#REF!,3,0)</f>
        <v>#REF!</v>
      </c>
      <c r="D106" s="52">
        <f>'Ident. Avaliação e Priorização'!B108</f>
        <v>0</v>
      </c>
      <c r="E106" s="115" t="e">
        <f>VLOOKUP(D106,Tabela2[[#All],[Eventos de Risco]:[Nível de Risco Inerente (NRI)]],13,0)</f>
        <v>#N/A</v>
      </c>
      <c r="F106" s="116">
        <f>IFERROR(AVERAGEIF(Tratamento!$A$6:$A$298,Cálculo!D106,Tratamento!#REF!),0)</f>
        <v>0</v>
      </c>
      <c r="G106" s="116">
        <f t="shared" si="51"/>
        <v>1</v>
      </c>
      <c r="H106" s="117" t="e">
        <f t="shared" si="52"/>
        <v>#N/A</v>
      </c>
      <c r="I106" s="116">
        <f>IFERROR(AVERAGEIFS(#REF!,#REF!,$D106,#REF!,"&lt;&gt;"&amp;"Excluído"),0)</f>
        <v>0</v>
      </c>
      <c r="J106" s="116">
        <f t="shared" si="53"/>
        <v>0</v>
      </c>
      <c r="K106" s="116">
        <f t="shared" si="54"/>
        <v>1</v>
      </c>
      <c r="L106" s="117" t="e">
        <f t="shared" si="55"/>
        <v>#N/A</v>
      </c>
      <c r="M106" s="116">
        <f>IFERROR(AVERAGEIFS(#REF!,#REF!,$D106,#REF!,"&lt;&gt;"&amp;"Excluído"),0)</f>
        <v>0</v>
      </c>
      <c r="N106" s="26">
        <f t="shared" si="56"/>
        <v>0</v>
      </c>
      <c r="O106" s="116">
        <f t="shared" si="57"/>
        <v>1</v>
      </c>
      <c r="P106" s="117" t="e">
        <f t="shared" si="58"/>
        <v>#N/A</v>
      </c>
      <c r="Q106" s="116">
        <f>IFERROR(AVERAGEIFS(#REF!,#REF!,$D106,#REF!,"&lt;&gt;"&amp;"Excluído"),0)</f>
        <v>0</v>
      </c>
      <c r="R106" s="116">
        <f t="shared" si="59"/>
        <v>0</v>
      </c>
      <c r="S106" s="116">
        <f t="shared" si="60"/>
        <v>1</v>
      </c>
      <c r="T106" s="117" t="e">
        <f t="shared" si="61"/>
        <v>#N/A</v>
      </c>
      <c r="U106" s="118">
        <f>IFERROR(AVERAGEIFS(#REF!,#REF!,$D106,#REF!,"&lt;&gt;"&amp;"Excluído"),0)</f>
        <v>0</v>
      </c>
      <c r="V106" s="116">
        <f t="shared" si="62"/>
        <v>0</v>
      </c>
      <c r="W106" s="116">
        <f t="shared" si="63"/>
        <v>1</v>
      </c>
      <c r="X106" s="117" t="e">
        <f t="shared" si="64"/>
        <v>#N/A</v>
      </c>
      <c r="Y106" s="119">
        <f>IFERROR(AVERAGEIFS(#REF!,#REF!,$D106,#REF!,"&lt;&gt;"&amp;"Excluído"),0)</f>
        <v>0</v>
      </c>
      <c r="Z106" s="120">
        <f t="shared" si="48"/>
        <v>0</v>
      </c>
      <c r="AA106" s="120">
        <f t="shared" si="49"/>
        <v>1</v>
      </c>
      <c r="AB106" s="121" t="e">
        <f t="shared" si="65"/>
        <v>#N/A</v>
      </c>
      <c r="AC106" s="119">
        <f>IFERROR(AVERAGEIFS(#REF!,#REF!,$D106,#REF!,"&lt;&gt;"&amp;"Excluído"),0)</f>
        <v>0</v>
      </c>
      <c r="AD106" s="120">
        <f t="shared" si="66"/>
        <v>0</v>
      </c>
      <c r="AE106" s="120">
        <f t="shared" si="67"/>
        <v>1</v>
      </c>
      <c r="AF106" s="121" t="e">
        <f t="shared" si="68"/>
        <v>#N/A</v>
      </c>
      <c r="AG106" s="119">
        <f>IFERROR(AVERAGEIFS(#REF!,#REF!,$D106,#REF!,"&lt;&gt;"&amp;"Excluído"),0)</f>
        <v>0</v>
      </c>
      <c r="AH106" s="120">
        <f t="shared" si="69"/>
        <v>0</v>
      </c>
      <c r="AI106" s="120">
        <f t="shared" si="70"/>
        <v>1</v>
      </c>
      <c r="AJ106" s="121" t="e">
        <f t="shared" si="71"/>
        <v>#N/A</v>
      </c>
      <c r="AK106" s="119">
        <f>IFERROR(AVERAGEIFS(#REF!,#REF!,$D106,#REF!,"&lt;&gt;"&amp;"Excluído"),0)</f>
        <v>0</v>
      </c>
      <c r="AL106" s="120">
        <f t="shared" si="72"/>
        <v>0</v>
      </c>
      <c r="AM106" s="120">
        <f t="shared" si="73"/>
        <v>1</v>
      </c>
      <c r="AN106" s="121" t="e">
        <f t="shared" si="74"/>
        <v>#N/A</v>
      </c>
      <c r="AO106" s="119">
        <f>IFERROR(AVERAGEIFS(#REF!,#REF!,$D106,#REF!,"&lt;&gt;"&amp;"Excluído"),0)</f>
        <v>0</v>
      </c>
      <c r="AP106" s="120">
        <f t="shared" si="75"/>
        <v>0</v>
      </c>
      <c r="AQ106" s="120">
        <f t="shared" si="76"/>
        <v>1</v>
      </c>
      <c r="AR106" s="121" t="e">
        <f t="shared" si="77"/>
        <v>#N/A</v>
      </c>
      <c r="AS106" s="119">
        <f>IFERROR(AVERAGEIFS(#REF!,#REF!,$D106,#REF!,"&lt;&gt;"&amp;"Excluído"),0)</f>
        <v>0</v>
      </c>
      <c r="AT106" s="120">
        <f t="shared" si="78"/>
        <v>0</v>
      </c>
      <c r="AU106" s="120">
        <f t="shared" si="79"/>
        <v>1</v>
      </c>
      <c r="AV106" s="121" t="e">
        <f t="shared" si="80"/>
        <v>#N/A</v>
      </c>
      <c r="AW106" s="119">
        <f>IFERROR(AVERAGEIFS(#REF!,#REF!,$D106,#REF!,"&lt;&gt;"&amp;"Excluído"),0)</f>
        <v>0</v>
      </c>
      <c r="AX106" s="120">
        <f t="shared" si="81"/>
        <v>0</v>
      </c>
      <c r="AY106" s="120">
        <f t="shared" si="82"/>
        <v>1</v>
      </c>
      <c r="AZ106" s="121" t="e">
        <f t="shared" si="83"/>
        <v>#N/A</v>
      </c>
      <c r="BA106" s="119">
        <f>IFERROR(AVERAGEIFS(#REF!,#REF!,$D106,#REF!,"&lt;&gt;"&amp;"Excluído"),0)</f>
        <v>0</v>
      </c>
      <c r="BB106" s="120">
        <f t="shared" si="84"/>
        <v>0</v>
      </c>
      <c r="BC106" s="120">
        <f t="shared" si="85"/>
        <v>1</v>
      </c>
      <c r="BD106" s="121" t="e">
        <f t="shared" si="86"/>
        <v>#N/A</v>
      </c>
      <c r="BE106" s="36"/>
      <c r="BF106" s="36" t="e">
        <f t="shared" si="50"/>
        <v>#REF!</v>
      </c>
      <c r="BG106" s="107">
        <f t="shared" si="50"/>
        <v>0</v>
      </c>
      <c r="BH106" s="36" t="str">
        <f>IFERROR(VLOOKUP(BG106,Cálculo!$D$4:$BD$156,MATCH($BH$4,Cálculo!$D$4:$BD$4,0),FALSE),"")</f>
        <v/>
      </c>
      <c r="BI106" s="36" t="str">
        <f>IFERROR(VLOOKUP(BG106,Cálculo!$D$4:$BD$156,MATCH($BI$4,Cálculo!$D$4:$BD$4,0),FALSE),"")</f>
        <v/>
      </c>
      <c r="BJ106" s="36" t="str">
        <f>IFERROR(VLOOKUP(BG106,Cálculo!$D$4:$BD$156,MATCH($BJ$4,Cálculo!$D$4:$BD$4,0),FALSE),"")</f>
        <v/>
      </c>
      <c r="BK106" s="36" t="str">
        <f>IFERROR(VLOOKUP(BG106,Cálculo!$D$4:$BD$156,MATCH($BK$4,Cálculo!$D$4:$BD$4,0),FALSE),"")</f>
        <v/>
      </c>
      <c r="BL106" s="36" t="str">
        <f>IFERROR(VLOOKUP(BG106,Cálculo!$D$4:$BD$156,MATCH($BL$4,Cálculo!$D$4:$BD$4,0),FALSE),"")</f>
        <v/>
      </c>
      <c r="BM106" s="36" t="str">
        <f>IFERROR(VLOOKUP(BG106,Cálculo!$D$4:$BD$156,MATCH($BM$4,Cálculo!$D$4:$BD$4,0),FALSE),"")</f>
        <v/>
      </c>
      <c r="BN106" s="36" t="str">
        <f>IFERROR(VLOOKUP(BG106,Cálculo!$D$4:$BD$156,MATCH($BN$4,Cálculo!$D$4:$BD$4,0),FALSE),"")</f>
        <v/>
      </c>
      <c r="BO106" s="36" t="str">
        <f>IFERROR(VLOOKUP(BG106,Cálculo!$D$4:$BD$156,MATCH($BO$4,Cálculo!$D$4:$BD$4,0),FALSE),"")</f>
        <v/>
      </c>
      <c r="BP106" s="36" t="str">
        <f>IFERROR(VLOOKUP(BG106,Cálculo!$D$4:$BD$156,MATCH($BP$4,Cálculo!$D$4:$BD$4,0),FALSE),"")</f>
        <v/>
      </c>
      <c r="BQ106" s="36" t="str">
        <f>IFERROR(VLOOKUP(BG106,Cálculo!$D$4:$BD$156,MATCH($BQ$4,Cálculo!$D$4:$BD$4,0),FALSE),"")</f>
        <v/>
      </c>
      <c r="BR106" s="36" t="str">
        <f>IFERROR(VLOOKUP(BG106,Cálculo!$D$4:$BD$156,MATCH($BR$4,Cálculo!$D$4:$BD$4,0),FALSE),"")</f>
        <v/>
      </c>
      <c r="BS106" s="36" t="str">
        <f>IFERROR(VLOOKUP(BG106,Cálculo!$D$4:$BD$156,MATCH($BS$4,Cálculo!$D$4:$BD$4,0),FALSE),"")</f>
        <v/>
      </c>
      <c r="BT106" s="36" t="str">
        <f>IFERROR(VLOOKUP(BG106,Cálculo!$D$4:$BD$156,MATCH($BT$4,Cálculo!$D$4:$BD$4,0),FALSE),"")</f>
        <v/>
      </c>
    </row>
    <row r="107" spans="1:72">
      <c r="A107" s="36"/>
      <c r="B107" s="36"/>
      <c r="C107" s="36" t="e">
        <f>VLOOKUP(D107,#REF!,3,0)</f>
        <v>#REF!</v>
      </c>
      <c r="D107" s="52">
        <f>'Ident. Avaliação e Priorização'!B109</f>
        <v>0</v>
      </c>
      <c r="E107" s="115" t="e">
        <f>VLOOKUP(D107,Tabela2[[#All],[Eventos de Risco]:[Nível de Risco Inerente (NRI)]],13,0)</f>
        <v>#N/A</v>
      </c>
      <c r="F107" s="116">
        <f>IFERROR(AVERAGEIF(Tratamento!$A$6:$A$298,Cálculo!D107,Tratamento!#REF!),0)</f>
        <v>0</v>
      </c>
      <c r="G107" s="116">
        <f t="shared" si="51"/>
        <v>1</v>
      </c>
      <c r="H107" s="117" t="e">
        <f t="shared" si="52"/>
        <v>#N/A</v>
      </c>
      <c r="I107" s="116">
        <f>IFERROR(AVERAGEIFS(#REF!,#REF!,$D107,#REF!,"&lt;&gt;"&amp;"Excluído"),0)</f>
        <v>0</v>
      </c>
      <c r="J107" s="116">
        <f t="shared" si="53"/>
        <v>0</v>
      </c>
      <c r="K107" s="116">
        <f t="shared" si="54"/>
        <v>1</v>
      </c>
      <c r="L107" s="117" t="e">
        <f t="shared" si="55"/>
        <v>#N/A</v>
      </c>
      <c r="M107" s="116">
        <f>IFERROR(AVERAGEIFS(#REF!,#REF!,$D107,#REF!,"&lt;&gt;"&amp;"Excluído"),0)</f>
        <v>0</v>
      </c>
      <c r="N107" s="26">
        <f t="shared" si="56"/>
        <v>0</v>
      </c>
      <c r="O107" s="116">
        <f t="shared" si="57"/>
        <v>1</v>
      </c>
      <c r="P107" s="117" t="e">
        <f t="shared" si="58"/>
        <v>#N/A</v>
      </c>
      <c r="Q107" s="116">
        <f>IFERROR(AVERAGEIFS(#REF!,#REF!,$D107,#REF!,"&lt;&gt;"&amp;"Excluído"),0)</f>
        <v>0</v>
      </c>
      <c r="R107" s="116">
        <f t="shared" si="59"/>
        <v>0</v>
      </c>
      <c r="S107" s="116">
        <f t="shared" si="60"/>
        <v>1</v>
      </c>
      <c r="T107" s="117" t="e">
        <f t="shared" si="61"/>
        <v>#N/A</v>
      </c>
      <c r="U107" s="118">
        <f>IFERROR(AVERAGEIFS(#REF!,#REF!,$D107,#REF!,"&lt;&gt;"&amp;"Excluído"),0)</f>
        <v>0</v>
      </c>
      <c r="V107" s="116">
        <f t="shared" si="62"/>
        <v>0</v>
      </c>
      <c r="W107" s="116">
        <f t="shared" si="63"/>
        <v>1</v>
      </c>
      <c r="X107" s="117" t="e">
        <f t="shared" si="64"/>
        <v>#N/A</v>
      </c>
      <c r="Y107" s="119">
        <f>IFERROR(AVERAGEIFS(#REF!,#REF!,$D107,#REF!,"&lt;&gt;"&amp;"Excluído"),0)</f>
        <v>0</v>
      </c>
      <c r="Z107" s="120">
        <f t="shared" si="48"/>
        <v>0</v>
      </c>
      <c r="AA107" s="120">
        <f t="shared" si="49"/>
        <v>1</v>
      </c>
      <c r="AB107" s="121" t="e">
        <f t="shared" si="65"/>
        <v>#N/A</v>
      </c>
      <c r="AC107" s="119">
        <f>IFERROR(AVERAGEIFS(#REF!,#REF!,$D107,#REF!,"&lt;&gt;"&amp;"Excluído"),0)</f>
        <v>0</v>
      </c>
      <c r="AD107" s="120">
        <f t="shared" si="66"/>
        <v>0</v>
      </c>
      <c r="AE107" s="120">
        <f t="shared" si="67"/>
        <v>1</v>
      </c>
      <c r="AF107" s="121" t="e">
        <f t="shared" si="68"/>
        <v>#N/A</v>
      </c>
      <c r="AG107" s="119">
        <f>IFERROR(AVERAGEIFS(#REF!,#REF!,$D107,#REF!,"&lt;&gt;"&amp;"Excluído"),0)</f>
        <v>0</v>
      </c>
      <c r="AH107" s="120">
        <f t="shared" si="69"/>
        <v>0</v>
      </c>
      <c r="AI107" s="120">
        <f t="shared" si="70"/>
        <v>1</v>
      </c>
      <c r="AJ107" s="121" t="e">
        <f t="shared" si="71"/>
        <v>#N/A</v>
      </c>
      <c r="AK107" s="119">
        <f>IFERROR(AVERAGEIFS(#REF!,#REF!,$D107,#REF!,"&lt;&gt;"&amp;"Excluído"),0)</f>
        <v>0</v>
      </c>
      <c r="AL107" s="120">
        <f t="shared" si="72"/>
        <v>0</v>
      </c>
      <c r="AM107" s="120">
        <f t="shared" si="73"/>
        <v>1</v>
      </c>
      <c r="AN107" s="121" t="e">
        <f t="shared" si="74"/>
        <v>#N/A</v>
      </c>
      <c r="AO107" s="119">
        <f>IFERROR(AVERAGEIFS(#REF!,#REF!,$D107,#REF!,"&lt;&gt;"&amp;"Excluído"),0)</f>
        <v>0</v>
      </c>
      <c r="AP107" s="120">
        <f t="shared" si="75"/>
        <v>0</v>
      </c>
      <c r="AQ107" s="120">
        <f t="shared" si="76"/>
        <v>1</v>
      </c>
      <c r="AR107" s="121" t="e">
        <f t="shared" si="77"/>
        <v>#N/A</v>
      </c>
      <c r="AS107" s="119">
        <f>IFERROR(AVERAGEIFS(#REF!,#REF!,$D107,#REF!,"&lt;&gt;"&amp;"Excluído"),0)</f>
        <v>0</v>
      </c>
      <c r="AT107" s="120">
        <f t="shared" si="78"/>
        <v>0</v>
      </c>
      <c r="AU107" s="120">
        <f t="shared" si="79"/>
        <v>1</v>
      </c>
      <c r="AV107" s="121" t="e">
        <f t="shared" si="80"/>
        <v>#N/A</v>
      </c>
      <c r="AW107" s="119">
        <f>IFERROR(AVERAGEIFS(#REF!,#REF!,$D107,#REF!,"&lt;&gt;"&amp;"Excluído"),0)</f>
        <v>0</v>
      </c>
      <c r="AX107" s="120">
        <f t="shared" si="81"/>
        <v>0</v>
      </c>
      <c r="AY107" s="120">
        <f t="shared" si="82"/>
        <v>1</v>
      </c>
      <c r="AZ107" s="121" t="e">
        <f t="shared" si="83"/>
        <v>#N/A</v>
      </c>
      <c r="BA107" s="119">
        <f>IFERROR(AVERAGEIFS(#REF!,#REF!,$D107,#REF!,"&lt;&gt;"&amp;"Excluído"),0)</f>
        <v>0</v>
      </c>
      <c r="BB107" s="120">
        <f t="shared" si="84"/>
        <v>0</v>
      </c>
      <c r="BC107" s="120">
        <f t="shared" si="85"/>
        <v>1</v>
      </c>
      <c r="BD107" s="121" t="e">
        <f t="shared" si="86"/>
        <v>#N/A</v>
      </c>
      <c r="BE107" s="36"/>
      <c r="BF107" s="36" t="e">
        <f t="shared" si="50"/>
        <v>#REF!</v>
      </c>
      <c r="BG107" s="107">
        <f t="shared" si="50"/>
        <v>0</v>
      </c>
      <c r="BH107" s="36" t="str">
        <f>IFERROR(VLOOKUP(BG107,Cálculo!$D$4:$BD$156,MATCH($BH$4,Cálculo!$D$4:$BD$4,0),FALSE),"")</f>
        <v/>
      </c>
      <c r="BI107" s="36" t="str">
        <f>IFERROR(VLOOKUP(BG107,Cálculo!$D$4:$BD$156,MATCH($BI$4,Cálculo!$D$4:$BD$4,0),FALSE),"")</f>
        <v/>
      </c>
      <c r="BJ107" s="36" t="str">
        <f>IFERROR(VLOOKUP(BG107,Cálculo!$D$4:$BD$156,MATCH($BJ$4,Cálculo!$D$4:$BD$4,0),FALSE),"")</f>
        <v/>
      </c>
      <c r="BK107" s="36" t="str">
        <f>IFERROR(VLOOKUP(BG107,Cálculo!$D$4:$BD$156,MATCH($BK$4,Cálculo!$D$4:$BD$4,0),FALSE),"")</f>
        <v/>
      </c>
      <c r="BL107" s="36" t="str">
        <f>IFERROR(VLOOKUP(BG107,Cálculo!$D$4:$BD$156,MATCH($BL$4,Cálculo!$D$4:$BD$4,0),FALSE),"")</f>
        <v/>
      </c>
      <c r="BM107" s="36" t="str">
        <f>IFERROR(VLOOKUP(BG107,Cálculo!$D$4:$BD$156,MATCH($BM$4,Cálculo!$D$4:$BD$4,0),FALSE),"")</f>
        <v/>
      </c>
      <c r="BN107" s="36" t="str">
        <f>IFERROR(VLOOKUP(BG107,Cálculo!$D$4:$BD$156,MATCH($BN$4,Cálculo!$D$4:$BD$4,0),FALSE),"")</f>
        <v/>
      </c>
      <c r="BO107" s="36" t="str">
        <f>IFERROR(VLOOKUP(BG107,Cálculo!$D$4:$BD$156,MATCH($BO$4,Cálculo!$D$4:$BD$4,0),FALSE),"")</f>
        <v/>
      </c>
      <c r="BP107" s="36" t="str">
        <f>IFERROR(VLOOKUP(BG107,Cálculo!$D$4:$BD$156,MATCH($BP$4,Cálculo!$D$4:$BD$4,0),FALSE),"")</f>
        <v/>
      </c>
      <c r="BQ107" s="36" t="str">
        <f>IFERROR(VLOOKUP(BG107,Cálculo!$D$4:$BD$156,MATCH($BQ$4,Cálculo!$D$4:$BD$4,0),FALSE),"")</f>
        <v/>
      </c>
      <c r="BR107" s="36" t="str">
        <f>IFERROR(VLOOKUP(BG107,Cálculo!$D$4:$BD$156,MATCH($BR$4,Cálculo!$D$4:$BD$4,0),FALSE),"")</f>
        <v/>
      </c>
      <c r="BS107" s="36" t="str">
        <f>IFERROR(VLOOKUP(BG107,Cálculo!$D$4:$BD$156,MATCH($BS$4,Cálculo!$D$4:$BD$4,0),FALSE),"")</f>
        <v/>
      </c>
      <c r="BT107" s="36" t="str">
        <f>IFERROR(VLOOKUP(BG107,Cálculo!$D$4:$BD$156,MATCH($BT$4,Cálculo!$D$4:$BD$4,0),FALSE),"")</f>
        <v/>
      </c>
    </row>
    <row r="108" spans="1:72">
      <c r="A108" s="36"/>
      <c r="B108" s="36"/>
      <c r="C108" s="36" t="e">
        <f>VLOOKUP(D108,#REF!,3,0)</f>
        <v>#REF!</v>
      </c>
      <c r="D108" s="52">
        <f>'Ident. Avaliação e Priorização'!B110</f>
        <v>0</v>
      </c>
      <c r="E108" s="115" t="e">
        <f>VLOOKUP(D108,Tabela2[[#All],[Eventos de Risco]:[Nível de Risco Inerente (NRI)]],13,0)</f>
        <v>#N/A</v>
      </c>
      <c r="F108" s="116">
        <f>IFERROR(AVERAGEIF(Tratamento!$A$6:$A$298,Cálculo!D108,Tratamento!#REF!),0)</f>
        <v>0</v>
      </c>
      <c r="G108" s="116">
        <f t="shared" si="51"/>
        <v>1</v>
      </c>
      <c r="H108" s="117" t="e">
        <f t="shared" si="52"/>
        <v>#N/A</v>
      </c>
      <c r="I108" s="116">
        <f>IFERROR(AVERAGEIFS(#REF!,#REF!,$D108,#REF!,"&lt;&gt;"&amp;"Excluído"),0)</f>
        <v>0</v>
      </c>
      <c r="J108" s="116">
        <f t="shared" si="53"/>
        <v>0</v>
      </c>
      <c r="K108" s="116">
        <f t="shared" si="54"/>
        <v>1</v>
      </c>
      <c r="L108" s="117" t="e">
        <f t="shared" si="55"/>
        <v>#N/A</v>
      </c>
      <c r="M108" s="116">
        <f>IFERROR(AVERAGEIFS(#REF!,#REF!,$D108,#REF!,"&lt;&gt;"&amp;"Excluído"),0)</f>
        <v>0</v>
      </c>
      <c r="N108" s="26">
        <f t="shared" si="56"/>
        <v>0</v>
      </c>
      <c r="O108" s="116">
        <f t="shared" si="57"/>
        <v>1</v>
      </c>
      <c r="P108" s="117" t="e">
        <f t="shared" si="58"/>
        <v>#N/A</v>
      </c>
      <c r="Q108" s="116">
        <f>IFERROR(AVERAGEIFS(#REF!,#REF!,$D108,#REF!,"&lt;&gt;"&amp;"Excluído"),0)</f>
        <v>0</v>
      </c>
      <c r="R108" s="116">
        <f t="shared" si="59"/>
        <v>0</v>
      </c>
      <c r="S108" s="116">
        <f t="shared" si="60"/>
        <v>1</v>
      </c>
      <c r="T108" s="117" t="e">
        <f t="shared" si="61"/>
        <v>#N/A</v>
      </c>
      <c r="U108" s="118">
        <f>IFERROR(AVERAGEIFS(#REF!,#REF!,$D108,#REF!,"&lt;&gt;"&amp;"Excluído"),0)</f>
        <v>0</v>
      </c>
      <c r="V108" s="116">
        <f t="shared" si="62"/>
        <v>0</v>
      </c>
      <c r="W108" s="116">
        <f t="shared" si="63"/>
        <v>1</v>
      </c>
      <c r="X108" s="117" t="e">
        <f t="shared" si="64"/>
        <v>#N/A</v>
      </c>
      <c r="Y108" s="119">
        <f>IFERROR(AVERAGEIFS(#REF!,#REF!,$D108,#REF!,"&lt;&gt;"&amp;"Excluído"),0)</f>
        <v>0</v>
      </c>
      <c r="Z108" s="120">
        <f t="shared" si="48"/>
        <v>0</v>
      </c>
      <c r="AA108" s="120">
        <f t="shared" si="49"/>
        <v>1</v>
      </c>
      <c r="AB108" s="121" t="e">
        <f t="shared" si="65"/>
        <v>#N/A</v>
      </c>
      <c r="AC108" s="119">
        <f>IFERROR(AVERAGEIFS(#REF!,#REF!,$D108,#REF!,"&lt;&gt;"&amp;"Excluído"),0)</f>
        <v>0</v>
      </c>
      <c r="AD108" s="120">
        <f t="shared" si="66"/>
        <v>0</v>
      </c>
      <c r="AE108" s="120">
        <f t="shared" si="67"/>
        <v>1</v>
      </c>
      <c r="AF108" s="121" t="e">
        <f t="shared" si="68"/>
        <v>#N/A</v>
      </c>
      <c r="AG108" s="119">
        <f>IFERROR(AVERAGEIFS(#REF!,#REF!,$D108,#REF!,"&lt;&gt;"&amp;"Excluído"),0)</f>
        <v>0</v>
      </c>
      <c r="AH108" s="120">
        <f t="shared" si="69"/>
        <v>0</v>
      </c>
      <c r="AI108" s="120">
        <f t="shared" si="70"/>
        <v>1</v>
      </c>
      <c r="AJ108" s="121" t="e">
        <f t="shared" si="71"/>
        <v>#N/A</v>
      </c>
      <c r="AK108" s="119">
        <f>IFERROR(AVERAGEIFS(#REF!,#REF!,$D108,#REF!,"&lt;&gt;"&amp;"Excluído"),0)</f>
        <v>0</v>
      </c>
      <c r="AL108" s="120">
        <f t="shared" si="72"/>
        <v>0</v>
      </c>
      <c r="AM108" s="120">
        <f t="shared" si="73"/>
        <v>1</v>
      </c>
      <c r="AN108" s="121" t="e">
        <f t="shared" si="74"/>
        <v>#N/A</v>
      </c>
      <c r="AO108" s="119">
        <f>IFERROR(AVERAGEIFS(#REF!,#REF!,$D108,#REF!,"&lt;&gt;"&amp;"Excluído"),0)</f>
        <v>0</v>
      </c>
      <c r="AP108" s="120">
        <f t="shared" si="75"/>
        <v>0</v>
      </c>
      <c r="AQ108" s="120">
        <f t="shared" si="76"/>
        <v>1</v>
      </c>
      <c r="AR108" s="121" t="e">
        <f t="shared" si="77"/>
        <v>#N/A</v>
      </c>
      <c r="AS108" s="119">
        <f>IFERROR(AVERAGEIFS(#REF!,#REF!,$D108,#REF!,"&lt;&gt;"&amp;"Excluído"),0)</f>
        <v>0</v>
      </c>
      <c r="AT108" s="120">
        <f t="shared" si="78"/>
        <v>0</v>
      </c>
      <c r="AU108" s="120">
        <f t="shared" si="79"/>
        <v>1</v>
      </c>
      <c r="AV108" s="121" t="e">
        <f t="shared" si="80"/>
        <v>#N/A</v>
      </c>
      <c r="AW108" s="119">
        <f>IFERROR(AVERAGEIFS(#REF!,#REF!,$D108,#REF!,"&lt;&gt;"&amp;"Excluído"),0)</f>
        <v>0</v>
      </c>
      <c r="AX108" s="120">
        <f t="shared" si="81"/>
        <v>0</v>
      </c>
      <c r="AY108" s="120">
        <f t="shared" si="82"/>
        <v>1</v>
      </c>
      <c r="AZ108" s="121" t="e">
        <f t="shared" si="83"/>
        <v>#N/A</v>
      </c>
      <c r="BA108" s="119">
        <f>IFERROR(AVERAGEIFS(#REF!,#REF!,$D108,#REF!,"&lt;&gt;"&amp;"Excluído"),0)</f>
        <v>0</v>
      </c>
      <c r="BB108" s="120">
        <f t="shared" si="84"/>
        <v>0</v>
      </c>
      <c r="BC108" s="120">
        <f t="shared" si="85"/>
        <v>1</v>
      </c>
      <c r="BD108" s="121" t="e">
        <f t="shared" si="86"/>
        <v>#N/A</v>
      </c>
      <c r="BE108" s="36"/>
      <c r="BF108" s="36" t="e">
        <f t="shared" si="50"/>
        <v>#REF!</v>
      </c>
      <c r="BG108" s="107">
        <f t="shared" si="50"/>
        <v>0</v>
      </c>
      <c r="BH108" s="36" t="str">
        <f>IFERROR(VLOOKUP(BG108,Cálculo!$D$4:$BD$156,MATCH($BH$4,Cálculo!$D$4:$BD$4,0),FALSE),"")</f>
        <v/>
      </c>
      <c r="BI108" s="36" t="str">
        <f>IFERROR(VLOOKUP(BG108,Cálculo!$D$4:$BD$156,MATCH($BI$4,Cálculo!$D$4:$BD$4,0),FALSE),"")</f>
        <v/>
      </c>
      <c r="BJ108" s="36" t="str">
        <f>IFERROR(VLOOKUP(BG108,Cálculo!$D$4:$BD$156,MATCH($BJ$4,Cálculo!$D$4:$BD$4,0),FALSE),"")</f>
        <v/>
      </c>
      <c r="BK108" s="36" t="str">
        <f>IFERROR(VLOOKUP(BG108,Cálculo!$D$4:$BD$156,MATCH($BK$4,Cálculo!$D$4:$BD$4,0),FALSE),"")</f>
        <v/>
      </c>
      <c r="BL108" s="36" t="str">
        <f>IFERROR(VLOOKUP(BG108,Cálculo!$D$4:$BD$156,MATCH($BL$4,Cálculo!$D$4:$BD$4,0),FALSE),"")</f>
        <v/>
      </c>
      <c r="BM108" s="36" t="str">
        <f>IFERROR(VLOOKUP(BG108,Cálculo!$D$4:$BD$156,MATCH($BM$4,Cálculo!$D$4:$BD$4,0),FALSE),"")</f>
        <v/>
      </c>
      <c r="BN108" s="36" t="str">
        <f>IFERROR(VLOOKUP(BG108,Cálculo!$D$4:$BD$156,MATCH($BN$4,Cálculo!$D$4:$BD$4,0),FALSE),"")</f>
        <v/>
      </c>
      <c r="BO108" s="36" t="str">
        <f>IFERROR(VLOOKUP(BG108,Cálculo!$D$4:$BD$156,MATCH($BO$4,Cálculo!$D$4:$BD$4,0),FALSE),"")</f>
        <v/>
      </c>
      <c r="BP108" s="36" t="str">
        <f>IFERROR(VLOOKUP(BG108,Cálculo!$D$4:$BD$156,MATCH($BP$4,Cálculo!$D$4:$BD$4,0),FALSE),"")</f>
        <v/>
      </c>
      <c r="BQ108" s="36" t="str">
        <f>IFERROR(VLOOKUP(BG108,Cálculo!$D$4:$BD$156,MATCH($BQ$4,Cálculo!$D$4:$BD$4,0),FALSE),"")</f>
        <v/>
      </c>
      <c r="BR108" s="36" t="str">
        <f>IFERROR(VLOOKUP(BG108,Cálculo!$D$4:$BD$156,MATCH($BR$4,Cálculo!$D$4:$BD$4,0),FALSE),"")</f>
        <v/>
      </c>
      <c r="BS108" s="36" t="str">
        <f>IFERROR(VLOOKUP(BG108,Cálculo!$D$4:$BD$156,MATCH($BS$4,Cálculo!$D$4:$BD$4,0),FALSE),"")</f>
        <v/>
      </c>
      <c r="BT108" s="36" t="str">
        <f>IFERROR(VLOOKUP(BG108,Cálculo!$D$4:$BD$156,MATCH($BT$4,Cálculo!$D$4:$BD$4,0),FALSE),"")</f>
        <v/>
      </c>
    </row>
    <row r="109" spans="1:72">
      <c r="A109" s="36"/>
      <c r="B109" s="36"/>
      <c r="C109" s="36" t="e">
        <f>VLOOKUP(D109,#REF!,3,0)</f>
        <v>#REF!</v>
      </c>
      <c r="D109" s="52">
        <f>'Ident. Avaliação e Priorização'!B111</f>
        <v>0</v>
      </c>
      <c r="E109" s="115" t="e">
        <f>VLOOKUP(D109,Tabela2[[#All],[Eventos de Risco]:[Nível de Risco Inerente (NRI)]],13,0)</f>
        <v>#N/A</v>
      </c>
      <c r="F109" s="116">
        <f>IFERROR(AVERAGEIF(Tratamento!$A$6:$A$298,Cálculo!D109,Tratamento!#REF!),0)</f>
        <v>0</v>
      </c>
      <c r="G109" s="116">
        <f t="shared" si="51"/>
        <v>1</v>
      </c>
      <c r="H109" s="117" t="e">
        <f t="shared" si="52"/>
        <v>#N/A</v>
      </c>
      <c r="I109" s="116">
        <f>IFERROR(AVERAGEIFS(#REF!,#REF!,$D109,#REF!,"&lt;&gt;"&amp;"Excluído"),0)</f>
        <v>0</v>
      </c>
      <c r="J109" s="116">
        <f t="shared" si="53"/>
        <v>0</v>
      </c>
      <c r="K109" s="116">
        <f t="shared" si="54"/>
        <v>1</v>
      </c>
      <c r="L109" s="117" t="e">
        <f t="shared" si="55"/>
        <v>#N/A</v>
      </c>
      <c r="M109" s="116">
        <f>IFERROR(AVERAGEIFS(#REF!,#REF!,$D109,#REF!,"&lt;&gt;"&amp;"Excluído"),0)</f>
        <v>0</v>
      </c>
      <c r="N109" s="26">
        <f t="shared" si="56"/>
        <v>0</v>
      </c>
      <c r="O109" s="116">
        <f t="shared" si="57"/>
        <v>1</v>
      </c>
      <c r="P109" s="117" t="e">
        <f t="shared" si="58"/>
        <v>#N/A</v>
      </c>
      <c r="Q109" s="116">
        <f>IFERROR(AVERAGEIFS(#REF!,#REF!,$D109,#REF!,"&lt;&gt;"&amp;"Excluído"),0)</f>
        <v>0</v>
      </c>
      <c r="R109" s="116">
        <f t="shared" si="59"/>
        <v>0</v>
      </c>
      <c r="S109" s="116">
        <f t="shared" si="60"/>
        <v>1</v>
      </c>
      <c r="T109" s="117" t="e">
        <f t="shared" si="61"/>
        <v>#N/A</v>
      </c>
      <c r="U109" s="118">
        <f>IFERROR(AVERAGEIFS(#REF!,#REF!,$D109,#REF!,"&lt;&gt;"&amp;"Excluído"),0)</f>
        <v>0</v>
      </c>
      <c r="V109" s="116">
        <f t="shared" si="62"/>
        <v>0</v>
      </c>
      <c r="W109" s="116">
        <f t="shared" si="63"/>
        <v>1</v>
      </c>
      <c r="X109" s="117" t="e">
        <f t="shared" si="64"/>
        <v>#N/A</v>
      </c>
      <c r="Y109" s="119">
        <f>IFERROR(AVERAGEIFS(#REF!,#REF!,$D109,#REF!,"&lt;&gt;"&amp;"Excluído"),0)</f>
        <v>0</v>
      </c>
      <c r="Z109" s="120">
        <f t="shared" si="48"/>
        <v>0</v>
      </c>
      <c r="AA109" s="120">
        <f t="shared" si="49"/>
        <v>1</v>
      </c>
      <c r="AB109" s="121" t="e">
        <f t="shared" si="65"/>
        <v>#N/A</v>
      </c>
      <c r="AC109" s="119">
        <f>IFERROR(AVERAGEIFS(#REF!,#REF!,$D109,#REF!,"&lt;&gt;"&amp;"Excluído"),0)</f>
        <v>0</v>
      </c>
      <c r="AD109" s="120">
        <f t="shared" si="66"/>
        <v>0</v>
      </c>
      <c r="AE109" s="120">
        <f t="shared" si="67"/>
        <v>1</v>
      </c>
      <c r="AF109" s="121" t="e">
        <f t="shared" si="68"/>
        <v>#N/A</v>
      </c>
      <c r="AG109" s="119">
        <f>IFERROR(AVERAGEIFS(#REF!,#REF!,$D109,#REF!,"&lt;&gt;"&amp;"Excluído"),0)</f>
        <v>0</v>
      </c>
      <c r="AH109" s="120">
        <f t="shared" si="69"/>
        <v>0</v>
      </c>
      <c r="AI109" s="120">
        <f t="shared" si="70"/>
        <v>1</v>
      </c>
      <c r="AJ109" s="121" t="e">
        <f t="shared" si="71"/>
        <v>#N/A</v>
      </c>
      <c r="AK109" s="119">
        <f>IFERROR(AVERAGEIFS(#REF!,#REF!,$D109,#REF!,"&lt;&gt;"&amp;"Excluído"),0)</f>
        <v>0</v>
      </c>
      <c r="AL109" s="120">
        <f t="shared" si="72"/>
        <v>0</v>
      </c>
      <c r="AM109" s="120">
        <f t="shared" si="73"/>
        <v>1</v>
      </c>
      <c r="AN109" s="121" t="e">
        <f t="shared" si="74"/>
        <v>#N/A</v>
      </c>
      <c r="AO109" s="119">
        <f>IFERROR(AVERAGEIFS(#REF!,#REF!,$D109,#REF!,"&lt;&gt;"&amp;"Excluído"),0)</f>
        <v>0</v>
      </c>
      <c r="AP109" s="120">
        <f t="shared" si="75"/>
        <v>0</v>
      </c>
      <c r="AQ109" s="120">
        <f t="shared" si="76"/>
        <v>1</v>
      </c>
      <c r="AR109" s="121" t="e">
        <f t="shared" si="77"/>
        <v>#N/A</v>
      </c>
      <c r="AS109" s="119">
        <f>IFERROR(AVERAGEIFS(#REF!,#REF!,$D109,#REF!,"&lt;&gt;"&amp;"Excluído"),0)</f>
        <v>0</v>
      </c>
      <c r="AT109" s="120">
        <f t="shared" si="78"/>
        <v>0</v>
      </c>
      <c r="AU109" s="120">
        <f t="shared" si="79"/>
        <v>1</v>
      </c>
      <c r="AV109" s="121" t="e">
        <f t="shared" si="80"/>
        <v>#N/A</v>
      </c>
      <c r="AW109" s="119">
        <f>IFERROR(AVERAGEIFS(#REF!,#REF!,$D109,#REF!,"&lt;&gt;"&amp;"Excluído"),0)</f>
        <v>0</v>
      </c>
      <c r="AX109" s="120">
        <f t="shared" si="81"/>
        <v>0</v>
      </c>
      <c r="AY109" s="120">
        <f t="shared" si="82"/>
        <v>1</v>
      </c>
      <c r="AZ109" s="121" t="e">
        <f t="shared" si="83"/>
        <v>#N/A</v>
      </c>
      <c r="BA109" s="119">
        <f>IFERROR(AVERAGEIFS(#REF!,#REF!,$D109,#REF!,"&lt;&gt;"&amp;"Excluído"),0)</f>
        <v>0</v>
      </c>
      <c r="BB109" s="120">
        <f t="shared" si="84"/>
        <v>0</v>
      </c>
      <c r="BC109" s="120">
        <f t="shared" si="85"/>
        <v>1</v>
      </c>
      <c r="BD109" s="121" t="e">
        <f t="shared" si="86"/>
        <v>#N/A</v>
      </c>
      <c r="BE109" s="36"/>
      <c r="BF109" s="36" t="e">
        <f t="shared" si="50"/>
        <v>#REF!</v>
      </c>
      <c r="BG109" s="107">
        <f t="shared" si="50"/>
        <v>0</v>
      </c>
      <c r="BH109" s="36" t="str">
        <f>IFERROR(VLOOKUP(BG109,Cálculo!$D$4:$BD$156,MATCH($BH$4,Cálculo!$D$4:$BD$4,0),FALSE),"")</f>
        <v/>
      </c>
      <c r="BI109" s="36" t="str">
        <f>IFERROR(VLOOKUP(BG109,Cálculo!$D$4:$BD$156,MATCH($BI$4,Cálculo!$D$4:$BD$4,0),FALSE),"")</f>
        <v/>
      </c>
      <c r="BJ109" s="36" t="str">
        <f>IFERROR(VLOOKUP(BG109,Cálculo!$D$4:$BD$156,MATCH($BJ$4,Cálculo!$D$4:$BD$4,0),FALSE),"")</f>
        <v/>
      </c>
      <c r="BK109" s="36" t="str">
        <f>IFERROR(VLOOKUP(BG109,Cálculo!$D$4:$BD$156,MATCH($BK$4,Cálculo!$D$4:$BD$4,0),FALSE),"")</f>
        <v/>
      </c>
      <c r="BL109" s="36" t="str">
        <f>IFERROR(VLOOKUP(BG109,Cálculo!$D$4:$BD$156,MATCH($BL$4,Cálculo!$D$4:$BD$4,0),FALSE),"")</f>
        <v/>
      </c>
      <c r="BM109" s="36" t="str">
        <f>IFERROR(VLOOKUP(BG109,Cálculo!$D$4:$BD$156,MATCH($BM$4,Cálculo!$D$4:$BD$4,0),FALSE),"")</f>
        <v/>
      </c>
      <c r="BN109" s="36" t="str">
        <f>IFERROR(VLOOKUP(BG109,Cálculo!$D$4:$BD$156,MATCH($BN$4,Cálculo!$D$4:$BD$4,0),FALSE),"")</f>
        <v/>
      </c>
      <c r="BO109" s="36" t="str">
        <f>IFERROR(VLOOKUP(BG109,Cálculo!$D$4:$BD$156,MATCH($BO$4,Cálculo!$D$4:$BD$4,0),FALSE),"")</f>
        <v/>
      </c>
      <c r="BP109" s="36" t="str">
        <f>IFERROR(VLOOKUP(BG109,Cálculo!$D$4:$BD$156,MATCH($BP$4,Cálculo!$D$4:$BD$4,0),FALSE),"")</f>
        <v/>
      </c>
      <c r="BQ109" s="36" t="str">
        <f>IFERROR(VLOOKUP(BG109,Cálculo!$D$4:$BD$156,MATCH($BQ$4,Cálculo!$D$4:$BD$4,0),FALSE),"")</f>
        <v/>
      </c>
      <c r="BR109" s="36" t="str">
        <f>IFERROR(VLOOKUP(BG109,Cálculo!$D$4:$BD$156,MATCH($BR$4,Cálculo!$D$4:$BD$4,0),FALSE),"")</f>
        <v/>
      </c>
      <c r="BS109" s="36" t="str">
        <f>IFERROR(VLOOKUP(BG109,Cálculo!$D$4:$BD$156,MATCH($BS$4,Cálculo!$D$4:$BD$4,0),FALSE),"")</f>
        <v/>
      </c>
      <c r="BT109" s="36" t="str">
        <f>IFERROR(VLOOKUP(BG109,Cálculo!$D$4:$BD$156,MATCH($BT$4,Cálculo!$D$4:$BD$4,0),FALSE),"")</f>
        <v/>
      </c>
    </row>
    <row r="110" spans="1:72">
      <c r="A110" s="36"/>
      <c r="B110" s="36"/>
      <c r="C110" s="36" t="e">
        <f>VLOOKUP(D110,#REF!,3,0)</f>
        <v>#REF!</v>
      </c>
      <c r="D110" s="52">
        <f>'Ident. Avaliação e Priorização'!B112</f>
        <v>0</v>
      </c>
      <c r="E110" s="115" t="e">
        <f>VLOOKUP(D110,Tabela2[[#All],[Eventos de Risco]:[Nível de Risco Inerente (NRI)]],13,0)</f>
        <v>#N/A</v>
      </c>
      <c r="F110" s="116">
        <f>IFERROR(AVERAGEIF(Tratamento!$A$6:$A$298,Cálculo!D110,Tratamento!#REF!),0)</f>
        <v>0</v>
      </c>
      <c r="G110" s="116">
        <f t="shared" si="51"/>
        <v>1</v>
      </c>
      <c r="H110" s="117" t="e">
        <f t="shared" si="52"/>
        <v>#N/A</v>
      </c>
      <c r="I110" s="116">
        <f>IFERROR(AVERAGEIFS(#REF!,#REF!,$D110,#REF!,"&lt;&gt;"&amp;"Excluído"),0)</f>
        <v>0</v>
      </c>
      <c r="J110" s="116">
        <f t="shared" si="53"/>
        <v>0</v>
      </c>
      <c r="K110" s="116">
        <f t="shared" si="54"/>
        <v>1</v>
      </c>
      <c r="L110" s="117" t="e">
        <f t="shared" si="55"/>
        <v>#N/A</v>
      </c>
      <c r="M110" s="116">
        <f>IFERROR(AVERAGEIFS(#REF!,#REF!,$D110,#REF!,"&lt;&gt;"&amp;"Excluído"),0)</f>
        <v>0</v>
      </c>
      <c r="N110" s="26">
        <f t="shared" si="56"/>
        <v>0</v>
      </c>
      <c r="O110" s="116">
        <f t="shared" si="57"/>
        <v>1</v>
      </c>
      <c r="P110" s="117" t="e">
        <f t="shared" si="58"/>
        <v>#N/A</v>
      </c>
      <c r="Q110" s="116">
        <f>IFERROR(AVERAGEIFS(#REF!,#REF!,$D110,#REF!,"&lt;&gt;"&amp;"Excluído"),0)</f>
        <v>0</v>
      </c>
      <c r="R110" s="116">
        <f t="shared" si="59"/>
        <v>0</v>
      </c>
      <c r="S110" s="116">
        <f t="shared" si="60"/>
        <v>1</v>
      </c>
      <c r="T110" s="117" t="e">
        <f t="shared" si="61"/>
        <v>#N/A</v>
      </c>
      <c r="U110" s="118">
        <f>IFERROR(AVERAGEIFS(#REF!,#REF!,$D110,#REF!,"&lt;&gt;"&amp;"Excluído"),0)</f>
        <v>0</v>
      </c>
      <c r="V110" s="116">
        <f t="shared" si="62"/>
        <v>0</v>
      </c>
      <c r="W110" s="116">
        <f t="shared" si="63"/>
        <v>1</v>
      </c>
      <c r="X110" s="117" t="e">
        <f t="shared" si="64"/>
        <v>#N/A</v>
      </c>
      <c r="Y110" s="119">
        <f>IFERROR(AVERAGEIFS(#REF!,#REF!,$D110,#REF!,"&lt;&gt;"&amp;"Excluído"),0)</f>
        <v>0</v>
      </c>
      <c r="Z110" s="120">
        <f t="shared" si="48"/>
        <v>0</v>
      </c>
      <c r="AA110" s="120">
        <f t="shared" si="49"/>
        <v>1</v>
      </c>
      <c r="AB110" s="121" t="e">
        <f t="shared" si="65"/>
        <v>#N/A</v>
      </c>
      <c r="AC110" s="119">
        <f>IFERROR(AVERAGEIFS(#REF!,#REF!,$D110,#REF!,"&lt;&gt;"&amp;"Excluído"),0)</f>
        <v>0</v>
      </c>
      <c r="AD110" s="120">
        <f t="shared" si="66"/>
        <v>0</v>
      </c>
      <c r="AE110" s="120">
        <f t="shared" si="67"/>
        <v>1</v>
      </c>
      <c r="AF110" s="121" t="e">
        <f t="shared" si="68"/>
        <v>#N/A</v>
      </c>
      <c r="AG110" s="119">
        <f>IFERROR(AVERAGEIFS(#REF!,#REF!,$D110,#REF!,"&lt;&gt;"&amp;"Excluído"),0)</f>
        <v>0</v>
      </c>
      <c r="AH110" s="120">
        <f t="shared" si="69"/>
        <v>0</v>
      </c>
      <c r="AI110" s="120">
        <f t="shared" si="70"/>
        <v>1</v>
      </c>
      <c r="AJ110" s="121" t="e">
        <f t="shared" si="71"/>
        <v>#N/A</v>
      </c>
      <c r="AK110" s="119">
        <f>IFERROR(AVERAGEIFS(#REF!,#REF!,$D110,#REF!,"&lt;&gt;"&amp;"Excluído"),0)</f>
        <v>0</v>
      </c>
      <c r="AL110" s="120">
        <f t="shared" si="72"/>
        <v>0</v>
      </c>
      <c r="AM110" s="120">
        <f t="shared" si="73"/>
        <v>1</v>
      </c>
      <c r="AN110" s="121" t="e">
        <f t="shared" si="74"/>
        <v>#N/A</v>
      </c>
      <c r="AO110" s="119">
        <f>IFERROR(AVERAGEIFS(#REF!,#REF!,$D110,#REF!,"&lt;&gt;"&amp;"Excluído"),0)</f>
        <v>0</v>
      </c>
      <c r="AP110" s="120">
        <f t="shared" si="75"/>
        <v>0</v>
      </c>
      <c r="AQ110" s="120">
        <f t="shared" si="76"/>
        <v>1</v>
      </c>
      <c r="AR110" s="121" t="e">
        <f t="shared" si="77"/>
        <v>#N/A</v>
      </c>
      <c r="AS110" s="119">
        <f>IFERROR(AVERAGEIFS(#REF!,#REF!,$D110,#REF!,"&lt;&gt;"&amp;"Excluído"),0)</f>
        <v>0</v>
      </c>
      <c r="AT110" s="120">
        <f t="shared" si="78"/>
        <v>0</v>
      </c>
      <c r="AU110" s="120">
        <f t="shared" si="79"/>
        <v>1</v>
      </c>
      <c r="AV110" s="121" t="e">
        <f t="shared" si="80"/>
        <v>#N/A</v>
      </c>
      <c r="AW110" s="119">
        <f>IFERROR(AVERAGEIFS(#REF!,#REF!,$D110,#REF!,"&lt;&gt;"&amp;"Excluído"),0)</f>
        <v>0</v>
      </c>
      <c r="AX110" s="120">
        <f t="shared" si="81"/>
        <v>0</v>
      </c>
      <c r="AY110" s="120">
        <f t="shared" si="82"/>
        <v>1</v>
      </c>
      <c r="AZ110" s="121" t="e">
        <f t="shared" si="83"/>
        <v>#N/A</v>
      </c>
      <c r="BA110" s="119">
        <f>IFERROR(AVERAGEIFS(#REF!,#REF!,$D110,#REF!,"&lt;&gt;"&amp;"Excluído"),0)</f>
        <v>0</v>
      </c>
      <c r="BB110" s="120">
        <f t="shared" si="84"/>
        <v>0</v>
      </c>
      <c r="BC110" s="120">
        <f t="shared" si="85"/>
        <v>1</v>
      </c>
      <c r="BD110" s="121" t="e">
        <f t="shared" si="86"/>
        <v>#N/A</v>
      </c>
      <c r="BE110" s="36"/>
      <c r="BF110" s="36" t="e">
        <f t="shared" si="50"/>
        <v>#REF!</v>
      </c>
      <c r="BG110" s="107">
        <f t="shared" si="50"/>
        <v>0</v>
      </c>
      <c r="BH110" s="36" t="str">
        <f>IFERROR(VLOOKUP(BG110,Cálculo!$D$4:$BD$156,MATCH($BH$4,Cálculo!$D$4:$BD$4,0),FALSE),"")</f>
        <v/>
      </c>
      <c r="BI110" s="36" t="str">
        <f>IFERROR(VLOOKUP(BG110,Cálculo!$D$4:$BD$156,MATCH($BI$4,Cálculo!$D$4:$BD$4,0),FALSE),"")</f>
        <v/>
      </c>
      <c r="BJ110" s="36" t="str">
        <f>IFERROR(VLOOKUP(BG110,Cálculo!$D$4:$BD$156,MATCH($BJ$4,Cálculo!$D$4:$BD$4,0),FALSE),"")</f>
        <v/>
      </c>
      <c r="BK110" s="36" t="str">
        <f>IFERROR(VLOOKUP(BG110,Cálculo!$D$4:$BD$156,MATCH($BK$4,Cálculo!$D$4:$BD$4,0),FALSE),"")</f>
        <v/>
      </c>
      <c r="BL110" s="36" t="str">
        <f>IFERROR(VLOOKUP(BG110,Cálculo!$D$4:$BD$156,MATCH($BL$4,Cálculo!$D$4:$BD$4,0),FALSE),"")</f>
        <v/>
      </c>
      <c r="BM110" s="36" t="str">
        <f>IFERROR(VLOOKUP(BG110,Cálculo!$D$4:$BD$156,MATCH($BM$4,Cálculo!$D$4:$BD$4,0),FALSE),"")</f>
        <v/>
      </c>
      <c r="BN110" s="36" t="str">
        <f>IFERROR(VLOOKUP(BG110,Cálculo!$D$4:$BD$156,MATCH($BN$4,Cálculo!$D$4:$BD$4,0),FALSE),"")</f>
        <v/>
      </c>
      <c r="BO110" s="36" t="str">
        <f>IFERROR(VLOOKUP(BG110,Cálculo!$D$4:$BD$156,MATCH($BO$4,Cálculo!$D$4:$BD$4,0),FALSE),"")</f>
        <v/>
      </c>
      <c r="BP110" s="36" t="str">
        <f>IFERROR(VLOOKUP(BG110,Cálculo!$D$4:$BD$156,MATCH($BP$4,Cálculo!$D$4:$BD$4,0),FALSE),"")</f>
        <v/>
      </c>
      <c r="BQ110" s="36" t="str">
        <f>IFERROR(VLOOKUP(BG110,Cálculo!$D$4:$BD$156,MATCH($BQ$4,Cálculo!$D$4:$BD$4,0),FALSE),"")</f>
        <v/>
      </c>
      <c r="BR110" s="36" t="str">
        <f>IFERROR(VLOOKUP(BG110,Cálculo!$D$4:$BD$156,MATCH($BR$4,Cálculo!$D$4:$BD$4,0),FALSE),"")</f>
        <v/>
      </c>
      <c r="BS110" s="36" t="str">
        <f>IFERROR(VLOOKUP(BG110,Cálculo!$D$4:$BD$156,MATCH($BS$4,Cálculo!$D$4:$BD$4,0),FALSE),"")</f>
        <v/>
      </c>
      <c r="BT110" s="36" t="str">
        <f>IFERROR(VLOOKUP(BG110,Cálculo!$D$4:$BD$156,MATCH($BT$4,Cálculo!$D$4:$BD$4,0),FALSE),"")</f>
        <v/>
      </c>
    </row>
    <row r="111" spans="1:72">
      <c r="A111" s="36"/>
      <c r="B111" s="36"/>
      <c r="C111" s="36" t="e">
        <f>VLOOKUP(D111,#REF!,3,0)</f>
        <v>#REF!</v>
      </c>
      <c r="D111" s="52">
        <f>'Ident. Avaliação e Priorização'!B113</f>
        <v>0</v>
      </c>
      <c r="E111" s="115" t="e">
        <f>VLOOKUP(D111,Tabela2[[#All],[Eventos de Risco]:[Nível de Risco Inerente (NRI)]],13,0)</f>
        <v>#N/A</v>
      </c>
      <c r="F111" s="116">
        <f>IFERROR(AVERAGEIF(Tratamento!$A$6:$A$298,Cálculo!D111,Tratamento!#REF!),0)</f>
        <v>0</v>
      </c>
      <c r="G111" s="116">
        <f t="shared" si="51"/>
        <v>1</v>
      </c>
      <c r="H111" s="117" t="e">
        <f t="shared" si="52"/>
        <v>#N/A</v>
      </c>
      <c r="I111" s="116">
        <f>IFERROR(AVERAGEIFS(#REF!,#REF!,$D111,#REF!,"&lt;&gt;"&amp;"Excluído"),0)</f>
        <v>0</v>
      </c>
      <c r="J111" s="116">
        <f t="shared" si="53"/>
        <v>0</v>
      </c>
      <c r="K111" s="116">
        <f t="shared" si="54"/>
        <v>1</v>
      </c>
      <c r="L111" s="117" t="e">
        <f t="shared" si="55"/>
        <v>#N/A</v>
      </c>
      <c r="M111" s="116">
        <f>IFERROR(AVERAGEIFS(#REF!,#REF!,$D111,#REF!,"&lt;&gt;"&amp;"Excluído"),0)</f>
        <v>0</v>
      </c>
      <c r="N111" s="26">
        <f t="shared" si="56"/>
        <v>0</v>
      </c>
      <c r="O111" s="116">
        <f t="shared" si="57"/>
        <v>1</v>
      </c>
      <c r="P111" s="117" t="e">
        <f t="shared" si="58"/>
        <v>#N/A</v>
      </c>
      <c r="Q111" s="116">
        <f>IFERROR(AVERAGEIFS(#REF!,#REF!,$D111,#REF!,"&lt;&gt;"&amp;"Excluído"),0)</f>
        <v>0</v>
      </c>
      <c r="R111" s="116">
        <f t="shared" si="59"/>
        <v>0</v>
      </c>
      <c r="S111" s="116">
        <f t="shared" si="60"/>
        <v>1</v>
      </c>
      <c r="T111" s="117" t="e">
        <f t="shared" si="61"/>
        <v>#N/A</v>
      </c>
      <c r="U111" s="118">
        <f>IFERROR(AVERAGEIFS(#REF!,#REF!,$D111,#REF!,"&lt;&gt;"&amp;"Excluído"),0)</f>
        <v>0</v>
      </c>
      <c r="V111" s="116">
        <f t="shared" si="62"/>
        <v>0</v>
      </c>
      <c r="W111" s="116">
        <f t="shared" si="63"/>
        <v>1</v>
      </c>
      <c r="X111" s="117" t="e">
        <f t="shared" si="64"/>
        <v>#N/A</v>
      </c>
      <c r="Y111" s="119">
        <f>IFERROR(AVERAGEIFS(#REF!,#REF!,$D111,#REF!,"&lt;&gt;"&amp;"Excluído"),0)</f>
        <v>0</v>
      </c>
      <c r="Z111" s="120">
        <f t="shared" si="48"/>
        <v>0</v>
      </c>
      <c r="AA111" s="120">
        <f t="shared" si="49"/>
        <v>1</v>
      </c>
      <c r="AB111" s="121" t="e">
        <f t="shared" si="65"/>
        <v>#N/A</v>
      </c>
      <c r="AC111" s="119">
        <f>IFERROR(AVERAGEIFS(#REF!,#REF!,$D111,#REF!,"&lt;&gt;"&amp;"Excluído"),0)</f>
        <v>0</v>
      </c>
      <c r="AD111" s="120">
        <f t="shared" si="66"/>
        <v>0</v>
      </c>
      <c r="AE111" s="120">
        <f t="shared" si="67"/>
        <v>1</v>
      </c>
      <c r="AF111" s="121" t="e">
        <f t="shared" si="68"/>
        <v>#N/A</v>
      </c>
      <c r="AG111" s="119">
        <f>IFERROR(AVERAGEIFS(#REF!,#REF!,$D111,#REF!,"&lt;&gt;"&amp;"Excluído"),0)</f>
        <v>0</v>
      </c>
      <c r="AH111" s="120">
        <f t="shared" si="69"/>
        <v>0</v>
      </c>
      <c r="AI111" s="120">
        <f t="shared" si="70"/>
        <v>1</v>
      </c>
      <c r="AJ111" s="121" t="e">
        <f t="shared" si="71"/>
        <v>#N/A</v>
      </c>
      <c r="AK111" s="119">
        <f>IFERROR(AVERAGEIFS(#REF!,#REF!,$D111,#REF!,"&lt;&gt;"&amp;"Excluído"),0)</f>
        <v>0</v>
      </c>
      <c r="AL111" s="120">
        <f t="shared" si="72"/>
        <v>0</v>
      </c>
      <c r="AM111" s="120">
        <f t="shared" si="73"/>
        <v>1</v>
      </c>
      <c r="AN111" s="121" t="e">
        <f t="shared" si="74"/>
        <v>#N/A</v>
      </c>
      <c r="AO111" s="119">
        <f>IFERROR(AVERAGEIFS(#REF!,#REF!,$D111,#REF!,"&lt;&gt;"&amp;"Excluído"),0)</f>
        <v>0</v>
      </c>
      <c r="AP111" s="120">
        <f t="shared" si="75"/>
        <v>0</v>
      </c>
      <c r="AQ111" s="120">
        <f t="shared" si="76"/>
        <v>1</v>
      </c>
      <c r="AR111" s="121" t="e">
        <f t="shared" si="77"/>
        <v>#N/A</v>
      </c>
      <c r="AS111" s="119">
        <f>IFERROR(AVERAGEIFS(#REF!,#REF!,$D111,#REF!,"&lt;&gt;"&amp;"Excluído"),0)</f>
        <v>0</v>
      </c>
      <c r="AT111" s="120">
        <f t="shared" si="78"/>
        <v>0</v>
      </c>
      <c r="AU111" s="120">
        <f t="shared" si="79"/>
        <v>1</v>
      </c>
      <c r="AV111" s="121" t="e">
        <f t="shared" si="80"/>
        <v>#N/A</v>
      </c>
      <c r="AW111" s="119">
        <f>IFERROR(AVERAGEIFS(#REF!,#REF!,$D111,#REF!,"&lt;&gt;"&amp;"Excluído"),0)</f>
        <v>0</v>
      </c>
      <c r="AX111" s="120">
        <f t="shared" si="81"/>
        <v>0</v>
      </c>
      <c r="AY111" s="120">
        <f t="shared" si="82"/>
        <v>1</v>
      </c>
      <c r="AZ111" s="121" t="e">
        <f t="shared" si="83"/>
        <v>#N/A</v>
      </c>
      <c r="BA111" s="119">
        <f>IFERROR(AVERAGEIFS(#REF!,#REF!,$D111,#REF!,"&lt;&gt;"&amp;"Excluído"),0)</f>
        <v>0</v>
      </c>
      <c r="BB111" s="120">
        <f t="shared" si="84"/>
        <v>0</v>
      </c>
      <c r="BC111" s="120">
        <f t="shared" si="85"/>
        <v>1</v>
      </c>
      <c r="BD111" s="121" t="e">
        <f t="shared" si="86"/>
        <v>#N/A</v>
      </c>
      <c r="BE111" s="36"/>
      <c r="BF111" s="36" t="e">
        <f t="shared" si="50"/>
        <v>#REF!</v>
      </c>
      <c r="BG111" s="107">
        <f t="shared" si="50"/>
        <v>0</v>
      </c>
      <c r="BH111" s="36" t="str">
        <f>IFERROR(VLOOKUP(BG111,Cálculo!$D$4:$BD$156,MATCH($BH$4,Cálculo!$D$4:$BD$4,0),FALSE),"")</f>
        <v/>
      </c>
      <c r="BI111" s="36" t="str">
        <f>IFERROR(VLOOKUP(BG111,Cálculo!$D$4:$BD$156,MATCH($BI$4,Cálculo!$D$4:$BD$4,0),FALSE),"")</f>
        <v/>
      </c>
      <c r="BJ111" s="36" t="str">
        <f>IFERROR(VLOOKUP(BG111,Cálculo!$D$4:$BD$156,MATCH($BJ$4,Cálculo!$D$4:$BD$4,0),FALSE),"")</f>
        <v/>
      </c>
      <c r="BK111" s="36" t="str">
        <f>IFERROR(VLOOKUP(BG111,Cálculo!$D$4:$BD$156,MATCH($BK$4,Cálculo!$D$4:$BD$4,0),FALSE),"")</f>
        <v/>
      </c>
      <c r="BL111" s="36" t="str">
        <f>IFERROR(VLOOKUP(BG111,Cálculo!$D$4:$BD$156,MATCH($BL$4,Cálculo!$D$4:$BD$4,0),FALSE),"")</f>
        <v/>
      </c>
      <c r="BM111" s="36" t="str">
        <f>IFERROR(VLOOKUP(BG111,Cálculo!$D$4:$BD$156,MATCH($BM$4,Cálculo!$D$4:$BD$4,0),FALSE),"")</f>
        <v/>
      </c>
      <c r="BN111" s="36" t="str">
        <f>IFERROR(VLOOKUP(BG111,Cálculo!$D$4:$BD$156,MATCH($BN$4,Cálculo!$D$4:$BD$4,0),FALSE),"")</f>
        <v/>
      </c>
      <c r="BO111" s="36" t="str">
        <f>IFERROR(VLOOKUP(BG111,Cálculo!$D$4:$BD$156,MATCH($BO$4,Cálculo!$D$4:$BD$4,0),FALSE),"")</f>
        <v/>
      </c>
      <c r="BP111" s="36" t="str">
        <f>IFERROR(VLOOKUP(BG111,Cálculo!$D$4:$BD$156,MATCH($BP$4,Cálculo!$D$4:$BD$4,0),FALSE),"")</f>
        <v/>
      </c>
      <c r="BQ111" s="36" t="str">
        <f>IFERROR(VLOOKUP(BG111,Cálculo!$D$4:$BD$156,MATCH($BQ$4,Cálculo!$D$4:$BD$4,0),FALSE),"")</f>
        <v/>
      </c>
      <c r="BR111" s="36" t="str">
        <f>IFERROR(VLOOKUP(BG111,Cálculo!$D$4:$BD$156,MATCH($BR$4,Cálculo!$D$4:$BD$4,0),FALSE),"")</f>
        <v/>
      </c>
      <c r="BS111" s="36" t="str">
        <f>IFERROR(VLOOKUP(BG111,Cálculo!$D$4:$BD$156,MATCH($BS$4,Cálculo!$D$4:$BD$4,0),FALSE),"")</f>
        <v/>
      </c>
      <c r="BT111" s="36" t="str">
        <f>IFERROR(VLOOKUP(BG111,Cálculo!$D$4:$BD$156,MATCH($BT$4,Cálculo!$D$4:$BD$4,0),FALSE),"")</f>
        <v/>
      </c>
    </row>
    <row r="112" spans="1:72">
      <c r="A112" s="36"/>
      <c r="B112" s="36"/>
      <c r="C112" s="36" t="e">
        <f>VLOOKUP(D112,#REF!,3,0)</f>
        <v>#REF!</v>
      </c>
      <c r="D112" s="52">
        <f>'Ident. Avaliação e Priorização'!B114</f>
        <v>0</v>
      </c>
      <c r="E112" s="115" t="e">
        <f>VLOOKUP(D112,Tabela2[[#All],[Eventos de Risco]:[Nível de Risco Inerente (NRI)]],13,0)</f>
        <v>#N/A</v>
      </c>
      <c r="F112" s="116">
        <f>IFERROR(AVERAGEIF(Tratamento!$A$6:$A$298,Cálculo!D112,Tratamento!#REF!),0)</f>
        <v>0</v>
      </c>
      <c r="G112" s="116">
        <f t="shared" si="51"/>
        <v>1</v>
      </c>
      <c r="H112" s="117" t="e">
        <f t="shared" si="52"/>
        <v>#N/A</v>
      </c>
      <c r="I112" s="116">
        <f>IFERROR(AVERAGEIFS(#REF!,#REF!,$D112,#REF!,"&lt;&gt;"&amp;"Excluído"),0)</f>
        <v>0</v>
      </c>
      <c r="J112" s="116">
        <f t="shared" si="53"/>
        <v>0</v>
      </c>
      <c r="K112" s="116">
        <f t="shared" si="54"/>
        <v>1</v>
      </c>
      <c r="L112" s="117" t="e">
        <f t="shared" si="55"/>
        <v>#N/A</v>
      </c>
      <c r="M112" s="116">
        <f>IFERROR(AVERAGEIFS(#REF!,#REF!,$D112,#REF!,"&lt;&gt;"&amp;"Excluído"),0)</f>
        <v>0</v>
      </c>
      <c r="N112" s="26">
        <f t="shared" si="56"/>
        <v>0</v>
      </c>
      <c r="O112" s="116">
        <f t="shared" si="57"/>
        <v>1</v>
      </c>
      <c r="P112" s="117" t="e">
        <f t="shared" si="58"/>
        <v>#N/A</v>
      </c>
      <c r="Q112" s="116">
        <f>IFERROR(AVERAGEIFS(#REF!,#REF!,$D112,#REF!,"&lt;&gt;"&amp;"Excluído"),0)</f>
        <v>0</v>
      </c>
      <c r="R112" s="116">
        <f t="shared" si="59"/>
        <v>0</v>
      </c>
      <c r="S112" s="116">
        <f t="shared" si="60"/>
        <v>1</v>
      </c>
      <c r="T112" s="117" t="e">
        <f t="shared" si="61"/>
        <v>#N/A</v>
      </c>
      <c r="U112" s="118">
        <f>IFERROR(AVERAGEIFS(#REF!,#REF!,$D112,#REF!,"&lt;&gt;"&amp;"Excluído"),0)</f>
        <v>0</v>
      </c>
      <c r="V112" s="116">
        <f t="shared" si="62"/>
        <v>0</v>
      </c>
      <c r="W112" s="116">
        <f t="shared" si="63"/>
        <v>1</v>
      </c>
      <c r="X112" s="117" t="e">
        <f t="shared" si="64"/>
        <v>#N/A</v>
      </c>
      <c r="Y112" s="119">
        <f>IFERROR(AVERAGEIFS(#REF!,#REF!,$D112,#REF!,"&lt;&gt;"&amp;"Excluído"),0)</f>
        <v>0</v>
      </c>
      <c r="Z112" s="120">
        <f t="shared" si="48"/>
        <v>0</v>
      </c>
      <c r="AA112" s="120">
        <f t="shared" si="49"/>
        <v>1</v>
      </c>
      <c r="AB112" s="121" t="e">
        <f t="shared" si="65"/>
        <v>#N/A</v>
      </c>
      <c r="AC112" s="119">
        <f>IFERROR(AVERAGEIFS(#REF!,#REF!,$D112,#REF!,"&lt;&gt;"&amp;"Excluído"),0)</f>
        <v>0</v>
      </c>
      <c r="AD112" s="120">
        <f t="shared" si="66"/>
        <v>0</v>
      </c>
      <c r="AE112" s="120">
        <f t="shared" si="67"/>
        <v>1</v>
      </c>
      <c r="AF112" s="121" t="e">
        <f t="shared" si="68"/>
        <v>#N/A</v>
      </c>
      <c r="AG112" s="119">
        <f>IFERROR(AVERAGEIFS(#REF!,#REF!,$D112,#REF!,"&lt;&gt;"&amp;"Excluído"),0)</f>
        <v>0</v>
      </c>
      <c r="AH112" s="120">
        <f t="shared" si="69"/>
        <v>0</v>
      </c>
      <c r="AI112" s="120">
        <f t="shared" si="70"/>
        <v>1</v>
      </c>
      <c r="AJ112" s="121" t="e">
        <f t="shared" si="71"/>
        <v>#N/A</v>
      </c>
      <c r="AK112" s="119">
        <f>IFERROR(AVERAGEIFS(#REF!,#REF!,$D112,#REF!,"&lt;&gt;"&amp;"Excluído"),0)</f>
        <v>0</v>
      </c>
      <c r="AL112" s="120">
        <f t="shared" si="72"/>
        <v>0</v>
      </c>
      <c r="AM112" s="120">
        <f t="shared" si="73"/>
        <v>1</v>
      </c>
      <c r="AN112" s="121" t="e">
        <f t="shared" si="74"/>
        <v>#N/A</v>
      </c>
      <c r="AO112" s="119">
        <f>IFERROR(AVERAGEIFS(#REF!,#REF!,$D112,#REF!,"&lt;&gt;"&amp;"Excluído"),0)</f>
        <v>0</v>
      </c>
      <c r="AP112" s="120">
        <f t="shared" si="75"/>
        <v>0</v>
      </c>
      <c r="AQ112" s="120">
        <f t="shared" si="76"/>
        <v>1</v>
      </c>
      <c r="AR112" s="121" t="e">
        <f t="shared" si="77"/>
        <v>#N/A</v>
      </c>
      <c r="AS112" s="119">
        <f>IFERROR(AVERAGEIFS(#REF!,#REF!,$D112,#REF!,"&lt;&gt;"&amp;"Excluído"),0)</f>
        <v>0</v>
      </c>
      <c r="AT112" s="120">
        <f t="shared" si="78"/>
        <v>0</v>
      </c>
      <c r="AU112" s="120">
        <f t="shared" si="79"/>
        <v>1</v>
      </c>
      <c r="AV112" s="121" t="e">
        <f t="shared" si="80"/>
        <v>#N/A</v>
      </c>
      <c r="AW112" s="119">
        <f>IFERROR(AVERAGEIFS(#REF!,#REF!,$D112,#REF!,"&lt;&gt;"&amp;"Excluído"),0)</f>
        <v>0</v>
      </c>
      <c r="AX112" s="120">
        <f t="shared" si="81"/>
        <v>0</v>
      </c>
      <c r="AY112" s="120">
        <f t="shared" si="82"/>
        <v>1</v>
      </c>
      <c r="AZ112" s="121" t="e">
        <f t="shared" si="83"/>
        <v>#N/A</v>
      </c>
      <c r="BA112" s="119">
        <f>IFERROR(AVERAGEIFS(#REF!,#REF!,$D112,#REF!,"&lt;&gt;"&amp;"Excluído"),0)</f>
        <v>0</v>
      </c>
      <c r="BB112" s="120">
        <f t="shared" si="84"/>
        <v>0</v>
      </c>
      <c r="BC112" s="120">
        <f t="shared" si="85"/>
        <v>1</v>
      </c>
      <c r="BD112" s="121" t="e">
        <f t="shared" si="86"/>
        <v>#N/A</v>
      </c>
      <c r="BE112" s="36"/>
      <c r="BF112" s="36" t="e">
        <f t="shared" si="50"/>
        <v>#REF!</v>
      </c>
      <c r="BG112" s="107">
        <f t="shared" si="50"/>
        <v>0</v>
      </c>
      <c r="BH112" s="36" t="str">
        <f>IFERROR(VLOOKUP(BG112,Cálculo!$D$4:$BD$156,MATCH($BH$4,Cálculo!$D$4:$BD$4,0),FALSE),"")</f>
        <v/>
      </c>
      <c r="BI112" s="36" t="str">
        <f>IFERROR(VLOOKUP(BG112,Cálculo!$D$4:$BD$156,MATCH($BI$4,Cálculo!$D$4:$BD$4,0),FALSE),"")</f>
        <v/>
      </c>
      <c r="BJ112" s="36" t="str">
        <f>IFERROR(VLOOKUP(BG112,Cálculo!$D$4:$BD$156,MATCH($BJ$4,Cálculo!$D$4:$BD$4,0),FALSE),"")</f>
        <v/>
      </c>
      <c r="BK112" s="36" t="str">
        <f>IFERROR(VLOOKUP(BG112,Cálculo!$D$4:$BD$156,MATCH($BK$4,Cálculo!$D$4:$BD$4,0),FALSE),"")</f>
        <v/>
      </c>
      <c r="BL112" s="36" t="str">
        <f>IFERROR(VLOOKUP(BG112,Cálculo!$D$4:$BD$156,MATCH($BL$4,Cálculo!$D$4:$BD$4,0),FALSE),"")</f>
        <v/>
      </c>
      <c r="BM112" s="36" t="str">
        <f>IFERROR(VLOOKUP(BG112,Cálculo!$D$4:$BD$156,MATCH($BM$4,Cálculo!$D$4:$BD$4,0),FALSE),"")</f>
        <v/>
      </c>
      <c r="BN112" s="36" t="str">
        <f>IFERROR(VLOOKUP(BG112,Cálculo!$D$4:$BD$156,MATCH($BN$4,Cálculo!$D$4:$BD$4,0),FALSE),"")</f>
        <v/>
      </c>
      <c r="BO112" s="36" t="str">
        <f>IFERROR(VLOOKUP(BG112,Cálculo!$D$4:$BD$156,MATCH($BO$4,Cálculo!$D$4:$BD$4,0),FALSE),"")</f>
        <v/>
      </c>
      <c r="BP112" s="36" t="str">
        <f>IFERROR(VLOOKUP(BG112,Cálculo!$D$4:$BD$156,MATCH($BP$4,Cálculo!$D$4:$BD$4,0),FALSE),"")</f>
        <v/>
      </c>
      <c r="BQ112" s="36" t="str">
        <f>IFERROR(VLOOKUP(BG112,Cálculo!$D$4:$BD$156,MATCH($BQ$4,Cálculo!$D$4:$BD$4,0),FALSE),"")</f>
        <v/>
      </c>
      <c r="BR112" s="36" t="str">
        <f>IFERROR(VLOOKUP(BG112,Cálculo!$D$4:$BD$156,MATCH($BR$4,Cálculo!$D$4:$BD$4,0),FALSE),"")</f>
        <v/>
      </c>
      <c r="BS112" s="36" t="str">
        <f>IFERROR(VLOOKUP(BG112,Cálculo!$D$4:$BD$156,MATCH($BS$4,Cálculo!$D$4:$BD$4,0),FALSE),"")</f>
        <v/>
      </c>
      <c r="BT112" s="36" t="str">
        <f>IFERROR(VLOOKUP(BG112,Cálculo!$D$4:$BD$156,MATCH($BT$4,Cálculo!$D$4:$BD$4,0),FALSE),"")</f>
        <v/>
      </c>
    </row>
    <row r="113" spans="1:72">
      <c r="A113" s="36"/>
      <c r="B113" s="36"/>
      <c r="C113" s="36" t="e">
        <f>VLOOKUP(D113,#REF!,3,0)</f>
        <v>#REF!</v>
      </c>
      <c r="D113" s="52">
        <f>'Ident. Avaliação e Priorização'!B115</f>
        <v>0</v>
      </c>
      <c r="E113" s="115" t="e">
        <f>VLOOKUP(D113,Tabela2[[#All],[Eventos de Risco]:[Nível de Risco Inerente (NRI)]],13,0)</f>
        <v>#N/A</v>
      </c>
      <c r="F113" s="116">
        <f>IFERROR(AVERAGEIF(Tratamento!$A$6:$A$298,Cálculo!D113,Tratamento!#REF!),0)</f>
        <v>0</v>
      </c>
      <c r="G113" s="116">
        <f t="shared" si="51"/>
        <v>1</v>
      </c>
      <c r="H113" s="117" t="e">
        <f t="shared" si="52"/>
        <v>#N/A</v>
      </c>
      <c r="I113" s="116">
        <f>IFERROR(AVERAGEIFS(#REF!,#REF!,$D113,#REF!,"&lt;&gt;"&amp;"Excluído"),0)</f>
        <v>0</v>
      </c>
      <c r="J113" s="116">
        <f t="shared" si="53"/>
        <v>0</v>
      </c>
      <c r="K113" s="116">
        <f t="shared" si="54"/>
        <v>1</v>
      </c>
      <c r="L113" s="117" t="e">
        <f t="shared" si="55"/>
        <v>#N/A</v>
      </c>
      <c r="M113" s="116">
        <f>IFERROR(AVERAGEIFS(#REF!,#REF!,$D113,#REF!,"&lt;&gt;"&amp;"Excluído"),0)</f>
        <v>0</v>
      </c>
      <c r="N113" s="26">
        <f t="shared" si="56"/>
        <v>0</v>
      </c>
      <c r="O113" s="116">
        <f t="shared" si="57"/>
        <v>1</v>
      </c>
      <c r="P113" s="117" t="e">
        <f t="shared" si="58"/>
        <v>#N/A</v>
      </c>
      <c r="Q113" s="116">
        <f>IFERROR(AVERAGEIFS(#REF!,#REF!,$D113,#REF!,"&lt;&gt;"&amp;"Excluído"),0)</f>
        <v>0</v>
      </c>
      <c r="R113" s="116">
        <f t="shared" si="59"/>
        <v>0</v>
      </c>
      <c r="S113" s="116">
        <f t="shared" si="60"/>
        <v>1</v>
      </c>
      <c r="T113" s="117" t="e">
        <f t="shared" si="61"/>
        <v>#N/A</v>
      </c>
      <c r="U113" s="118">
        <f>IFERROR(AVERAGEIFS(#REF!,#REF!,$D113,#REF!,"&lt;&gt;"&amp;"Excluído"),0)</f>
        <v>0</v>
      </c>
      <c r="V113" s="116">
        <f t="shared" si="62"/>
        <v>0</v>
      </c>
      <c r="W113" s="116">
        <f t="shared" si="63"/>
        <v>1</v>
      </c>
      <c r="X113" s="117" t="e">
        <f t="shared" si="64"/>
        <v>#N/A</v>
      </c>
      <c r="Y113" s="119">
        <f>IFERROR(AVERAGEIFS(#REF!,#REF!,$D113,#REF!,"&lt;&gt;"&amp;"Excluído"),0)</f>
        <v>0</v>
      </c>
      <c r="Z113" s="120">
        <f t="shared" si="48"/>
        <v>0</v>
      </c>
      <c r="AA113" s="120">
        <f t="shared" si="49"/>
        <v>1</v>
      </c>
      <c r="AB113" s="121" t="e">
        <f t="shared" si="65"/>
        <v>#N/A</v>
      </c>
      <c r="AC113" s="119">
        <f>IFERROR(AVERAGEIFS(#REF!,#REF!,$D113,#REF!,"&lt;&gt;"&amp;"Excluído"),0)</f>
        <v>0</v>
      </c>
      <c r="AD113" s="120">
        <f t="shared" si="66"/>
        <v>0</v>
      </c>
      <c r="AE113" s="120">
        <f t="shared" si="67"/>
        <v>1</v>
      </c>
      <c r="AF113" s="121" t="e">
        <f t="shared" si="68"/>
        <v>#N/A</v>
      </c>
      <c r="AG113" s="119">
        <f>IFERROR(AVERAGEIFS(#REF!,#REF!,$D113,#REF!,"&lt;&gt;"&amp;"Excluído"),0)</f>
        <v>0</v>
      </c>
      <c r="AH113" s="120">
        <f t="shared" si="69"/>
        <v>0</v>
      </c>
      <c r="AI113" s="120">
        <f t="shared" si="70"/>
        <v>1</v>
      </c>
      <c r="AJ113" s="121" t="e">
        <f t="shared" si="71"/>
        <v>#N/A</v>
      </c>
      <c r="AK113" s="119">
        <f>IFERROR(AVERAGEIFS(#REF!,#REF!,$D113,#REF!,"&lt;&gt;"&amp;"Excluído"),0)</f>
        <v>0</v>
      </c>
      <c r="AL113" s="120">
        <f t="shared" si="72"/>
        <v>0</v>
      </c>
      <c r="AM113" s="120">
        <f t="shared" si="73"/>
        <v>1</v>
      </c>
      <c r="AN113" s="121" t="e">
        <f t="shared" si="74"/>
        <v>#N/A</v>
      </c>
      <c r="AO113" s="119">
        <f>IFERROR(AVERAGEIFS(#REF!,#REF!,$D113,#REF!,"&lt;&gt;"&amp;"Excluído"),0)</f>
        <v>0</v>
      </c>
      <c r="AP113" s="120">
        <f t="shared" si="75"/>
        <v>0</v>
      </c>
      <c r="AQ113" s="120">
        <f t="shared" si="76"/>
        <v>1</v>
      </c>
      <c r="AR113" s="121" t="e">
        <f t="shared" si="77"/>
        <v>#N/A</v>
      </c>
      <c r="AS113" s="119">
        <f>IFERROR(AVERAGEIFS(#REF!,#REF!,$D113,#REF!,"&lt;&gt;"&amp;"Excluído"),0)</f>
        <v>0</v>
      </c>
      <c r="AT113" s="120">
        <f t="shared" si="78"/>
        <v>0</v>
      </c>
      <c r="AU113" s="120">
        <f t="shared" si="79"/>
        <v>1</v>
      </c>
      <c r="AV113" s="121" t="e">
        <f t="shared" si="80"/>
        <v>#N/A</v>
      </c>
      <c r="AW113" s="119">
        <f>IFERROR(AVERAGEIFS(#REF!,#REF!,$D113,#REF!,"&lt;&gt;"&amp;"Excluído"),0)</f>
        <v>0</v>
      </c>
      <c r="AX113" s="120">
        <f t="shared" si="81"/>
        <v>0</v>
      </c>
      <c r="AY113" s="120">
        <f t="shared" si="82"/>
        <v>1</v>
      </c>
      <c r="AZ113" s="121" t="e">
        <f t="shared" si="83"/>
        <v>#N/A</v>
      </c>
      <c r="BA113" s="119">
        <f>IFERROR(AVERAGEIFS(#REF!,#REF!,$D113,#REF!,"&lt;&gt;"&amp;"Excluído"),0)</f>
        <v>0</v>
      </c>
      <c r="BB113" s="120">
        <f t="shared" si="84"/>
        <v>0</v>
      </c>
      <c r="BC113" s="120">
        <f t="shared" si="85"/>
        <v>1</v>
      </c>
      <c r="BD113" s="121" t="e">
        <f t="shared" si="86"/>
        <v>#N/A</v>
      </c>
      <c r="BE113" s="36"/>
      <c r="BF113" s="36" t="e">
        <f t="shared" si="50"/>
        <v>#REF!</v>
      </c>
      <c r="BG113" s="107">
        <f t="shared" si="50"/>
        <v>0</v>
      </c>
      <c r="BH113" s="36" t="str">
        <f>IFERROR(VLOOKUP(BG113,Cálculo!$D$4:$BD$156,MATCH($BH$4,Cálculo!$D$4:$BD$4,0),FALSE),"")</f>
        <v/>
      </c>
      <c r="BI113" s="36" t="str">
        <f>IFERROR(VLOOKUP(BG113,Cálculo!$D$4:$BD$156,MATCH($BI$4,Cálculo!$D$4:$BD$4,0),FALSE),"")</f>
        <v/>
      </c>
      <c r="BJ113" s="36" t="str">
        <f>IFERROR(VLOOKUP(BG113,Cálculo!$D$4:$BD$156,MATCH($BJ$4,Cálculo!$D$4:$BD$4,0),FALSE),"")</f>
        <v/>
      </c>
      <c r="BK113" s="36" t="str">
        <f>IFERROR(VLOOKUP(BG113,Cálculo!$D$4:$BD$156,MATCH($BK$4,Cálculo!$D$4:$BD$4,0),FALSE),"")</f>
        <v/>
      </c>
      <c r="BL113" s="36" t="str">
        <f>IFERROR(VLOOKUP(BG113,Cálculo!$D$4:$BD$156,MATCH($BL$4,Cálculo!$D$4:$BD$4,0),FALSE),"")</f>
        <v/>
      </c>
      <c r="BM113" s="36" t="str">
        <f>IFERROR(VLOOKUP(BG113,Cálculo!$D$4:$BD$156,MATCH($BM$4,Cálculo!$D$4:$BD$4,0),FALSE),"")</f>
        <v/>
      </c>
      <c r="BN113" s="36" t="str">
        <f>IFERROR(VLOOKUP(BG113,Cálculo!$D$4:$BD$156,MATCH($BN$4,Cálculo!$D$4:$BD$4,0),FALSE),"")</f>
        <v/>
      </c>
      <c r="BO113" s="36" t="str">
        <f>IFERROR(VLOOKUP(BG113,Cálculo!$D$4:$BD$156,MATCH($BO$4,Cálculo!$D$4:$BD$4,0),FALSE),"")</f>
        <v/>
      </c>
      <c r="BP113" s="36" t="str">
        <f>IFERROR(VLOOKUP(BG113,Cálculo!$D$4:$BD$156,MATCH($BP$4,Cálculo!$D$4:$BD$4,0),FALSE),"")</f>
        <v/>
      </c>
      <c r="BQ113" s="36" t="str">
        <f>IFERROR(VLOOKUP(BG113,Cálculo!$D$4:$BD$156,MATCH($BQ$4,Cálculo!$D$4:$BD$4,0),FALSE),"")</f>
        <v/>
      </c>
      <c r="BR113" s="36" t="str">
        <f>IFERROR(VLOOKUP(BG113,Cálculo!$D$4:$BD$156,MATCH($BR$4,Cálculo!$D$4:$BD$4,0),FALSE),"")</f>
        <v/>
      </c>
      <c r="BS113" s="36" t="str">
        <f>IFERROR(VLOOKUP(BG113,Cálculo!$D$4:$BD$156,MATCH($BS$4,Cálculo!$D$4:$BD$4,0),FALSE),"")</f>
        <v/>
      </c>
      <c r="BT113" s="36" t="str">
        <f>IFERROR(VLOOKUP(BG113,Cálculo!$D$4:$BD$156,MATCH($BT$4,Cálculo!$D$4:$BD$4,0),FALSE),"")</f>
        <v/>
      </c>
    </row>
    <row r="114" spans="1:72">
      <c r="A114" s="36"/>
      <c r="B114" s="36"/>
      <c r="C114" s="36" t="e">
        <f>VLOOKUP(D114,#REF!,3,0)</f>
        <v>#REF!</v>
      </c>
      <c r="D114" s="52">
        <f>'Ident. Avaliação e Priorização'!B116</f>
        <v>0</v>
      </c>
      <c r="E114" s="115" t="e">
        <f>VLOOKUP(D114,Tabela2[[#All],[Eventos de Risco]:[Nível de Risco Inerente (NRI)]],13,0)</f>
        <v>#N/A</v>
      </c>
      <c r="F114" s="116">
        <f>IFERROR(AVERAGEIF(Tratamento!$A$6:$A$298,Cálculo!D114,Tratamento!#REF!),0)</f>
        <v>0</v>
      </c>
      <c r="G114" s="116">
        <f t="shared" si="51"/>
        <v>1</v>
      </c>
      <c r="H114" s="117" t="e">
        <f t="shared" si="52"/>
        <v>#N/A</v>
      </c>
      <c r="I114" s="116">
        <f>IFERROR(AVERAGEIFS(#REF!,#REF!,$D114,#REF!,"&lt;&gt;"&amp;"Excluído"),0)</f>
        <v>0</v>
      </c>
      <c r="J114" s="116">
        <f t="shared" si="53"/>
        <v>0</v>
      </c>
      <c r="K114" s="116">
        <f t="shared" si="54"/>
        <v>1</v>
      </c>
      <c r="L114" s="117" t="e">
        <f t="shared" si="55"/>
        <v>#N/A</v>
      </c>
      <c r="M114" s="116">
        <f>IFERROR(AVERAGEIFS(#REF!,#REF!,$D114,#REF!,"&lt;&gt;"&amp;"Excluído"),0)</f>
        <v>0</v>
      </c>
      <c r="N114" s="26">
        <f t="shared" si="56"/>
        <v>0</v>
      </c>
      <c r="O114" s="116">
        <f t="shared" si="57"/>
        <v>1</v>
      </c>
      <c r="P114" s="117" t="e">
        <f t="shared" si="58"/>
        <v>#N/A</v>
      </c>
      <c r="Q114" s="116">
        <f>IFERROR(AVERAGEIFS(#REF!,#REF!,$D114,#REF!,"&lt;&gt;"&amp;"Excluído"),0)</f>
        <v>0</v>
      </c>
      <c r="R114" s="116">
        <f t="shared" si="59"/>
        <v>0</v>
      </c>
      <c r="S114" s="116">
        <f t="shared" si="60"/>
        <v>1</v>
      </c>
      <c r="T114" s="117" t="e">
        <f t="shared" si="61"/>
        <v>#N/A</v>
      </c>
      <c r="U114" s="118">
        <f>IFERROR(AVERAGEIFS(#REF!,#REF!,$D114,#REF!,"&lt;&gt;"&amp;"Excluído"),0)</f>
        <v>0</v>
      </c>
      <c r="V114" s="116">
        <f t="shared" si="62"/>
        <v>0</v>
      </c>
      <c r="W114" s="116">
        <f t="shared" si="63"/>
        <v>1</v>
      </c>
      <c r="X114" s="117" t="e">
        <f t="shared" si="64"/>
        <v>#N/A</v>
      </c>
      <c r="Y114" s="119">
        <f>IFERROR(AVERAGEIFS(#REF!,#REF!,$D114,#REF!,"&lt;&gt;"&amp;"Excluído"),0)</f>
        <v>0</v>
      </c>
      <c r="Z114" s="120">
        <f t="shared" si="48"/>
        <v>0</v>
      </c>
      <c r="AA114" s="120">
        <f t="shared" si="49"/>
        <v>1</v>
      </c>
      <c r="AB114" s="121" t="e">
        <f t="shared" si="65"/>
        <v>#N/A</v>
      </c>
      <c r="AC114" s="119">
        <f>IFERROR(AVERAGEIFS(#REF!,#REF!,$D114,#REF!,"&lt;&gt;"&amp;"Excluído"),0)</f>
        <v>0</v>
      </c>
      <c r="AD114" s="120">
        <f t="shared" si="66"/>
        <v>0</v>
      </c>
      <c r="AE114" s="120">
        <f t="shared" si="67"/>
        <v>1</v>
      </c>
      <c r="AF114" s="121" t="e">
        <f t="shared" si="68"/>
        <v>#N/A</v>
      </c>
      <c r="AG114" s="119">
        <f>IFERROR(AVERAGEIFS(#REF!,#REF!,$D114,#REF!,"&lt;&gt;"&amp;"Excluído"),0)</f>
        <v>0</v>
      </c>
      <c r="AH114" s="120">
        <f t="shared" si="69"/>
        <v>0</v>
      </c>
      <c r="AI114" s="120">
        <f t="shared" si="70"/>
        <v>1</v>
      </c>
      <c r="AJ114" s="121" t="e">
        <f t="shared" si="71"/>
        <v>#N/A</v>
      </c>
      <c r="AK114" s="119">
        <f>IFERROR(AVERAGEIFS(#REF!,#REF!,$D114,#REF!,"&lt;&gt;"&amp;"Excluído"),0)</f>
        <v>0</v>
      </c>
      <c r="AL114" s="120">
        <f t="shared" si="72"/>
        <v>0</v>
      </c>
      <c r="AM114" s="120">
        <f t="shared" si="73"/>
        <v>1</v>
      </c>
      <c r="AN114" s="121" t="e">
        <f t="shared" si="74"/>
        <v>#N/A</v>
      </c>
      <c r="AO114" s="119">
        <f>IFERROR(AVERAGEIFS(#REF!,#REF!,$D114,#REF!,"&lt;&gt;"&amp;"Excluído"),0)</f>
        <v>0</v>
      </c>
      <c r="AP114" s="120">
        <f t="shared" si="75"/>
        <v>0</v>
      </c>
      <c r="AQ114" s="120">
        <f t="shared" si="76"/>
        <v>1</v>
      </c>
      <c r="AR114" s="121" t="e">
        <f t="shared" si="77"/>
        <v>#N/A</v>
      </c>
      <c r="AS114" s="119">
        <f>IFERROR(AVERAGEIFS(#REF!,#REF!,$D114,#REF!,"&lt;&gt;"&amp;"Excluído"),0)</f>
        <v>0</v>
      </c>
      <c r="AT114" s="120">
        <f t="shared" si="78"/>
        <v>0</v>
      </c>
      <c r="AU114" s="120">
        <f t="shared" si="79"/>
        <v>1</v>
      </c>
      <c r="AV114" s="121" t="e">
        <f t="shared" si="80"/>
        <v>#N/A</v>
      </c>
      <c r="AW114" s="119">
        <f>IFERROR(AVERAGEIFS(#REF!,#REF!,$D114,#REF!,"&lt;&gt;"&amp;"Excluído"),0)</f>
        <v>0</v>
      </c>
      <c r="AX114" s="120">
        <f t="shared" si="81"/>
        <v>0</v>
      </c>
      <c r="AY114" s="120">
        <f t="shared" si="82"/>
        <v>1</v>
      </c>
      <c r="AZ114" s="121" t="e">
        <f t="shared" si="83"/>
        <v>#N/A</v>
      </c>
      <c r="BA114" s="119">
        <f>IFERROR(AVERAGEIFS(#REF!,#REF!,$D114,#REF!,"&lt;&gt;"&amp;"Excluído"),0)</f>
        <v>0</v>
      </c>
      <c r="BB114" s="120">
        <f t="shared" si="84"/>
        <v>0</v>
      </c>
      <c r="BC114" s="120">
        <f t="shared" si="85"/>
        <v>1</v>
      </c>
      <c r="BD114" s="121" t="e">
        <f t="shared" si="86"/>
        <v>#N/A</v>
      </c>
      <c r="BE114" s="36"/>
      <c r="BF114" s="36" t="e">
        <f t="shared" si="50"/>
        <v>#REF!</v>
      </c>
      <c r="BG114" s="107">
        <f t="shared" si="50"/>
        <v>0</v>
      </c>
      <c r="BH114" s="36" t="str">
        <f>IFERROR(VLOOKUP(BG114,Cálculo!$D$4:$BD$156,MATCH($BH$4,Cálculo!$D$4:$BD$4,0),FALSE),"")</f>
        <v/>
      </c>
      <c r="BI114" s="36" t="str">
        <f>IFERROR(VLOOKUP(BG114,Cálculo!$D$4:$BD$156,MATCH($BI$4,Cálculo!$D$4:$BD$4,0),FALSE),"")</f>
        <v/>
      </c>
      <c r="BJ114" s="36" t="str">
        <f>IFERROR(VLOOKUP(BG114,Cálculo!$D$4:$BD$156,MATCH($BJ$4,Cálculo!$D$4:$BD$4,0),FALSE),"")</f>
        <v/>
      </c>
      <c r="BK114" s="36" t="str">
        <f>IFERROR(VLOOKUP(BG114,Cálculo!$D$4:$BD$156,MATCH($BK$4,Cálculo!$D$4:$BD$4,0),FALSE),"")</f>
        <v/>
      </c>
      <c r="BL114" s="36" t="str">
        <f>IFERROR(VLOOKUP(BG114,Cálculo!$D$4:$BD$156,MATCH($BL$4,Cálculo!$D$4:$BD$4,0),FALSE),"")</f>
        <v/>
      </c>
      <c r="BM114" s="36" t="str">
        <f>IFERROR(VLOOKUP(BG114,Cálculo!$D$4:$BD$156,MATCH($BM$4,Cálculo!$D$4:$BD$4,0),FALSE),"")</f>
        <v/>
      </c>
      <c r="BN114" s="36" t="str">
        <f>IFERROR(VLOOKUP(BG114,Cálculo!$D$4:$BD$156,MATCH($BN$4,Cálculo!$D$4:$BD$4,0),FALSE),"")</f>
        <v/>
      </c>
      <c r="BO114" s="36" t="str">
        <f>IFERROR(VLOOKUP(BG114,Cálculo!$D$4:$BD$156,MATCH($BO$4,Cálculo!$D$4:$BD$4,0),FALSE),"")</f>
        <v/>
      </c>
      <c r="BP114" s="36" t="str">
        <f>IFERROR(VLOOKUP(BG114,Cálculo!$D$4:$BD$156,MATCH($BP$4,Cálculo!$D$4:$BD$4,0),FALSE),"")</f>
        <v/>
      </c>
      <c r="BQ114" s="36" t="str">
        <f>IFERROR(VLOOKUP(BG114,Cálculo!$D$4:$BD$156,MATCH($BQ$4,Cálculo!$D$4:$BD$4,0),FALSE),"")</f>
        <v/>
      </c>
      <c r="BR114" s="36" t="str">
        <f>IFERROR(VLOOKUP(BG114,Cálculo!$D$4:$BD$156,MATCH($BR$4,Cálculo!$D$4:$BD$4,0),FALSE),"")</f>
        <v/>
      </c>
      <c r="BS114" s="36" t="str">
        <f>IFERROR(VLOOKUP(BG114,Cálculo!$D$4:$BD$156,MATCH($BS$4,Cálculo!$D$4:$BD$4,0),FALSE),"")</f>
        <v/>
      </c>
      <c r="BT114" s="36" t="str">
        <f>IFERROR(VLOOKUP(BG114,Cálculo!$D$4:$BD$156,MATCH($BT$4,Cálculo!$D$4:$BD$4,0),FALSE),"")</f>
        <v/>
      </c>
    </row>
    <row r="115" spans="1:72">
      <c r="A115" s="36"/>
      <c r="B115" s="36"/>
      <c r="C115" s="36" t="e">
        <f>VLOOKUP(D115,#REF!,3,0)</f>
        <v>#REF!</v>
      </c>
      <c r="D115" s="52">
        <f>'Ident. Avaliação e Priorização'!B117</f>
        <v>0</v>
      </c>
      <c r="E115" s="115" t="e">
        <f>VLOOKUP(D115,Tabela2[[#All],[Eventos de Risco]:[Nível de Risco Inerente (NRI)]],13,0)</f>
        <v>#N/A</v>
      </c>
      <c r="F115" s="116">
        <f>IFERROR(AVERAGEIF(Tratamento!$A$6:$A$298,Cálculo!D115,Tratamento!#REF!),0)</f>
        <v>0</v>
      </c>
      <c r="G115" s="116">
        <f t="shared" si="51"/>
        <v>1</v>
      </c>
      <c r="H115" s="117" t="e">
        <f t="shared" si="52"/>
        <v>#N/A</v>
      </c>
      <c r="I115" s="116">
        <f>IFERROR(AVERAGEIFS(#REF!,#REF!,$D115,#REF!,"&lt;&gt;"&amp;"Excluído"),0)</f>
        <v>0</v>
      </c>
      <c r="J115" s="116">
        <f t="shared" si="53"/>
        <v>0</v>
      </c>
      <c r="K115" s="116">
        <f t="shared" si="54"/>
        <v>1</v>
      </c>
      <c r="L115" s="117" t="e">
        <f t="shared" si="55"/>
        <v>#N/A</v>
      </c>
      <c r="M115" s="116">
        <f>IFERROR(AVERAGEIFS(#REF!,#REF!,$D115,#REF!,"&lt;&gt;"&amp;"Excluído"),0)</f>
        <v>0</v>
      </c>
      <c r="N115" s="26">
        <f t="shared" si="56"/>
        <v>0</v>
      </c>
      <c r="O115" s="116">
        <f t="shared" si="57"/>
        <v>1</v>
      </c>
      <c r="P115" s="117" t="e">
        <f t="shared" si="58"/>
        <v>#N/A</v>
      </c>
      <c r="Q115" s="116">
        <f>IFERROR(AVERAGEIFS(#REF!,#REF!,$D115,#REF!,"&lt;&gt;"&amp;"Excluído"),0)</f>
        <v>0</v>
      </c>
      <c r="R115" s="116">
        <f t="shared" si="59"/>
        <v>0</v>
      </c>
      <c r="S115" s="116">
        <f t="shared" si="60"/>
        <v>1</v>
      </c>
      <c r="T115" s="117" t="e">
        <f t="shared" si="61"/>
        <v>#N/A</v>
      </c>
      <c r="U115" s="118">
        <f>IFERROR(AVERAGEIFS(#REF!,#REF!,$D115,#REF!,"&lt;&gt;"&amp;"Excluído"),0)</f>
        <v>0</v>
      </c>
      <c r="V115" s="116">
        <f t="shared" si="62"/>
        <v>0</v>
      </c>
      <c r="W115" s="116">
        <f t="shared" si="63"/>
        <v>1</v>
      </c>
      <c r="X115" s="117" t="e">
        <f t="shared" si="64"/>
        <v>#N/A</v>
      </c>
      <c r="Y115" s="119">
        <f>IFERROR(AVERAGEIFS(#REF!,#REF!,$D115,#REF!,"&lt;&gt;"&amp;"Excluído"),0)</f>
        <v>0</v>
      </c>
      <c r="Z115" s="120">
        <f t="shared" si="48"/>
        <v>0</v>
      </c>
      <c r="AA115" s="120">
        <f t="shared" si="49"/>
        <v>1</v>
      </c>
      <c r="AB115" s="121" t="e">
        <f t="shared" si="65"/>
        <v>#N/A</v>
      </c>
      <c r="AC115" s="119">
        <f>IFERROR(AVERAGEIFS(#REF!,#REF!,$D115,#REF!,"&lt;&gt;"&amp;"Excluído"),0)</f>
        <v>0</v>
      </c>
      <c r="AD115" s="120">
        <f t="shared" si="66"/>
        <v>0</v>
      </c>
      <c r="AE115" s="120">
        <f t="shared" si="67"/>
        <v>1</v>
      </c>
      <c r="AF115" s="121" t="e">
        <f t="shared" si="68"/>
        <v>#N/A</v>
      </c>
      <c r="AG115" s="119">
        <f>IFERROR(AVERAGEIFS(#REF!,#REF!,$D115,#REF!,"&lt;&gt;"&amp;"Excluído"),0)</f>
        <v>0</v>
      </c>
      <c r="AH115" s="120">
        <f t="shared" si="69"/>
        <v>0</v>
      </c>
      <c r="AI115" s="120">
        <f t="shared" si="70"/>
        <v>1</v>
      </c>
      <c r="AJ115" s="121" t="e">
        <f t="shared" si="71"/>
        <v>#N/A</v>
      </c>
      <c r="AK115" s="119">
        <f>IFERROR(AVERAGEIFS(#REF!,#REF!,$D115,#REF!,"&lt;&gt;"&amp;"Excluído"),0)</f>
        <v>0</v>
      </c>
      <c r="AL115" s="120">
        <f t="shared" si="72"/>
        <v>0</v>
      </c>
      <c r="AM115" s="120">
        <f t="shared" si="73"/>
        <v>1</v>
      </c>
      <c r="AN115" s="121" t="e">
        <f t="shared" si="74"/>
        <v>#N/A</v>
      </c>
      <c r="AO115" s="119">
        <f>IFERROR(AVERAGEIFS(#REF!,#REF!,$D115,#REF!,"&lt;&gt;"&amp;"Excluído"),0)</f>
        <v>0</v>
      </c>
      <c r="AP115" s="120">
        <f t="shared" si="75"/>
        <v>0</v>
      </c>
      <c r="AQ115" s="120">
        <f t="shared" si="76"/>
        <v>1</v>
      </c>
      <c r="AR115" s="121" t="e">
        <f t="shared" si="77"/>
        <v>#N/A</v>
      </c>
      <c r="AS115" s="119">
        <f>IFERROR(AVERAGEIFS(#REF!,#REF!,$D115,#REF!,"&lt;&gt;"&amp;"Excluído"),0)</f>
        <v>0</v>
      </c>
      <c r="AT115" s="120">
        <f t="shared" si="78"/>
        <v>0</v>
      </c>
      <c r="AU115" s="120">
        <f t="shared" si="79"/>
        <v>1</v>
      </c>
      <c r="AV115" s="121" t="e">
        <f t="shared" si="80"/>
        <v>#N/A</v>
      </c>
      <c r="AW115" s="119">
        <f>IFERROR(AVERAGEIFS(#REF!,#REF!,$D115,#REF!,"&lt;&gt;"&amp;"Excluído"),0)</f>
        <v>0</v>
      </c>
      <c r="AX115" s="120">
        <f t="shared" si="81"/>
        <v>0</v>
      </c>
      <c r="AY115" s="120">
        <f t="shared" si="82"/>
        <v>1</v>
      </c>
      <c r="AZ115" s="121" t="e">
        <f t="shared" si="83"/>
        <v>#N/A</v>
      </c>
      <c r="BA115" s="119">
        <f>IFERROR(AVERAGEIFS(#REF!,#REF!,$D115,#REF!,"&lt;&gt;"&amp;"Excluído"),0)</f>
        <v>0</v>
      </c>
      <c r="BB115" s="120">
        <f t="shared" si="84"/>
        <v>0</v>
      </c>
      <c r="BC115" s="120">
        <f t="shared" si="85"/>
        <v>1</v>
      </c>
      <c r="BD115" s="121" t="e">
        <f t="shared" si="86"/>
        <v>#N/A</v>
      </c>
      <c r="BE115" s="36"/>
      <c r="BF115" s="36" t="e">
        <f t="shared" si="50"/>
        <v>#REF!</v>
      </c>
      <c r="BG115" s="107">
        <f t="shared" si="50"/>
        <v>0</v>
      </c>
      <c r="BH115" s="36" t="str">
        <f>IFERROR(VLOOKUP(BG115,Cálculo!$D$4:$BD$156,MATCH($BH$4,Cálculo!$D$4:$BD$4,0),FALSE),"")</f>
        <v/>
      </c>
      <c r="BI115" s="36" t="str">
        <f>IFERROR(VLOOKUP(BG115,Cálculo!$D$4:$BD$156,MATCH($BI$4,Cálculo!$D$4:$BD$4,0),FALSE),"")</f>
        <v/>
      </c>
      <c r="BJ115" s="36" t="str">
        <f>IFERROR(VLOOKUP(BG115,Cálculo!$D$4:$BD$156,MATCH($BJ$4,Cálculo!$D$4:$BD$4,0),FALSE),"")</f>
        <v/>
      </c>
      <c r="BK115" s="36" t="str">
        <f>IFERROR(VLOOKUP(BG115,Cálculo!$D$4:$BD$156,MATCH($BK$4,Cálculo!$D$4:$BD$4,0),FALSE),"")</f>
        <v/>
      </c>
      <c r="BL115" s="36" t="str">
        <f>IFERROR(VLOOKUP(BG115,Cálculo!$D$4:$BD$156,MATCH($BL$4,Cálculo!$D$4:$BD$4,0),FALSE),"")</f>
        <v/>
      </c>
      <c r="BM115" s="36" t="str">
        <f>IFERROR(VLOOKUP(BG115,Cálculo!$D$4:$BD$156,MATCH($BM$4,Cálculo!$D$4:$BD$4,0),FALSE),"")</f>
        <v/>
      </c>
      <c r="BN115" s="36" t="str">
        <f>IFERROR(VLOOKUP(BG115,Cálculo!$D$4:$BD$156,MATCH($BN$4,Cálculo!$D$4:$BD$4,0),FALSE),"")</f>
        <v/>
      </c>
      <c r="BO115" s="36" t="str">
        <f>IFERROR(VLOOKUP(BG115,Cálculo!$D$4:$BD$156,MATCH($BO$4,Cálculo!$D$4:$BD$4,0),FALSE),"")</f>
        <v/>
      </c>
      <c r="BP115" s="36" t="str">
        <f>IFERROR(VLOOKUP(BG115,Cálculo!$D$4:$BD$156,MATCH($BP$4,Cálculo!$D$4:$BD$4,0),FALSE),"")</f>
        <v/>
      </c>
      <c r="BQ115" s="36" t="str">
        <f>IFERROR(VLOOKUP(BG115,Cálculo!$D$4:$BD$156,MATCH($BQ$4,Cálculo!$D$4:$BD$4,0),FALSE),"")</f>
        <v/>
      </c>
      <c r="BR115" s="36" t="str">
        <f>IFERROR(VLOOKUP(BG115,Cálculo!$D$4:$BD$156,MATCH($BR$4,Cálculo!$D$4:$BD$4,0),FALSE),"")</f>
        <v/>
      </c>
      <c r="BS115" s="36" t="str">
        <f>IFERROR(VLOOKUP(BG115,Cálculo!$D$4:$BD$156,MATCH($BS$4,Cálculo!$D$4:$BD$4,0),FALSE),"")</f>
        <v/>
      </c>
      <c r="BT115" s="36" t="str">
        <f>IFERROR(VLOOKUP(BG115,Cálculo!$D$4:$BD$156,MATCH($BT$4,Cálculo!$D$4:$BD$4,0),FALSE),"")</f>
        <v/>
      </c>
    </row>
    <row r="116" spans="1:72">
      <c r="A116" s="36"/>
      <c r="B116" s="36"/>
      <c r="C116" s="36" t="e">
        <f>VLOOKUP(D116,#REF!,3,0)</f>
        <v>#REF!</v>
      </c>
      <c r="D116" s="52">
        <f>'Ident. Avaliação e Priorização'!B118</f>
        <v>0</v>
      </c>
      <c r="E116" s="115" t="e">
        <f>VLOOKUP(D116,Tabela2[[#All],[Eventos de Risco]:[Nível de Risco Inerente (NRI)]],13,0)</f>
        <v>#N/A</v>
      </c>
      <c r="F116" s="116">
        <f>IFERROR(AVERAGEIF(Tratamento!$A$6:$A$298,Cálculo!D116,Tratamento!#REF!),0)</f>
        <v>0</v>
      </c>
      <c r="G116" s="116">
        <f t="shared" si="51"/>
        <v>1</v>
      </c>
      <c r="H116" s="117" t="e">
        <f t="shared" si="52"/>
        <v>#N/A</v>
      </c>
      <c r="I116" s="116">
        <f>IFERROR(AVERAGEIFS(#REF!,#REF!,$D116,#REF!,"&lt;&gt;"&amp;"Excluído"),0)</f>
        <v>0</v>
      </c>
      <c r="J116" s="116">
        <f t="shared" si="53"/>
        <v>0</v>
      </c>
      <c r="K116" s="116">
        <f t="shared" si="54"/>
        <v>1</v>
      </c>
      <c r="L116" s="117" t="e">
        <f t="shared" si="55"/>
        <v>#N/A</v>
      </c>
      <c r="M116" s="116">
        <f>IFERROR(AVERAGEIFS(#REF!,#REF!,$D116,#REF!,"&lt;&gt;"&amp;"Excluído"),0)</f>
        <v>0</v>
      </c>
      <c r="N116" s="26">
        <f t="shared" si="56"/>
        <v>0</v>
      </c>
      <c r="O116" s="116">
        <f t="shared" si="57"/>
        <v>1</v>
      </c>
      <c r="P116" s="117" t="e">
        <f t="shared" si="58"/>
        <v>#N/A</v>
      </c>
      <c r="Q116" s="116">
        <f>IFERROR(AVERAGEIFS(#REF!,#REF!,$D116,#REF!,"&lt;&gt;"&amp;"Excluído"),0)</f>
        <v>0</v>
      </c>
      <c r="R116" s="116">
        <f t="shared" si="59"/>
        <v>0</v>
      </c>
      <c r="S116" s="116">
        <f t="shared" si="60"/>
        <v>1</v>
      </c>
      <c r="T116" s="117" t="e">
        <f t="shared" si="61"/>
        <v>#N/A</v>
      </c>
      <c r="U116" s="118">
        <f>IFERROR(AVERAGEIFS(#REF!,#REF!,$D116,#REF!,"&lt;&gt;"&amp;"Excluído"),0)</f>
        <v>0</v>
      </c>
      <c r="V116" s="116">
        <f t="shared" si="62"/>
        <v>0</v>
      </c>
      <c r="W116" s="116">
        <f t="shared" si="63"/>
        <v>1</v>
      </c>
      <c r="X116" s="117" t="e">
        <f t="shared" si="64"/>
        <v>#N/A</v>
      </c>
      <c r="Y116" s="119">
        <f>IFERROR(AVERAGEIFS(#REF!,#REF!,$D116,#REF!,"&lt;&gt;"&amp;"Excluído"),0)</f>
        <v>0</v>
      </c>
      <c r="Z116" s="120">
        <f t="shared" si="48"/>
        <v>0</v>
      </c>
      <c r="AA116" s="120">
        <f t="shared" si="49"/>
        <v>1</v>
      </c>
      <c r="AB116" s="121" t="e">
        <f t="shared" si="65"/>
        <v>#N/A</v>
      </c>
      <c r="AC116" s="119">
        <f>IFERROR(AVERAGEIFS(#REF!,#REF!,$D116,#REF!,"&lt;&gt;"&amp;"Excluído"),0)</f>
        <v>0</v>
      </c>
      <c r="AD116" s="120">
        <f t="shared" si="66"/>
        <v>0</v>
      </c>
      <c r="AE116" s="120">
        <f t="shared" si="67"/>
        <v>1</v>
      </c>
      <c r="AF116" s="121" t="e">
        <f t="shared" si="68"/>
        <v>#N/A</v>
      </c>
      <c r="AG116" s="119">
        <f>IFERROR(AVERAGEIFS(#REF!,#REF!,$D116,#REF!,"&lt;&gt;"&amp;"Excluído"),0)</f>
        <v>0</v>
      </c>
      <c r="AH116" s="120">
        <f t="shared" si="69"/>
        <v>0</v>
      </c>
      <c r="AI116" s="120">
        <f t="shared" si="70"/>
        <v>1</v>
      </c>
      <c r="AJ116" s="121" t="e">
        <f t="shared" si="71"/>
        <v>#N/A</v>
      </c>
      <c r="AK116" s="119">
        <f>IFERROR(AVERAGEIFS(#REF!,#REF!,$D116,#REF!,"&lt;&gt;"&amp;"Excluído"),0)</f>
        <v>0</v>
      </c>
      <c r="AL116" s="120">
        <f t="shared" si="72"/>
        <v>0</v>
      </c>
      <c r="AM116" s="120">
        <f t="shared" si="73"/>
        <v>1</v>
      </c>
      <c r="AN116" s="121" t="e">
        <f t="shared" si="74"/>
        <v>#N/A</v>
      </c>
      <c r="AO116" s="119">
        <f>IFERROR(AVERAGEIFS(#REF!,#REF!,$D116,#REF!,"&lt;&gt;"&amp;"Excluído"),0)</f>
        <v>0</v>
      </c>
      <c r="AP116" s="120">
        <f t="shared" si="75"/>
        <v>0</v>
      </c>
      <c r="AQ116" s="120">
        <f t="shared" si="76"/>
        <v>1</v>
      </c>
      <c r="AR116" s="121" t="e">
        <f t="shared" si="77"/>
        <v>#N/A</v>
      </c>
      <c r="AS116" s="119">
        <f>IFERROR(AVERAGEIFS(#REF!,#REF!,$D116,#REF!,"&lt;&gt;"&amp;"Excluído"),0)</f>
        <v>0</v>
      </c>
      <c r="AT116" s="120">
        <f t="shared" si="78"/>
        <v>0</v>
      </c>
      <c r="AU116" s="120">
        <f t="shared" si="79"/>
        <v>1</v>
      </c>
      <c r="AV116" s="121" t="e">
        <f t="shared" si="80"/>
        <v>#N/A</v>
      </c>
      <c r="AW116" s="119">
        <f>IFERROR(AVERAGEIFS(#REF!,#REF!,$D116,#REF!,"&lt;&gt;"&amp;"Excluído"),0)</f>
        <v>0</v>
      </c>
      <c r="AX116" s="120">
        <f t="shared" si="81"/>
        <v>0</v>
      </c>
      <c r="AY116" s="120">
        <f t="shared" si="82"/>
        <v>1</v>
      </c>
      <c r="AZ116" s="121" t="e">
        <f t="shared" si="83"/>
        <v>#N/A</v>
      </c>
      <c r="BA116" s="119">
        <f>IFERROR(AVERAGEIFS(#REF!,#REF!,$D116,#REF!,"&lt;&gt;"&amp;"Excluído"),0)</f>
        <v>0</v>
      </c>
      <c r="BB116" s="120">
        <f t="shared" si="84"/>
        <v>0</v>
      </c>
      <c r="BC116" s="120">
        <f t="shared" si="85"/>
        <v>1</v>
      </c>
      <c r="BD116" s="121" t="e">
        <f t="shared" si="86"/>
        <v>#N/A</v>
      </c>
      <c r="BE116" s="36"/>
      <c r="BF116" s="36" t="e">
        <f t="shared" si="50"/>
        <v>#REF!</v>
      </c>
      <c r="BG116" s="107">
        <f t="shared" si="50"/>
        <v>0</v>
      </c>
      <c r="BH116" s="36" t="str">
        <f>IFERROR(VLOOKUP(BG116,Cálculo!$D$4:$BD$156,MATCH($BH$4,Cálculo!$D$4:$BD$4,0),FALSE),"")</f>
        <v/>
      </c>
      <c r="BI116" s="36" t="str">
        <f>IFERROR(VLOOKUP(BG116,Cálculo!$D$4:$BD$156,MATCH($BI$4,Cálculo!$D$4:$BD$4,0),FALSE),"")</f>
        <v/>
      </c>
      <c r="BJ116" s="36" t="str">
        <f>IFERROR(VLOOKUP(BG116,Cálculo!$D$4:$BD$156,MATCH($BJ$4,Cálculo!$D$4:$BD$4,0),FALSE),"")</f>
        <v/>
      </c>
      <c r="BK116" s="36" t="str">
        <f>IFERROR(VLOOKUP(BG116,Cálculo!$D$4:$BD$156,MATCH($BK$4,Cálculo!$D$4:$BD$4,0),FALSE),"")</f>
        <v/>
      </c>
      <c r="BL116" s="36" t="str">
        <f>IFERROR(VLOOKUP(BG116,Cálculo!$D$4:$BD$156,MATCH($BL$4,Cálculo!$D$4:$BD$4,0),FALSE),"")</f>
        <v/>
      </c>
      <c r="BM116" s="36" t="str">
        <f>IFERROR(VLOOKUP(BG116,Cálculo!$D$4:$BD$156,MATCH($BM$4,Cálculo!$D$4:$BD$4,0),FALSE),"")</f>
        <v/>
      </c>
      <c r="BN116" s="36" t="str">
        <f>IFERROR(VLOOKUP(BG116,Cálculo!$D$4:$BD$156,MATCH($BN$4,Cálculo!$D$4:$BD$4,0),FALSE),"")</f>
        <v/>
      </c>
      <c r="BO116" s="36" t="str">
        <f>IFERROR(VLOOKUP(BG116,Cálculo!$D$4:$BD$156,MATCH($BO$4,Cálculo!$D$4:$BD$4,0),FALSE),"")</f>
        <v/>
      </c>
      <c r="BP116" s="36" t="str">
        <f>IFERROR(VLOOKUP(BG116,Cálculo!$D$4:$BD$156,MATCH($BP$4,Cálculo!$D$4:$BD$4,0),FALSE),"")</f>
        <v/>
      </c>
      <c r="BQ116" s="36" t="str">
        <f>IFERROR(VLOOKUP(BG116,Cálculo!$D$4:$BD$156,MATCH($BQ$4,Cálculo!$D$4:$BD$4,0),FALSE),"")</f>
        <v/>
      </c>
      <c r="BR116" s="36" t="str">
        <f>IFERROR(VLOOKUP(BG116,Cálculo!$D$4:$BD$156,MATCH($BR$4,Cálculo!$D$4:$BD$4,0),FALSE),"")</f>
        <v/>
      </c>
      <c r="BS116" s="36" t="str">
        <f>IFERROR(VLOOKUP(BG116,Cálculo!$D$4:$BD$156,MATCH($BS$4,Cálculo!$D$4:$BD$4,0),FALSE),"")</f>
        <v/>
      </c>
      <c r="BT116" s="36" t="str">
        <f>IFERROR(VLOOKUP(BG116,Cálculo!$D$4:$BD$156,MATCH($BT$4,Cálculo!$D$4:$BD$4,0),FALSE),"")</f>
        <v/>
      </c>
    </row>
    <row r="117" spans="1:72">
      <c r="A117" s="36"/>
      <c r="B117" s="36"/>
      <c r="C117" s="36" t="e">
        <f>VLOOKUP(D117,#REF!,3,0)</f>
        <v>#REF!</v>
      </c>
      <c r="D117" s="52">
        <f>'Ident. Avaliação e Priorização'!B119</f>
        <v>0</v>
      </c>
      <c r="E117" s="115" t="e">
        <f>VLOOKUP(D117,Tabela2[[#All],[Eventos de Risco]:[Nível de Risco Inerente (NRI)]],13,0)</f>
        <v>#N/A</v>
      </c>
      <c r="F117" s="116">
        <f>IFERROR(AVERAGEIF(Tratamento!$A$6:$A$298,Cálculo!D117,Tratamento!#REF!),0)</f>
        <v>0</v>
      </c>
      <c r="G117" s="116">
        <f t="shared" si="51"/>
        <v>1</v>
      </c>
      <c r="H117" s="117" t="e">
        <f t="shared" si="52"/>
        <v>#N/A</v>
      </c>
      <c r="I117" s="116">
        <f>IFERROR(AVERAGEIFS(#REF!,#REF!,$D117,#REF!,"&lt;&gt;"&amp;"Excluído"),0)</f>
        <v>0</v>
      </c>
      <c r="J117" s="116">
        <f t="shared" si="53"/>
        <v>0</v>
      </c>
      <c r="K117" s="116">
        <f t="shared" si="54"/>
        <v>1</v>
      </c>
      <c r="L117" s="117" t="e">
        <f t="shared" si="55"/>
        <v>#N/A</v>
      </c>
      <c r="M117" s="116">
        <f>IFERROR(AVERAGEIFS(#REF!,#REF!,$D117,#REF!,"&lt;&gt;"&amp;"Excluído"),0)</f>
        <v>0</v>
      </c>
      <c r="N117" s="26">
        <f t="shared" si="56"/>
        <v>0</v>
      </c>
      <c r="O117" s="116">
        <f t="shared" si="57"/>
        <v>1</v>
      </c>
      <c r="P117" s="117" t="e">
        <f t="shared" si="58"/>
        <v>#N/A</v>
      </c>
      <c r="Q117" s="116">
        <f>IFERROR(AVERAGEIFS(#REF!,#REF!,$D117,#REF!,"&lt;&gt;"&amp;"Excluído"),0)</f>
        <v>0</v>
      </c>
      <c r="R117" s="116">
        <f t="shared" si="59"/>
        <v>0</v>
      </c>
      <c r="S117" s="116">
        <f t="shared" si="60"/>
        <v>1</v>
      </c>
      <c r="T117" s="117" t="e">
        <f t="shared" si="61"/>
        <v>#N/A</v>
      </c>
      <c r="U117" s="118">
        <f>IFERROR(AVERAGEIFS(#REF!,#REF!,$D117,#REF!,"&lt;&gt;"&amp;"Excluído"),0)</f>
        <v>0</v>
      </c>
      <c r="V117" s="116">
        <f t="shared" si="62"/>
        <v>0</v>
      </c>
      <c r="W117" s="116">
        <f t="shared" si="63"/>
        <v>1</v>
      </c>
      <c r="X117" s="117" t="e">
        <f t="shared" si="64"/>
        <v>#N/A</v>
      </c>
      <c r="Y117" s="119">
        <f>IFERROR(AVERAGEIFS(#REF!,#REF!,$D117,#REF!,"&lt;&gt;"&amp;"Excluído"),0)</f>
        <v>0</v>
      </c>
      <c r="Z117" s="120">
        <f t="shared" si="48"/>
        <v>0</v>
      </c>
      <c r="AA117" s="120">
        <f t="shared" si="49"/>
        <v>1</v>
      </c>
      <c r="AB117" s="121" t="e">
        <f t="shared" si="65"/>
        <v>#N/A</v>
      </c>
      <c r="AC117" s="119">
        <f>IFERROR(AVERAGEIFS(#REF!,#REF!,$D117,#REF!,"&lt;&gt;"&amp;"Excluído"),0)</f>
        <v>0</v>
      </c>
      <c r="AD117" s="120">
        <f t="shared" si="66"/>
        <v>0</v>
      </c>
      <c r="AE117" s="120">
        <f t="shared" si="67"/>
        <v>1</v>
      </c>
      <c r="AF117" s="121" t="e">
        <f t="shared" si="68"/>
        <v>#N/A</v>
      </c>
      <c r="AG117" s="119">
        <f>IFERROR(AVERAGEIFS(#REF!,#REF!,$D117,#REF!,"&lt;&gt;"&amp;"Excluído"),0)</f>
        <v>0</v>
      </c>
      <c r="AH117" s="120">
        <f t="shared" si="69"/>
        <v>0</v>
      </c>
      <c r="AI117" s="120">
        <f t="shared" si="70"/>
        <v>1</v>
      </c>
      <c r="AJ117" s="121" t="e">
        <f t="shared" si="71"/>
        <v>#N/A</v>
      </c>
      <c r="AK117" s="119">
        <f>IFERROR(AVERAGEIFS(#REF!,#REF!,$D117,#REF!,"&lt;&gt;"&amp;"Excluído"),0)</f>
        <v>0</v>
      </c>
      <c r="AL117" s="120">
        <f t="shared" si="72"/>
        <v>0</v>
      </c>
      <c r="AM117" s="120">
        <f t="shared" si="73"/>
        <v>1</v>
      </c>
      <c r="AN117" s="121" t="e">
        <f t="shared" si="74"/>
        <v>#N/A</v>
      </c>
      <c r="AO117" s="119">
        <f>IFERROR(AVERAGEIFS(#REF!,#REF!,$D117,#REF!,"&lt;&gt;"&amp;"Excluído"),0)</f>
        <v>0</v>
      </c>
      <c r="AP117" s="120">
        <f t="shared" si="75"/>
        <v>0</v>
      </c>
      <c r="AQ117" s="120">
        <f t="shared" si="76"/>
        <v>1</v>
      </c>
      <c r="AR117" s="121" t="e">
        <f t="shared" si="77"/>
        <v>#N/A</v>
      </c>
      <c r="AS117" s="119">
        <f>IFERROR(AVERAGEIFS(#REF!,#REF!,$D117,#REF!,"&lt;&gt;"&amp;"Excluído"),0)</f>
        <v>0</v>
      </c>
      <c r="AT117" s="120">
        <f t="shared" si="78"/>
        <v>0</v>
      </c>
      <c r="AU117" s="120">
        <f t="shared" si="79"/>
        <v>1</v>
      </c>
      <c r="AV117" s="121" t="e">
        <f t="shared" si="80"/>
        <v>#N/A</v>
      </c>
      <c r="AW117" s="119">
        <f>IFERROR(AVERAGEIFS(#REF!,#REF!,$D117,#REF!,"&lt;&gt;"&amp;"Excluído"),0)</f>
        <v>0</v>
      </c>
      <c r="AX117" s="120">
        <f t="shared" si="81"/>
        <v>0</v>
      </c>
      <c r="AY117" s="120">
        <f t="shared" si="82"/>
        <v>1</v>
      </c>
      <c r="AZ117" s="121" t="e">
        <f t="shared" si="83"/>
        <v>#N/A</v>
      </c>
      <c r="BA117" s="119">
        <f>IFERROR(AVERAGEIFS(#REF!,#REF!,$D117,#REF!,"&lt;&gt;"&amp;"Excluído"),0)</f>
        <v>0</v>
      </c>
      <c r="BB117" s="120">
        <f t="shared" si="84"/>
        <v>0</v>
      </c>
      <c r="BC117" s="120">
        <f t="shared" si="85"/>
        <v>1</v>
      </c>
      <c r="BD117" s="121" t="e">
        <f t="shared" si="86"/>
        <v>#N/A</v>
      </c>
      <c r="BE117" s="36"/>
      <c r="BF117" s="36" t="e">
        <f t="shared" si="50"/>
        <v>#REF!</v>
      </c>
      <c r="BG117" s="107">
        <f t="shared" si="50"/>
        <v>0</v>
      </c>
      <c r="BH117" s="36" t="str">
        <f>IFERROR(VLOOKUP(BG117,Cálculo!$D$4:$BD$156,MATCH($BH$4,Cálculo!$D$4:$BD$4,0),FALSE),"")</f>
        <v/>
      </c>
      <c r="BI117" s="36" t="str">
        <f>IFERROR(VLOOKUP(BG117,Cálculo!$D$4:$BD$156,MATCH($BI$4,Cálculo!$D$4:$BD$4,0),FALSE),"")</f>
        <v/>
      </c>
      <c r="BJ117" s="36" t="str">
        <f>IFERROR(VLOOKUP(BG117,Cálculo!$D$4:$BD$156,MATCH($BJ$4,Cálculo!$D$4:$BD$4,0),FALSE),"")</f>
        <v/>
      </c>
      <c r="BK117" s="36" t="str">
        <f>IFERROR(VLOOKUP(BG117,Cálculo!$D$4:$BD$156,MATCH($BK$4,Cálculo!$D$4:$BD$4,0),FALSE),"")</f>
        <v/>
      </c>
      <c r="BL117" s="36" t="str">
        <f>IFERROR(VLOOKUP(BG117,Cálculo!$D$4:$BD$156,MATCH($BL$4,Cálculo!$D$4:$BD$4,0),FALSE),"")</f>
        <v/>
      </c>
      <c r="BM117" s="36" t="str">
        <f>IFERROR(VLOOKUP(BG117,Cálculo!$D$4:$BD$156,MATCH($BM$4,Cálculo!$D$4:$BD$4,0),FALSE),"")</f>
        <v/>
      </c>
      <c r="BN117" s="36" t="str">
        <f>IFERROR(VLOOKUP(BG117,Cálculo!$D$4:$BD$156,MATCH($BN$4,Cálculo!$D$4:$BD$4,0),FALSE),"")</f>
        <v/>
      </c>
      <c r="BO117" s="36" t="str">
        <f>IFERROR(VLOOKUP(BG117,Cálculo!$D$4:$BD$156,MATCH($BO$4,Cálculo!$D$4:$BD$4,0),FALSE),"")</f>
        <v/>
      </c>
      <c r="BP117" s="36" t="str">
        <f>IFERROR(VLOOKUP(BG117,Cálculo!$D$4:$BD$156,MATCH($BP$4,Cálculo!$D$4:$BD$4,0),FALSE),"")</f>
        <v/>
      </c>
      <c r="BQ117" s="36" t="str">
        <f>IFERROR(VLOOKUP(BG117,Cálculo!$D$4:$BD$156,MATCH($BQ$4,Cálculo!$D$4:$BD$4,0),FALSE),"")</f>
        <v/>
      </c>
      <c r="BR117" s="36" t="str">
        <f>IFERROR(VLOOKUP(BG117,Cálculo!$D$4:$BD$156,MATCH($BR$4,Cálculo!$D$4:$BD$4,0),FALSE),"")</f>
        <v/>
      </c>
      <c r="BS117" s="36" t="str">
        <f>IFERROR(VLOOKUP(BG117,Cálculo!$D$4:$BD$156,MATCH($BS$4,Cálculo!$D$4:$BD$4,0),FALSE),"")</f>
        <v/>
      </c>
      <c r="BT117" s="36" t="str">
        <f>IFERROR(VLOOKUP(BG117,Cálculo!$D$4:$BD$156,MATCH($BT$4,Cálculo!$D$4:$BD$4,0),FALSE),"")</f>
        <v/>
      </c>
    </row>
    <row r="118" spans="1:72">
      <c r="A118" s="36"/>
      <c r="B118" s="36"/>
      <c r="C118" s="36" t="e">
        <f>VLOOKUP(D118,#REF!,3,0)</f>
        <v>#REF!</v>
      </c>
      <c r="D118" s="52">
        <f>'Ident. Avaliação e Priorização'!B120</f>
        <v>0</v>
      </c>
      <c r="E118" s="115" t="e">
        <f>VLOOKUP(D118,Tabela2[[#All],[Eventos de Risco]:[Nível de Risco Inerente (NRI)]],13,0)</f>
        <v>#N/A</v>
      </c>
      <c r="F118" s="116">
        <f>IFERROR(AVERAGEIF(Tratamento!$A$6:$A$298,Cálculo!D118,Tratamento!#REF!),0)</f>
        <v>0</v>
      </c>
      <c r="G118" s="116">
        <f t="shared" si="51"/>
        <v>1</v>
      </c>
      <c r="H118" s="117" t="e">
        <f t="shared" si="52"/>
        <v>#N/A</v>
      </c>
      <c r="I118" s="116">
        <f>IFERROR(AVERAGEIFS(#REF!,#REF!,$D118,#REF!,"&lt;&gt;"&amp;"Excluído"),0)</f>
        <v>0</v>
      </c>
      <c r="J118" s="116">
        <f t="shared" si="53"/>
        <v>0</v>
      </c>
      <c r="K118" s="116">
        <f t="shared" si="54"/>
        <v>1</v>
      </c>
      <c r="L118" s="117" t="e">
        <f t="shared" si="55"/>
        <v>#N/A</v>
      </c>
      <c r="M118" s="116">
        <f>IFERROR(AVERAGEIFS(#REF!,#REF!,$D118,#REF!,"&lt;&gt;"&amp;"Excluído"),0)</f>
        <v>0</v>
      </c>
      <c r="N118" s="26">
        <f t="shared" si="56"/>
        <v>0</v>
      </c>
      <c r="O118" s="116">
        <f t="shared" si="57"/>
        <v>1</v>
      </c>
      <c r="P118" s="117" t="e">
        <f t="shared" si="58"/>
        <v>#N/A</v>
      </c>
      <c r="Q118" s="116">
        <f>IFERROR(AVERAGEIFS(#REF!,#REF!,$D118,#REF!,"&lt;&gt;"&amp;"Excluído"),0)</f>
        <v>0</v>
      </c>
      <c r="R118" s="116">
        <f t="shared" si="59"/>
        <v>0</v>
      </c>
      <c r="S118" s="116">
        <f t="shared" si="60"/>
        <v>1</v>
      </c>
      <c r="T118" s="117" t="e">
        <f t="shared" si="61"/>
        <v>#N/A</v>
      </c>
      <c r="U118" s="118">
        <f>IFERROR(AVERAGEIFS(#REF!,#REF!,$D118,#REF!,"&lt;&gt;"&amp;"Excluído"),0)</f>
        <v>0</v>
      </c>
      <c r="V118" s="116">
        <f t="shared" si="62"/>
        <v>0</v>
      </c>
      <c r="W118" s="116">
        <f t="shared" si="63"/>
        <v>1</v>
      </c>
      <c r="X118" s="117" t="e">
        <f t="shared" si="64"/>
        <v>#N/A</v>
      </c>
      <c r="Y118" s="119">
        <f>IFERROR(AVERAGEIFS(#REF!,#REF!,$D118,#REF!,"&lt;&gt;"&amp;"Excluído"),0)</f>
        <v>0</v>
      </c>
      <c r="Z118" s="120">
        <f t="shared" si="48"/>
        <v>0</v>
      </c>
      <c r="AA118" s="120">
        <f t="shared" si="49"/>
        <v>1</v>
      </c>
      <c r="AB118" s="121" t="e">
        <f t="shared" si="65"/>
        <v>#N/A</v>
      </c>
      <c r="AC118" s="119">
        <f>IFERROR(AVERAGEIFS(#REF!,#REF!,$D118,#REF!,"&lt;&gt;"&amp;"Excluído"),0)</f>
        <v>0</v>
      </c>
      <c r="AD118" s="120">
        <f t="shared" si="66"/>
        <v>0</v>
      </c>
      <c r="AE118" s="120">
        <f t="shared" si="67"/>
        <v>1</v>
      </c>
      <c r="AF118" s="121" t="e">
        <f t="shared" si="68"/>
        <v>#N/A</v>
      </c>
      <c r="AG118" s="119">
        <f>IFERROR(AVERAGEIFS(#REF!,#REF!,$D118,#REF!,"&lt;&gt;"&amp;"Excluído"),0)</f>
        <v>0</v>
      </c>
      <c r="AH118" s="120">
        <f t="shared" si="69"/>
        <v>0</v>
      </c>
      <c r="AI118" s="120">
        <f t="shared" si="70"/>
        <v>1</v>
      </c>
      <c r="AJ118" s="121" t="e">
        <f t="shared" si="71"/>
        <v>#N/A</v>
      </c>
      <c r="AK118" s="119">
        <f>IFERROR(AVERAGEIFS(#REF!,#REF!,$D118,#REF!,"&lt;&gt;"&amp;"Excluído"),0)</f>
        <v>0</v>
      </c>
      <c r="AL118" s="120">
        <f t="shared" si="72"/>
        <v>0</v>
      </c>
      <c r="AM118" s="120">
        <f t="shared" si="73"/>
        <v>1</v>
      </c>
      <c r="AN118" s="121" t="e">
        <f t="shared" si="74"/>
        <v>#N/A</v>
      </c>
      <c r="AO118" s="119">
        <f>IFERROR(AVERAGEIFS(#REF!,#REF!,$D118,#REF!,"&lt;&gt;"&amp;"Excluído"),0)</f>
        <v>0</v>
      </c>
      <c r="AP118" s="120">
        <f t="shared" si="75"/>
        <v>0</v>
      </c>
      <c r="AQ118" s="120">
        <f t="shared" si="76"/>
        <v>1</v>
      </c>
      <c r="AR118" s="121" t="e">
        <f t="shared" si="77"/>
        <v>#N/A</v>
      </c>
      <c r="AS118" s="119">
        <f>IFERROR(AVERAGEIFS(#REF!,#REF!,$D118,#REF!,"&lt;&gt;"&amp;"Excluído"),0)</f>
        <v>0</v>
      </c>
      <c r="AT118" s="120">
        <f t="shared" si="78"/>
        <v>0</v>
      </c>
      <c r="AU118" s="120">
        <f t="shared" si="79"/>
        <v>1</v>
      </c>
      <c r="AV118" s="121" t="e">
        <f t="shared" si="80"/>
        <v>#N/A</v>
      </c>
      <c r="AW118" s="119">
        <f>IFERROR(AVERAGEIFS(#REF!,#REF!,$D118,#REF!,"&lt;&gt;"&amp;"Excluído"),0)</f>
        <v>0</v>
      </c>
      <c r="AX118" s="120">
        <f t="shared" si="81"/>
        <v>0</v>
      </c>
      <c r="AY118" s="120">
        <f t="shared" si="82"/>
        <v>1</v>
      </c>
      <c r="AZ118" s="121" t="e">
        <f t="shared" si="83"/>
        <v>#N/A</v>
      </c>
      <c r="BA118" s="119">
        <f>IFERROR(AVERAGEIFS(#REF!,#REF!,$D118,#REF!,"&lt;&gt;"&amp;"Excluído"),0)</f>
        <v>0</v>
      </c>
      <c r="BB118" s="120">
        <f t="shared" si="84"/>
        <v>0</v>
      </c>
      <c r="BC118" s="120">
        <f t="shared" si="85"/>
        <v>1</v>
      </c>
      <c r="BD118" s="121" t="e">
        <f t="shared" si="86"/>
        <v>#N/A</v>
      </c>
      <c r="BE118" s="36"/>
      <c r="BF118" s="36" t="e">
        <f t="shared" si="50"/>
        <v>#REF!</v>
      </c>
      <c r="BG118" s="107">
        <f t="shared" si="50"/>
        <v>0</v>
      </c>
      <c r="BH118" s="36" t="str">
        <f>IFERROR(VLOOKUP(BG118,Cálculo!$D$4:$BD$156,MATCH($BH$4,Cálculo!$D$4:$BD$4,0),FALSE),"")</f>
        <v/>
      </c>
      <c r="BI118" s="36" t="str">
        <f>IFERROR(VLOOKUP(BG118,Cálculo!$D$4:$BD$156,MATCH($BI$4,Cálculo!$D$4:$BD$4,0),FALSE),"")</f>
        <v/>
      </c>
      <c r="BJ118" s="36" t="str">
        <f>IFERROR(VLOOKUP(BG118,Cálculo!$D$4:$BD$156,MATCH($BJ$4,Cálculo!$D$4:$BD$4,0),FALSE),"")</f>
        <v/>
      </c>
      <c r="BK118" s="36" t="str">
        <f>IFERROR(VLOOKUP(BG118,Cálculo!$D$4:$BD$156,MATCH($BK$4,Cálculo!$D$4:$BD$4,0),FALSE),"")</f>
        <v/>
      </c>
      <c r="BL118" s="36" t="str">
        <f>IFERROR(VLOOKUP(BG118,Cálculo!$D$4:$BD$156,MATCH($BL$4,Cálculo!$D$4:$BD$4,0),FALSE),"")</f>
        <v/>
      </c>
      <c r="BM118" s="36" t="str">
        <f>IFERROR(VLOOKUP(BG118,Cálculo!$D$4:$BD$156,MATCH($BM$4,Cálculo!$D$4:$BD$4,0),FALSE),"")</f>
        <v/>
      </c>
      <c r="BN118" s="36" t="str">
        <f>IFERROR(VLOOKUP(BG118,Cálculo!$D$4:$BD$156,MATCH($BN$4,Cálculo!$D$4:$BD$4,0),FALSE),"")</f>
        <v/>
      </c>
      <c r="BO118" s="36" t="str">
        <f>IFERROR(VLOOKUP(BG118,Cálculo!$D$4:$BD$156,MATCH($BO$4,Cálculo!$D$4:$BD$4,0),FALSE),"")</f>
        <v/>
      </c>
      <c r="BP118" s="36" t="str">
        <f>IFERROR(VLOOKUP(BG118,Cálculo!$D$4:$BD$156,MATCH($BP$4,Cálculo!$D$4:$BD$4,0),FALSE),"")</f>
        <v/>
      </c>
      <c r="BQ118" s="36" t="str">
        <f>IFERROR(VLOOKUP(BG118,Cálculo!$D$4:$BD$156,MATCH($BQ$4,Cálculo!$D$4:$BD$4,0),FALSE),"")</f>
        <v/>
      </c>
      <c r="BR118" s="36" t="str">
        <f>IFERROR(VLOOKUP(BG118,Cálculo!$D$4:$BD$156,MATCH($BR$4,Cálculo!$D$4:$BD$4,0),FALSE),"")</f>
        <v/>
      </c>
      <c r="BS118" s="36" t="str">
        <f>IFERROR(VLOOKUP(BG118,Cálculo!$D$4:$BD$156,MATCH($BS$4,Cálculo!$D$4:$BD$4,0),FALSE),"")</f>
        <v/>
      </c>
      <c r="BT118" s="36" t="str">
        <f>IFERROR(VLOOKUP(BG118,Cálculo!$D$4:$BD$156,MATCH($BT$4,Cálculo!$D$4:$BD$4,0),FALSE),"")</f>
        <v/>
      </c>
    </row>
    <row r="119" spans="1:72">
      <c r="A119" s="36"/>
      <c r="B119" s="36"/>
      <c r="C119" s="36" t="e">
        <f>VLOOKUP(D119,#REF!,3,0)</f>
        <v>#REF!</v>
      </c>
      <c r="D119" s="52">
        <f>'Ident. Avaliação e Priorização'!B121</f>
        <v>0</v>
      </c>
      <c r="E119" s="115" t="e">
        <f>VLOOKUP(D119,Tabela2[[#All],[Eventos de Risco]:[Nível de Risco Inerente (NRI)]],13,0)</f>
        <v>#N/A</v>
      </c>
      <c r="F119" s="116">
        <f>IFERROR(AVERAGEIF(Tratamento!$A$6:$A$298,Cálculo!D119,Tratamento!#REF!),0)</f>
        <v>0</v>
      </c>
      <c r="G119" s="116">
        <f t="shared" si="51"/>
        <v>1</v>
      </c>
      <c r="H119" s="117" t="e">
        <f t="shared" si="52"/>
        <v>#N/A</v>
      </c>
      <c r="I119" s="116">
        <f>IFERROR(AVERAGEIFS(#REF!,#REF!,$D119,#REF!,"&lt;&gt;"&amp;"Excluído"),0)</f>
        <v>0</v>
      </c>
      <c r="J119" s="116">
        <f t="shared" si="53"/>
        <v>0</v>
      </c>
      <c r="K119" s="116">
        <f t="shared" si="54"/>
        <v>1</v>
      </c>
      <c r="L119" s="117" t="e">
        <f t="shared" si="55"/>
        <v>#N/A</v>
      </c>
      <c r="M119" s="116">
        <f>IFERROR(AVERAGEIFS(#REF!,#REF!,$D119,#REF!,"&lt;&gt;"&amp;"Excluído"),0)</f>
        <v>0</v>
      </c>
      <c r="N119" s="26">
        <f t="shared" si="56"/>
        <v>0</v>
      </c>
      <c r="O119" s="116">
        <f t="shared" si="57"/>
        <v>1</v>
      </c>
      <c r="P119" s="117" t="e">
        <f t="shared" si="58"/>
        <v>#N/A</v>
      </c>
      <c r="Q119" s="116">
        <f>IFERROR(AVERAGEIFS(#REF!,#REF!,$D119,#REF!,"&lt;&gt;"&amp;"Excluído"),0)</f>
        <v>0</v>
      </c>
      <c r="R119" s="116">
        <f t="shared" si="59"/>
        <v>0</v>
      </c>
      <c r="S119" s="116">
        <f t="shared" si="60"/>
        <v>1</v>
      </c>
      <c r="T119" s="117" t="e">
        <f t="shared" si="61"/>
        <v>#N/A</v>
      </c>
      <c r="U119" s="118">
        <f>IFERROR(AVERAGEIFS(#REF!,#REF!,$D119,#REF!,"&lt;&gt;"&amp;"Excluído"),0)</f>
        <v>0</v>
      </c>
      <c r="V119" s="116">
        <f t="shared" si="62"/>
        <v>0</v>
      </c>
      <c r="W119" s="116">
        <f t="shared" si="63"/>
        <v>1</v>
      </c>
      <c r="X119" s="117" t="e">
        <f t="shared" si="64"/>
        <v>#N/A</v>
      </c>
      <c r="Y119" s="119">
        <f>IFERROR(AVERAGEIFS(#REF!,#REF!,$D119,#REF!,"&lt;&gt;"&amp;"Excluído"),0)</f>
        <v>0</v>
      </c>
      <c r="Z119" s="120">
        <f t="shared" si="48"/>
        <v>0</v>
      </c>
      <c r="AA119" s="120">
        <f t="shared" si="49"/>
        <v>1</v>
      </c>
      <c r="AB119" s="121" t="e">
        <f t="shared" si="65"/>
        <v>#N/A</v>
      </c>
      <c r="AC119" s="119">
        <f>IFERROR(AVERAGEIFS(#REF!,#REF!,$D119,#REF!,"&lt;&gt;"&amp;"Excluído"),0)</f>
        <v>0</v>
      </c>
      <c r="AD119" s="120">
        <f t="shared" si="66"/>
        <v>0</v>
      </c>
      <c r="AE119" s="120">
        <f t="shared" si="67"/>
        <v>1</v>
      </c>
      <c r="AF119" s="121" t="e">
        <f t="shared" si="68"/>
        <v>#N/A</v>
      </c>
      <c r="AG119" s="119">
        <f>IFERROR(AVERAGEIFS(#REF!,#REF!,$D119,#REF!,"&lt;&gt;"&amp;"Excluído"),0)</f>
        <v>0</v>
      </c>
      <c r="AH119" s="120">
        <f t="shared" si="69"/>
        <v>0</v>
      </c>
      <c r="AI119" s="120">
        <f t="shared" si="70"/>
        <v>1</v>
      </c>
      <c r="AJ119" s="121" t="e">
        <f t="shared" si="71"/>
        <v>#N/A</v>
      </c>
      <c r="AK119" s="119">
        <f>IFERROR(AVERAGEIFS(#REF!,#REF!,$D119,#REF!,"&lt;&gt;"&amp;"Excluído"),0)</f>
        <v>0</v>
      </c>
      <c r="AL119" s="120">
        <f t="shared" si="72"/>
        <v>0</v>
      </c>
      <c r="AM119" s="120">
        <f t="shared" si="73"/>
        <v>1</v>
      </c>
      <c r="AN119" s="121" t="e">
        <f t="shared" si="74"/>
        <v>#N/A</v>
      </c>
      <c r="AO119" s="119">
        <f>IFERROR(AVERAGEIFS(#REF!,#REF!,$D119,#REF!,"&lt;&gt;"&amp;"Excluído"),0)</f>
        <v>0</v>
      </c>
      <c r="AP119" s="120">
        <f t="shared" si="75"/>
        <v>0</v>
      </c>
      <c r="AQ119" s="120">
        <f t="shared" si="76"/>
        <v>1</v>
      </c>
      <c r="AR119" s="121" t="e">
        <f t="shared" si="77"/>
        <v>#N/A</v>
      </c>
      <c r="AS119" s="119">
        <f>IFERROR(AVERAGEIFS(#REF!,#REF!,$D119,#REF!,"&lt;&gt;"&amp;"Excluído"),0)</f>
        <v>0</v>
      </c>
      <c r="AT119" s="120">
        <f t="shared" si="78"/>
        <v>0</v>
      </c>
      <c r="AU119" s="120">
        <f t="shared" si="79"/>
        <v>1</v>
      </c>
      <c r="AV119" s="121" t="e">
        <f t="shared" si="80"/>
        <v>#N/A</v>
      </c>
      <c r="AW119" s="119">
        <f>IFERROR(AVERAGEIFS(#REF!,#REF!,$D119,#REF!,"&lt;&gt;"&amp;"Excluído"),0)</f>
        <v>0</v>
      </c>
      <c r="AX119" s="120">
        <f t="shared" si="81"/>
        <v>0</v>
      </c>
      <c r="AY119" s="120">
        <f t="shared" si="82"/>
        <v>1</v>
      </c>
      <c r="AZ119" s="121" t="e">
        <f t="shared" si="83"/>
        <v>#N/A</v>
      </c>
      <c r="BA119" s="119">
        <f>IFERROR(AVERAGEIFS(#REF!,#REF!,$D119,#REF!,"&lt;&gt;"&amp;"Excluído"),0)</f>
        <v>0</v>
      </c>
      <c r="BB119" s="120">
        <f t="shared" si="84"/>
        <v>0</v>
      </c>
      <c r="BC119" s="120">
        <f t="shared" si="85"/>
        <v>1</v>
      </c>
      <c r="BD119" s="121" t="e">
        <f t="shared" si="86"/>
        <v>#N/A</v>
      </c>
      <c r="BE119" s="36"/>
      <c r="BF119" s="36" t="e">
        <f t="shared" si="50"/>
        <v>#REF!</v>
      </c>
      <c r="BG119" s="107">
        <f t="shared" si="50"/>
        <v>0</v>
      </c>
      <c r="BH119" s="36" t="str">
        <f>IFERROR(VLOOKUP(BG119,Cálculo!$D$4:$BD$156,MATCH($BH$4,Cálculo!$D$4:$BD$4,0),FALSE),"")</f>
        <v/>
      </c>
      <c r="BI119" s="36" t="str">
        <f>IFERROR(VLOOKUP(BG119,Cálculo!$D$4:$BD$156,MATCH($BI$4,Cálculo!$D$4:$BD$4,0),FALSE),"")</f>
        <v/>
      </c>
      <c r="BJ119" s="36" t="str">
        <f>IFERROR(VLOOKUP(BG119,Cálculo!$D$4:$BD$156,MATCH($BJ$4,Cálculo!$D$4:$BD$4,0),FALSE),"")</f>
        <v/>
      </c>
      <c r="BK119" s="36" t="str">
        <f>IFERROR(VLOOKUP(BG119,Cálculo!$D$4:$BD$156,MATCH($BK$4,Cálculo!$D$4:$BD$4,0),FALSE),"")</f>
        <v/>
      </c>
      <c r="BL119" s="36" t="str">
        <f>IFERROR(VLOOKUP(BG119,Cálculo!$D$4:$BD$156,MATCH($BL$4,Cálculo!$D$4:$BD$4,0),FALSE),"")</f>
        <v/>
      </c>
      <c r="BM119" s="36" t="str">
        <f>IFERROR(VLOOKUP(BG119,Cálculo!$D$4:$BD$156,MATCH($BM$4,Cálculo!$D$4:$BD$4,0),FALSE),"")</f>
        <v/>
      </c>
      <c r="BN119" s="36" t="str">
        <f>IFERROR(VLOOKUP(BG119,Cálculo!$D$4:$BD$156,MATCH($BN$4,Cálculo!$D$4:$BD$4,0),FALSE),"")</f>
        <v/>
      </c>
      <c r="BO119" s="36" t="str">
        <f>IFERROR(VLOOKUP(BG119,Cálculo!$D$4:$BD$156,MATCH($BO$4,Cálculo!$D$4:$BD$4,0),FALSE),"")</f>
        <v/>
      </c>
      <c r="BP119" s="36" t="str">
        <f>IFERROR(VLOOKUP(BG119,Cálculo!$D$4:$BD$156,MATCH($BP$4,Cálculo!$D$4:$BD$4,0),FALSE),"")</f>
        <v/>
      </c>
      <c r="BQ119" s="36" t="str">
        <f>IFERROR(VLOOKUP(BG119,Cálculo!$D$4:$BD$156,MATCH($BQ$4,Cálculo!$D$4:$BD$4,0),FALSE),"")</f>
        <v/>
      </c>
      <c r="BR119" s="36" t="str">
        <f>IFERROR(VLOOKUP(BG119,Cálculo!$D$4:$BD$156,MATCH($BR$4,Cálculo!$D$4:$BD$4,0),FALSE),"")</f>
        <v/>
      </c>
      <c r="BS119" s="36" t="str">
        <f>IFERROR(VLOOKUP(BG119,Cálculo!$D$4:$BD$156,MATCH($BS$4,Cálculo!$D$4:$BD$4,0),FALSE),"")</f>
        <v/>
      </c>
      <c r="BT119" s="36" t="str">
        <f>IFERROR(VLOOKUP(BG119,Cálculo!$D$4:$BD$156,MATCH($BT$4,Cálculo!$D$4:$BD$4,0),FALSE),"")</f>
        <v/>
      </c>
    </row>
    <row r="120" spans="1:72">
      <c r="A120" s="36"/>
      <c r="B120" s="36"/>
      <c r="C120" s="36" t="e">
        <f>VLOOKUP(D120,#REF!,3,0)</f>
        <v>#REF!</v>
      </c>
      <c r="D120" s="52">
        <f>'Ident. Avaliação e Priorização'!B122</f>
        <v>0</v>
      </c>
      <c r="E120" s="115" t="e">
        <f>VLOOKUP(D120,Tabela2[[#All],[Eventos de Risco]:[Nível de Risco Inerente (NRI)]],13,0)</f>
        <v>#N/A</v>
      </c>
      <c r="F120" s="116">
        <f>IFERROR(AVERAGEIF(Tratamento!$A$6:$A$298,Cálculo!D120,Tratamento!#REF!),0)</f>
        <v>0</v>
      </c>
      <c r="G120" s="116">
        <f t="shared" si="51"/>
        <v>1</v>
      </c>
      <c r="H120" s="117" t="e">
        <f t="shared" si="52"/>
        <v>#N/A</v>
      </c>
      <c r="I120" s="116">
        <f>IFERROR(AVERAGEIFS(#REF!,#REF!,$D120,#REF!,"&lt;&gt;"&amp;"Excluído"),0)</f>
        <v>0</v>
      </c>
      <c r="J120" s="116">
        <f t="shared" si="53"/>
        <v>0</v>
      </c>
      <c r="K120" s="116">
        <f t="shared" si="54"/>
        <v>1</v>
      </c>
      <c r="L120" s="117" t="e">
        <f t="shared" si="55"/>
        <v>#N/A</v>
      </c>
      <c r="M120" s="116">
        <f>IFERROR(AVERAGEIFS(#REF!,#REF!,$D120,#REF!,"&lt;&gt;"&amp;"Excluído"),0)</f>
        <v>0</v>
      </c>
      <c r="N120" s="26">
        <f t="shared" si="56"/>
        <v>0</v>
      </c>
      <c r="O120" s="116">
        <f t="shared" si="57"/>
        <v>1</v>
      </c>
      <c r="P120" s="117" t="e">
        <f t="shared" si="58"/>
        <v>#N/A</v>
      </c>
      <c r="Q120" s="116">
        <f>IFERROR(AVERAGEIFS(#REF!,#REF!,$D120,#REF!,"&lt;&gt;"&amp;"Excluído"),0)</f>
        <v>0</v>
      </c>
      <c r="R120" s="116">
        <f t="shared" si="59"/>
        <v>0</v>
      </c>
      <c r="S120" s="116">
        <f t="shared" si="60"/>
        <v>1</v>
      </c>
      <c r="T120" s="117" t="e">
        <f t="shared" si="61"/>
        <v>#N/A</v>
      </c>
      <c r="U120" s="118">
        <f>IFERROR(AVERAGEIFS(#REF!,#REF!,$D120,#REF!,"&lt;&gt;"&amp;"Excluído"),0)</f>
        <v>0</v>
      </c>
      <c r="V120" s="116">
        <f t="shared" si="62"/>
        <v>0</v>
      </c>
      <c r="W120" s="116">
        <f t="shared" si="63"/>
        <v>1</v>
      </c>
      <c r="X120" s="117" t="e">
        <f t="shared" si="64"/>
        <v>#N/A</v>
      </c>
      <c r="Y120" s="119">
        <f>IFERROR(AVERAGEIFS(#REF!,#REF!,$D120,#REF!,"&lt;&gt;"&amp;"Excluído"),0)</f>
        <v>0</v>
      </c>
      <c r="Z120" s="120">
        <f t="shared" si="48"/>
        <v>0</v>
      </c>
      <c r="AA120" s="120">
        <f t="shared" si="49"/>
        <v>1</v>
      </c>
      <c r="AB120" s="121" t="e">
        <f t="shared" si="65"/>
        <v>#N/A</v>
      </c>
      <c r="AC120" s="119">
        <f>IFERROR(AVERAGEIFS(#REF!,#REF!,$D120,#REF!,"&lt;&gt;"&amp;"Excluído"),0)</f>
        <v>0</v>
      </c>
      <c r="AD120" s="120">
        <f t="shared" si="66"/>
        <v>0</v>
      </c>
      <c r="AE120" s="120">
        <f t="shared" si="67"/>
        <v>1</v>
      </c>
      <c r="AF120" s="121" t="e">
        <f t="shared" si="68"/>
        <v>#N/A</v>
      </c>
      <c r="AG120" s="119">
        <f>IFERROR(AVERAGEIFS(#REF!,#REF!,$D120,#REF!,"&lt;&gt;"&amp;"Excluído"),0)</f>
        <v>0</v>
      </c>
      <c r="AH120" s="120">
        <f t="shared" si="69"/>
        <v>0</v>
      </c>
      <c r="AI120" s="120">
        <f t="shared" si="70"/>
        <v>1</v>
      </c>
      <c r="AJ120" s="121" t="e">
        <f t="shared" si="71"/>
        <v>#N/A</v>
      </c>
      <c r="AK120" s="119">
        <f>IFERROR(AVERAGEIFS(#REF!,#REF!,$D120,#REF!,"&lt;&gt;"&amp;"Excluído"),0)</f>
        <v>0</v>
      </c>
      <c r="AL120" s="120">
        <f t="shared" si="72"/>
        <v>0</v>
      </c>
      <c r="AM120" s="120">
        <f t="shared" si="73"/>
        <v>1</v>
      </c>
      <c r="AN120" s="121" t="e">
        <f t="shared" si="74"/>
        <v>#N/A</v>
      </c>
      <c r="AO120" s="119">
        <f>IFERROR(AVERAGEIFS(#REF!,#REF!,$D120,#REF!,"&lt;&gt;"&amp;"Excluído"),0)</f>
        <v>0</v>
      </c>
      <c r="AP120" s="120">
        <f t="shared" si="75"/>
        <v>0</v>
      </c>
      <c r="AQ120" s="120">
        <f t="shared" si="76"/>
        <v>1</v>
      </c>
      <c r="AR120" s="121" t="e">
        <f t="shared" si="77"/>
        <v>#N/A</v>
      </c>
      <c r="AS120" s="119">
        <f>IFERROR(AVERAGEIFS(#REF!,#REF!,$D120,#REF!,"&lt;&gt;"&amp;"Excluído"),0)</f>
        <v>0</v>
      </c>
      <c r="AT120" s="120">
        <f t="shared" si="78"/>
        <v>0</v>
      </c>
      <c r="AU120" s="120">
        <f t="shared" si="79"/>
        <v>1</v>
      </c>
      <c r="AV120" s="121" t="e">
        <f t="shared" si="80"/>
        <v>#N/A</v>
      </c>
      <c r="AW120" s="119">
        <f>IFERROR(AVERAGEIFS(#REF!,#REF!,$D120,#REF!,"&lt;&gt;"&amp;"Excluído"),0)</f>
        <v>0</v>
      </c>
      <c r="AX120" s="120">
        <f t="shared" si="81"/>
        <v>0</v>
      </c>
      <c r="AY120" s="120">
        <f t="shared" si="82"/>
        <v>1</v>
      </c>
      <c r="AZ120" s="121" t="e">
        <f t="shared" si="83"/>
        <v>#N/A</v>
      </c>
      <c r="BA120" s="119">
        <f>IFERROR(AVERAGEIFS(#REF!,#REF!,$D120,#REF!,"&lt;&gt;"&amp;"Excluído"),0)</f>
        <v>0</v>
      </c>
      <c r="BB120" s="120">
        <f t="shared" si="84"/>
        <v>0</v>
      </c>
      <c r="BC120" s="120">
        <f t="shared" si="85"/>
        <v>1</v>
      </c>
      <c r="BD120" s="121" t="e">
        <f t="shared" si="86"/>
        <v>#N/A</v>
      </c>
      <c r="BE120" s="36"/>
      <c r="BF120" s="36" t="e">
        <f t="shared" si="50"/>
        <v>#REF!</v>
      </c>
      <c r="BG120" s="107">
        <f t="shared" si="50"/>
        <v>0</v>
      </c>
      <c r="BH120" s="36" t="str">
        <f>IFERROR(VLOOKUP(BG120,Cálculo!$D$4:$BD$156,MATCH($BH$4,Cálculo!$D$4:$BD$4,0),FALSE),"")</f>
        <v/>
      </c>
      <c r="BI120" s="36" t="str">
        <f>IFERROR(VLOOKUP(BG120,Cálculo!$D$4:$BD$156,MATCH($BI$4,Cálculo!$D$4:$BD$4,0),FALSE),"")</f>
        <v/>
      </c>
      <c r="BJ120" s="36" t="str">
        <f>IFERROR(VLOOKUP(BG120,Cálculo!$D$4:$BD$156,MATCH($BJ$4,Cálculo!$D$4:$BD$4,0),FALSE),"")</f>
        <v/>
      </c>
      <c r="BK120" s="36" t="str">
        <f>IFERROR(VLOOKUP(BG120,Cálculo!$D$4:$BD$156,MATCH($BK$4,Cálculo!$D$4:$BD$4,0),FALSE),"")</f>
        <v/>
      </c>
      <c r="BL120" s="36" t="str">
        <f>IFERROR(VLOOKUP(BG120,Cálculo!$D$4:$BD$156,MATCH($BL$4,Cálculo!$D$4:$BD$4,0),FALSE),"")</f>
        <v/>
      </c>
      <c r="BM120" s="36" t="str">
        <f>IFERROR(VLOOKUP(BG120,Cálculo!$D$4:$BD$156,MATCH($BM$4,Cálculo!$D$4:$BD$4,0),FALSE),"")</f>
        <v/>
      </c>
      <c r="BN120" s="36" t="str">
        <f>IFERROR(VLOOKUP(BG120,Cálculo!$D$4:$BD$156,MATCH($BN$4,Cálculo!$D$4:$BD$4,0),FALSE),"")</f>
        <v/>
      </c>
      <c r="BO120" s="36" t="str">
        <f>IFERROR(VLOOKUP(BG120,Cálculo!$D$4:$BD$156,MATCH($BO$4,Cálculo!$D$4:$BD$4,0),FALSE),"")</f>
        <v/>
      </c>
      <c r="BP120" s="36" t="str">
        <f>IFERROR(VLOOKUP(BG120,Cálculo!$D$4:$BD$156,MATCH($BP$4,Cálculo!$D$4:$BD$4,0),FALSE),"")</f>
        <v/>
      </c>
      <c r="BQ120" s="36" t="str">
        <f>IFERROR(VLOOKUP(BG120,Cálculo!$D$4:$BD$156,MATCH($BQ$4,Cálculo!$D$4:$BD$4,0),FALSE),"")</f>
        <v/>
      </c>
      <c r="BR120" s="36" t="str">
        <f>IFERROR(VLOOKUP(BG120,Cálculo!$D$4:$BD$156,MATCH($BR$4,Cálculo!$D$4:$BD$4,0),FALSE),"")</f>
        <v/>
      </c>
      <c r="BS120" s="36" t="str">
        <f>IFERROR(VLOOKUP(BG120,Cálculo!$D$4:$BD$156,MATCH($BS$4,Cálculo!$D$4:$BD$4,0),FALSE),"")</f>
        <v/>
      </c>
      <c r="BT120" s="36" t="str">
        <f>IFERROR(VLOOKUP(BG120,Cálculo!$D$4:$BD$156,MATCH($BT$4,Cálculo!$D$4:$BD$4,0),FALSE),"")</f>
        <v/>
      </c>
    </row>
    <row r="121" spans="1:72">
      <c r="A121" s="36"/>
      <c r="B121" s="36"/>
      <c r="C121" s="36" t="e">
        <f>VLOOKUP(D121,#REF!,3,0)</f>
        <v>#REF!</v>
      </c>
      <c r="D121" s="52">
        <f>'Ident. Avaliação e Priorização'!B123</f>
        <v>0</v>
      </c>
      <c r="E121" s="115" t="e">
        <f>VLOOKUP(D121,Tabela2[[#All],[Eventos de Risco]:[Nível de Risco Inerente (NRI)]],13,0)</f>
        <v>#N/A</v>
      </c>
      <c r="F121" s="116">
        <f>IFERROR(AVERAGEIF(Tratamento!$A$6:$A$298,Cálculo!D121,Tratamento!#REF!),0)</f>
        <v>0</v>
      </c>
      <c r="G121" s="116">
        <f t="shared" si="51"/>
        <v>1</v>
      </c>
      <c r="H121" s="117" t="e">
        <f t="shared" si="52"/>
        <v>#N/A</v>
      </c>
      <c r="I121" s="116">
        <f>IFERROR(AVERAGEIFS(#REF!,#REF!,$D121,#REF!,"&lt;&gt;"&amp;"Excluído"),0)</f>
        <v>0</v>
      </c>
      <c r="J121" s="116">
        <f t="shared" si="53"/>
        <v>0</v>
      </c>
      <c r="K121" s="116">
        <f t="shared" si="54"/>
        <v>1</v>
      </c>
      <c r="L121" s="117" t="e">
        <f t="shared" si="55"/>
        <v>#N/A</v>
      </c>
      <c r="M121" s="116">
        <f>IFERROR(AVERAGEIFS(#REF!,#REF!,$D121,#REF!,"&lt;&gt;"&amp;"Excluído"),0)</f>
        <v>0</v>
      </c>
      <c r="N121" s="26">
        <f t="shared" si="56"/>
        <v>0</v>
      </c>
      <c r="O121" s="116">
        <f t="shared" si="57"/>
        <v>1</v>
      </c>
      <c r="P121" s="117" t="e">
        <f t="shared" si="58"/>
        <v>#N/A</v>
      </c>
      <c r="Q121" s="116">
        <f>IFERROR(AVERAGEIFS(#REF!,#REF!,$D121,#REF!,"&lt;&gt;"&amp;"Excluído"),0)</f>
        <v>0</v>
      </c>
      <c r="R121" s="116">
        <f t="shared" si="59"/>
        <v>0</v>
      </c>
      <c r="S121" s="116">
        <f t="shared" si="60"/>
        <v>1</v>
      </c>
      <c r="T121" s="117" t="e">
        <f t="shared" si="61"/>
        <v>#N/A</v>
      </c>
      <c r="U121" s="118">
        <f>IFERROR(AVERAGEIFS(#REF!,#REF!,$D121,#REF!,"&lt;&gt;"&amp;"Excluído"),0)</f>
        <v>0</v>
      </c>
      <c r="V121" s="116">
        <f t="shared" si="62"/>
        <v>0</v>
      </c>
      <c r="W121" s="116">
        <f t="shared" si="63"/>
        <v>1</v>
      </c>
      <c r="X121" s="117" t="e">
        <f t="shared" si="64"/>
        <v>#N/A</v>
      </c>
      <c r="Y121" s="119">
        <f>IFERROR(AVERAGEIFS(#REF!,#REF!,$D121,#REF!,"&lt;&gt;"&amp;"Excluído"),0)</f>
        <v>0</v>
      </c>
      <c r="Z121" s="120">
        <f t="shared" si="48"/>
        <v>0</v>
      </c>
      <c r="AA121" s="120">
        <f t="shared" si="49"/>
        <v>1</v>
      </c>
      <c r="AB121" s="121" t="e">
        <f t="shared" si="65"/>
        <v>#N/A</v>
      </c>
      <c r="AC121" s="119">
        <f>IFERROR(AVERAGEIFS(#REF!,#REF!,$D121,#REF!,"&lt;&gt;"&amp;"Excluído"),0)</f>
        <v>0</v>
      </c>
      <c r="AD121" s="120">
        <f t="shared" si="66"/>
        <v>0</v>
      </c>
      <c r="AE121" s="120">
        <f t="shared" si="67"/>
        <v>1</v>
      </c>
      <c r="AF121" s="121" t="e">
        <f t="shared" si="68"/>
        <v>#N/A</v>
      </c>
      <c r="AG121" s="119">
        <f>IFERROR(AVERAGEIFS(#REF!,#REF!,$D121,#REF!,"&lt;&gt;"&amp;"Excluído"),0)</f>
        <v>0</v>
      </c>
      <c r="AH121" s="120">
        <f t="shared" si="69"/>
        <v>0</v>
      </c>
      <c r="AI121" s="120">
        <f t="shared" si="70"/>
        <v>1</v>
      </c>
      <c r="AJ121" s="121" t="e">
        <f t="shared" si="71"/>
        <v>#N/A</v>
      </c>
      <c r="AK121" s="119">
        <f>IFERROR(AVERAGEIFS(#REF!,#REF!,$D121,#REF!,"&lt;&gt;"&amp;"Excluído"),0)</f>
        <v>0</v>
      </c>
      <c r="AL121" s="120">
        <f t="shared" si="72"/>
        <v>0</v>
      </c>
      <c r="AM121" s="120">
        <f t="shared" si="73"/>
        <v>1</v>
      </c>
      <c r="AN121" s="121" t="e">
        <f t="shared" si="74"/>
        <v>#N/A</v>
      </c>
      <c r="AO121" s="119">
        <f>IFERROR(AVERAGEIFS(#REF!,#REF!,$D121,#REF!,"&lt;&gt;"&amp;"Excluído"),0)</f>
        <v>0</v>
      </c>
      <c r="AP121" s="120">
        <f t="shared" si="75"/>
        <v>0</v>
      </c>
      <c r="AQ121" s="120">
        <f t="shared" si="76"/>
        <v>1</v>
      </c>
      <c r="AR121" s="121" t="e">
        <f t="shared" si="77"/>
        <v>#N/A</v>
      </c>
      <c r="AS121" s="119">
        <f>IFERROR(AVERAGEIFS(#REF!,#REF!,$D121,#REF!,"&lt;&gt;"&amp;"Excluído"),0)</f>
        <v>0</v>
      </c>
      <c r="AT121" s="120">
        <f t="shared" si="78"/>
        <v>0</v>
      </c>
      <c r="AU121" s="120">
        <f t="shared" si="79"/>
        <v>1</v>
      </c>
      <c r="AV121" s="121" t="e">
        <f t="shared" si="80"/>
        <v>#N/A</v>
      </c>
      <c r="AW121" s="119">
        <f>IFERROR(AVERAGEIFS(#REF!,#REF!,$D121,#REF!,"&lt;&gt;"&amp;"Excluído"),0)</f>
        <v>0</v>
      </c>
      <c r="AX121" s="120">
        <f t="shared" si="81"/>
        <v>0</v>
      </c>
      <c r="AY121" s="120">
        <f t="shared" si="82"/>
        <v>1</v>
      </c>
      <c r="AZ121" s="121" t="e">
        <f t="shared" si="83"/>
        <v>#N/A</v>
      </c>
      <c r="BA121" s="119">
        <f>IFERROR(AVERAGEIFS(#REF!,#REF!,$D121,#REF!,"&lt;&gt;"&amp;"Excluído"),0)</f>
        <v>0</v>
      </c>
      <c r="BB121" s="120">
        <f t="shared" si="84"/>
        <v>0</v>
      </c>
      <c r="BC121" s="120">
        <f t="shared" si="85"/>
        <v>1</v>
      </c>
      <c r="BD121" s="121" t="e">
        <f t="shared" si="86"/>
        <v>#N/A</v>
      </c>
      <c r="BE121" s="36"/>
      <c r="BF121" s="36" t="e">
        <f t="shared" si="50"/>
        <v>#REF!</v>
      </c>
      <c r="BG121" s="107">
        <f t="shared" si="50"/>
        <v>0</v>
      </c>
      <c r="BH121" s="36" t="str">
        <f>IFERROR(VLOOKUP(BG121,Cálculo!$D$4:$BD$156,MATCH($BH$4,Cálculo!$D$4:$BD$4,0),FALSE),"")</f>
        <v/>
      </c>
      <c r="BI121" s="36" t="str">
        <f>IFERROR(VLOOKUP(BG121,Cálculo!$D$4:$BD$156,MATCH($BI$4,Cálculo!$D$4:$BD$4,0),FALSE),"")</f>
        <v/>
      </c>
      <c r="BJ121" s="36" t="str">
        <f>IFERROR(VLOOKUP(BG121,Cálculo!$D$4:$BD$156,MATCH($BJ$4,Cálculo!$D$4:$BD$4,0),FALSE),"")</f>
        <v/>
      </c>
      <c r="BK121" s="36" t="str">
        <f>IFERROR(VLOOKUP(BG121,Cálculo!$D$4:$BD$156,MATCH($BK$4,Cálculo!$D$4:$BD$4,0),FALSE),"")</f>
        <v/>
      </c>
      <c r="BL121" s="36" t="str">
        <f>IFERROR(VLOOKUP(BG121,Cálculo!$D$4:$BD$156,MATCH($BL$4,Cálculo!$D$4:$BD$4,0),FALSE),"")</f>
        <v/>
      </c>
      <c r="BM121" s="36" t="str">
        <f>IFERROR(VLOOKUP(BG121,Cálculo!$D$4:$BD$156,MATCH($BM$4,Cálculo!$D$4:$BD$4,0),FALSE),"")</f>
        <v/>
      </c>
      <c r="BN121" s="36" t="str">
        <f>IFERROR(VLOOKUP(BG121,Cálculo!$D$4:$BD$156,MATCH($BN$4,Cálculo!$D$4:$BD$4,0),FALSE),"")</f>
        <v/>
      </c>
      <c r="BO121" s="36" t="str">
        <f>IFERROR(VLOOKUP(BG121,Cálculo!$D$4:$BD$156,MATCH($BO$4,Cálculo!$D$4:$BD$4,0),FALSE),"")</f>
        <v/>
      </c>
      <c r="BP121" s="36" t="str">
        <f>IFERROR(VLOOKUP(BG121,Cálculo!$D$4:$BD$156,MATCH($BP$4,Cálculo!$D$4:$BD$4,0),FALSE),"")</f>
        <v/>
      </c>
      <c r="BQ121" s="36" t="str">
        <f>IFERROR(VLOOKUP(BG121,Cálculo!$D$4:$BD$156,MATCH($BQ$4,Cálculo!$D$4:$BD$4,0),FALSE),"")</f>
        <v/>
      </c>
      <c r="BR121" s="36" t="str">
        <f>IFERROR(VLOOKUP(BG121,Cálculo!$D$4:$BD$156,MATCH($BR$4,Cálculo!$D$4:$BD$4,0),FALSE),"")</f>
        <v/>
      </c>
      <c r="BS121" s="36" t="str">
        <f>IFERROR(VLOOKUP(BG121,Cálculo!$D$4:$BD$156,MATCH($BS$4,Cálculo!$D$4:$BD$4,0),FALSE),"")</f>
        <v/>
      </c>
      <c r="BT121" s="36" t="str">
        <f>IFERROR(VLOOKUP(BG121,Cálculo!$D$4:$BD$156,MATCH($BT$4,Cálculo!$D$4:$BD$4,0),FALSE),"")</f>
        <v/>
      </c>
    </row>
    <row r="122" spans="1:72">
      <c r="A122" s="36"/>
      <c r="B122" s="36"/>
      <c r="C122" s="36" t="e">
        <f>VLOOKUP(D122,#REF!,3,0)</f>
        <v>#REF!</v>
      </c>
      <c r="D122" s="52">
        <f>'Ident. Avaliação e Priorização'!B124</f>
        <v>0</v>
      </c>
      <c r="E122" s="115" t="e">
        <f>VLOOKUP(D122,Tabela2[[#All],[Eventos de Risco]:[Nível de Risco Inerente (NRI)]],13,0)</f>
        <v>#N/A</v>
      </c>
      <c r="F122" s="116">
        <f>IFERROR(AVERAGEIF(Tratamento!$A$6:$A$298,Cálculo!D122,Tratamento!#REF!),0)</f>
        <v>0</v>
      </c>
      <c r="G122" s="116">
        <f t="shared" si="51"/>
        <v>1</v>
      </c>
      <c r="H122" s="117" t="e">
        <f t="shared" si="52"/>
        <v>#N/A</v>
      </c>
      <c r="I122" s="116">
        <f>IFERROR(AVERAGEIFS(#REF!,#REF!,$D122,#REF!,"&lt;&gt;"&amp;"Excluído"),0)</f>
        <v>0</v>
      </c>
      <c r="J122" s="116">
        <f t="shared" si="53"/>
        <v>0</v>
      </c>
      <c r="K122" s="116">
        <f t="shared" si="54"/>
        <v>1</v>
      </c>
      <c r="L122" s="117" t="e">
        <f t="shared" si="55"/>
        <v>#N/A</v>
      </c>
      <c r="M122" s="116">
        <f>IFERROR(AVERAGEIFS(#REF!,#REF!,$D122,#REF!,"&lt;&gt;"&amp;"Excluído"),0)</f>
        <v>0</v>
      </c>
      <c r="N122" s="26">
        <f t="shared" si="56"/>
        <v>0</v>
      </c>
      <c r="O122" s="116">
        <f t="shared" si="57"/>
        <v>1</v>
      </c>
      <c r="P122" s="117" t="e">
        <f t="shared" si="58"/>
        <v>#N/A</v>
      </c>
      <c r="Q122" s="116">
        <f>IFERROR(AVERAGEIFS(#REF!,#REF!,$D122,#REF!,"&lt;&gt;"&amp;"Excluído"),0)</f>
        <v>0</v>
      </c>
      <c r="R122" s="116">
        <f t="shared" si="59"/>
        <v>0</v>
      </c>
      <c r="S122" s="116">
        <f t="shared" si="60"/>
        <v>1</v>
      </c>
      <c r="T122" s="117" t="e">
        <f t="shared" si="61"/>
        <v>#N/A</v>
      </c>
      <c r="U122" s="118">
        <f>IFERROR(AVERAGEIFS(#REF!,#REF!,$D122,#REF!,"&lt;&gt;"&amp;"Excluído"),0)</f>
        <v>0</v>
      </c>
      <c r="V122" s="116">
        <f t="shared" si="62"/>
        <v>0</v>
      </c>
      <c r="W122" s="116">
        <f t="shared" si="63"/>
        <v>1</v>
      </c>
      <c r="X122" s="117" t="e">
        <f t="shared" si="64"/>
        <v>#N/A</v>
      </c>
      <c r="Y122" s="119">
        <f>IFERROR(AVERAGEIFS(#REF!,#REF!,$D122,#REF!,"&lt;&gt;"&amp;"Excluído"),0)</f>
        <v>0</v>
      </c>
      <c r="Z122" s="120">
        <f t="shared" si="48"/>
        <v>0</v>
      </c>
      <c r="AA122" s="120">
        <f t="shared" si="49"/>
        <v>1</v>
      </c>
      <c r="AB122" s="121" t="e">
        <f t="shared" si="65"/>
        <v>#N/A</v>
      </c>
      <c r="AC122" s="119">
        <f>IFERROR(AVERAGEIFS(#REF!,#REF!,$D122,#REF!,"&lt;&gt;"&amp;"Excluído"),0)</f>
        <v>0</v>
      </c>
      <c r="AD122" s="120">
        <f t="shared" si="66"/>
        <v>0</v>
      </c>
      <c r="AE122" s="120">
        <f t="shared" si="67"/>
        <v>1</v>
      </c>
      <c r="AF122" s="121" t="e">
        <f t="shared" si="68"/>
        <v>#N/A</v>
      </c>
      <c r="AG122" s="119">
        <f>IFERROR(AVERAGEIFS(#REF!,#REF!,$D122,#REF!,"&lt;&gt;"&amp;"Excluído"),0)</f>
        <v>0</v>
      </c>
      <c r="AH122" s="120">
        <f t="shared" si="69"/>
        <v>0</v>
      </c>
      <c r="AI122" s="120">
        <f t="shared" si="70"/>
        <v>1</v>
      </c>
      <c r="AJ122" s="121" t="e">
        <f t="shared" si="71"/>
        <v>#N/A</v>
      </c>
      <c r="AK122" s="119">
        <f>IFERROR(AVERAGEIFS(#REF!,#REF!,$D122,#REF!,"&lt;&gt;"&amp;"Excluído"),0)</f>
        <v>0</v>
      </c>
      <c r="AL122" s="120">
        <f t="shared" si="72"/>
        <v>0</v>
      </c>
      <c r="AM122" s="120">
        <f t="shared" si="73"/>
        <v>1</v>
      </c>
      <c r="AN122" s="121" t="e">
        <f t="shared" si="74"/>
        <v>#N/A</v>
      </c>
      <c r="AO122" s="119">
        <f>IFERROR(AVERAGEIFS(#REF!,#REF!,$D122,#REF!,"&lt;&gt;"&amp;"Excluído"),0)</f>
        <v>0</v>
      </c>
      <c r="AP122" s="120">
        <f t="shared" si="75"/>
        <v>0</v>
      </c>
      <c r="AQ122" s="120">
        <f t="shared" si="76"/>
        <v>1</v>
      </c>
      <c r="AR122" s="121" t="e">
        <f t="shared" si="77"/>
        <v>#N/A</v>
      </c>
      <c r="AS122" s="119">
        <f>IFERROR(AVERAGEIFS(#REF!,#REF!,$D122,#REF!,"&lt;&gt;"&amp;"Excluído"),0)</f>
        <v>0</v>
      </c>
      <c r="AT122" s="120">
        <f t="shared" si="78"/>
        <v>0</v>
      </c>
      <c r="AU122" s="120">
        <f t="shared" si="79"/>
        <v>1</v>
      </c>
      <c r="AV122" s="121" t="e">
        <f t="shared" si="80"/>
        <v>#N/A</v>
      </c>
      <c r="AW122" s="119">
        <f>IFERROR(AVERAGEIFS(#REF!,#REF!,$D122,#REF!,"&lt;&gt;"&amp;"Excluído"),0)</f>
        <v>0</v>
      </c>
      <c r="AX122" s="120">
        <f t="shared" si="81"/>
        <v>0</v>
      </c>
      <c r="AY122" s="120">
        <f t="shared" si="82"/>
        <v>1</v>
      </c>
      <c r="AZ122" s="121" t="e">
        <f t="shared" si="83"/>
        <v>#N/A</v>
      </c>
      <c r="BA122" s="119">
        <f>IFERROR(AVERAGEIFS(#REF!,#REF!,$D122,#REF!,"&lt;&gt;"&amp;"Excluído"),0)</f>
        <v>0</v>
      </c>
      <c r="BB122" s="120">
        <f t="shared" si="84"/>
        <v>0</v>
      </c>
      <c r="BC122" s="120">
        <f t="shared" si="85"/>
        <v>1</v>
      </c>
      <c r="BD122" s="121" t="e">
        <f t="shared" si="86"/>
        <v>#N/A</v>
      </c>
      <c r="BE122" s="36"/>
      <c r="BF122" s="36" t="e">
        <f t="shared" si="50"/>
        <v>#REF!</v>
      </c>
      <c r="BG122" s="107">
        <f t="shared" si="50"/>
        <v>0</v>
      </c>
      <c r="BH122" s="36" t="str">
        <f>IFERROR(VLOOKUP(BG122,Cálculo!$D$4:$BD$156,MATCH($BH$4,Cálculo!$D$4:$BD$4,0),FALSE),"")</f>
        <v/>
      </c>
      <c r="BI122" s="36" t="str">
        <f>IFERROR(VLOOKUP(BG122,Cálculo!$D$4:$BD$156,MATCH($BI$4,Cálculo!$D$4:$BD$4,0),FALSE),"")</f>
        <v/>
      </c>
      <c r="BJ122" s="36" t="str">
        <f>IFERROR(VLOOKUP(BG122,Cálculo!$D$4:$BD$156,MATCH($BJ$4,Cálculo!$D$4:$BD$4,0),FALSE),"")</f>
        <v/>
      </c>
      <c r="BK122" s="36" t="str">
        <f>IFERROR(VLOOKUP(BG122,Cálculo!$D$4:$BD$156,MATCH($BK$4,Cálculo!$D$4:$BD$4,0),FALSE),"")</f>
        <v/>
      </c>
      <c r="BL122" s="36" t="str">
        <f>IFERROR(VLOOKUP(BG122,Cálculo!$D$4:$BD$156,MATCH($BL$4,Cálculo!$D$4:$BD$4,0),FALSE),"")</f>
        <v/>
      </c>
      <c r="BM122" s="36" t="str">
        <f>IFERROR(VLOOKUP(BG122,Cálculo!$D$4:$BD$156,MATCH($BM$4,Cálculo!$D$4:$BD$4,0),FALSE),"")</f>
        <v/>
      </c>
      <c r="BN122" s="36" t="str">
        <f>IFERROR(VLOOKUP(BG122,Cálculo!$D$4:$BD$156,MATCH($BN$4,Cálculo!$D$4:$BD$4,0),FALSE),"")</f>
        <v/>
      </c>
      <c r="BO122" s="36" t="str">
        <f>IFERROR(VLOOKUP(BG122,Cálculo!$D$4:$BD$156,MATCH($BO$4,Cálculo!$D$4:$BD$4,0),FALSE),"")</f>
        <v/>
      </c>
      <c r="BP122" s="36" t="str">
        <f>IFERROR(VLOOKUP(BG122,Cálculo!$D$4:$BD$156,MATCH($BP$4,Cálculo!$D$4:$BD$4,0),FALSE),"")</f>
        <v/>
      </c>
      <c r="BQ122" s="36" t="str">
        <f>IFERROR(VLOOKUP(BG122,Cálculo!$D$4:$BD$156,MATCH($BQ$4,Cálculo!$D$4:$BD$4,0),FALSE),"")</f>
        <v/>
      </c>
      <c r="BR122" s="36" t="str">
        <f>IFERROR(VLOOKUP(BG122,Cálculo!$D$4:$BD$156,MATCH($BR$4,Cálculo!$D$4:$BD$4,0),FALSE),"")</f>
        <v/>
      </c>
      <c r="BS122" s="36" t="str">
        <f>IFERROR(VLOOKUP(BG122,Cálculo!$D$4:$BD$156,MATCH($BS$4,Cálculo!$D$4:$BD$4,0),FALSE),"")</f>
        <v/>
      </c>
      <c r="BT122" s="36" t="str">
        <f>IFERROR(VLOOKUP(BG122,Cálculo!$D$4:$BD$156,MATCH($BT$4,Cálculo!$D$4:$BD$4,0),FALSE),"")</f>
        <v/>
      </c>
    </row>
    <row r="123" spans="1:72">
      <c r="A123" s="36"/>
      <c r="B123" s="36"/>
      <c r="C123" s="36" t="e">
        <f>VLOOKUP(D123,#REF!,3,0)</f>
        <v>#REF!</v>
      </c>
      <c r="D123" s="52">
        <f>'Ident. Avaliação e Priorização'!B125</f>
        <v>0</v>
      </c>
      <c r="E123" s="115" t="e">
        <f>VLOOKUP(D123,Tabela2[[#All],[Eventos de Risco]:[Nível de Risco Inerente (NRI)]],13,0)</f>
        <v>#N/A</v>
      </c>
      <c r="F123" s="116">
        <f>IFERROR(AVERAGEIF(Tratamento!$A$6:$A$298,Cálculo!D123,Tratamento!#REF!),0)</f>
        <v>0</v>
      </c>
      <c r="G123" s="116">
        <f t="shared" si="51"/>
        <v>1</v>
      </c>
      <c r="H123" s="117" t="e">
        <f t="shared" si="52"/>
        <v>#N/A</v>
      </c>
      <c r="I123" s="116">
        <f>IFERROR(AVERAGEIFS(#REF!,#REF!,$D123,#REF!,"&lt;&gt;"&amp;"Excluído"),0)</f>
        <v>0</v>
      </c>
      <c r="J123" s="116">
        <f t="shared" si="53"/>
        <v>0</v>
      </c>
      <c r="K123" s="116">
        <f t="shared" si="54"/>
        <v>1</v>
      </c>
      <c r="L123" s="117" t="e">
        <f t="shared" si="55"/>
        <v>#N/A</v>
      </c>
      <c r="M123" s="116">
        <f>IFERROR(AVERAGEIFS(#REF!,#REF!,$D123,#REF!,"&lt;&gt;"&amp;"Excluído"),0)</f>
        <v>0</v>
      </c>
      <c r="N123" s="26">
        <f t="shared" si="56"/>
        <v>0</v>
      </c>
      <c r="O123" s="116">
        <f t="shared" si="57"/>
        <v>1</v>
      </c>
      <c r="P123" s="117" t="e">
        <f t="shared" si="58"/>
        <v>#N/A</v>
      </c>
      <c r="Q123" s="116">
        <f>IFERROR(AVERAGEIFS(#REF!,#REF!,$D123,#REF!,"&lt;&gt;"&amp;"Excluído"),0)</f>
        <v>0</v>
      </c>
      <c r="R123" s="116">
        <f t="shared" si="59"/>
        <v>0</v>
      </c>
      <c r="S123" s="116">
        <f t="shared" si="60"/>
        <v>1</v>
      </c>
      <c r="T123" s="117" t="e">
        <f t="shared" si="61"/>
        <v>#N/A</v>
      </c>
      <c r="U123" s="118">
        <f>IFERROR(AVERAGEIFS(#REF!,#REF!,$D123,#REF!,"&lt;&gt;"&amp;"Excluído"),0)</f>
        <v>0</v>
      </c>
      <c r="V123" s="116">
        <f t="shared" si="62"/>
        <v>0</v>
      </c>
      <c r="W123" s="116">
        <f t="shared" si="63"/>
        <v>1</v>
      </c>
      <c r="X123" s="117" t="e">
        <f t="shared" si="64"/>
        <v>#N/A</v>
      </c>
      <c r="Y123" s="119">
        <f>IFERROR(AVERAGEIFS(#REF!,#REF!,$D123,#REF!,"&lt;&gt;"&amp;"Excluído"),0)</f>
        <v>0</v>
      </c>
      <c r="Z123" s="120">
        <f t="shared" si="48"/>
        <v>0</v>
      </c>
      <c r="AA123" s="120">
        <f t="shared" si="49"/>
        <v>1</v>
      </c>
      <c r="AB123" s="121" t="e">
        <f t="shared" si="65"/>
        <v>#N/A</v>
      </c>
      <c r="AC123" s="119">
        <f>IFERROR(AVERAGEIFS(#REF!,#REF!,$D123,#REF!,"&lt;&gt;"&amp;"Excluído"),0)</f>
        <v>0</v>
      </c>
      <c r="AD123" s="120">
        <f t="shared" si="66"/>
        <v>0</v>
      </c>
      <c r="AE123" s="120">
        <f t="shared" si="67"/>
        <v>1</v>
      </c>
      <c r="AF123" s="121" t="e">
        <f t="shared" si="68"/>
        <v>#N/A</v>
      </c>
      <c r="AG123" s="119">
        <f>IFERROR(AVERAGEIFS(#REF!,#REF!,$D123,#REF!,"&lt;&gt;"&amp;"Excluído"),0)</f>
        <v>0</v>
      </c>
      <c r="AH123" s="120">
        <f t="shared" si="69"/>
        <v>0</v>
      </c>
      <c r="AI123" s="120">
        <f t="shared" si="70"/>
        <v>1</v>
      </c>
      <c r="AJ123" s="121" t="e">
        <f t="shared" si="71"/>
        <v>#N/A</v>
      </c>
      <c r="AK123" s="119">
        <f>IFERROR(AVERAGEIFS(#REF!,#REF!,$D123,#REF!,"&lt;&gt;"&amp;"Excluído"),0)</f>
        <v>0</v>
      </c>
      <c r="AL123" s="120">
        <f t="shared" si="72"/>
        <v>0</v>
      </c>
      <c r="AM123" s="120">
        <f t="shared" si="73"/>
        <v>1</v>
      </c>
      <c r="AN123" s="121" t="e">
        <f t="shared" si="74"/>
        <v>#N/A</v>
      </c>
      <c r="AO123" s="119">
        <f>IFERROR(AVERAGEIFS(#REF!,#REF!,$D123,#REF!,"&lt;&gt;"&amp;"Excluído"),0)</f>
        <v>0</v>
      </c>
      <c r="AP123" s="120">
        <f t="shared" si="75"/>
        <v>0</v>
      </c>
      <c r="AQ123" s="120">
        <f t="shared" si="76"/>
        <v>1</v>
      </c>
      <c r="AR123" s="121" t="e">
        <f t="shared" si="77"/>
        <v>#N/A</v>
      </c>
      <c r="AS123" s="119">
        <f>IFERROR(AVERAGEIFS(#REF!,#REF!,$D123,#REF!,"&lt;&gt;"&amp;"Excluído"),0)</f>
        <v>0</v>
      </c>
      <c r="AT123" s="120">
        <f t="shared" si="78"/>
        <v>0</v>
      </c>
      <c r="AU123" s="120">
        <f t="shared" si="79"/>
        <v>1</v>
      </c>
      <c r="AV123" s="121" t="e">
        <f t="shared" si="80"/>
        <v>#N/A</v>
      </c>
      <c r="AW123" s="119">
        <f>IFERROR(AVERAGEIFS(#REF!,#REF!,$D123,#REF!,"&lt;&gt;"&amp;"Excluído"),0)</f>
        <v>0</v>
      </c>
      <c r="AX123" s="120">
        <f t="shared" si="81"/>
        <v>0</v>
      </c>
      <c r="AY123" s="120">
        <f t="shared" si="82"/>
        <v>1</v>
      </c>
      <c r="AZ123" s="121" t="e">
        <f t="shared" si="83"/>
        <v>#N/A</v>
      </c>
      <c r="BA123" s="119">
        <f>IFERROR(AVERAGEIFS(#REF!,#REF!,$D123,#REF!,"&lt;&gt;"&amp;"Excluído"),0)</f>
        <v>0</v>
      </c>
      <c r="BB123" s="120">
        <f t="shared" si="84"/>
        <v>0</v>
      </c>
      <c r="BC123" s="120">
        <f t="shared" si="85"/>
        <v>1</v>
      </c>
      <c r="BD123" s="121" t="e">
        <f t="shared" si="86"/>
        <v>#N/A</v>
      </c>
      <c r="BE123" s="36"/>
      <c r="BF123" s="36" t="e">
        <f t="shared" si="50"/>
        <v>#REF!</v>
      </c>
      <c r="BG123" s="107">
        <f t="shared" si="50"/>
        <v>0</v>
      </c>
      <c r="BH123" s="36" t="str">
        <f>IFERROR(VLOOKUP(BG123,Cálculo!$D$4:$BD$156,MATCH($BH$4,Cálculo!$D$4:$BD$4,0),FALSE),"")</f>
        <v/>
      </c>
      <c r="BI123" s="36" t="str">
        <f>IFERROR(VLOOKUP(BG123,Cálculo!$D$4:$BD$156,MATCH($BI$4,Cálculo!$D$4:$BD$4,0),FALSE),"")</f>
        <v/>
      </c>
      <c r="BJ123" s="36" t="str">
        <f>IFERROR(VLOOKUP(BG123,Cálculo!$D$4:$BD$156,MATCH($BJ$4,Cálculo!$D$4:$BD$4,0),FALSE),"")</f>
        <v/>
      </c>
      <c r="BK123" s="36" t="str">
        <f>IFERROR(VLOOKUP(BG123,Cálculo!$D$4:$BD$156,MATCH($BK$4,Cálculo!$D$4:$BD$4,0),FALSE),"")</f>
        <v/>
      </c>
      <c r="BL123" s="36" t="str">
        <f>IFERROR(VLOOKUP(BG123,Cálculo!$D$4:$BD$156,MATCH($BL$4,Cálculo!$D$4:$BD$4,0),FALSE),"")</f>
        <v/>
      </c>
      <c r="BM123" s="36" t="str">
        <f>IFERROR(VLOOKUP(BG123,Cálculo!$D$4:$BD$156,MATCH($BM$4,Cálculo!$D$4:$BD$4,0),FALSE),"")</f>
        <v/>
      </c>
      <c r="BN123" s="36" t="str">
        <f>IFERROR(VLOOKUP(BG123,Cálculo!$D$4:$BD$156,MATCH($BN$4,Cálculo!$D$4:$BD$4,0),FALSE),"")</f>
        <v/>
      </c>
      <c r="BO123" s="36" t="str">
        <f>IFERROR(VLOOKUP(BG123,Cálculo!$D$4:$BD$156,MATCH($BO$4,Cálculo!$D$4:$BD$4,0),FALSE),"")</f>
        <v/>
      </c>
      <c r="BP123" s="36" t="str">
        <f>IFERROR(VLOOKUP(BG123,Cálculo!$D$4:$BD$156,MATCH($BP$4,Cálculo!$D$4:$BD$4,0),FALSE),"")</f>
        <v/>
      </c>
      <c r="BQ123" s="36" t="str">
        <f>IFERROR(VLOOKUP(BG123,Cálculo!$D$4:$BD$156,MATCH($BQ$4,Cálculo!$D$4:$BD$4,0),FALSE),"")</f>
        <v/>
      </c>
      <c r="BR123" s="36" t="str">
        <f>IFERROR(VLOOKUP(BG123,Cálculo!$D$4:$BD$156,MATCH($BR$4,Cálculo!$D$4:$BD$4,0),FALSE),"")</f>
        <v/>
      </c>
      <c r="BS123" s="36" t="str">
        <f>IFERROR(VLOOKUP(BG123,Cálculo!$D$4:$BD$156,MATCH($BS$4,Cálculo!$D$4:$BD$4,0),FALSE),"")</f>
        <v/>
      </c>
      <c r="BT123" s="36" t="str">
        <f>IFERROR(VLOOKUP(BG123,Cálculo!$D$4:$BD$156,MATCH($BT$4,Cálculo!$D$4:$BD$4,0),FALSE),"")</f>
        <v/>
      </c>
    </row>
    <row r="124" spans="1:72">
      <c r="A124" s="36"/>
      <c r="B124" s="36"/>
      <c r="C124" s="36" t="e">
        <f>VLOOKUP(D124,#REF!,3,0)</f>
        <v>#REF!</v>
      </c>
      <c r="D124" s="52">
        <f>'Ident. Avaliação e Priorização'!B126</f>
        <v>0</v>
      </c>
      <c r="E124" s="115" t="e">
        <f>VLOOKUP(D124,Tabela2[[#All],[Eventos de Risco]:[Nível de Risco Inerente (NRI)]],13,0)</f>
        <v>#N/A</v>
      </c>
      <c r="F124" s="116">
        <f>IFERROR(AVERAGEIF(Tratamento!$A$6:$A$298,Cálculo!D124,Tratamento!#REF!),0)</f>
        <v>0</v>
      </c>
      <c r="G124" s="116">
        <f t="shared" si="51"/>
        <v>1</v>
      </c>
      <c r="H124" s="117" t="e">
        <f t="shared" si="52"/>
        <v>#N/A</v>
      </c>
      <c r="I124" s="116">
        <f>IFERROR(AVERAGEIFS(#REF!,#REF!,$D124,#REF!,"&lt;&gt;"&amp;"Excluído"),0)</f>
        <v>0</v>
      </c>
      <c r="J124" s="116">
        <f t="shared" si="53"/>
        <v>0</v>
      </c>
      <c r="K124" s="116">
        <f t="shared" si="54"/>
        <v>1</v>
      </c>
      <c r="L124" s="117" t="e">
        <f t="shared" si="55"/>
        <v>#N/A</v>
      </c>
      <c r="M124" s="116">
        <f>IFERROR(AVERAGEIFS(#REF!,#REF!,$D124,#REF!,"&lt;&gt;"&amp;"Excluído"),0)</f>
        <v>0</v>
      </c>
      <c r="N124" s="26">
        <f t="shared" si="56"/>
        <v>0</v>
      </c>
      <c r="O124" s="116">
        <f t="shared" si="57"/>
        <v>1</v>
      </c>
      <c r="P124" s="117" t="e">
        <f t="shared" si="58"/>
        <v>#N/A</v>
      </c>
      <c r="Q124" s="116">
        <f>IFERROR(AVERAGEIFS(#REF!,#REF!,$D124,#REF!,"&lt;&gt;"&amp;"Excluído"),0)</f>
        <v>0</v>
      </c>
      <c r="R124" s="116">
        <f t="shared" si="59"/>
        <v>0</v>
      </c>
      <c r="S124" s="116">
        <f t="shared" si="60"/>
        <v>1</v>
      </c>
      <c r="T124" s="117" t="e">
        <f t="shared" si="61"/>
        <v>#N/A</v>
      </c>
      <c r="U124" s="118">
        <f>IFERROR(AVERAGEIFS(#REF!,#REF!,$D124,#REF!,"&lt;&gt;"&amp;"Excluído"),0)</f>
        <v>0</v>
      </c>
      <c r="V124" s="116">
        <f t="shared" si="62"/>
        <v>0</v>
      </c>
      <c r="W124" s="116">
        <f t="shared" si="63"/>
        <v>1</v>
      </c>
      <c r="X124" s="117" t="e">
        <f t="shared" si="64"/>
        <v>#N/A</v>
      </c>
      <c r="Y124" s="119">
        <f>IFERROR(AVERAGEIFS(#REF!,#REF!,$D124,#REF!,"&lt;&gt;"&amp;"Excluído"),0)</f>
        <v>0</v>
      </c>
      <c r="Z124" s="120">
        <f t="shared" si="48"/>
        <v>0</v>
      </c>
      <c r="AA124" s="120">
        <f t="shared" si="49"/>
        <v>1</v>
      </c>
      <c r="AB124" s="121" t="e">
        <f t="shared" si="65"/>
        <v>#N/A</v>
      </c>
      <c r="AC124" s="119">
        <f>IFERROR(AVERAGEIFS(#REF!,#REF!,$D124,#REF!,"&lt;&gt;"&amp;"Excluído"),0)</f>
        <v>0</v>
      </c>
      <c r="AD124" s="120">
        <f t="shared" si="66"/>
        <v>0</v>
      </c>
      <c r="AE124" s="120">
        <f t="shared" si="67"/>
        <v>1</v>
      </c>
      <c r="AF124" s="121" t="e">
        <f t="shared" si="68"/>
        <v>#N/A</v>
      </c>
      <c r="AG124" s="119">
        <f>IFERROR(AVERAGEIFS(#REF!,#REF!,$D124,#REF!,"&lt;&gt;"&amp;"Excluído"),0)</f>
        <v>0</v>
      </c>
      <c r="AH124" s="120">
        <f t="shared" si="69"/>
        <v>0</v>
      </c>
      <c r="AI124" s="120">
        <f t="shared" si="70"/>
        <v>1</v>
      </c>
      <c r="AJ124" s="121" t="e">
        <f t="shared" si="71"/>
        <v>#N/A</v>
      </c>
      <c r="AK124" s="119">
        <f>IFERROR(AVERAGEIFS(#REF!,#REF!,$D124,#REF!,"&lt;&gt;"&amp;"Excluído"),0)</f>
        <v>0</v>
      </c>
      <c r="AL124" s="120">
        <f t="shared" si="72"/>
        <v>0</v>
      </c>
      <c r="AM124" s="120">
        <f t="shared" si="73"/>
        <v>1</v>
      </c>
      <c r="AN124" s="121" t="e">
        <f t="shared" si="74"/>
        <v>#N/A</v>
      </c>
      <c r="AO124" s="119">
        <f>IFERROR(AVERAGEIFS(#REF!,#REF!,$D124,#REF!,"&lt;&gt;"&amp;"Excluído"),0)</f>
        <v>0</v>
      </c>
      <c r="AP124" s="120">
        <f t="shared" si="75"/>
        <v>0</v>
      </c>
      <c r="AQ124" s="120">
        <f t="shared" si="76"/>
        <v>1</v>
      </c>
      <c r="AR124" s="121" t="e">
        <f t="shared" si="77"/>
        <v>#N/A</v>
      </c>
      <c r="AS124" s="119">
        <f>IFERROR(AVERAGEIFS(#REF!,#REF!,$D124,#REF!,"&lt;&gt;"&amp;"Excluído"),0)</f>
        <v>0</v>
      </c>
      <c r="AT124" s="120">
        <f t="shared" si="78"/>
        <v>0</v>
      </c>
      <c r="AU124" s="120">
        <f t="shared" si="79"/>
        <v>1</v>
      </c>
      <c r="AV124" s="121" t="e">
        <f t="shared" si="80"/>
        <v>#N/A</v>
      </c>
      <c r="AW124" s="119">
        <f>IFERROR(AVERAGEIFS(#REF!,#REF!,$D124,#REF!,"&lt;&gt;"&amp;"Excluído"),0)</f>
        <v>0</v>
      </c>
      <c r="AX124" s="120">
        <f t="shared" si="81"/>
        <v>0</v>
      </c>
      <c r="AY124" s="120">
        <f t="shared" si="82"/>
        <v>1</v>
      </c>
      <c r="AZ124" s="121" t="e">
        <f t="shared" si="83"/>
        <v>#N/A</v>
      </c>
      <c r="BA124" s="119">
        <f>IFERROR(AVERAGEIFS(#REF!,#REF!,$D124,#REF!,"&lt;&gt;"&amp;"Excluído"),0)</f>
        <v>0</v>
      </c>
      <c r="BB124" s="120">
        <f t="shared" si="84"/>
        <v>0</v>
      </c>
      <c r="BC124" s="120">
        <f t="shared" si="85"/>
        <v>1</v>
      </c>
      <c r="BD124" s="121" t="e">
        <f t="shared" si="86"/>
        <v>#N/A</v>
      </c>
      <c r="BE124" s="36"/>
      <c r="BF124" s="36" t="e">
        <f t="shared" si="50"/>
        <v>#REF!</v>
      </c>
      <c r="BG124" s="107">
        <f t="shared" si="50"/>
        <v>0</v>
      </c>
      <c r="BH124" s="36" t="str">
        <f>IFERROR(VLOOKUP(BG124,Cálculo!$D$4:$BD$156,MATCH($BH$4,Cálculo!$D$4:$BD$4,0),FALSE),"")</f>
        <v/>
      </c>
      <c r="BI124" s="36" t="str">
        <f>IFERROR(VLOOKUP(BG124,Cálculo!$D$4:$BD$156,MATCH($BI$4,Cálculo!$D$4:$BD$4,0),FALSE),"")</f>
        <v/>
      </c>
      <c r="BJ124" s="36" t="str">
        <f>IFERROR(VLOOKUP(BG124,Cálculo!$D$4:$BD$156,MATCH($BJ$4,Cálculo!$D$4:$BD$4,0),FALSE),"")</f>
        <v/>
      </c>
      <c r="BK124" s="36" t="str">
        <f>IFERROR(VLOOKUP(BG124,Cálculo!$D$4:$BD$156,MATCH($BK$4,Cálculo!$D$4:$BD$4,0),FALSE),"")</f>
        <v/>
      </c>
      <c r="BL124" s="36" t="str">
        <f>IFERROR(VLOOKUP(BG124,Cálculo!$D$4:$BD$156,MATCH($BL$4,Cálculo!$D$4:$BD$4,0),FALSE),"")</f>
        <v/>
      </c>
      <c r="BM124" s="36" t="str">
        <f>IFERROR(VLOOKUP(BG124,Cálculo!$D$4:$BD$156,MATCH($BM$4,Cálculo!$D$4:$BD$4,0),FALSE),"")</f>
        <v/>
      </c>
      <c r="BN124" s="36" t="str">
        <f>IFERROR(VLOOKUP(BG124,Cálculo!$D$4:$BD$156,MATCH($BN$4,Cálculo!$D$4:$BD$4,0),FALSE),"")</f>
        <v/>
      </c>
      <c r="BO124" s="36" t="str">
        <f>IFERROR(VLOOKUP(BG124,Cálculo!$D$4:$BD$156,MATCH($BO$4,Cálculo!$D$4:$BD$4,0),FALSE),"")</f>
        <v/>
      </c>
      <c r="BP124" s="36" t="str">
        <f>IFERROR(VLOOKUP(BG124,Cálculo!$D$4:$BD$156,MATCH($BP$4,Cálculo!$D$4:$BD$4,0),FALSE),"")</f>
        <v/>
      </c>
      <c r="BQ124" s="36" t="str">
        <f>IFERROR(VLOOKUP(BG124,Cálculo!$D$4:$BD$156,MATCH($BQ$4,Cálculo!$D$4:$BD$4,0),FALSE),"")</f>
        <v/>
      </c>
      <c r="BR124" s="36" t="str">
        <f>IFERROR(VLOOKUP(BG124,Cálculo!$D$4:$BD$156,MATCH($BR$4,Cálculo!$D$4:$BD$4,0),FALSE),"")</f>
        <v/>
      </c>
      <c r="BS124" s="36" t="str">
        <f>IFERROR(VLOOKUP(BG124,Cálculo!$D$4:$BD$156,MATCH($BS$4,Cálculo!$D$4:$BD$4,0),FALSE),"")</f>
        <v/>
      </c>
      <c r="BT124" s="36" t="str">
        <f>IFERROR(VLOOKUP(BG124,Cálculo!$D$4:$BD$156,MATCH($BT$4,Cálculo!$D$4:$BD$4,0),FALSE),"")</f>
        <v/>
      </c>
    </row>
    <row r="125" spans="1:72">
      <c r="A125" s="36"/>
      <c r="B125" s="36"/>
      <c r="C125" s="36" t="e">
        <f>VLOOKUP(D125,#REF!,3,0)</f>
        <v>#REF!</v>
      </c>
      <c r="D125" s="52">
        <f>'Ident. Avaliação e Priorização'!B127</f>
        <v>0</v>
      </c>
      <c r="E125" s="115" t="e">
        <f>VLOOKUP(D125,Tabela2[[#All],[Eventos de Risco]:[Nível de Risco Inerente (NRI)]],13,0)</f>
        <v>#N/A</v>
      </c>
      <c r="F125" s="116">
        <f>IFERROR(AVERAGEIF(Tratamento!$A$6:$A$298,Cálculo!D125,Tratamento!#REF!),0)</f>
        <v>0</v>
      </c>
      <c r="G125" s="116">
        <f t="shared" si="51"/>
        <v>1</v>
      </c>
      <c r="H125" s="117" t="e">
        <f t="shared" si="52"/>
        <v>#N/A</v>
      </c>
      <c r="I125" s="116">
        <f>IFERROR(AVERAGEIFS(#REF!,#REF!,$D125,#REF!,"&lt;&gt;"&amp;"Excluído"),0)</f>
        <v>0</v>
      </c>
      <c r="J125" s="116">
        <f t="shared" si="53"/>
        <v>0</v>
      </c>
      <c r="K125" s="116">
        <f t="shared" si="54"/>
        <v>1</v>
      </c>
      <c r="L125" s="117" t="e">
        <f t="shared" si="55"/>
        <v>#N/A</v>
      </c>
      <c r="M125" s="116">
        <f>IFERROR(AVERAGEIFS(#REF!,#REF!,$D125,#REF!,"&lt;&gt;"&amp;"Excluído"),0)</f>
        <v>0</v>
      </c>
      <c r="N125" s="26">
        <f t="shared" si="56"/>
        <v>0</v>
      </c>
      <c r="O125" s="116">
        <f t="shared" si="57"/>
        <v>1</v>
      </c>
      <c r="P125" s="117" t="e">
        <f t="shared" si="58"/>
        <v>#N/A</v>
      </c>
      <c r="Q125" s="116">
        <f>IFERROR(AVERAGEIFS(#REF!,#REF!,$D125,#REF!,"&lt;&gt;"&amp;"Excluído"),0)</f>
        <v>0</v>
      </c>
      <c r="R125" s="116">
        <f t="shared" si="59"/>
        <v>0</v>
      </c>
      <c r="S125" s="116">
        <f t="shared" si="60"/>
        <v>1</v>
      </c>
      <c r="T125" s="117" t="e">
        <f t="shared" si="61"/>
        <v>#N/A</v>
      </c>
      <c r="U125" s="118">
        <f>IFERROR(AVERAGEIFS(#REF!,#REF!,$D125,#REF!,"&lt;&gt;"&amp;"Excluído"),0)</f>
        <v>0</v>
      </c>
      <c r="V125" s="116">
        <f t="shared" si="62"/>
        <v>0</v>
      </c>
      <c r="W125" s="116">
        <f t="shared" si="63"/>
        <v>1</v>
      </c>
      <c r="X125" s="117" t="e">
        <f t="shared" si="64"/>
        <v>#N/A</v>
      </c>
      <c r="Y125" s="119">
        <f>IFERROR(AVERAGEIFS(#REF!,#REF!,$D125,#REF!,"&lt;&gt;"&amp;"Excluído"),0)</f>
        <v>0</v>
      </c>
      <c r="Z125" s="120">
        <f t="shared" si="48"/>
        <v>0</v>
      </c>
      <c r="AA125" s="120">
        <f t="shared" si="49"/>
        <v>1</v>
      </c>
      <c r="AB125" s="121" t="e">
        <f t="shared" si="65"/>
        <v>#N/A</v>
      </c>
      <c r="AC125" s="119">
        <f>IFERROR(AVERAGEIFS(#REF!,#REF!,$D125,#REF!,"&lt;&gt;"&amp;"Excluído"),0)</f>
        <v>0</v>
      </c>
      <c r="AD125" s="120">
        <f t="shared" si="66"/>
        <v>0</v>
      </c>
      <c r="AE125" s="120">
        <f t="shared" si="67"/>
        <v>1</v>
      </c>
      <c r="AF125" s="121" t="e">
        <f t="shared" si="68"/>
        <v>#N/A</v>
      </c>
      <c r="AG125" s="119">
        <f>IFERROR(AVERAGEIFS(#REF!,#REF!,$D125,#REF!,"&lt;&gt;"&amp;"Excluído"),0)</f>
        <v>0</v>
      </c>
      <c r="AH125" s="120">
        <f t="shared" si="69"/>
        <v>0</v>
      </c>
      <c r="AI125" s="120">
        <f t="shared" si="70"/>
        <v>1</v>
      </c>
      <c r="AJ125" s="121" t="e">
        <f t="shared" si="71"/>
        <v>#N/A</v>
      </c>
      <c r="AK125" s="119">
        <f>IFERROR(AVERAGEIFS(#REF!,#REF!,$D125,#REF!,"&lt;&gt;"&amp;"Excluído"),0)</f>
        <v>0</v>
      </c>
      <c r="AL125" s="120">
        <f t="shared" si="72"/>
        <v>0</v>
      </c>
      <c r="AM125" s="120">
        <f t="shared" si="73"/>
        <v>1</v>
      </c>
      <c r="AN125" s="121" t="e">
        <f t="shared" si="74"/>
        <v>#N/A</v>
      </c>
      <c r="AO125" s="119">
        <f>IFERROR(AVERAGEIFS(#REF!,#REF!,$D125,#REF!,"&lt;&gt;"&amp;"Excluído"),0)</f>
        <v>0</v>
      </c>
      <c r="AP125" s="120">
        <f t="shared" si="75"/>
        <v>0</v>
      </c>
      <c r="AQ125" s="120">
        <f t="shared" si="76"/>
        <v>1</v>
      </c>
      <c r="AR125" s="121" t="e">
        <f t="shared" si="77"/>
        <v>#N/A</v>
      </c>
      <c r="AS125" s="119">
        <f>IFERROR(AVERAGEIFS(#REF!,#REF!,$D125,#REF!,"&lt;&gt;"&amp;"Excluído"),0)</f>
        <v>0</v>
      </c>
      <c r="AT125" s="120">
        <f t="shared" si="78"/>
        <v>0</v>
      </c>
      <c r="AU125" s="120">
        <f t="shared" si="79"/>
        <v>1</v>
      </c>
      <c r="AV125" s="121" t="e">
        <f t="shared" si="80"/>
        <v>#N/A</v>
      </c>
      <c r="AW125" s="119">
        <f>IFERROR(AVERAGEIFS(#REF!,#REF!,$D125,#REF!,"&lt;&gt;"&amp;"Excluído"),0)</f>
        <v>0</v>
      </c>
      <c r="AX125" s="120">
        <f t="shared" si="81"/>
        <v>0</v>
      </c>
      <c r="AY125" s="120">
        <f t="shared" si="82"/>
        <v>1</v>
      </c>
      <c r="AZ125" s="121" t="e">
        <f t="shared" si="83"/>
        <v>#N/A</v>
      </c>
      <c r="BA125" s="119">
        <f>IFERROR(AVERAGEIFS(#REF!,#REF!,$D125,#REF!,"&lt;&gt;"&amp;"Excluído"),0)</f>
        <v>0</v>
      </c>
      <c r="BB125" s="120">
        <f t="shared" si="84"/>
        <v>0</v>
      </c>
      <c r="BC125" s="120">
        <f t="shared" si="85"/>
        <v>1</v>
      </c>
      <c r="BD125" s="121" t="e">
        <f t="shared" si="86"/>
        <v>#N/A</v>
      </c>
      <c r="BE125" s="36"/>
      <c r="BF125" s="36" t="e">
        <f t="shared" si="50"/>
        <v>#REF!</v>
      </c>
      <c r="BG125" s="107">
        <f t="shared" si="50"/>
        <v>0</v>
      </c>
      <c r="BH125" s="36" t="str">
        <f>IFERROR(VLOOKUP(BG125,Cálculo!$D$4:$BD$156,MATCH($BH$4,Cálculo!$D$4:$BD$4,0),FALSE),"")</f>
        <v/>
      </c>
      <c r="BI125" s="36" t="str">
        <f>IFERROR(VLOOKUP(BG125,Cálculo!$D$4:$BD$156,MATCH($BI$4,Cálculo!$D$4:$BD$4,0),FALSE),"")</f>
        <v/>
      </c>
      <c r="BJ125" s="36" t="str">
        <f>IFERROR(VLOOKUP(BG125,Cálculo!$D$4:$BD$156,MATCH($BJ$4,Cálculo!$D$4:$BD$4,0),FALSE),"")</f>
        <v/>
      </c>
      <c r="BK125" s="36" t="str">
        <f>IFERROR(VLOOKUP(BG125,Cálculo!$D$4:$BD$156,MATCH($BK$4,Cálculo!$D$4:$BD$4,0),FALSE),"")</f>
        <v/>
      </c>
      <c r="BL125" s="36" t="str">
        <f>IFERROR(VLOOKUP(BG125,Cálculo!$D$4:$BD$156,MATCH($BL$4,Cálculo!$D$4:$BD$4,0),FALSE),"")</f>
        <v/>
      </c>
      <c r="BM125" s="36" t="str">
        <f>IFERROR(VLOOKUP(BG125,Cálculo!$D$4:$BD$156,MATCH($BM$4,Cálculo!$D$4:$BD$4,0),FALSE),"")</f>
        <v/>
      </c>
      <c r="BN125" s="36" t="str">
        <f>IFERROR(VLOOKUP(BG125,Cálculo!$D$4:$BD$156,MATCH($BN$4,Cálculo!$D$4:$BD$4,0),FALSE),"")</f>
        <v/>
      </c>
      <c r="BO125" s="36" t="str">
        <f>IFERROR(VLOOKUP(BG125,Cálculo!$D$4:$BD$156,MATCH($BO$4,Cálculo!$D$4:$BD$4,0),FALSE),"")</f>
        <v/>
      </c>
      <c r="BP125" s="36" t="str">
        <f>IFERROR(VLOOKUP(BG125,Cálculo!$D$4:$BD$156,MATCH($BP$4,Cálculo!$D$4:$BD$4,0),FALSE),"")</f>
        <v/>
      </c>
      <c r="BQ125" s="36" t="str">
        <f>IFERROR(VLOOKUP(BG125,Cálculo!$D$4:$BD$156,MATCH($BQ$4,Cálculo!$D$4:$BD$4,0),FALSE),"")</f>
        <v/>
      </c>
      <c r="BR125" s="36" t="str">
        <f>IFERROR(VLOOKUP(BG125,Cálculo!$D$4:$BD$156,MATCH($BR$4,Cálculo!$D$4:$BD$4,0),FALSE),"")</f>
        <v/>
      </c>
      <c r="BS125" s="36" t="str">
        <f>IFERROR(VLOOKUP(BG125,Cálculo!$D$4:$BD$156,MATCH($BS$4,Cálculo!$D$4:$BD$4,0),FALSE),"")</f>
        <v/>
      </c>
      <c r="BT125" s="36" t="str">
        <f>IFERROR(VLOOKUP(BG125,Cálculo!$D$4:$BD$156,MATCH($BT$4,Cálculo!$D$4:$BD$4,0),FALSE),"")</f>
        <v/>
      </c>
    </row>
    <row r="126" spans="1:72">
      <c r="A126" s="36"/>
      <c r="B126" s="36"/>
      <c r="C126" s="36" t="e">
        <f>VLOOKUP(D126,#REF!,3,0)</f>
        <v>#REF!</v>
      </c>
      <c r="D126" s="52">
        <f>'Ident. Avaliação e Priorização'!B128</f>
        <v>0</v>
      </c>
      <c r="E126" s="115" t="e">
        <f>VLOOKUP(D126,Tabela2[[#All],[Eventos de Risco]:[Nível de Risco Inerente (NRI)]],13,0)</f>
        <v>#N/A</v>
      </c>
      <c r="F126" s="116">
        <f>IFERROR(AVERAGEIF(Tratamento!$A$6:$A$298,Cálculo!D126,Tratamento!#REF!),0)</f>
        <v>0</v>
      </c>
      <c r="G126" s="116">
        <f t="shared" si="51"/>
        <v>1</v>
      </c>
      <c r="H126" s="117" t="e">
        <f t="shared" si="52"/>
        <v>#N/A</v>
      </c>
      <c r="I126" s="116">
        <f>IFERROR(AVERAGEIFS(#REF!,#REF!,$D126,#REF!,"&lt;&gt;"&amp;"Excluído"),0)</f>
        <v>0</v>
      </c>
      <c r="J126" s="116">
        <f t="shared" si="53"/>
        <v>0</v>
      </c>
      <c r="K126" s="116">
        <f t="shared" si="54"/>
        <v>1</v>
      </c>
      <c r="L126" s="117" t="e">
        <f t="shared" si="55"/>
        <v>#N/A</v>
      </c>
      <c r="M126" s="116">
        <f>IFERROR(AVERAGEIFS(#REF!,#REF!,$D126,#REF!,"&lt;&gt;"&amp;"Excluído"),0)</f>
        <v>0</v>
      </c>
      <c r="N126" s="26">
        <f t="shared" si="56"/>
        <v>0</v>
      </c>
      <c r="O126" s="116">
        <f t="shared" si="57"/>
        <v>1</v>
      </c>
      <c r="P126" s="117" t="e">
        <f t="shared" si="58"/>
        <v>#N/A</v>
      </c>
      <c r="Q126" s="116">
        <f>IFERROR(AVERAGEIFS(#REF!,#REF!,$D126,#REF!,"&lt;&gt;"&amp;"Excluído"),0)</f>
        <v>0</v>
      </c>
      <c r="R126" s="116">
        <f t="shared" si="59"/>
        <v>0</v>
      </c>
      <c r="S126" s="116">
        <f t="shared" si="60"/>
        <v>1</v>
      </c>
      <c r="T126" s="117" t="e">
        <f t="shared" si="61"/>
        <v>#N/A</v>
      </c>
      <c r="U126" s="118">
        <f>IFERROR(AVERAGEIFS(#REF!,#REF!,$D126,#REF!,"&lt;&gt;"&amp;"Excluído"),0)</f>
        <v>0</v>
      </c>
      <c r="V126" s="116">
        <f t="shared" si="62"/>
        <v>0</v>
      </c>
      <c r="W126" s="116">
        <f t="shared" si="63"/>
        <v>1</v>
      </c>
      <c r="X126" s="117" t="e">
        <f t="shared" si="64"/>
        <v>#N/A</v>
      </c>
      <c r="Y126" s="119">
        <f>IFERROR(AVERAGEIFS(#REF!,#REF!,$D126,#REF!,"&lt;&gt;"&amp;"Excluído"),0)</f>
        <v>0</v>
      </c>
      <c r="Z126" s="120">
        <f t="shared" si="48"/>
        <v>0</v>
      </c>
      <c r="AA126" s="120">
        <f t="shared" si="49"/>
        <v>1</v>
      </c>
      <c r="AB126" s="121" t="e">
        <f t="shared" si="65"/>
        <v>#N/A</v>
      </c>
      <c r="AC126" s="119">
        <f>IFERROR(AVERAGEIFS(#REF!,#REF!,$D126,#REF!,"&lt;&gt;"&amp;"Excluído"),0)</f>
        <v>0</v>
      </c>
      <c r="AD126" s="120">
        <f t="shared" si="66"/>
        <v>0</v>
      </c>
      <c r="AE126" s="120">
        <f t="shared" si="67"/>
        <v>1</v>
      </c>
      <c r="AF126" s="121" t="e">
        <f t="shared" si="68"/>
        <v>#N/A</v>
      </c>
      <c r="AG126" s="119">
        <f>IFERROR(AVERAGEIFS(#REF!,#REF!,$D126,#REF!,"&lt;&gt;"&amp;"Excluído"),0)</f>
        <v>0</v>
      </c>
      <c r="AH126" s="120">
        <f t="shared" si="69"/>
        <v>0</v>
      </c>
      <c r="AI126" s="120">
        <f t="shared" si="70"/>
        <v>1</v>
      </c>
      <c r="AJ126" s="121" t="e">
        <f t="shared" si="71"/>
        <v>#N/A</v>
      </c>
      <c r="AK126" s="119">
        <f>IFERROR(AVERAGEIFS(#REF!,#REF!,$D126,#REF!,"&lt;&gt;"&amp;"Excluído"),0)</f>
        <v>0</v>
      </c>
      <c r="AL126" s="120">
        <f t="shared" si="72"/>
        <v>0</v>
      </c>
      <c r="AM126" s="120">
        <f t="shared" si="73"/>
        <v>1</v>
      </c>
      <c r="AN126" s="121" t="e">
        <f t="shared" si="74"/>
        <v>#N/A</v>
      </c>
      <c r="AO126" s="119">
        <f>IFERROR(AVERAGEIFS(#REF!,#REF!,$D126,#REF!,"&lt;&gt;"&amp;"Excluído"),0)</f>
        <v>0</v>
      </c>
      <c r="AP126" s="120">
        <f t="shared" si="75"/>
        <v>0</v>
      </c>
      <c r="AQ126" s="120">
        <f t="shared" si="76"/>
        <v>1</v>
      </c>
      <c r="AR126" s="121" t="e">
        <f t="shared" si="77"/>
        <v>#N/A</v>
      </c>
      <c r="AS126" s="119">
        <f>IFERROR(AVERAGEIFS(#REF!,#REF!,$D126,#REF!,"&lt;&gt;"&amp;"Excluído"),0)</f>
        <v>0</v>
      </c>
      <c r="AT126" s="120">
        <f t="shared" si="78"/>
        <v>0</v>
      </c>
      <c r="AU126" s="120">
        <f t="shared" si="79"/>
        <v>1</v>
      </c>
      <c r="AV126" s="121" t="e">
        <f t="shared" si="80"/>
        <v>#N/A</v>
      </c>
      <c r="AW126" s="119">
        <f>IFERROR(AVERAGEIFS(#REF!,#REF!,$D126,#REF!,"&lt;&gt;"&amp;"Excluído"),0)</f>
        <v>0</v>
      </c>
      <c r="AX126" s="120">
        <f t="shared" si="81"/>
        <v>0</v>
      </c>
      <c r="AY126" s="120">
        <f t="shared" si="82"/>
        <v>1</v>
      </c>
      <c r="AZ126" s="121" t="e">
        <f t="shared" si="83"/>
        <v>#N/A</v>
      </c>
      <c r="BA126" s="119">
        <f>IFERROR(AVERAGEIFS(#REF!,#REF!,$D126,#REF!,"&lt;&gt;"&amp;"Excluído"),0)</f>
        <v>0</v>
      </c>
      <c r="BB126" s="120">
        <f t="shared" si="84"/>
        <v>0</v>
      </c>
      <c r="BC126" s="120">
        <f t="shared" si="85"/>
        <v>1</v>
      </c>
      <c r="BD126" s="121" t="e">
        <f t="shared" si="86"/>
        <v>#N/A</v>
      </c>
      <c r="BE126" s="36"/>
      <c r="BF126" s="36" t="e">
        <f t="shared" si="50"/>
        <v>#REF!</v>
      </c>
      <c r="BG126" s="107">
        <f t="shared" si="50"/>
        <v>0</v>
      </c>
      <c r="BH126" s="36" t="str">
        <f>IFERROR(VLOOKUP(BG126,Cálculo!$D$4:$BD$156,MATCH($BH$4,Cálculo!$D$4:$BD$4,0),FALSE),"")</f>
        <v/>
      </c>
      <c r="BI126" s="36" t="str">
        <f>IFERROR(VLOOKUP(BG126,Cálculo!$D$4:$BD$156,MATCH($BI$4,Cálculo!$D$4:$BD$4,0),FALSE),"")</f>
        <v/>
      </c>
      <c r="BJ126" s="36" t="str">
        <f>IFERROR(VLOOKUP(BG126,Cálculo!$D$4:$BD$156,MATCH($BJ$4,Cálculo!$D$4:$BD$4,0),FALSE),"")</f>
        <v/>
      </c>
      <c r="BK126" s="36" t="str">
        <f>IFERROR(VLOOKUP(BG126,Cálculo!$D$4:$BD$156,MATCH($BK$4,Cálculo!$D$4:$BD$4,0),FALSE),"")</f>
        <v/>
      </c>
      <c r="BL126" s="36" t="str">
        <f>IFERROR(VLOOKUP(BG126,Cálculo!$D$4:$BD$156,MATCH($BL$4,Cálculo!$D$4:$BD$4,0),FALSE),"")</f>
        <v/>
      </c>
      <c r="BM126" s="36" t="str">
        <f>IFERROR(VLOOKUP(BG126,Cálculo!$D$4:$BD$156,MATCH($BM$4,Cálculo!$D$4:$BD$4,0),FALSE),"")</f>
        <v/>
      </c>
      <c r="BN126" s="36" t="str">
        <f>IFERROR(VLOOKUP(BG126,Cálculo!$D$4:$BD$156,MATCH($BN$4,Cálculo!$D$4:$BD$4,0),FALSE),"")</f>
        <v/>
      </c>
      <c r="BO126" s="36" t="str">
        <f>IFERROR(VLOOKUP(BG126,Cálculo!$D$4:$BD$156,MATCH($BO$4,Cálculo!$D$4:$BD$4,0),FALSE),"")</f>
        <v/>
      </c>
      <c r="BP126" s="36" t="str">
        <f>IFERROR(VLOOKUP(BG126,Cálculo!$D$4:$BD$156,MATCH($BP$4,Cálculo!$D$4:$BD$4,0),FALSE),"")</f>
        <v/>
      </c>
      <c r="BQ126" s="36" t="str">
        <f>IFERROR(VLOOKUP(BG126,Cálculo!$D$4:$BD$156,MATCH($BQ$4,Cálculo!$D$4:$BD$4,0),FALSE),"")</f>
        <v/>
      </c>
      <c r="BR126" s="36" t="str">
        <f>IFERROR(VLOOKUP(BG126,Cálculo!$D$4:$BD$156,MATCH($BR$4,Cálculo!$D$4:$BD$4,0),FALSE),"")</f>
        <v/>
      </c>
      <c r="BS126" s="36" t="str">
        <f>IFERROR(VLOOKUP(BG126,Cálculo!$D$4:$BD$156,MATCH($BS$4,Cálculo!$D$4:$BD$4,0),FALSE),"")</f>
        <v/>
      </c>
      <c r="BT126" s="36" t="str">
        <f>IFERROR(VLOOKUP(BG126,Cálculo!$D$4:$BD$156,MATCH($BT$4,Cálculo!$D$4:$BD$4,0),FALSE),"")</f>
        <v/>
      </c>
    </row>
    <row r="127" spans="1:72">
      <c r="A127" s="36"/>
      <c r="B127" s="36"/>
      <c r="C127" s="36" t="e">
        <f>VLOOKUP(D127,#REF!,3,0)</f>
        <v>#REF!</v>
      </c>
      <c r="D127" s="52">
        <f>'Ident. Avaliação e Priorização'!B129</f>
        <v>0</v>
      </c>
      <c r="E127" s="115" t="e">
        <f>VLOOKUP(D127,Tabela2[[#All],[Eventos de Risco]:[Nível de Risco Inerente (NRI)]],13,0)</f>
        <v>#N/A</v>
      </c>
      <c r="F127" s="116">
        <f>IFERROR(AVERAGEIF(Tratamento!$A$6:$A$298,Cálculo!D127,Tratamento!#REF!),0)</f>
        <v>0</v>
      </c>
      <c r="G127" s="116">
        <f t="shared" si="51"/>
        <v>1</v>
      </c>
      <c r="H127" s="117" t="e">
        <f t="shared" si="52"/>
        <v>#N/A</v>
      </c>
      <c r="I127" s="116">
        <f>IFERROR(AVERAGEIFS(#REF!,#REF!,$D127,#REF!,"&lt;&gt;"&amp;"Excluído"),0)</f>
        <v>0</v>
      </c>
      <c r="J127" s="116">
        <f t="shared" si="53"/>
        <v>0</v>
      </c>
      <c r="K127" s="116">
        <f t="shared" si="54"/>
        <v>1</v>
      </c>
      <c r="L127" s="117" t="e">
        <f t="shared" si="55"/>
        <v>#N/A</v>
      </c>
      <c r="M127" s="116">
        <f>IFERROR(AVERAGEIFS(#REF!,#REF!,$D127,#REF!,"&lt;&gt;"&amp;"Excluído"),0)</f>
        <v>0</v>
      </c>
      <c r="N127" s="26">
        <f t="shared" si="56"/>
        <v>0</v>
      </c>
      <c r="O127" s="116">
        <f t="shared" si="57"/>
        <v>1</v>
      </c>
      <c r="P127" s="117" t="e">
        <f t="shared" si="58"/>
        <v>#N/A</v>
      </c>
      <c r="Q127" s="116">
        <f>IFERROR(AVERAGEIFS(#REF!,#REF!,$D127,#REF!,"&lt;&gt;"&amp;"Excluído"),0)</f>
        <v>0</v>
      </c>
      <c r="R127" s="116">
        <f t="shared" si="59"/>
        <v>0</v>
      </c>
      <c r="S127" s="116">
        <f t="shared" si="60"/>
        <v>1</v>
      </c>
      <c r="T127" s="117" t="e">
        <f t="shared" si="61"/>
        <v>#N/A</v>
      </c>
      <c r="U127" s="118">
        <f>IFERROR(AVERAGEIFS(#REF!,#REF!,$D127,#REF!,"&lt;&gt;"&amp;"Excluído"),0)</f>
        <v>0</v>
      </c>
      <c r="V127" s="116">
        <f t="shared" si="62"/>
        <v>0</v>
      </c>
      <c r="W127" s="116">
        <f t="shared" si="63"/>
        <v>1</v>
      </c>
      <c r="X127" s="117" t="e">
        <f t="shared" si="64"/>
        <v>#N/A</v>
      </c>
      <c r="Y127" s="119">
        <f>IFERROR(AVERAGEIFS(#REF!,#REF!,$D127,#REF!,"&lt;&gt;"&amp;"Excluído"),0)</f>
        <v>0</v>
      </c>
      <c r="Z127" s="120">
        <f t="shared" si="48"/>
        <v>0</v>
      </c>
      <c r="AA127" s="120">
        <f t="shared" si="49"/>
        <v>1</v>
      </c>
      <c r="AB127" s="121" t="e">
        <f t="shared" si="65"/>
        <v>#N/A</v>
      </c>
      <c r="AC127" s="119">
        <f>IFERROR(AVERAGEIFS(#REF!,#REF!,$D127,#REF!,"&lt;&gt;"&amp;"Excluído"),0)</f>
        <v>0</v>
      </c>
      <c r="AD127" s="120">
        <f t="shared" si="66"/>
        <v>0</v>
      </c>
      <c r="AE127" s="120">
        <f t="shared" si="67"/>
        <v>1</v>
      </c>
      <c r="AF127" s="121" t="e">
        <f t="shared" si="68"/>
        <v>#N/A</v>
      </c>
      <c r="AG127" s="119">
        <f>IFERROR(AVERAGEIFS(#REF!,#REF!,$D127,#REF!,"&lt;&gt;"&amp;"Excluído"),0)</f>
        <v>0</v>
      </c>
      <c r="AH127" s="120">
        <f t="shared" si="69"/>
        <v>0</v>
      </c>
      <c r="AI127" s="120">
        <f t="shared" si="70"/>
        <v>1</v>
      </c>
      <c r="AJ127" s="121" t="e">
        <f t="shared" si="71"/>
        <v>#N/A</v>
      </c>
      <c r="AK127" s="119">
        <f>IFERROR(AVERAGEIFS(#REF!,#REF!,$D127,#REF!,"&lt;&gt;"&amp;"Excluído"),0)</f>
        <v>0</v>
      </c>
      <c r="AL127" s="120">
        <f t="shared" si="72"/>
        <v>0</v>
      </c>
      <c r="AM127" s="120">
        <f t="shared" si="73"/>
        <v>1</v>
      </c>
      <c r="AN127" s="121" t="e">
        <f t="shared" si="74"/>
        <v>#N/A</v>
      </c>
      <c r="AO127" s="119">
        <f>IFERROR(AVERAGEIFS(#REF!,#REF!,$D127,#REF!,"&lt;&gt;"&amp;"Excluído"),0)</f>
        <v>0</v>
      </c>
      <c r="AP127" s="120">
        <f t="shared" si="75"/>
        <v>0</v>
      </c>
      <c r="AQ127" s="120">
        <f t="shared" si="76"/>
        <v>1</v>
      </c>
      <c r="AR127" s="121" t="e">
        <f t="shared" si="77"/>
        <v>#N/A</v>
      </c>
      <c r="AS127" s="119">
        <f>IFERROR(AVERAGEIFS(#REF!,#REF!,$D127,#REF!,"&lt;&gt;"&amp;"Excluído"),0)</f>
        <v>0</v>
      </c>
      <c r="AT127" s="120">
        <f t="shared" si="78"/>
        <v>0</v>
      </c>
      <c r="AU127" s="120">
        <f t="shared" si="79"/>
        <v>1</v>
      </c>
      <c r="AV127" s="121" t="e">
        <f t="shared" si="80"/>
        <v>#N/A</v>
      </c>
      <c r="AW127" s="119">
        <f>IFERROR(AVERAGEIFS(#REF!,#REF!,$D127,#REF!,"&lt;&gt;"&amp;"Excluído"),0)</f>
        <v>0</v>
      </c>
      <c r="AX127" s="120">
        <f t="shared" si="81"/>
        <v>0</v>
      </c>
      <c r="AY127" s="120">
        <f t="shared" si="82"/>
        <v>1</v>
      </c>
      <c r="AZ127" s="121" t="e">
        <f t="shared" si="83"/>
        <v>#N/A</v>
      </c>
      <c r="BA127" s="119">
        <f>IFERROR(AVERAGEIFS(#REF!,#REF!,$D127,#REF!,"&lt;&gt;"&amp;"Excluído"),0)</f>
        <v>0</v>
      </c>
      <c r="BB127" s="120">
        <f t="shared" si="84"/>
        <v>0</v>
      </c>
      <c r="BC127" s="120">
        <f t="shared" si="85"/>
        <v>1</v>
      </c>
      <c r="BD127" s="121" t="e">
        <f t="shared" si="86"/>
        <v>#N/A</v>
      </c>
      <c r="BE127" s="36"/>
      <c r="BF127" s="36" t="e">
        <f t="shared" si="50"/>
        <v>#REF!</v>
      </c>
      <c r="BG127" s="107">
        <f t="shared" si="50"/>
        <v>0</v>
      </c>
      <c r="BH127" s="36" t="str">
        <f>IFERROR(VLOOKUP(BG127,Cálculo!$D$4:$BD$156,MATCH($BH$4,Cálculo!$D$4:$BD$4,0),FALSE),"")</f>
        <v/>
      </c>
      <c r="BI127" s="36" t="str">
        <f>IFERROR(VLOOKUP(BG127,Cálculo!$D$4:$BD$156,MATCH($BI$4,Cálculo!$D$4:$BD$4,0),FALSE),"")</f>
        <v/>
      </c>
      <c r="BJ127" s="36" t="str">
        <f>IFERROR(VLOOKUP(BG127,Cálculo!$D$4:$BD$156,MATCH($BJ$4,Cálculo!$D$4:$BD$4,0),FALSE),"")</f>
        <v/>
      </c>
      <c r="BK127" s="36" t="str">
        <f>IFERROR(VLOOKUP(BG127,Cálculo!$D$4:$BD$156,MATCH($BK$4,Cálculo!$D$4:$BD$4,0),FALSE),"")</f>
        <v/>
      </c>
      <c r="BL127" s="36" t="str">
        <f>IFERROR(VLOOKUP(BG127,Cálculo!$D$4:$BD$156,MATCH($BL$4,Cálculo!$D$4:$BD$4,0),FALSE),"")</f>
        <v/>
      </c>
      <c r="BM127" s="36" t="str">
        <f>IFERROR(VLOOKUP(BG127,Cálculo!$D$4:$BD$156,MATCH($BM$4,Cálculo!$D$4:$BD$4,0),FALSE),"")</f>
        <v/>
      </c>
      <c r="BN127" s="36" t="str">
        <f>IFERROR(VLOOKUP(BG127,Cálculo!$D$4:$BD$156,MATCH($BN$4,Cálculo!$D$4:$BD$4,0),FALSE),"")</f>
        <v/>
      </c>
      <c r="BO127" s="36" t="str">
        <f>IFERROR(VLOOKUP(BG127,Cálculo!$D$4:$BD$156,MATCH($BO$4,Cálculo!$D$4:$BD$4,0),FALSE),"")</f>
        <v/>
      </c>
      <c r="BP127" s="36" t="str">
        <f>IFERROR(VLOOKUP(BG127,Cálculo!$D$4:$BD$156,MATCH($BP$4,Cálculo!$D$4:$BD$4,0),FALSE),"")</f>
        <v/>
      </c>
      <c r="BQ127" s="36" t="str">
        <f>IFERROR(VLOOKUP(BG127,Cálculo!$D$4:$BD$156,MATCH($BQ$4,Cálculo!$D$4:$BD$4,0),FALSE),"")</f>
        <v/>
      </c>
      <c r="BR127" s="36" t="str">
        <f>IFERROR(VLOOKUP(BG127,Cálculo!$D$4:$BD$156,MATCH($BR$4,Cálculo!$D$4:$BD$4,0),FALSE),"")</f>
        <v/>
      </c>
      <c r="BS127" s="36" t="str">
        <f>IFERROR(VLOOKUP(BG127,Cálculo!$D$4:$BD$156,MATCH($BS$4,Cálculo!$D$4:$BD$4,0),FALSE),"")</f>
        <v/>
      </c>
      <c r="BT127" s="36" t="str">
        <f>IFERROR(VLOOKUP(BG127,Cálculo!$D$4:$BD$156,MATCH($BT$4,Cálculo!$D$4:$BD$4,0),FALSE),"")</f>
        <v/>
      </c>
    </row>
    <row r="128" spans="1:72">
      <c r="A128" s="36"/>
      <c r="B128" s="36"/>
      <c r="C128" s="36" t="e">
        <f>VLOOKUP(D128,#REF!,3,0)</f>
        <v>#REF!</v>
      </c>
      <c r="D128" s="52">
        <f>'Ident. Avaliação e Priorização'!B130</f>
        <v>0</v>
      </c>
      <c r="E128" s="115" t="e">
        <f>VLOOKUP(D128,Tabela2[[#All],[Eventos de Risco]:[Nível de Risco Inerente (NRI)]],13,0)</f>
        <v>#N/A</v>
      </c>
      <c r="F128" s="116">
        <f>IFERROR(AVERAGEIF(Tratamento!$A$6:$A$298,Cálculo!D128,Tratamento!#REF!),0)</f>
        <v>0</v>
      </c>
      <c r="G128" s="116">
        <f t="shared" si="51"/>
        <v>1</v>
      </c>
      <c r="H128" s="117" t="e">
        <f t="shared" si="52"/>
        <v>#N/A</v>
      </c>
      <c r="I128" s="116">
        <f>IFERROR(AVERAGEIFS(#REF!,#REF!,$D128,#REF!,"&lt;&gt;"&amp;"Excluído"),0)</f>
        <v>0</v>
      </c>
      <c r="J128" s="116">
        <f t="shared" si="53"/>
        <v>0</v>
      </c>
      <c r="K128" s="116">
        <f t="shared" si="54"/>
        <v>1</v>
      </c>
      <c r="L128" s="117" t="e">
        <f t="shared" si="55"/>
        <v>#N/A</v>
      </c>
      <c r="M128" s="116">
        <f>IFERROR(AVERAGEIFS(#REF!,#REF!,$D128,#REF!,"&lt;&gt;"&amp;"Excluído"),0)</f>
        <v>0</v>
      </c>
      <c r="N128" s="26">
        <f t="shared" si="56"/>
        <v>0</v>
      </c>
      <c r="O128" s="116">
        <f t="shared" si="57"/>
        <v>1</v>
      </c>
      <c r="P128" s="117" t="e">
        <f t="shared" si="58"/>
        <v>#N/A</v>
      </c>
      <c r="Q128" s="116">
        <f>IFERROR(AVERAGEIFS(#REF!,#REF!,$D128,#REF!,"&lt;&gt;"&amp;"Excluído"),0)</f>
        <v>0</v>
      </c>
      <c r="R128" s="116">
        <f t="shared" si="59"/>
        <v>0</v>
      </c>
      <c r="S128" s="116">
        <f t="shared" si="60"/>
        <v>1</v>
      </c>
      <c r="T128" s="117" t="e">
        <f t="shared" si="61"/>
        <v>#N/A</v>
      </c>
      <c r="U128" s="118">
        <f>IFERROR(AVERAGEIFS(#REF!,#REF!,$D128,#REF!,"&lt;&gt;"&amp;"Excluído"),0)</f>
        <v>0</v>
      </c>
      <c r="V128" s="116">
        <f t="shared" si="62"/>
        <v>0</v>
      </c>
      <c r="W128" s="116">
        <f t="shared" si="63"/>
        <v>1</v>
      </c>
      <c r="X128" s="117" t="e">
        <f t="shared" si="64"/>
        <v>#N/A</v>
      </c>
      <c r="Y128" s="119">
        <f>IFERROR(AVERAGEIFS(#REF!,#REF!,$D128,#REF!,"&lt;&gt;"&amp;"Excluído"),0)</f>
        <v>0</v>
      </c>
      <c r="Z128" s="120">
        <f t="shared" si="48"/>
        <v>0</v>
      </c>
      <c r="AA128" s="120">
        <f t="shared" si="49"/>
        <v>1</v>
      </c>
      <c r="AB128" s="121" t="e">
        <f t="shared" si="65"/>
        <v>#N/A</v>
      </c>
      <c r="AC128" s="119">
        <f>IFERROR(AVERAGEIFS(#REF!,#REF!,$D128,#REF!,"&lt;&gt;"&amp;"Excluído"),0)</f>
        <v>0</v>
      </c>
      <c r="AD128" s="120">
        <f t="shared" si="66"/>
        <v>0</v>
      </c>
      <c r="AE128" s="120">
        <f t="shared" si="67"/>
        <v>1</v>
      </c>
      <c r="AF128" s="121" t="e">
        <f t="shared" si="68"/>
        <v>#N/A</v>
      </c>
      <c r="AG128" s="119">
        <f>IFERROR(AVERAGEIFS(#REF!,#REF!,$D128,#REF!,"&lt;&gt;"&amp;"Excluído"),0)</f>
        <v>0</v>
      </c>
      <c r="AH128" s="120">
        <f t="shared" si="69"/>
        <v>0</v>
      </c>
      <c r="AI128" s="120">
        <f t="shared" si="70"/>
        <v>1</v>
      </c>
      <c r="AJ128" s="121" t="e">
        <f t="shared" si="71"/>
        <v>#N/A</v>
      </c>
      <c r="AK128" s="119">
        <f>IFERROR(AVERAGEIFS(#REF!,#REF!,$D128,#REF!,"&lt;&gt;"&amp;"Excluído"),0)</f>
        <v>0</v>
      </c>
      <c r="AL128" s="120">
        <f t="shared" si="72"/>
        <v>0</v>
      </c>
      <c r="AM128" s="120">
        <f t="shared" si="73"/>
        <v>1</v>
      </c>
      <c r="AN128" s="121" t="e">
        <f t="shared" si="74"/>
        <v>#N/A</v>
      </c>
      <c r="AO128" s="119">
        <f>IFERROR(AVERAGEIFS(#REF!,#REF!,$D128,#REF!,"&lt;&gt;"&amp;"Excluído"),0)</f>
        <v>0</v>
      </c>
      <c r="AP128" s="120">
        <f t="shared" si="75"/>
        <v>0</v>
      </c>
      <c r="AQ128" s="120">
        <f t="shared" si="76"/>
        <v>1</v>
      </c>
      <c r="AR128" s="121" t="e">
        <f t="shared" si="77"/>
        <v>#N/A</v>
      </c>
      <c r="AS128" s="119">
        <f>IFERROR(AVERAGEIFS(#REF!,#REF!,$D128,#REF!,"&lt;&gt;"&amp;"Excluído"),0)</f>
        <v>0</v>
      </c>
      <c r="AT128" s="120">
        <f t="shared" si="78"/>
        <v>0</v>
      </c>
      <c r="AU128" s="120">
        <f t="shared" si="79"/>
        <v>1</v>
      </c>
      <c r="AV128" s="121" t="e">
        <f t="shared" si="80"/>
        <v>#N/A</v>
      </c>
      <c r="AW128" s="119">
        <f>IFERROR(AVERAGEIFS(#REF!,#REF!,$D128,#REF!,"&lt;&gt;"&amp;"Excluído"),0)</f>
        <v>0</v>
      </c>
      <c r="AX128" s="120">
        <f t="shared" si="81"/>
        <v>0</v>
      </c>
      <c r="AY128" s="120">
        <f t="shared" si="82"/>
        <v>1</v>
      </c>
      <c r="AZ128" s="121" t="e">
        <f t="shared" si="83"/>
        <v>#N/A</v>
      </c>
      <c r="BA128" s="119">
        <f>IFERROR(AVERAGEIFS(#REF!,#REF!,$D128,#REF!,"&lt;&gt;"&amp;"Excluído"),0)</f>
        <v>0</v>
      </c>
      <c r="BB128" s="120">
        <f t="shared" si="84"/>
        <v>0</v>
      </c>
      <c r="BC128" s="120">
        <f t="shared" si="85"/>
        <v>1</v>
      </c>
      <c r="BD128" s="121" t="e">
        <f t="shared" si="86"/>
        <v>#N/A</v>
      </c>
      <c r="BE128" s="36"/>
      <c r="BF128" s="36" t="e">
        <f t="shared" si="50"/>
        <v>#REF!</v>
      </c>
      <c r="BG128" s="107">
        <f t="shared" si="50"/>
        <v>0</v>
      </c>
      <c r="BH128" s="36" t="str">
        <f>IFERROR(VLOOKUP(BG128,Cálculo!$D$4:$BD$156,MATCH($BH$4,Cálculo!$D$4:$BD$4,0),FALSE),"")</f>
        <v/>
      </c>
      <c r="BI128" s="36" t="str">
        <f>IFERROR(VLOOKUP(BG128,Cálculo!$D$4:$BD$156,MATCH($BI$4,Cálculo!$D$4:$BD$4,0),FALSE),"")</f>
        <v/>
      </c>
      <c r="BJ128" s="36" t="str">
        <f>IFERROR(VLOOKUP(BG128,Cálculo!$D$4:$BD$156,MATCH($BJ$4,Cálculo!$D$4:$BD$4,0),FALSE),"")</f>
        <v/>
      </c>
      <c r="BK128" s="36" t="str">
        <f>IFERROR(VLOOKUP(BG128,Cálculo!$D$4:$BD$156,MATCH($BK$4,Cálculo!$D$4:$BD$4,0),FALSE),"")</f>
        <v/>
      </c>
      <c r="BL128" s="36" t="str">
        <f>IFERROR(VLOOKUP(BG128,Cálculo!$D$4:$BD$156,MATCH($BL$4,Cálculo!$D$4:$BD$4,0),FALSE),"")</f>
        <v/>
      </c>
      <c r="BM128" s="36" t="str">
        <f>IFERROR(VLOOKUP(BG128,Cálculo!$D$4:$BD$156,MATCH($BM$4,Cálculo!$D$4:$BD$4,0),FALSE),"")</f>
        <v/>
      </c>
      <c r="BN128" s="36" t="str">
        <f>IFERROR(VLOOKUP(BG128,Cálculo!$D$4:$BD$156,MATCH($BN$4,Cálculo!$D$4:$BD$4,0),FALSE),"")</f>
        <v/>
      </c>
      <c r="BO128" s="36" t="str">
        <f>IFERROR(VLOOKUP(BG128,Cálculo!$D$4:$BD$156,MATCH($BO$4,Cálculo!$D$4:$BD$4,0),FALSE),"")</f>
        <v/>
      </c>
      <c r="BP128" s="36" t="str">
        <f>IFERROR(VLOOKUP(BG128,Cálculo!$D$4:$BD$156,MATCH($BP$4,Cálculo!$D$4:$BD$4,0),FALSE),"")</f>
        <v/>
      </c>
      <c r="BQ128" s="36" t="str">
        <f>IFERROR(VLOOKUP(BG128,Cálculo!$D$4:$BD$156,MATCH($BQ$4,Cálculo!$D$4:$BD$4,0),FALSE),"")</f>
        <v/>
      </c>
      <c r="BR128" s="36" t="str">
        <f>IFERROR(VLOOKUP(BG128,Cálculo!$D$4:$BD$156,MATCH($BR$4,Cálculo!$D$4:$BD$4,0),FALSE),"")</f>
        <v/>
      </c>
      <c r="BS128" s="36" t="str">
        <f>IFERROR(VLOOKUP(BG128,Cálculo!$D$4:$BD$156,MATCH($BS$4,Cálculo!$D$4:$BD$4,0),FALSE),"")</f>
        <v/>
      </c>
      <c r="BT128" s="36" t="str">
        <f>IFERROR(VLOOKUP(BG128,Cálculo!$D$4:$BD$156,MATCH($BT$4,Cálculo!$D$4:$BD$4,0),FALSE),"")</f>
        <v/>
      </c>
    </row>
    <row r="129" spans="1:72">
      <c r="A129" s="36"/>
      <c r="B129" s="36"/>
      <c r="C129" s="36" t="e">
        <f>VLOOKUP(D129,#REF!,3,0)</f>
        <v>#REF!</v>
      </c>
      <c r="D129" s="52">
        <f>'Ident. Avaliação e Priorização'!B131</f>
        <v>0</v>
      </c>
      <c r="E129" s="115" t="e">
        <f>VLOOKUP(D129,Tabela2[[#All],[Eventos de Risco]:[Nível de Risco Inerente (NRI)]],13,0)</f>
        <v>#N/A</v>
      </c>
      <c r="F129" s="116">
        <f>IFERROR(AVERAGEIF(Tratamento!$A$6:$A$298,Cálculo!D129,Tratamento!#REF!),0)</f>
        <v>0</v>
      </c>
      <c r="G129" s="116">
        <f t="shared" si="51"/>
        <v>1</v>
      </c>
      <c r="H129" s="117" t="e">
        <f t="shared" si="52"/>
        <v>#N/A</v>
      </c>
      <c r="I129" s="116">
        <f>IFERROR(AVERAGEIFS(#REF!,#REF!,$D129,#REF!,"&lt;&gt;"&amp;"Excluído"),0)</f>
        <v>0</v>
      </c>
      <c r="J129" s="116">
        <f t="shared" si="53"/>
        <v>0</v>
      </c>
      <c r="K129" s="116">
        <f t="shared" si="54"/>
        <v>1</v>
      </c>
      <c r="L129" s="117" t="e">
        <f t="shared" si="55"/>
        <v>#N/A</v>
      </c>
      <c r="M129" s="116">
        <f>IFERROR(AVERAGEIFS(#REF!,#REF!,$D129,#REF!,"&lt;&gt;"&amp;"Excluído"),0)</f>
        <v>0</v>
      </c>
      <c r="N129" s="26">
        <f t="shared" si="56"/>
        <v>0</v>
      </c>
      <c r="O129" s="116">
        <f t="shared" si="57"/>
        <v>1</v>
      </c>
      <c r="P129" s="117" t="e">
        <f t="shared" si="58"/>
        <v>#N/A</v>
      </c>
      <c r="Q129" s="116">
        <f>IFERROR(AVERAGEIFS(#REF!,#REF!,$D129,#REF!,"&lt;&gt;"&amp;"Excluído"),0)</f>
        <v>0</v>
      </c>
      <c r="R129" s="116">
        <f t="shared" si="59"/>
        <v>0</v>
      </c>
      <c r="S129" s="116">
        <f t="shared" si="60"/>
        <v>1</v>
      </c>
      <c r="T129" s="117" t="e">
        <f t="shared" si="61"/>
        <v>#N/A</v>
      </c>
      <c r="U129" s="118">
        <f>IFERROR(AVERAGEIFS(#REF!,#REF!,$D129,#REF!,"&lt;&gt;"&amp;"Excluído"),0)</f>
        <v>0</v>
      </c>
      <c r="V129" s="116">
        <f t="shared" si="62"/>
        <v>0</v>
      </c>
      <c r="W129" s="116">
        <f t="shared" si="63"/>
        <v>1</v>
      </c>
      <c r="X129" s="117" t="e">
        <f t="shared" si="64"/>
        <v>#N/A</v>
      </c>
      <c r="Y129" s="119">
        <f>IFERROR(AVERAGEIFS(#REF!,#REF!,$D129,#REF!,"&lt;&gt;"&amp;"Excluído"),0)</f>
        <v>0</v>
      </c>
      <c r="Z129" s="120">
        <f t="shared" si="48"/>
        <v>0</v>
      </c>
      <c r="AA129" s="120">
        <f t="shared" si="49"/>
        <v>1</v>
      </c>
      <c r="AB129" s="121" t="e">
        <f t="shared" si="65"/>
        <v>#N/A</v>
      </c>
      <c r="AC129" s="119">
        <f>IFERROR(AVERAGEIFS(#REF!,#REF!,$D129,#REF!,"&lt;&gt;"&amp;"Excluído"),0)</f>
        <v>0</v>
      </c>
      <c r="AD129" s="120">
        <f t="shared" si="66"/>
        <v>0</v>
      </c>
      <c r="AE129" s="120">
        <f t="shared" si="67"/>
        <v>1</v>
      </c>
      <c r="AF129" s="121" t="e">
        <f t="shared" si="68"/>
        <v>#N/A</v>
      </c>
      <c r="AG129" s="119">
        <f>IFERROR(AVERAGEIFS(#REF!,#REF!,$D129,#REF!,"&lt;&gt;"&amp;"Excluído"),0)</f>
        <v>0</v>
      </c>
      <c r="AH129" s="120">
        <f t="shared" si="69"/>
        <v>0</v>
      </c>
      <c r="AI129" s="120">
        <f t="shared" si="70"/>
        <v>1</v>
      </c>
      <c r="AJ129" s="121" t="e">
        <f t="shared" si="71"/>
        <v>#N/A</v>
      </c>
      <c r="AK129" s="119">
        <f>IFERROR(AVERAGEIFS(#REF!,#REF!,$D129,#REF!,"&lt;&gt;"&amp;"Excluído"),0)</f>
        <v>0</v>
      </c>
      <c r="AL129" s="120">
        <f t="shared" si="72"/>
        <v>0</v>
      </c>
      <c r="AM129" s="120">
        <f t="shared" si="73"/>
        <v>1</v>
      </c>
      <c r="AN129" s="121" t="e">
        <f t="shared" si="74"/>
        <v>#N/A</v>
      </c>
      <c r="AO129" s="119">
        <f>IFERROR(AVERAGEIFS(#REF!,#REF!,$D129,#REF!,"&lt;&gt;"&amp;"Excluído"),0)</f>
        <v>0</v>
      </c>
      <c r="AP129" s="120">
        <f t="shared" si="75"/>
        <v>0</v>
      </c>
      <c r="AQ129" s="120">
        <f t="shared" si="76"/>
        <v>1</v>
      </c>
      <c r="AR129" s="121" t="e">
        <f t="shared" si="77"/>
        <v>#N/A</v>
      </c>
      <c r="AS129" s="119">
        <f>IFERROR(AVERAGEIFS(#REF!,#REF!,$D129,#REF!,"&lt;&gt;"&amp;"Excluído"),0)</f>
        <v>0</v>
      </c>
      <c r="AT129" s="120">
        <f t="shared" si="78"/>
        <v>0</v>
      </c>
      <c r="AU129" s="120">
        <f t="shared" si="79"/>
        <v>1</v>
      </c>
      <c r="AV129" s="121" t="e">
        <f t="shared" si="80"/>
        <v>#N/A</v>
      </c>
      <c r="AW129" s="119">
        <f>IFERROR(AVERAGEIFS(#REF!,#REF!,$D129,#REF!,"&lt;&gt;"&amp;"Excluído"),0)</f>
        <v>0</v>
      </c>
      <c r="AX129" s="120">
        <f t="shared" si="81"/>
        <v>0</v>
      </c>
      <c r="AY129" s="120">
        <f t="shared" si="82"/>
        <v>1</v>
      </c>
      <c r="AZ129" s="121" t="e">
        <f t="shared" si="83"/>
        <v>#N/A</v>
      </c>
      <c r="BA129" s="119">
        <f>IFERROR(AVERAGEIFS(#REF!,#REF!,$D129,#REF!,"&lt;&gt;"&amp;"Excluído"),0)</f>
        <v>0</v>
      </c>
      <c r="BB129" s="120">
        <f t="shared" si="84"/>
        <v>0</v>
      </c>
      <c r="BC129" s="120">
        <f t="shared" si="85"/>
        <v>1</v>
      </c>
      <c r="BD129" s="121" t="e">
        <f t="shared" si="86"/>
        <v>#N/A</v>
      </c>
      <c r="BE129" s="36"/>
      <c r="BF129" s="36" t="e">
        <f t="shared" si="50"/>
        <v>#REF!</v>
      </c>
      <c r="BG129" s="107">
        <f t="shared" si="50"/>
        <v>0</v>
      </c>
      <c r="BH129" s="36" t="str">
        <f>IFERROR(VLOOKUP(BG129,Cálculo!$D$4:$BD$156,MATCH($BH$4,Cálculo!$D$4:$BD$4,0),FALSE),"")</f>
        <v/>
      </c>
      <c r="BI129" s="36" t="str">
        <f>IFERROR(VLOOKUP(BG129,Cálculo!$D$4:$BD$156,MATCH($BI$4,Cálculo!$D$4:$BD$4,0),FALSE),"")</f>
        <v/>
      </c>
      <c r="BJ129" s="36" t="str">
        <f>IFERROR(VLOOKUP(BG129,Cálculo!$D$4:$BD$156,MATCH($BJ$4,Cálculo!$D$4:$BD$4,0),FALSE),"")</f>
        <v/>
      </c>
      <c r="BK129" s="36" t="str">
        <f>IFERROR(VLOOKUP(BG129,Cálculo!$D$4:$BD$156,MATCH($BK$4,Cálculo!$D$4:$BD$4,0),FALSE),"")</f>
        <v/>
      </c>
      <c r="BL129" s="36" t="str">
        <f>IFERROR(VLOOKUP(BG129,Cálculo!$D$4:$BD$156,MATCH($BL$4,Cálculo!$D$4:$BD$4,0),FALSE),"")</f>
        <v/>
      </c>
      <c r="BM129" s="36" t="str">
        <f>IFERROR(VLOOKUP(BG129,Cálculo!$D$4:$BD$156,MATCH($BM$4,Cálculo!$D$4:$BD$4,0),FALSE),"")</f>
        <v/>
      </c>
      <c r="BN129" s="36" t="str">
        <f>IFERROR(VLOOKUP(BG129,Cálculo!$D$4:$BD$156,MATCH($BN$4,Cálculo!$D$4:$BD$4,0),FALSE),"")</f>
        <v/>
      </c>
      <c r="BO129" s="36" t="str">
        <f>IFERROR(VLOOKUP(BG129,Cálculo!$D$4:$BD$156,MATCH($BO$4,Cálculo!$D$4:$BD$4,0),FALSE),"")</f>
        <v/>
      </c>
      <c r="BP129" s="36" t="str">
        <f>IFERROR(VLOOKUP(BG129,Cálculo!$D$4:$BD$156,MATCH($BP$4,Cálculo!$D$4:$BD$4,0),FALSE),"")</f>
        <v/>
      </c>
      <c r="BQ129" s="36" t="str">
        <f>IFERROR(VLOOKUP(BG129,Cálculo!$D$4:$BD$156,MATCH($BQ$4,Cálculo!$D$4:$BD$4,0),FALSE),"")</f>
        <v/>
      </c>
      <c r="BR129" s="36" t="str">
        <f>IFERROR(VLOOKUP(BG129,Cálculo!$D$4:$BD$156,MATCH($BR$4,Cálculo!$D$4:$BD$4,0),FALSE),"")</f>
        <v/>
      </c>
      <c r="BS129" s="36" t="str">
        <f>IFERROR(VLOOKUP(BG129,Cálculo!$D$4:$BD$156,MATCH($BS$4,Cálculo!$D$4:$BD$4,0),FALSE),"")</f>
        <v/>
      </c>
      <c r="BT129" s="36" t="str">
        <f>IFERROR(VLOOKUP(BG129,Cálculo!$D$4:$BD$156,MATCH($BT$4,Cálculo!$D$4:$BD$4,0),FALSE),"")</f>
        <v/>
      </c>
    </row>
    <row r="130" spans="1:72">
      <c r="A130" s="36"/>
      <c r="B130" s="36"/>
      <c r="C130" s="36" t="e">
        <f>VLOOKUP(D130,#REF!,3,0)</f>
        <v>#REF!</v>
      </c>
      <c r="D130" s="52">
        <f>'Ident. Avaliação e Priorização'!B132</f>
        <v>0</v>
      </c>
      <c r="E130" s="115" t="e">
        <f>VLOOKUP(D130,Tabela2[[#All],[Eventos de Risco]:[Nível de Risco Inerente (NRI)]],13,0)</f>
        <v>#N/A</v>
      </c>
      <c r="F130" s="116">
        <f>IFERROR(AVERAGEIF(Tratamento!$A$6:$A$298,Cálculo!D130,Tratamento!#REF!),0)</f>
        <v>0</v>
      </c>
      <c r="G130" s="116">
        <f t="shared" si="51"/>
        <v>1</v>
      </c>
      <c r="H130" s="117" t="e">
        <f t="shared" si="52"/>
        <v>#N/A</v>
      </c>
      <c r="I130" s="116">
        <f>IFERROR(AVERAGEIFS(#REF!,#REF!,$D130,#REF!,"&lt;&gt;"&amp;"Excluído"),0)</f>
        <v>0</v>
      </c>
      <c r="J130" s="116">
        <f t="shared" si="53"/>
        <v>0</v>
      </c>
      <c r="K130" s="116">
        <f t="shared" si="54"/>
        <v>1</v>
      </c>
      <c r="L130" s="117" t="e">
        <f t="shared" si="55"/>
        <v>#N/A</v>
      </c>
      <c r="M130" s="116">
        <f>IFERROR(AVERAGEIFS(#REF!,#REF!,$D130,#REF!,"&lt;&gt;"&amp;"Excluído"),0)</f>
        <v>0</v>
      </c>
      <c r="N130" s="26">
        <f t="shared" si="56"/>
        <v>0</v>
      </c>
      <c r="O130" s="116">
        <f t="shared" si="57"/>
        <v>1</v>
      </c>
      <c r="P130" s="117" t="e">
        <f t="shared" si="58"/>
        <v>#N/A</v>
      </c>
      <c r="Q130" s="116">
        <f>IFERROR(AVERAGEIFS(#REF!,#REF!,$D130,#REF!,"&lt;&gt;"&amp;"Excluído"),0)</f>
        <v>0</v>
      </c>
      <c r="R130" s="116">
        <f t="shared" si="59"/>
        <v>0</v>
      </c>
      <c r="S130" s="116">
        <f t="shared" si="60"/>
        <v>1</v>
      </c>
      <c r="T130" s="117" t="e">
        <f t="shared" si="61"/>
        <v>#N/A</v>
      </c>
      <c r="U130" s="118">
        <f>IFERROR(AVERAGEIFS(#REF!,#REF!,$D130,#REF!,"&lt;&gt;"&amp;"Excluído"),0)</f>
        <v>0</v>
      </c>
      <c r="V130" s="116">
        <f t="shared" si="62"/>
        <v>0</v>
      </c>
      <c r="W130" s="116">
        <f t="shared" si="63"/>
        <v>1</v>
      </c>
      <c r="X130" s="117" t="e">
        <f t="shared" si="64"/>
        <v>#N/A</v>
      </c>
      <c r="Y130" s="119">
        <f>IFERROR(AVERAGEIFS(#REF!,#REF!,$D130,#REF!,"&lt;&gt;"&amp;"Excluído"),0)</f>
        <v>0</v>
      </c>
      <c r="Z130" s="120">
        <f t="shared" si="48"/>
        <v>0</v>
      </c>
      <c r="AA130" s="120">
        <f t="shared" si="49"/>
        <v>1</v>
      </c>
      <c r="AB130" s="121" t="e">
        <f t="shared" si="65"/>
        <v>#N/A</v>
      </c>
      <c r="AC130" s="119">
        <f>IFERROR(AVERAGEIFS(#REF!,#REF!,$D130,#REF!,"&lt;&gt;"&amp;"Excluído"),0)</f>
        <v>0</v>
      </c>
      <c r="AD130" s="120">
        <f t="shared" si="66"/>
        <v>0</v>
      </c>
      <c r="AE130" s="120">
        <f t="shared" si="67"/>
        <v>1</v>
      </c>
      <c r="AF130" s="121" t="e">
        <f t="shared" si="68"/>
        <v>#N/A</v>
      </c>
      <c r="AG130" s="119">
        <f>IFERROR(AVERAGEIFS(#REF!,#REF!,$D130,#REF!,"&lt;&gt;"&amp;"Excluído"),0)</f>
        <v>0</v>
      </c>
      <c r="AH130" s="120">
        <f t="shared" si="69"/>
        <v>0</v>
      </c>
      <c r="AI130" s="120">
        <f t="shared" si="70"/>
        <v>1</v>
      </c>
      <c r="AJ130" s="121" t="e">
        <f t="shared" si="71"/>
        <v>#N/A</v>
      </c>
      <c r="AK130" s="119">
        <f>IFERROR(AVERAGEIFS(#REF!,#REF!,$D130,#REF!,"&lt;&gt;"&amp;"Excluído"),0)</f>
        <v>0</v>
      </c>
      <c r="AL130" s="120">
        <f t="shared" si="72"/>
        <v>0</v>
      </c>
      <c r="AM130" s="120">
        <f t="shared" si="73"/>
        <v>1</v>
      </c>
      <c r="AN130" s="121" t="e">
        <f t="shared" si="74"/>
        <v>#N/A</v>
      </c>
      <c r="AO130" s="119">
        <f>IFERROR(AVERAGEIFS(#REF!,#REF!,$D130,#REF!,"&lt;&gt;"&amp;"Excluído"),0)</f>
        <v>0</v>
      </c>
      <c r="AP130" s="120">
        <f t="shared" si="75"/>
        <v>0</v>
      </c>
      <c r="AQ130" s="120">
        <f t="shared" si="76"/>
        <v>1</v>
      </c>
      <c r="AR130" s="121" t="e">
        <f t="shared" si="77"/>
        <v>#N/A</v>
      </c>
      <c r="AS130" s="119">
        <f>IFERROR(AVERAGEIFS(#REF!,#REF!,$D130,#REF!,"&lt;&gt;"&amp;"Excluído"),0)</f>
        <v>0</v>
      </c>
      <c r="AT130" s="120">
        <f t="shared" si="78"/>
        <v>0</v>
      </c>
      <c r="AU130" s="120">
        <f t="shared" si="79"/>
        <v>1</v>
      </c>
      <c r="AV130" s="121" t="e">
        <f t="shared" si="80"/>
        <v>#N/A</v>
      </c>
      <c r="AW130" s="119">
        <f>IFERROR(AVERAGEIFS(#REF!,#REF!,$D130,#REF!,"&lt;&gt;"&amp;"Excluído"),0)</f>
        <v>0</v>
      </c>
      <c r="AX130" s="120">
        <f t="shared" si="81"/>
        <v>0</v>
      </c>
      <c r="AY130" s="120">
        <f t="shared" si="82"/>
        <v>1</v>
      </c>
      <c r="AZ130" s="121" t="e">
        <f t="shared" si="83"/>
        <v>#N/A</v>
      </c>
      <c r="BA130" s="119">
        <f>IFERROR(AVERAGEIFS(#REF!,#REF!,$D130,#REF!,"&lt;&gt;"&amp;"Excluído"),0)</f>
        <v>0</v>
      </c>
      <c r="BB130" s="120">
        <f t="shared" si="84"/>
        <v>0</v>
      </c>
      <c r="BC130" s="120">
        <f t="shared" si="85"/>
        <v>1</v>
      </c>
      <c r="BD130" s="121" t="e">
        <f t="shared" si="86"/>
        <v>#N/A</v>
      </c>
      <c r="BE130" s="36"/>
      <c r="BF130" s="36" t="e">
        <f t="shared" si="50"/>
        <v>#REF!</v>
      </c>
      <c r="BG130" s="107">
        <f t="shared" si="50"/>
        <v>0</v>
      </c>
      <c r="BH130" s="36" t="str">
        <f>IFERROR(VLOOKUP(BG130,Cálculo!$D$4:$BD$156,MATCH($BH$4,Cálculo!$D$4:$BD$4,0),FALSE),"")</f>
        <v/>
      </c>
      <c r="BI130" s="36" t="str">
        <f>IFERROR(VLOOKUP(BG130,Cálculo!$D$4:$BD$156,MATCH($BI$4,Cálculo!$D$4:$BD$4,0),FALSE),"")</f>
        <v/>
      </c>
      <c r="BJ130" s="36" t="str">
        <f>IFERROR(VLOOKUP(BG130,Cálculo!$D$4:$BD$156,MATCH($BJ$4,Cálculo!$D$4:$BD$4,0),FALSE),"")</f>
        <v/>
      </c>
      <c r="BK130" s="36" t="str">
        <f>IFERROR(VLOOKUP(BG130,Cálculo!$D$4:$BD$156,MATCH($BK$4,Cálculo!$D$4:$BD$4,0),FALSE),"")</f>
        <v/>
      </c>
      <c r="BL130" s="36" t="str">
        <f>IFERROR(VLOOKUP(BG130,Cálculo!$D$4:$BD$156,MATCH($BL$4,Cálculo!$D$4:$BD$4,0),FALSE),"")</f>
        <v/>
      </c>
      <c r="BM130" s="36" t="str">
        <f>IFERROR(VLOOKUP(BG130,Cálculo!$D$4:$BD$156,MATCH($BM$4,Cálculo!$D$4:$BD$4,0),FALSE),"")</f>
        <v/>
      </c>
      <c r="BN130" s="36" t="str">
        <f>IFERROR(VLOOKUP(BG130,Cálculo!$D$4:$BD$156,MATCH($BN$4,Cálculo!$D$4:$BD$4,0),FALSE),"")</f>
        <v/>
      </c>
      <c r="BO130" s="36" t="str">
        <f>IFERROR(VLOOKUP(BG130,Cálculo!$D$4:$BD$156,MATCH($BO$4,Cálculo!$D$4:$BD$4,0),FALSE),"")</f>
        <v/>
      </c>
      <c r="BP130" s="36" t="str">
        <f>IFERROR(VLOOKUP(BG130,Cálculo!$D$4:$BD$156,MATCH($BP$4,Cálculo!$D$4:$BD$4,0),FALSE),"")</f>
        <v/>
      </c>
      <c r="BQ130" s="36" t="str">
        <f>IFERROR(VLOOKUP(BG130,Cálculo!$D$4:$BD$156,MATCH($BQ$4,Cálculo!$D$4:$BD$4,0),FALSE),"")</f>
        <v/>
      </c>
      <c r="BR130" s="36" t="str">
        <f>IFERROR(VLOOKUP(BG130,Cálculo!$D$4:$BD$156,MATCH($BR$4,Cálculo!$D$4:$BD$4,0),FALSE),"")</f>
        <v/>
      </c>
      <c r="BS130" s="36" t="str">
        <f>IFERROR(VLOOKUP(BG130,Cálculo!$D$4:$BD$156,MATCH($BS$4,Cálculo!$D$4:$BD$4,0),FALSE),"")</f>
        <v/>
      </c>
      <c r="BT130" s="36" t="str">
        <f>IFERROR(VLOOKUP(BG130,Cálculo!$D$4:$BD$156,MATCH($BT$4,Cálculo!$D$4:$BD$4,0),FALSE),"")</f>
        <v/>
      </c>
    </row>
    <row r="131" spans="1:72">
      <c r="A131" s="36"/>
      <c r="B131" s="36"/>
      <c r="C131" s="36" t="e">
        <f>VLOOKUP(D131,#REF!,3,0)</f>
        <v>#REF!</v>
      </c>
      <c r="D131" s="52">
        <f>'Ident. Avaliação e Priorização'!B133</f>
        <v>0</v>
      </c>
      <c r="E131" s="115" t="e">
        <f>VLOOKUP(D131,Tabela2[[#All],[Eventos de Risco]:[Nível de Risco Inerente (NRI)]],13,0)</f>
        <v>#N/A</v>
      </c>
      <c r="F131" s="116">
        <f>IFERROR(AVERAGEIF(Tratamento!$A$6:$A$298,Cálculo!D131,Tratamento!#REF!),0)</f>
        <v>0</v>
      </c>
      <c r="G131" s="116">
        <f t="shared" si="51"/>
        <v>1</v>
      </c>
      <c r="H131" s="117" t="e">
        <f t="shared" si="52"/>
        <v>#N/A</v>
      </c>
      <c r="I131" s="116">
        <f>IFERROR(AVERAGEIFS(#REF!,#REF!,$D131,#REF!,"&lt;&gt;"&amp;"Excluído"),0)</f>
        <v>0</v>
      </c>
      <c r="J131" s="116">
        <f t="shared" si="53"/>
        <v>0</v>
      </c>
      <c r="K131" s="116">
        <f t="shared" si="54"/>
        <v>1</v>
      </c>
      <c r="L131" s="117" t="e">
        <f t="shared" si="55"/>
        <v>#N/A</v>
      </c>
      <c r="M131" s="116">
        <f>IFERROR(AVERAGEIFS(#REF!,#REF!,$D131,#REF!,"&lt;&gt;"&amp;"Excluído"),0)</f>
        <v>0</v>
      </c>
      <c r="N131" s="26">
        <f t="shared" si="56"/>
        <v>0</v>
      </c>
      <c r="O131" s="116">
        <f t="shared" si="57"/>
        <v>1</v>
      </c>
      <c r="P131" s="117" t="e">
        <f t="shared" si="58"/>
        <v>#N/A</v>
      </c>
      <c r="Q131" s="116">
        <f>IFERROR(AVERAGEIFS(#REF!,#REF!,$D131,#REF!,"&lt;&gt;"&amp;"Excluído"),0)</f>
        <v>0</v>
      </c>
      <c r="R131" s="116">
        <f t="shared" si="59"/>
        <v>0</v>
      </c>
      <c r="S131" s="116">
        <f t="shared" si="60"/>
        <v>1</v>
      </c>
      <c r="T131" s="117" t="e">
        <f t="shared" si="61"/>
        <v>#N/A</v>
      </c>
      <c r="U131" s="118">
        <f>IFERROR(AVERAGEIFS(#REF!,#REF!,$D131,#REF!,"&lt;&gt;"&amp;"Excluído"),0)</f>
        <v>0</v>
      </c>
      <c r="V131" s="116">
        <f t="shared" si="62"/>
        <v>0</v>
      </c>
      <c r="W131" s="116">
        <f t="shared" si="63"/>
        <v>1</v>
      </c>
      <c r="X131" s="117" t="e">
        <f t="shared" si="64"/>
        <v>#N/A</v>
      </c>
      <c r="Y131" s="119">
        <f>IFERROR(AVERAGEIFS(#REF!,#REF!,$D131,#REF!,"&lt;&gt;"&amp;"Excluído"),0)</f>
        <v>0</v>
      </c>
      <c r="Z131" s="120">
        <f t="shared" si="48"/>
        <v>0</v>
      </c>
      <c r="AA131" s="120">
        <f t="shared" si="49"/>
        <v>1</v>
      </c>
      <c r="AB131" s="121" t="e">
        <f t="shared" si="65"/>
        <v>#N/A</v>
      </c>
      <c r="AC131" s="119">
        <f>IFERROR(AVERAGEIFS(#REF!,#REF!,$D131,#REF!,"&lt;&gt;"&amp;"Excluído"),0)</f>
        <v>0</v>
      </c>
      <c r="AD131" s="120">
        <f t="shared" si="66"/>
        <v>0</v>
      </c>
      <c r="AE131" s="120">
        <f t="shared" si="67"/>
        <v>1</v>
      </c>
      <c r="AF131" s="121" t="e">
        <f t="shared" si="68"/>
        <v>#N/A</v>
      </c>
      <c r="AG131" s="119">
        <f>IFERROR(AVERAGEIFS(#REF!,#REF!,$D131,#REF!,"&lt;&gt;"&amp;"Excluído"),0)</f>
        <v>0</v>
      </c>
      <c r="AH131" s="120">
        <f t="shared" si="69"/>
        <v>0</v>
      </c>
      <c r="AI131" s="120">
        <f t="shared" si="70"/>
        <v>1</v>
      </c>
      <c r="AJ131" s="121" t="e">
        <f t="shared" si="71"/>
        <v>#N/A</v>
      </c>
      <c r="AK131" s="119">
        <f>IFERROR(AVERAGEIFS(#REF!,#REF!,$D131,#REF!,"&lt;&gt;"&amp;"Excluído"),0)</f>
        <v>0</v>
      </c>
      <c r="AL131" s="120">
        <f t="shared" si="72"/>
        <v>0</v>
      </c>
      <c r="AM131" s="120">
        <f t="shared" si="73"/>
        <v>1</v>
      </c>
      <c r="AN131" s="121" t="e">
        <f t="shared" si="74"/>
        <v>#N/A</v>
      </c>
      <c r="AO131" s="119">
        <f>IFERROR(AVERAGEIFS(#REF!,#REF!,$D131,#REF!,"&lt;&gt;"&amp;"Excluído"),0)</f>
        <v>0</v>
      </c>
      <c r="AP131" s="120">
        <f t="shared" si="75"/>
        <v>0</v>
      </c>
      <c r="AQ131" s="120">
        <f t="shared" si="76"/>
        <v>1</v>
      </c>
      <c r="AR131" s="121" t="e">
        <f t="shared" si="77"/>
        <v>#N/A</v>
      </c>
      <c r="AS131" s="119">
        <f>IFERROR(AVERAGEIFS(#REF!,#REF!,$D131,#REF!,"&lt;&gt;"&amp;"Excluído"),0)</f>
        <v>0</v>
      </c>
      <c r="AT131" s="120">
        <f t="shared" si="78"/>
        <v>0</v>
      </c>
      <c r="AU131" s="120">
        <f t="shared" si="79"/>
        <v>1</v>
      </c>
      <c r="AV131" s="121" t="e">
        <f t="shared" si="80"/>
        <v>#N/A</v>
      </c>
      <c r="AW131" s="119">
        <f>IFERROR(AVERAGEIFS(#REF!,#REF!,$D131,#REF!,"&lt;&gt;"&amp;"Excluído"),0)</f>
        <v>0</v>
      </c>
      <c r="AX131" s="120">
        <f t="shared" si="81"/>
        <v>0</v>
      </c>
      <c r="AY131" s="120">
        <f t="shared" si="82"/>
        <v>1</v>
      </c>
      <c r="AZ131" s="121" t="e">
        <f t="shared" si="83"/>
        <v>#N/A</v>
      </c>
      <c r="BA131" s="119">
        <f>IFERROR(AVERAGEIFS(#REF!,#REF!,$D131,#REF!,"&lt;&gt;"&amp;"Excluído"),0)</f>
        <v>0</v>
      </c>
      <c r="BB131" s="120">
        <f t="shared" si="84"/>
        <v>0</v>
      </c>
      <c r="BC131" s="120">
        <f t="shared" si="85"/>
        <v>1</v>
      </c>
      <c r="BD131" s="121" t="e">
        <f t="shared" si="86"/>
        <v>#N/A</v>
      </c>
      <c r="BE131" s="36"/>
      <c r="BF131" s="36" t="e">
        <f t="shared" si="50"/>
        <v>#REF!</v>
      </c>
      <c r="BG131" s="107">
        <f t="shared" si="50"/>
        <v>0</v>
      </c>
      <c r="BH131" s="36" t="str">
        <f>IFERROR(VLOOKUP(BG131,Cálculo!$D$4:$BD$156,MATCH($BH$4,Cálculo!$D$4:$BD$4,0),FALSE),"")</f>
        <v/>
      </c>
      <c r="BI131" s="36" t="str">
        <f>IFERROR(VLOOKUP(BG131,Cálculo!$D$4:$BD$156,MATCH($BI$4,Cálculo!$D$4:$BD$4,0),FALSE),"")</f>
        <v/>
      </c>
      <c r="BJ131" s="36" t="str">
        <f>IFERROR(VLOOKUP(BG131,Cálculo!$D$4:$BD$156,MATCH($BJ$4,Cálculo!$D$4:$BD$4,0),FALSE),"")</f>
        <v/>
      </c>
      <c r="BK131" s="36" t="str">
        <f>IFERROR(VLOOKUP(BG131,Cálculo!$D$4:$BD$156,MATCH($BK$4,Cálculo!$D$4:$BD$4,0),FALSE),"")</f>
        <v/>
      </c>
      <c r="BL131" s="36" t="str">
        <f>IFERROR(VLOOKUP(BG131,Cálculo!$D$4:$BD$156,MATCH($BL$4,Cálculo!$D$4:$BD$4,0),FALSE),"")</f>
        <v/>
      </c>
      <c r="BM131" s="36" t="str">
        <f>IFERROR(VLOOKUP(BG131,Cálculo!$D$4:$BD$156,MATCH($BM$4,Cálculo!$D$4:$BD$4,0),FALSE),"")</f>
        <v/>
      </c>
      <c r="BN131" s="36" t="str">
        <f>IFERROR(VLOOKUP(BG131,Cálculo!$D$4:$BD$156,MATCH($BN$4,Cálculo!$D$4:$BD$4,0),FALSE),"")</f>
        <v/>
      </c>
      <c r="BO131" s="36" t="str">
        <f>IFERROR(VLOOKUP(BG131,Cálculo!$D$4:$BD$156,MATCH($BO$4,Cálculo!$D$4:$BD$4,0),FALSE),"")</f>
        <v/>
      </c>
      <c r="BP131" s="36" t="str">
        <f>IFERROR(VLOOKUP(BG131,Cálculo!$D$4:$BD$156,MATCH($BP$4,Cálculo!$D$4:$BD$4,0),FALSE),"")</f>
        <v/>
      </c>
      <c r="BQ131" s="36" t="str">
        <f>IFERROR(VLOOKUP(BG131,Cálculo!$D$4:$BD$156,MATCH($BQ$4,Cálculo!$D$4:$BD$4,0),FALSE),"")</f>
        <v/>
      </c>
      <c r="BR131" s="36" t="str">
        <f>IFERROR(VLOOKUP(BG131,Cálculo!$D$4:$BD$156,MATCH($BR$4,Cálculo!$D$4:$BD$4,0),FALSE),"")</f>
        <v/>
      </c>
      <c r="BS131" s="36" t="str">
        <f>IFERROR(VLOOKUP(BG131,Cálculo!$D$4:$BD$156,MATCH($BS$4,Cálculo!$D$4:$BD$4,0),FALSE),"")</f>
        <v/>
      </c>
      <c r="BT131" s="36" t="str">
        <f>IFERROR(VLOOKUP(BG131,Cálculo!$D$4:$BD$156,MATCH($BT$4,Cálculo!$D$4:$BD$4,0),FALSE),"")</f>
        <v/>
      </c>
    </row>
    <row r="132" spans="1:72">
      <c r="A132" s="36"/>
      <c r="B132" s="36"/>
      <c r="C132" s="36" t="e">
        <f>VLOOKUP(D132,#REF!,3,0)</f>
        <v>#REF!</v>
      </c>
      <c r="D132" s="52">
        <f>'Ident. Avaliação e Priorização'!B134</f>
        <v>0</v>
      </c>
      <c r="E132" s="115" t="e">
        <f>VLOOKUP(D132,Tabela2[[#All],[Eventos de Risco]:[Nível de Risco Inerente (NRI)]],13,0)</f>
        <v>#N/A</v>
      </c>
      <c r="F132" s="116">
        <f>IFERROR(AVERAGEIF(Tratamento!$A$6:$A$298,Cálculo!D132,Tratamento!#REF!),0)</f>
        <v>0</v>
      </c>
      <c r="G132" s="116">
        <f t="shared" si="51"/>
        <v>1</v>
      </c>
      <c r="H132" s="117" t="e">
        <f t="shared" si="52"/>
        <v>#N/A</v>
      </c>
      <c r="I132" s="116">
        <f>IFERROR(AVERAGEIFS(#REF!,#REF!,$D132,#REF!,"&lt;&gt;"&amp;"Excluído"),0)</f>
        <v>0</v>
      </c>
      <c r="J132" s="116">
        <f t="shared" si="53"/>
        <v>0</v>
      </c>
      <c r="K132" s="116">
        <f t="shared" si="54"/>
        <v>1</v>
      </c>
      <c r="L132" s="117" t="e">
        <f t="shared" si="55"/>
        <v>#N/A</v>
      </c>
      <c r="M132" s="116">
        <f>IFERROR(AVERAGEIFS(#REF!,#REF!,$D132,#REF!,"&lt;&gt;"&amp;"Excluído"),0)</f>
        <v>0</v>
      </c>
      <c r="N132" s="26">
        <f t="shared" si="56"/>
        <v>0</v>
      </c>
      <c r="O132" s="116">
        <f t="shared" si="57"/>
        <v>1</v>
      </c>
      <c r="P132" s="117" t="e">
        <f t="shared" si="58"/>
        <v>#N/A</v>
      </c>
      <c r="Q132" s="116">
        <f>IFERROR(AVERAGEIFS(#REF!,#REF!,$D132,#REF!,"&lt;&gt;"&amp;"Excluído"),0)</f>
        <v>0</v>
      </c>
      <c r="R132" s="116">
        <f t="shared" si="59"/>
        <v>0</v>
      </c>
      <c r="S132" s="116">
        <f t="shared" si="60"/>
        <v>1</v>
      </c>
      <c r="T132" s="117" t="e">
        <f t="shared" si="61"/>
        <v>#N/A</v>
      </c>
      <c r="U132" s="118">
        <f>IFERROR(AVERAGEIFS(#REF!,#REF!,$D132,#REF!,"&lt;&gt;"&amp;"Excluído"),0)</f>
        <v>0</v>
      </c>
      <c r="V132" s="116">
        <f t="shared" si="62"/>
        <v>0</v>
      </c>
      <c r="W132" s="116">
        <f t="shared" si="63"/>
        <v>1</v>
      </c>
      <c r="X132" s="117" t="e">
        <f t="shared" si="64"/>
        <v>#N/A</v>
      </c>
      <c r="Y132" s="119">
        <f>IFERROR(AVERAGEIFS(#REF!,#REF!,$D132,#REF!,"&lt;&gt;"&amp;"Excluído"),0)</f>
        <v>0</v>
      </c>
      <c r="Z132" s="120">
        <f t="shared" si="48"/>
        <v>0</v>
      </c>
      <c r="AA132" s="120">
        <f t="shared" si="49"/>
        <v>1</v>
      </c>
      <c r="AB132" s="121" t="e">
        <f t="shared" si="65"/>
        <v>#N/A</v>
      </c>
      <c r="AC132" s="119">
        <f>IFERROR(AVERAGEIFS(#REF!,#REF!,$D132,#REF!,"&lt;&gt;"&amp;"Excluído"),0)</f>
        <v>0</v>
      </c>
      <c r="AD132" s="120">
        <f t="shared" si="66"/>
        <v>0</v>
      </c>
      <c r="AE132" s="120">
        <f t="shared" si="67"/>
        <v>1</v>
      </c>
      <c r="AF132" s="121" t="e">
        <f t="shared" si="68"/>
        <v>#N/A</v>
      </c>
      <c r="AG132" s="119">
        <f>IFERROR(AVERAGEIFS(#REF!,#REF!,$D132,#REF!,"&lt;&gt;"&amp;"Excluído"),0)</f>
        <v>0</v>
      </c>
      <c r="AH132" s="120">
        <f t="shared" si="69"/>
        <v>0</v>
      </c>
      <c r="AI132" s="120">
        <f t="shared" si="70"/>
        <v>1</v>
      </c>
      <c r="AJ132" s="121" t="e">
        <f t="shared" si="71"/>
        <v>#N/A</v>
      </c>
      <c r="AK132" s="119">
        <f>IFERROR(AVERAGEIFS(#REF!,#REF!,$D132,#REF!,"&lt;&gt;"&amp;"Excluído"),0)</f>
        <v>0</v>
      </c>
      <c r="AL132" s="120">
        <f t="shared" si="72"/>
        <v>0</v>
      </c>
      <c r="AM132" s="120">
        <f t="shared" si="73"/>
        <v>1</v>
      </c>
      <c r="AN132" s="121" t="e">
        <f t="shared" si="74"/>
        <v>#N/A</v>
      </c>
      <c r="AO132" s="119">
        <f>IFERROR(AVERAGEIFS(#REF!,#REF!,$D132,#REF!,"&lt;&gt;"&amp;"Excluído"),0)</f>
        <v>0</v>
      </c>
      <c r="AP132" s="120">
        <f t="shared" si="75"/>
        <v>0</v>
      </c>
      <c r="AQ132" s="120">
        <f t="shared" si="76"/>
        <v>1</v>
      </c>
      <c r="AR132" s="121" t="e">
        <f t="shared" si="77"/>
        <v>#N/A</v>
      </c>
      <c r="AS132" s="119">
        <f>IFERROR(AVERAGEIFS(#REF!,#REF!,$D132,#REF!,"&lt;&gt;"&amp;"Excluído"),0)</f>
        <v>0</v>
      </c>
      <c r="AT132" s="120">
        <f t="shared" si="78"/>
        <v>0</v>
      </c>
      <c r="AU132" s="120">
        <f t="shared" si="79"/>
        <v>1</v>
      </c>
      <c r="AV132" s="121" t="e">
        <f t="shared" si="80"/>
        <v>#N/A</v>
      </c>
      <c r="AW132" s="119">
        <f>IFERROR(AVERAGEIFS(#REF!,#REF!,$D132,#REF!,"&lt;&gt;"&amp;"Excluído"),0)</f>
        <v>0</v>
      </c>
      <c r="AX132" s="120">
        <f t="shared" si="81"/>
        <v>0</v>
      </c>
      <c r="AY132" s="120">
        <f t="shared" si="82"/>
        <v>1</v>
      </c>
      <c r="AZ132" s="121" t="e">
        <f t="shared" si="83"/>
        <v>#N/A</v>
      </c>
      <c r="BA132" s="119">
        <f>IFERROR(AVERAGEIFS(#REF!,#REF!,$D132,#REF!,"&lt;&gt;"&amp;"Excluído"),0)</f>
        <v>0</v>
      </c>
      <c r="BB132" s="120">
        <f t="shared" si="84"/>
        <v>0</v>
      </c>
      <c r="BC132" s="120">
        <f t="shared" si="85"/>
        <v>1</v>
      </c>
      <c r="BD132" s="121" t="e">
        <f t="shared" si="86"/>
        <v>#N/A</v>
      </c>
      <c r="BE132" s="36"/>
      <c r="BF132" s="36" t="e">
        <f t="shared" si="50"/>
        <v>#REF!</v>
      </c>
      <c r="BG132" s="107">
        <f t="shared" si="50"/>
        <v>0</v>
      </c>
      <c r="BH132" s="36" t="str">
        <f>IFERROR(VLOOKUP(BG132,Cálculo!$D$4:$BD$156,MATCH($BH$4,Cálculo!$D$4:$BD$4,0),FALSE),"")</f>
        <v/>
      </c>
      <c r="BI132" s="36" t="str">
        <f>IFERROR(VLOOKUP(BG132,Cálculo!$D$4:$BD$156,MATCH($BI$4,Cálculo!$D$4:$BD$4,0),FALSE),"")</f>
        <v/>
      </c>
      <c r="BJ132" s="36" t="str">
        <f>IFERROR(VLOOKUP(BG132,Cálculo!$D$4:$BD$156,MATCH($BJ$4,Cálculo!$D$4:$BD$4,0),FALSE),"")</f>
        <v/>
      </c>
      <c r="BK132" s="36" t="str">
        <f>IFERROR(VLOOKUP(BG132,Cálculo!$D$4:$BD$156,MATCH($BK$4,Cálculo!$D$4:$BD$4,0),FALSE),"")</f>
        <v/>
      </c>
      <c r="BL132" s="36" t="str">
        <f>IFERROR(VLOOKUP(BG132,Cálculo!$D$4:$BD$156,MATCH($BL$4,Cálculo!$D$4:$BD$4,0),FALSE),"")</f>
        <v/>
      </c>
      <c r="BM132" s="36" t="str">
        <f>IFERROR(VLOOKUP(BG132,Cálculo!$D$4:$BD$156,MATCH($BM$4,Cálculo!$D$4:$BD$4,0),FALSE),"")</f>
        <v/>
      </c>
      <c r="BN132" s="36" t="str">
        <f>IFERROR(VLOOKUP(BG132,Cálculo!$D$4:$BD$156,MATCH($BN$4,Cálculo!$D$4:$BD$4,0),FALSE),"")</f>
        <v/>
      </c>
      <c r="BO132" s="36" t="str">
        <f>IFERROR(VLOOKUP(BG132,Cálculo!$D$4:$BD$156,MATCH($BO$4,Cálculo!$D$4:$BD$4,0),FALSE),"")</f>
        <v/>
      </c>
      <c r="BP132" s="36" t="str">
        <f>IFERROR(VLOOKUP(BG132,Cálculo!$D$4:$BD$156,MATCH($BP$4,Cálculo!$D$4:$BD$4,0),FALSE),"")</f>
        <v/>
      </c>
      <c r="BQ132" s="36" t="str">
        <f>IFERROR(VLOOKUP(BG132,Cálculo!$D$4:$BD$156,MATCH($BQ$4,Cálculo!$D$4:$BD$4,0),FALSE),"")</f>
        <v/>
      </c>
      <c r="BR132" s="36" t="str">
        <f>IFERROR(VLOOKUP(BG132,Cálculo!$D$4:$BD$156,MATCH($BR$4,Cálculo!$D$4:$BD$4,0),FALSE),"")</f>
        <v/>
      </c>
      <c r="BS132" s="36" t="str">
        <f>IFERROR(VLOOKUP(BG132,Cálculo!$D$4:$BD$156,MATCH($BS$4,Cálculo!$D$4:$BD$4,0),FALSE),"")</f>
        <v/>
      </c>
      <c r="BT132" s="36" t="str">
        <f>IFERROR(VLOOKUP(BG132,Cálculo!$D$4:$BD$156,MATCH($BT$4,Cálculo!$D$4:$BD$4,0),FALSE),"")</f>
        <v/>
      </c>
    </row>
    <row r="133" spans="1:72">
      <c r="A133" s="36"/>
      <c r="B133" s="36"/>
      <c r="C133" s="36" t="e">
        <f>VLOOKUP(D133,#REF!,3,0)</f>
        <v>#REF!</v>
      </c>
      <c r="D133" s="52">
        <f>'Ident. Avaliação e Priorização'!B135</f>
        <v>0</v>
      </c>
      <c r="E133" s="115" t="e">
        <f>VLOOKUP(D133,Tabela2[[#All],[Eventos de Risco]:[Nível de Risco Inerente (NRI)]],13,0)</f>
        <v>#N/A</v>
      </c>
      <c r="F133" s="116">
        <f>IFERROR(AVERAGEIF(Tratamento!$A$6:$A$298,Cálculo!D133,Tratamento!#REF!),0)</f>
        <v>0</v>
      </c>
      <c r="G133" s="116">
        <f t="shared" si="51"/>
        <v>1</v>
      </c>
      <c r="H133" s="117" t="e">
        <f t="shared" si="52"/>
        <v>#N/A</v>
      </c>
      <c r="I133" s="116">
        <f>IFERROR(AVERAGEIFS(#REF!,#REF!,$D133,#REF!,"&lt;&gt;"&amp;"Excluído"),0)</f>
        <v>0</v>
      </c>
      <c r="J133" s="116">
        <f t="shared" si="53"/>
        <v>0</v>
      </c>
      <c r="K133" s="116">
        <f t="shared" si="54"/>
        <v>1</v>
      </c>
      <c r="L133" s="117" t="e">
        <f t="shared" si="55"/>
        <v>#N/A</v>
      </c>
      <c r="M133" s="116">
        <f>IFERROR(AVERAGEIFS(#REF!,#REF!,$D133,#REF!,"&lt;&gt;"&amp;"Excluído"),0)</f>
        <v>0</v>
      </c>
      <c r="N133" s="26">
        <f t="shared" si="56"/>
        <v>0</v>
      </c>
      <c r="O133" s="116">
        <f t="shared" si="57"/>
        <v>1</v>
      </c>
      <c r="P133" s="117" t="e">
        <f t="shared" si="58"/>
        <v>#N/A</v>
      </c>
      <c r="Q133" s="116">
        <f>IFERROR(AVERAGEIFS(#REF!,#REF!,$D133,#REF!,"&lt;&gt;"&amp;"Excluído"),0)</f>
        <v>0</v>
      </c>
      <c r="R133" s="116">
        <f t="shared" si="59"/>
        <v>0</v>
      </c>
      <c r="S133" s="116">
        <f t="shared" si="60"/>
        <v>1</v>
      </c>
      <c r="T133" s="117" t="e">
        <f t="shared" si="61"/>
        <v>#N/A</v>
      </c>
      <c r="U133" s="118">
        <f>IFERROR(AVERAGEIFS(#REF!,#REF!,$D133,#REF!,"&lt;&gt;"&amp;"Excluído"),0)</f>
        <v>0</v>
      </c>
      <c r="V133" s="116">
        <f t="shared" si="62"/>
        <v>0</v>
      </c>
      <c r="W133" s="116">
        <f t="shared" si="63"/>
        <v>1</v>
      </c>
      <c r="X133" s="117" t="e">
        <f t="shared" si="64"/>
        <v>#N/A</v>
      </c>
      <c r="Y133" s="119">
        <f>IFERROR(AVERAGEIFS(#REF!,#REF!,$D133,#REF!,"&lt;&gt;"&amp;"Excluído"),0)</f>
        <v>0</v>
      </c>
      <c r="Z133" s="120">
        <f t="shared" ref="Z133:Z156" si="87">IF(OR(Y133="",Y133=0),V133,Y133)</f>
        <v>0</v>
      </c>
      <c r="AA133" s="120">
        <f t="shared" ref="AA133:AA156" si="88">1-Z133</f>
        <v>1</v>
      </c>
      <c r="AB133" s="121" t="e">
        <f t="shared" si="65"/>
        <v>#N/A</v>
      </c>
      <c r="AC133" s="119">
        <f>IFERROR(AVERAGEIFS(#REF!,#REF!,$D133,#REF!,"&lt;&gt;"&amp;"Excluído"),0)</f>
        <v>0</v>
      </c>
      <c r="AD133" s="120">
        <f t="shared" si="66"/>
        <v>0</v>
      </c>
      <c r="AE133" s="120">
        <f t="shared" si="67"/>
        <v>1</v>
      </c>
      <c r="AF133" s="121" t="e">
        <f t="shared" si="68"/>
        <v>#N/A</v>
      </c>
      <c r="AG133" s="119">
        <f>IFERROR(AVERAGEIFS(#REF!,#REF!,$D133,#REF!,"&lt;&gt;"&amp;"Excluído"),0)</f>
        <v>0</v>
      </c>
      <c r="AH133" s="120">
        <f t="shared" si="69"/>
        <v>0</v>
      </c>
      <c r="AI133" s="120">
        <f t="shared" si="70"/>
        <v>1</v>
      </c>
      <c r="AJ133" s="121" t="e">
        <f t="shared" si="71"/>
        <v>#N/A</v>
      </c>
      <c r="AK133" s="119">
        <f>IFERROR(AVERAGEIFS(#REF!,#REF!,$D133,#REF!,"&lt;&gt;"&amp;"Excluído"),0)</f>
        <v>0</v>
      </c>
      <c r="AL133" s="120">
        <f t="shared" si="72"/>
        <v>0</v>
      </c>
      <c r="AM133" s="120">
        <f t="shared" si="73"/>
        <v>1</v>
      </c>
      <c r="AN133" s="121" t="e">
        <f t="shared" si="74"/>
        <v>#N/A</v>
      </c>
      <c r="AO133" s="119">
        <f>IFERROR(AVERAGEIFS(#REF!,#REF!,$D133,#REF!,"&lt;&gt;"&amp;"Excluído"),0)</f>
        <v>0</v>
      </c>
      <c r="AP133" s="120">
        <f t="shared" si="75"/>
        <v>0</v>
      </c>
      <c r="AQ133" s="120">
        <f t="shared" si="76"/>
        <v>1</v>
      </c>
      <c r="AR133" s="121" t="e">
        <f t="shared" si="77"/>
        <v>#N/A</v>
      </c>
      <c r="AS133" s="119">
        <f>IFERROR(AVERAGEIFS(#REF!,#REF!,$D133,#REF!,"&lt;&gt;"&amp;"Excluído"),0)</f>
        <v>0</v>
      </c>
      <c r="AT133" s="120">
        <f t="shared" si="78"/>
        <v>0</v>
      </c>
      <c r="AU133" s="120">
        <f t="shared" si="79"/>
        <v>1</v>
      </c>
      <c r="AV133" s="121" t="e">
        <f t="shared" si="80"/>
        <v>#N/A</v>
      </c>
      <c r="AW133" s="119">
        <f>IFERROR(AVERAGEIFS(#REF!,#REF!,$D133,#REF!,"&lt;&gt;"&amp;"Excluído"),0)</f>
        <v>0</v>
      </c>
      <c r="AX133" s="120">
        <f t="shared" si="81"/>
        <v>0</v>
      </c>
      <c r="AY133" s="120">
        <f t="shared" si="82"/>
        <v>1</v>
      </c>
      <c r="AZ133" s="121" t="e">
        <f t="shared" si="83"/>
        <v>#N/A</v>
      </c>
      <c r="BA133" s="119">
        <f>IFERROR(AVERAGEIFS(#REF!,#REF!,$D133,#REF!,"&lt;&gt;"&amp;"Excluído"),0)</f>
        <v>0</v>
      </c>
      <c r="BB133" s="120">
        <f t="shared" si="84"/>
        <v>0</v>
      </c>
      <c r="BC133" s="120">
        <f t="shared" si="85"/>
        <v>1</v>
      </c>
      <c r="BD133" s="121" t="e">
        <f t="shared" si="86"/>
        <v>#N/A</v>
      </c>
      <c r="BE133" s="36"/>
      <c r="BF133" s="36" t="e">
        <f t="shared" ref="BF133:BG156" si="89">C133</f>
        <v>#REF!</v>
      </c>
      <c r="BG133" s="107">
        <f t="shared" si="89"/>
        <v>0</v>
      </c>
      <c r="BH133" s="36" t="str">
        <f>IFERROR(VLOOKUP(BG133,Cálculo!$D$4:$BD$156,MATCH($BH$4,Cálculo!$D$4:$BD$4,0),FALSE),"")</f>
        <v/>
      </c>
      <c r="BI133" s="36" t="str">
        <f>IFERROR(VLOOKUP(BG133,Cálculo!$D$4:$BD$156,MATCH($BI$4,Cálculo!$D$4:$BD$4,0),FALSE),"")</f>
        <v/>
      </c>
      <c r="BJ133" s="36" t="str">
        <f>IFERROR(VLOOKUP(BG133,Cálculo!$D$4:$BD$156,MATCH($BJ$4,Cálculo!$D$4:$BD$4,0),FALSE),"")</f>
        <v/>
      </c>
      <c r="BK133" s="36" t="str">
        <f>IFERROR(VLOOKUP(BG133,Cálculo!$D$4:$BD$156,MATCH($BK$4,Cálculo!$D$4:$BD$4,0),FALSE),"")</f>
        <v/>
      </c>
      <c r="BL133" s="36" t="str">
        <f>IFERROR(VLOOKUP(BG133,Cálculo!$D$4:$BD$156,MATCH($BL$4,Cálculo!$D$4:$BD$4,0),FALSE),"")</f>
        <v/>
      </c>
      <c r="BM133" s="36" t="str">
        <f>IFERROR(VLOOKUP(BG133,Cálculo!$D$4:$BD$156,MATCH($BM$4,Cálculo!$D$4:$BD$4,0),FALSE),"")</f>
        <v/>
      </c>
      <c r="BN133" s="36" t="str">
        <f>IFERROR(VLOOKUP(BG133,Cálculo!$D$4:$BD$156,MATCH($BN$4,Cálculo!$D$4:$BD$4,0),FALSE),"")</f>
        <v/>
      </c>
      <c r="BO133" s="36" t="str">
        <f>IFERROR(VLOOKUP(BG133,Cálculo!$D$4:$BD$156,MATCH($BO$4,Cálculo!$D$4:$BD$4,0),FALSE),"")</f>
        <v/>
      </c>
      <c r="BP133" s="36" t="str">
        <f>IFERROR(VLOOKUP(BG133,Cálculo!$D$4:$BD$156,MATCH($BP$4,Cálculo!$D$4:$BD$4,0),FALSE),"")</f>
        <v/>
      </c>
      <c r="BQ133" s="36" t="str">
        <f>IFERROR(VLOOKUP(BG133,Cálculo!$D$4:$BD$156,MATCH($BQ$4,Cálculo!$D$4:$BD$4,0),FALSE),"")</f>
        <v/>
      </c>
      <c r="BR133" s="36" t="str">
        <f>IFERROR(VLOOKUP(BG133,Cálculo!$D$4:$BD$156,MATCH($BR$4,Cálculo!$D$4:$BD$4,0),FALSE),"")</f>
        <v/>
      </c>
      <c r="BS133" s="36" t="str">
        <f>IFERROR(VLOOKUP(BG133,Cálculo!$D$4:$BD$156,MATCH($BS$4,Cálculo!$D$4:$BD$4,0),FALSE),"")</f>
        <v/>
      </c>
      <c r="BT133" s="36" t="str">
        <f>IFERROR(VLOOKUP(BG133,Cálculo!$D$4:$BD$156,MATCH($BT$4,Cálculo!$D$4:$BD$4,0),FALSE),"")</f>
        <v/>
      </c>
    </row>
    <row r="134" spans="1:72">
      <c r="A134" s="36"/>
      <c r="B134" s="36"/>
      <c r="C134" s="36" t="e">
        <f>VLOOKUP(D134,#REF!,3,0)</f>
        <v>#REF!</v>
      </c>
      <c r="D134" s="52">
        <f>'Ident. Avaliação e Priorização'!B136</f>
        <v>0</v>
      </c>
      <c r="E134" s="115" t="e">
        <f>VLOOKUP(D134,Tabela2[[#All],[Eventos de Risco]:[Nível de Risco Inerente (NRI)]],13,0)</f>
        <v>#N/A</v>
      </c>
      <c r="F134" s="116">
        <f>IFERROR(AVERAGEIF(Tratamento!$A$6:$A$298,Cálculo!D134,Tratamento!#REF!),0)</f>
        <v>0</v>
      </c>
      <c r="G134" s="116">
        <f t="shared" ref="G134:G156" si="90">1-F134</f>
        <v>1</v>
      </c>
      <c r="H134" s="117" t="e">
        <f t="shared" ref="H134:H156" si="91">E134*G134</f>
        <v>#N/A</v>
      </c>
      <c r="I134" s="116">
        <f>IFERROR(AVERAGEIFS(#REF!,#REF!,$D134,#REF!,"&lt;&gt;"&amp;"Excluído"),0)</f>
        <v>0</v>
      </c>
      <c r="J134" s="116">
        <f t="shared" ref="J134:J156" si="92">IF(OR(I134="",I134=0),F134,I134)</f>
        <v>0</v>
      </c>
      <c r="K134" s="116">
        <f t="shared" ref="K134:K156" si="93">1-J134</f>
        <v>1</v>
      </c>
      <c r="L134" s="117" t="e">
        <f t="shared" ref="L134:L156" si="94">E134*K134</f>
        <v>#N/A</v>
      </c>
      <c r="M134" s="116">
        <f>IFERROR(AVERAGEIFS(#REF!,#REF!,$D134,#REF!,"&lt;&gt;"&amp;"Excluído"),0)</f>
        <v>0</v>
      </c>
      <c r="N134" s="26">
        <f t="shared" ref="N134:N156" si="95">IF(OR(M134="",M134=0),J134,M134)</f>
        <v>0</v>
      </c>
      <c r="O134" s="116">
        <f t="shared" ref="O134:O156" si="96">1-N134</f>
        <v>1</v>
      </c>
      <c r="P134" s="117" t="e">
        <f t="shared" ref="P134:P156" si="97">E134*O134</f>
        <v>#N/A</v>
      </c>
      <c r="Q134" s="116">
        <f>IFERROR(AVERAGEIFS(#REF!,#REF!,$D134,#REF!,"&lt;&gt;"&amp;"Excluído"),0)</f>
        <v>0</v>
      </c>
      <c r="R134" s="116">
        <f t="shared" ref="R134:R156" si="98">IF(OR(Q134="",Q134=0),N134,Q134)</f>
        <v>0</v>
      </c>
      <c r="S134" s="116">
        <f t="shared" ref="S134:S156" si="99">1-R134</f>
        <v>1</v>
      </c>
      <c r="T134" s="117" t="e">
        <f t="shared" ref="T134:T156" si="100">E134*S134</f>
        <v>#N/A</v>
      </c>
      <c r="U134" s="118">
        <f>IFERROR(AVERAGEIFS(#REF!,#REF!,$D134,#REF!,"&lt;&gt;"&amp;"Excluído"),0)</f>
        <v>0</v>
      </c>
      <c r="V134" s="116">
        <f t="shared" ref="V134:V156" si="101">IF(OR(U134="",U134=0),R134,U134)</f>
        <v>0</v>
      </c>
      <c r="W134" s="116">
        <f t="shared" ref="W134:W156" si="102">1-V134</f>
        <v>1</v>
      </c>
      <c r="X134" s="117" t="e">
        <f t="shared" ref="X134:X156" si="103">E134*W134</f>
        <v>#N/A</v>
      </c>
      <c r="Y134" s="119">
        <f>IFERROR(AVERAGEIFS(#REF!,#REF!,$D134,#REF!,"&lt;&gt;"&amp;"Excluído"),0)</f>
        <v>0</v>
      </c>
      <c r="Z134" s="120">
        <f t="shared" si="87"/>
        <v>0</v>
      </c>
      <c r="AA134" s="120">
        <f t="shared" si="88"/>
        <v>1</v>
      </c>
      <c r="AB134" s="121" t="e">
        <f t="shared" ref="AB134:AB156" si="104">E134*AA134</f>
        <v>#N/A</v>
      </c>
      <c r="AC134" s="119">
        <f>IFERROR(AVERAGEIFS(#REF!,#REF!,$D134,#REF!,"&lt;&gt;"&amp;"Excluído"),0)</f>
        <v>0</v>
      </c>
      <c r="AD134" s="120">
        <f t="shared" ref="AD134:AD156" si="105">IF(OR(AC134="",AC134=0),Z134,AC134)</f>
        <v>0</v>
      </c>
      <c r="AE134" s="120">
        <f t="shared" ref="AE134:AE156" si="106">1-AD134</f>
        <v>1</v>
      </c>
      <c r="AF134" s="121" t="e">
        <f t="shared" ref="AF134:AF156" si="107">E134*AE134</f>
        <v>#N/A</v>
      </c>
      <c r="AG134" s="119">
        <f>IFERROR(AVERAGEIFS(#REF!,#REF!,$D134,#REF!,"&lt;&gt;"&amp;"Excluído"),0)</f>
        <v>0</v>
      </c>
      <c r="AH134" s="120">
        <f t="shared" ref="AH134:AH156" si="108">IF(OR(AG134="",AG134=0),AD134,AG134)</f>
        <v>0</v>
      </c>
      <c r="AI134" s="120">
        <f t="shared" ref="AI134:AI156" si="109">1-AH134</f>
        <v>1</v>
      </c>
      <c r="AJ134" s="121" t="e">
        <f t="shared" ref="AJ134:AJ156" si="110">E134*AI134</f>
        <v>#N/A</v>
      </c>
      <c r="AK134" s="119">
        <f>IFERROR(AVERAGEIFS(#REF!,#REF!,$D134,#REF!,"&lt;&gt;"&amp;"Excluído"),0)</f>
        <v>0</v>
      </c>
      <c r="AL134" s="120">
        <f t="shared" ref="AL134:AL156" si="111">IF(OR(AK134="",AK134=0),AH134,AK134)</f>
        <v>0</v>
      </c>
      <c r="AM134" s="120">
        <f t="shared" ref="AM134:AM156" si="112">1-AL134</f>
        <v>1</v>
      </c>
      <c r="AN134" s="121" t="e">
        <f t="shared" ref="AN134:AN156" si="113">E134*AM134</f>
        <v>#N/A</v>
      </c>
      <c r="AO134" s="119">
        <f>IFERROR(AVERAGEIFS(#REF!,#REF!,$D134,#REF!,"&lt;&gt;"&amp;"Excluído"),0)</f>
        <v>0</v>
      </c>
      <c r="AP134" s="120">
        <f t="shared" ref="AP134:AP156" si="114">IF(OR(AO134="",AO134=0),AL134,AO134)</f>
        <v>0</v>
      </c>
      <c r="AQ134" s="120">
        <f t="shared" ref="AQ134:AQ156" si="115">1-AP134</f>
        <v>1</v>
      </c>
      <c r="AR134" s="121" t="e">
        <f t="shared" ref="AR134:AR156" si="116">E134*AQ134</f>
        <v>#N/A</v>
      </c>
      <c r="AS134" s="119">
        <f>IFERROR(AVERAGEIFS(#REF!,#REF!,$D134,#REF!,"&lt;&gt;"&amp;"Excluído"),0)</f>
        <v>0</v>
      </c>
      <c r="AT134" s="120">
        <f t="shared" ref="AT134:AT156" si="117">IF(OR(AS134="",AS134=0),AP134,AS134)</f>
        <v>0</v>
      </c>
      <c r="AU134" s="120">
        <f t="shared" ref="AU134:AU156" si="118">1-AT134</f>
        <v>1</v>
      </c>
      <c r="AV134" s="121" t="e">
        <f t="shared" ref="AV134:AV156" si="119">E134*AU134</f>
        <v>#N/A</v>
      </c>
      <c r="AW134" s="119">
        <f>IFERROR(AVERAGEIFS(#REF!,#REF!,$D134,#REF!,"&lt;&gt;"&amp;"Excluído"),0)</f>
        <v>0</v>
      </c>
      <c r="AX134" s="120">
        <f t="shared" ref="AX134:AX156" si="120">IF(OR(AW134="",AW134=0),AT134,AW134)</f>
        <v>0</v>
      </c>
      <c r="AY134" s="120">
        <f t="shared" ref="AY134:AY156" si="121">1-AX134</f>
        <v>1</v>
      </c>
      <c r="AZ134" s="121" t="e">
        <f t="shared" ref="AZ134:AZ156" si="122">E134*AY134</f>
        <v>#N/A</v>
      </c>
      <c r="BA134" s="119">
        <f>IFERROR(AVERAGEIFS(#REF!,#REF!,$D134,#REF!,"&lt;&gt;"&amp;"Excluído"),0)</f>
        <v>0</v>
      </c>
      <c r="BB134" s="120">
        <f t="shared" ref="BB134:BB156" si="123">IF(OR(BA134="",BA134=0),AX134,BA134)</f>
        <v>0</v>
      </c>
      <c r="BC134" s="120">
        <f t="shared" ref="BC134:BC156" si="124">1-BB134</f>
        <v>1</v>
      </c>
      <c r="BD134" s="121" t="e">
        <f t="shared" ref="BD134:BD156" si="125">E134*BC134</f>
        <v>#N/A</v>
      </c>
      <c r="BE134" s="36"/>
      <c r="BF134" s="36" t="e">
        <f t="shared" si="89"/>
        <v>#REF!</v>
      </c>
      <c r="BG134" s="107">
        <f t="shared" si="89"/>
        <v>0</v>
      </c>
      <c r="BH134" s="36" t="str">
        <f>IFERROR(VLOOKUP(BG134,Cálculo!$D$4:$BD$156,MATCH($BH$4,Cálculo!$D$4:$BD$4,0),FALSE),"")</f>
        <v/>
      </c>
      <c r="BI134" s="36" t="str">
        <f>IFERROR(VLOOKUP(BG134,Cálculo!$D$4:$BD$156,MATCH($BI$4,Cálculo!$D$4:$BD$4,0),FALSE),"")</f>
        <v/>
      </c>
      <c r="BJ134" s="36" t="str">
        <f>IFERROR(VLOOKUP(BG134,Cálculo!$D$4:$BD$156,MATCH($BJ$4,Cálculo!$D$4:$BD$4,0),FALSE),"")</f>
        <v/>
      </c>
      <c r="BK134" s="36" t="str">
        <f>IFERROR(VLOOKUP(BG134,Cálculo!$D$4:$BD$156,MATCH($BK$4,Cálculo!$D$4:$BD$4,0),FALSE),"")</f>
        <v/>
      </c>
      <c r="BL134" s="36" t="str">
        <f>IFERROR(VLOOKUP(BG134,Cálculo!$D$4:$BD$156,MATCH($BL$4,Cálculo!$D$4:$BD$4,0),FALSE),"")</f>
        <v/>
      </c>
      <c r="BM134" s="36" t="str">
        <f>IFERROR(VLOOKUP(BG134,Cálculo!$D$4:$BD$156,MATCH($BM$4,Cálculo!$D$4:$BD$4,0),FALSE),"")</f>
        <v/>
      </c>
      <c r="BN134" s="36" t="str">
        <f>IFERROR(VLOOKUP(BG134,Cálculo!$D$4:$BD$156,MATCH($BN$4,Cálculo!$D$4:$BD$4,0),FALSE),"")</f>
        <v/>
      </c>
      <c r="BO134" s="36" t="str">
        <f>IFERROR(VLOOKUP(BG134,Cálculo!$D$4:$BD$156,MATCH($BO$4,Cálculo!$D$4:$BD$4,0),FALSE),"")</f>
        <v/>
      </c>
      <c r="BP134" s="36" t="str">
        <f>IFERROR(VLOOKUP(BG134,Cálculo!$D$4:$BD$156,MATCH($BP$4,Cálculo!$D$4:$BD$4,0),FALSE),"")</f>
        <v/>
      </c>
      <c r="BQ134" s="36" t="str">
        <f>IFERROR(VLOOKUP(BG134,Cálculo!$D$4:$BD$156,MATCH($BQ$4,Cálculo!$D$4:$BD$4,0),FALSE),"")</f>
        <v/>
      </c>
      <c r="BR134" s="36" t="str">
        <f>IFERROR(VLOOKUP(BG134,Cálculo!$D$4:$BD$156,MATCH($BR$4,Cálculo!$D$4:$BD$4,0),FALSE),"")</f>
        <v/>
      </c>
      <c r="BS134" s="36" t="str">
        <f>IFERROR(VLOOKUP(BG134,Cálculo!$D$4:$BD$156,MATCH($BS$4,Cálculo!$D$4:$BD$4,0),FALSE),"")</f>
        <v/>
      </c>
      <c r="BT134" s="36" t="str">
        <f>IFERROR(VLOOKUP(BG134,Cálculo!$D$4:$BD$156,MATCH($BT$4,Cálculo!$D$4:$BD$4,0),FALSE),"")</f>
        <v/>
      </c>
    </row>
    <row r="135" spans="1:72">
      <c r="A135" s="36"/>
      <c r="B135" s="36"/>
      <c r="C135" s="36" t="e">
        <f>VLOOKUP(D135,#REF!,3,0)</f>
        <v>#REF!</v>
      </c>
      <c r="D135" s="52">
        <f>'Ident. Avaliação e Priorização'!B137</f>
        <v>0</v>
      </c>
      <c r="E135" s="115" t="e">
        <f>VLOOKUP(D135,Tabela2[[#All],[Eventos de Risco]:[Nível de Risco Inerente (NRI)]],13,0)</f>
        <v>#N/A</v>
      </c>
      <c r="F135" s="116">
        <f>IFERROR(AVERAGEIF(Tratamento!$A$6:$A$298,Cálculo!D135,Tratamento!#REF!),0)</f>
        <v>0</v>
      </c>
      <c r="G135" s="116">
        <f t="shared" si="90"/>
        <v>1</v>
      </c>
      <c r="H135" s="117" t="e">
        <f t="shared" si="91"/>
        <v>#N/A</v>
      </c>
      <c r="I135" s="116">
        <f>IFERROR(AVERAGEIFS(#REF!,#REF!,$D135,#REF!,"&lt;&gt;"&amp;"Excluído"),0)</f>
        <v>0</v>
      </c>
      <c r="J135" s="116">
        <f t="shared" si="92"/>
        <v>0</v>
      </c>
      <c r="K135" s="116">
        <f t="shared" si="93"/>
        <v>1</v>
      </c>
      <c r="L135" s="117" t="e">
        <f t="shared" si="94"/>
        <v>#N/A</v>
      </c>
      <c r="M135" s="116">
        <f>IFERROR(AVERAGEIFS(#REF!,#REF!,$D135,#REF!,"&lt;&gt;"&amp;"Excluído"),0)</f>
        <v>0</v>
      </c>
      <c r="N135" s="26">
        <f t="shared" si="95"/>
        <v>0</v>
      </c>
      <c r="O135" s="116">
        <f t="shared" si="96"/>
        <v>1</v>
      </c>
      <c r="P135" s="117" t="e">
        <f t="shared" si="97"/>
        <v>#N/A</v>
      </c>
      <c r="Q135" s="116">
        <f>IFERROR(AVERAGEIFS(#REF!,#REF!,$D135,#REF!,"&lt;&gt;"&amp;"Excluído"),0)</f>
        <v>0</v>
      </c>
      <c r="R135" s="116">
        <f t="shared" si="98"/>
        <v>0</v>
      </c>
      <c r="S135" s="116">
        <f t="shared" si="99"/>
        <v>1</v>
      </c>
      <c r="T135" s="117" t="e">
        <f t="shared" si="100"/>
        <v>#N/A</v>
      </c>
      <c r="U135" s="118">
        <f>IFERROR(AVERAGEIFS(#REF!,#REF!,$D135,#REF!,"&lt;&gt;"&amp;"Excluído"),0)</f>
        <v>0</v>
      </c>
      <c r="V135" s="116">
        <f t="shared" si="101"/>
        <v>0</v>
      </c>
      <c r="W135" s="116">
        <f t="shared" si="102"/>
        <v>1</v>
      </c>
      <c r="X135" s="117" t="e">
        <f t="shared" si="103"/>
        <v>#N/A</v>
      </c>
      <c r="Y135" s="119">
        <f>IFERROR(AVERAGEIFS(#REF!,#REF!,$D135,#REF!,"&lt;&gt;"&amp;"Excluído"),0)</f>
        <v>0</v>
      </c>
      <c r="Z135" s="120">
        <f t="shared" si="87"/>
        <v>0</v>
      </c>
      <c r="AA135" s="120">
        <f t="shared" si="88"/>
        <v>1</v>
      </c>
      <c r="AB135" s="121" t="e">
        <f t="shared" si="104"/>
        <v>#N/A</v>
      </c>
      <c r="AC135" s="119">
        <f>IFERROR(AVERAGEIFS(#REF!,#REF!,$D135,#REF!,"&lt;&gt;"&amp;"Excluído"),0)</f>
        <v>0</v>
      </c>
      <c r="AD135" s="120">
        <f t="shared" si="105"/>
        <v>0</v>
      </c>
      <c r="AE135" s="120">
        <f t="shared" si="106"/>
        <v>1</v>
      </c>
      <c r="AF135" s="121" t="e">
        <f t="shared" si="107"/>
        <v>#N/A</v>
      </c>
      <c r="AG135" s="119">
        <f>IFERROR(AVERAGEIFS(#REF!,#REF!,$D135,#REF!,"&lt;&gt;"&amp;"Excluído"),0)</f>
        <v>0</v>
      </c>
      <c r="AH135" s="120">
        <f t="shared" si="108"/>
        <v>0</v>
      </c>
      <c r="AI135" s="120">
        <f t="shared" si="109"/>
        <v>1</v>
      </c>
      <c r="AJ135" s="121" t="e">
        <f t="shared" si="110"/>
        <v>#N/A</v>
      </c>
      <c r="AK135" s="119">
        <f>IFERROR(AVERAGEIFS(#REF!,#REF!,$D135,#REF!,"&lt;&gt;"&amp;"Excluído"),0)</f>
        <v>0</v>
      </c>
      <c r="AL135" s="120">
        <f t="shared" si="111"/>
        <v>0</v>
      </c>
      <c r="AM135" s="120">
        <f t="shared" si="112"/>
        <v>1</v>
      </c>
      <c r="AN135" s="121" t="e">
        <f t="shared" si="113"/>
        <v>#N/A</v>
      </c>
      <c r="AO135" s="119">
        <f>IFERROR(AVERAGEIFS(#REF!,#REF!,$D135,#REF!,"&lt;&gt;"&amp;"Excluído"),0)</f>
        <v>0</v>
      </c>
      <c r="AP135" s="120">
        <f t="shared" si="114"/>
        <v>0</v>
      </c>
      <c r="AQ135" s="120">
        <f t="shared" si="115"/>
        <v>1</v>
      </c>
      <c r="AR135" s="121" t="e">
        <f t="shared" si="116"/>
        <v>#N/A</v>
      </c>
      <c r="AS135" s="119">
        <f>IFERROR(AVERAGEIFS(#REF!,#REF!,$D135,#REF!,"&lt;&gt;"&amp;"Excluído"),0)</f>
        <v>0</v>
      </c>
      <c r="AT135" s="120">
        <f t="shared" si="117"/>
        <v>0</v>
      </c>
      <c r="AU135" s="120">
        <f t="shared" si="118"/>
        <v>1</v>
      </c>
      <c r="AV135" s="121" t="e">
        <f t="shared" si="119"/>
        <v>#N/A</v>
      </c>
      <c r="AW135" s="119">
        <f>IFERROR(AVERAGEIFS(#REF!,#REF!,$D135,#REF!,"&lt;&gt;"&amp;"Excluído"),0)</f>
        <v>0</v>
      </c>
      <c r="AX135" s="120">
        <f t="shared" si="120"/>
        <v>0</v>
      </c>
      <c r="AY135" s="120">
        <f t="shared" si="121"/>
        <v>1</v>
      </c>
      <c r="AZ135" s="121" t="e">
        <f t="shared" si="122"/>
        <v>#N/A</v>
      </c>
      <c r="BA135" s="119">
        <f>IFERROR(AVERAGEIFS(#REF!,#REF!,$D135,#REF!,"&lt;&gt;"&amp;"Excluído"),0)</f>
        <v>0</v>
      </c>
      <c r="BB135" s="120">
        <f t="shared" si="123"/>
        <v>0</v>
      </c>
      <c r="BC135" s="120">
        <f t="shared" si="124"/>
        <v>1</v>
      </c>
      <c r="BD135" s="121" t="e">
        <f t="shared" si="125"/>
        <v>#N/A</v>
      </c>
      <c r="BE135" s="36"/>
      <c r="BF135" s="36" t="e">
        <f t="shared" si="89"/>
        <v>#REF!</v>
      </c>
      <c r="BG135" s="107">
        <f t="shared" si="89"/>
        <v>0</v>
      </c>
      <c r="BH135" s="36" t="str">
        <f>IFERROR(VLOOKUP(BG135,Cálculo!$D$4:$BD$156,MATCH($BH$4,Cálculo!$D$4:$BD$4,0),FALSE),"")</f>
        <v/>
      </c>
      <c r="BI135" s="36" t="str">
        <f>IFERROR(VLOOKUP(BG135,Cálculo!$D$4:$BD$156,MATCH($BI$4,Cálculo!$D$4:$BD$4,0),FALSE),"")</f>
        <v/>
      </c>
      <c r="BJ135" s="36" t="str">
        <f>IFERROR(VLOOKUP(BG135,Cálculo!$D$4:$BD$156,MATCH($BJ$4,Cálculo!$D$4:$BD$4,0),FALSE),"")</f>
        <v/>
      </c>
      <c r="BK135" s="36" t="str">
        <f>IFERROR(VLOOKUP(BG135,Cálculo!$D$4:$BD$156,MATCH($BK$4,Cálculo!$D$4:$BD$4,0),FALSE),"")</f>
        <v/>
      </c>
      <c r="BL135" s="36" t="str">
        <f>IFERROR(VLOOKUP(BG135,Cálculo!$D$4:$BD$156,MATCH($BL$4,Cálculo!$D$4:$BD$4,0),FALSE),"")</f>
        <v/>
      </c>
      <c r="BM135" s="36" t="str">
        <f>IFERROR(VLOOKUP(BG135,Cálculo!$D$4:$BD$156,MATCH($BM$4,Cálculo!$D$4:$BD$4,0),FALSE),"")</f>
        <v/>
      </c>
      <c r="BN135" s="36" t="str">
        <f>IFERROR(VLOOKUP(BG135,Cálculo!$D$4:$BD$156,MATCH($BN$4,Cálculo!$D$4:$BD$4,0),FALSE),"")</f>
        <v/>
      </c>
      <c r="BO135" s="36" t="str">
        <f>IFERROR(VLOOKUP(BG135,Cálculo!$D$4:$BD$156,MATCH($BO$4,Cálculo!$D$4:$BD$4,0),FALSE),"")</f>
        <v/>
      </c>
      <c r="BP135" s="36" t="str">
        <f>IFERROR(VLOOKUP(BG135,Cálculo!$D$4:$BD$156,MATCH($BP$4,Cálculo!$D$4:$BD$4,0),FALSE),"")</f>
        <v/>
      </c>
      <c r="BQ135" s="36" t="str">
        <f>IFERROR(VLOOKUP(BG135,Cálculo!$D$4:$BD$156,MATCH($BQ$4,Cálculo!$D$4:$BD$4,0),FALSE),"")</f>
        <v/>
      </c>
      <c r="BR135" s="36" t="str">
        <f>IFERROR(VLOOKUP(BG135,Cálculo!$D$4:$BD$156,MATCH($BR$4,Cálculo!$D$4:$BD$4,0),FALSE),"")</f>
        <v/>
      </c>
      <c r="BS135" s="36" t="str">
        <f>IFERROR(VLOOKUP(BG135,Cálculo!$D$4:$BD$156,MATCH($BS$4,Cálculo!$D$4:$BD$4,0),FALSE),"")</f>
        <v/>
      </c>
      <c r="BT135" s="36" t="str">
        <f>IFERROR(VLOOKUP(BG135,Cálculo!$D$4:$BD$156,MATCH($BT$4,Cálculo!$D$4:$BD$4,0),FALSE),"")</f>
        <v/>
      </c>
    </row>
    <row r="136" spans="1:72">
      <c r="A136" s="36"/>
      <c r="B136" s="36"/>
      <c r="C136" s="36" t="e">
        <f>VLOOKUP(D136,#REF!,3,0)</f>
        <v>#REF!</v>
      </c>
      <c r="D136" s="52">
        <f>'Ident. Avaliação e Priorização'!B138</f>
        <v>0</v>
      </c>
      <c r="E136" s="115" t="e">
        <f>VLOOKUP(D136,Tabela2[[#All],[Eventos de Risco]:[Nível de Risco Inerente (NRI)]],13,0)</f>
        <v>#N/A</v>
      </c>
      <c r="F136" s="116">
        <f>IFERROR(AVERAGEIF(Tratamento!$A$6:$A$298,Cálculo!D136,Tratamento!#REF!),0)</f>
        <v>0</v>
      </c>
      <c r="G136" s="116">
        <f t="shared" si="90"/>
        <v>1</v>
      </c>
      <c r="H136" s="117" t="e">
        <f t="shared" si="91"/>
        <v>#N/A</v>
      </c>
      <c r="I136" s="116">
        <f>IFERROR(AVERAGEIFS(#REF!,#REF!,$D136,#REF!,"&lt;&gt;"&amp;"Excluído"),0)</f>
        <v>0</v>
      </c>
      <c r="J136" s="116">
        <f t="shared" si="92"/>
        <v>0</v>
      </c>
      <c r="K136" s="116">
        <f t="shared" si="93"/>
        <v>1</v>
      </c>
      <c r="L136" s="117" t="e">
        <f t="shared" si="94"/>
        <v>#N/A</v>
      </c>
      <c r="M136" s="116">
        <f>IFERROR(AVERAGEIFS(#REF!,#REF!,$D136,#REF!,"&lt;&gt;"&amp;"Excluído"),0)</f>
        <v>0</v>
      </c>
      <c r="N136" s="26">
        <f t="shared" si="95"/>
        <v>0</v>
      </c>
      <c r="O136" s="116">
        <f t="shared" si="96"/>
        <v>1</v>
      </c>
      <c r="P136" s="117" t="e">
        <f t="shared" si="97"/>
        <v>#N/A</v>
      </c>
      <c r="Q136" s="116">
        <f>IFERROR(AVERAGEIFS(#REF!,#REF!,$D136,#REF!,"&lt;&gt;"&amp;"Excluído"),0)</f>
        <v>0</v>
      </c>
      <c r="R136" s="116">
        <f t="shared" si="98"/>
        <v>0</v>
      </c>
      <c r="S136" s="116">
        <f t="shared" si="99"/>
        <v>1</v>
      </c>
      <c r="T136" s="117" t="e">
        <f t="shared" si="100"/>
        <v>#N/A</v>
      </c>
      <c r="U136" s="118">
        <f>IFERROR(AVERAGEIFS(#REF!,#REF!,$D136,#REF!,"&lt;&gt;"&amp;"Excluído"),0)</f>
        <v>0</v>
      </c>
      <c r="V136" s="116">
        <f t="shared" si="101"/>
        <v>0</v>
      </c>
      <c r="W136" s="116">
        <f t="shared" si="102"/>
        <v>1</v>
      </c>
      <c r="X136" s="117" t="e">
        <f t="shared" si="103"/>
        <v>#N/A</v>
      </c>
      <c r="Y136" s="119">
        <f>IFERROR(AVERAGEIFS(#REF!,#REF!,$D136,#REF!,"&lt;&gt;"&amp;"Excluído"),0)</f>
        <v>0</v>
      </c>
      <c r="Z136" s="120">
        <f t="shared" si="87"/>
        <v>0</v>
      </c>
      <c r="AA136" s="120">
        <f t="shared" si="88"/>
        <v>1</v>
      </c>
      <c r="AB136" s="121" t="e">
        <f t="shared" si="104"/>
        <v>#N/A</v>
      </c>
      <c r="AC136" s="119">
        <f>IFERROR(AVERAGEIFS(#REF!,#REF!,$D136,#REF!,"&lt;&gt;"&amp;"Excluído"),0)</f>
        <v>0</v>
      </c>
      <c r="AD136" s="120">
        <f t="shared" si="105"/>
        <v>0</v>
      </c>
      <c r="AE136" s="120">
        <f t="shared" si="106"/>
        <v>1</v>
      </c>
      <c r="AF136" s="121" t="e">
        <f t="shared" si="107"/>
        <v>#N/A</v>
      </c>
      <c r="AG136" s="119">
        <f>IFERROR(AVERAGEIFS(#REF!,#REF!,$D136,#REF!,"&lt;&gt;"&amp;"Excluído"),0)</f>
        <v>0</v>
      </c>
      <c r="AH136" s="120">
        <f t="shared" si="108"/>
        <v>0</v>
      </c>
      <c r="AI136" s="120">
        <f t="shared" si="109"/>
        <v>1</v>
      </c>
      <c r="AJ136" s="121" t="e">
        <f t="shared" si="110"/>
        <v>#N/A</v>
      </c>
      <c r="AK136" s="119">
        <f>IFERROR(AVERAGEIFS(#REF!,#REF!,$D136,#REF!,"&lt;&gt;"&amp;"Excluído"),0)</f>
        <v>0</v>
      </c>
      <c r="AL136" s="120">
        <f t="shared" si="111"/>
        <v>0</v>
      </c>
      <c r="AM136" s="120">
        <f t="shared" si="112"/>
        <v>1</v>
      </c>
      <c r="AN136" s="121" t="e">
        <f t="shared" si="113"/>
        <v>#N/A</v>
      </c>
      <c r="AO136" s="119">
        <f>IFERROR(AVERAGEIFS(#REF!,#REF!,$D136,#REF!,"&lt;&gt;"&amp;"Excluído"),0)</f>
        <v>0</v>
      </c>
      <c r="AP136" s="120">
        <f t="shared" si="114"/>
        <v>0</v>
      </c>
      <c r="AQ136" s="120">
        <f t="shared" si="115"/>
        <v>1</v>
      </c>
      <c r="AR136" s="121" t="e">
        <f t="shared" si="116"/>
        <v>#N/A</v>
      </c>
      <c r="AS136" s="119">
        <f>IFERROR(AVERAGEIFS(#REF!,#REF!,$D136,#REF!,"&lt;&gt;"&amp;"Excluído"),0)</f>
        <v>0</v>
      </c>
      <c r="AT136" s="120">
        <f t="shared" si="117"/>
        <v>0</v>
      </c>
      <c r="AU136" s="120">
        <f t="shared" si="118"/>
        <v>1</v>
      </c>
      <c r="AV136" s="121" t="e">
        <f t="shared" si="119"/>
        <v>#N/A</v>
      </c>
      <c r="AW136" s="119">
        <f>IFERROR(AVERAGEIFS(#REF!,#REF!,$D136,#REF!,"&lt;&gt;"&amp;"Excluído"),0)</f>
        <v>0</v>
      </c>
      <c r="AX136" s="120">
        <f t="shared" si="120"/>
        <v>0</v>
      </c>
      <c r="AY136" s="120">
        <f t="shared" si="121"/>
        <v>1</v>
      </c>
      <c r="AZ136" s="121" t="e">
        <f t="shared" si="122"/>
        <v>#N/A</v>
      </c>
      <c r="BA136" s="119">
        <f>IFERROR(AVERAGEIFS(#REF!,#REF!,$D136,#REF!,"&lt;&gt;"&amp;"Excluído"),0)</f>
        <v>0</v>
      </c>
      <c r="BB136" s="120">
        <f t="shared" si="123"/>
        <v>0</v>
      </c>
      <c r="BC136" s="120">
        <f t="shared" si="124"/>
        <v>1</v>
      </c>
      <c r="BD136" s="121" t="e">
        <f t="shared" si="125"/>
        <v>#N/A</v>
      </c>
      <c r="BE136" s="36"/>
      <c r="BF136" s="36" t="e">
        <f t="shared" si="89"/>
        <v>#REF!</v>
      </c>
      <c r="BG136" s="107">
        <f t="shared" si="89"/>
        <v>0</v>
      </c>
      <c r="BH136" s="36" t="str">
        <f>IFERROR(VLOOKUP(BG136,Cálculo!$D$4:$BD$156,MATCH($BH$4,Cálculo!$D$4:$BD$4,0),FALSE),"")</f>
        <v/>
      </c>
      <c r="BI136" s="36" t="str">
        <f>IFERROR(VLOOKUP(BG136,Cálculo!$D$4:$BD$156,MATCH($BI$4,Cálculo!$D$4:$BD$4,0),FALSE),"")</f>
        <v/>
      </c>
      <c r="BJ136" s="36" t="str">
        <f>IFERROR(VLOOKUP(BG136,Cálculo!$D$4:$BD$156,MATCH($BJ$4,Cálculo!$D$4:$BD$4,0),FALSE),"")</f>
        <v/>
      </c>
      <c r="BK136" s="36" t="str">
        <f>IFERROR(VLOOKUP(BG136,Cálculo!$D$4:$BD$156,MATCH($BK$4,Cálculo!$D$4:$BD$4,0),FALSE),"")</f>
        <v/>
      </c>
      <c r="BL136" s="36" t="str">
        <f>IFERROR(VLOOKUP(BG136,Cálculo!$D$4:$BD$156,MATCH($BL$4,Cálculo!$D$4:$BD$4,0),FALSE),"")</f>
        <v/>
      </c>
      <c r="BM136" s="36" t="str">
        <f>IFERROR(VLOOKUP(BG136,Cálculo!$D$4:$BD$156,MATCH($BM$4,Cálculo!$D$4:$BD$4,0),FALSE),"")</f>
        <v/>
      </c>
      <c r="BN136" s="36" t="str">
        <f>IFERROR(VLOOKUP(BG136,Cálculo!$D$4:$BD$156,MATCH($BN$4,Cálculo!$D$4:$BD$4,0),FALSE),"")</f>
        <v/>
      </c>
      <c r="BO136" s="36" t="str">
        <f>IFERROR(VLOOKUP(BG136,Cálculo!$D$4:$BD$156,MATCH($BO$4,Cálculo!$D$4:$BD$4,0),FALSE),"")</f>
        <v/>
      </c>
      <c r="BP136" s="36" t="str">
        <f>IFERROR(VLOOKUP(BG136,Cálculo!$D$4:$BD$156,MATCH($BP$4,Cálculo!$D$4:$BD$4,0),FALSE),"")</f>
        <v/>
      </c>
      <c r="BQ136" s="36" t="str">
        <f>IFERROR(VLOOKUP(BG136,Cálculo!$D$4:$BD$156,MATCH($BQ$4,Cálculo!$D$4:$BD$4,0),FALSE),"")</f>
        <v/>
      </c>
      <c r="BR136" s="36" t="str">
        <f>IFERROR(VLOOKUP(BG136,Cálculo!$D$4:$BD$156,MATCH($BR$4,Cálculo!$D$4:$BD$4,0),FALSE),"")</f>
        <v/>
      </c>
      <c r="BS136" s="36" t="str">
        <f>IFERROR(VLOOKUP(BG136,Cálculo!$D$4:$BD$156,MATCH($BS$4,Cálculo!$D$4:$BD$4,0),FALSE),"")</f>
        <v/>
      </c>
      <c r="BT136" s="36" t="str">
        <f>IFERROR(VLOOKUP(BG136,Cálculo!$D$4:$BD$156,MATCH($BT$4,Cálculo!$D$4:$BD$4,0),FALSE),"")</f>
        <v/>
      </c>
    </row>
    <row r="137" spans="1:72">
      <c r="A137" s="36"/>
      <c r="B137" s="36"/>
      <c r="C137" s="36" t="e">
        <f>VLOOKUP(D137,#REF!,3,0)</f>
        <v>#REF!</v>
      </c>
      <c r="D137" s="52">
        <f>'Ident. Avaliação e Priorização'!B139</f>
        <v>0</v>
      </c>
      <c r="E137" s="115" t="e">
        <f>VLOOKUP(D137,Tabela2[[#All],[Eventos de Risco]:[Nível de Risco Inerente (NRI)]],13,0)</f>
        <v>#N/A</v>
      </c>
      <c r="F137" s="116">
        <f>IFERROR(AVERAGEIF(Tratamento!$A$6:$A$298,Cálculo!D137,Tratamento!#REF!),0)</f>
        <v>0</v>
      </c>
      <c r="G137" s="116">
        <f t="shared" si="90"/>
        <v>1</v>
      </c>
      <c r="H137" s="117" t="e">
        <f t="shared" si="91"/>
        <v>#N/A</v>
      </c>
      <c r="I137" s="116">
        <f>IFERROR(AVERAGEIFS(#REF!,#REF!,$D137,#REF!,"&lt;&gt;"&amp;"Excluído"),0)</f>
        <v>0</v>
      </c>
      <c r="J137" s="116">
        <f t="shared" si="92"/>
        <v>0</v>
      </c>
      <c r="K137" s="116">
        <f t="shared" si="93"/>
        <v>1</v>
      </c>
      <c r="L137" s="117" t="e">
        <f t="shared" si="94"/>
        <v>#N/A</v>
      </c>
      <c r="M137" s="116">
        <f>IFERROR(AVERAGEIFS(#REF!,#REF!,$D137,#REF!,"&lt;&gt;"&amp;"Excluído"),0)</f>
        <v>0</v>
      </c>
      <c r="N137" s="26">
        <f t="shared" si="95"/>
        <v>0</v>
      </c>
      <c r="O137" s="116">
        <f t="shared" si="96"/>
        <v>1</v>
      </c>
      <c r="P137" s="117" t="e">
        <f t="shared" si="97"/>
        <v>#N/A</v>
      </c>
      <c r="Q137" s="116">
        <f>IFERROR(AVERAGEIFS(#REF!,#REF!,$D137,#REF!,"&lt;&gt;"&amp;"Excluído"),0)</f>
        <v>0</v>
      </c>
      <c r="R137" s="116">
        <f t="shared" si="98"/>
        <v>0</v>
      </c>
      <c r="S137" s="116">
        <f t="shared" si="99"/>
        <v>1</v>
      </c>
      <c r="T137" s="117" t="e">
        <f t="shared" si="100"/>
        <v>#N/A</v>
      </c>
      <c r="U137" s="118">
        <f>IFERROR(AVERAGEIFS(#REF!,#REF!,$D137,#REF!,"&lt;&gt;"&amp;"Excluído"),0)</f>
        <v>0</v>
      </c>
      <c r="V137" s="116">
        <f t="shared" si="101"/>
        <v>0</v>
      </c>
      <c r="W137" s="116">
        <f t="shared" si="102"/>
        <v>1</v>
      </c>
      <c r="X137" s="117" t="e">
        <f t="shared" si="103"/>
        <v>#N/A</v>
      </c>
      <c r="Y137" s="119">
        <f>IFERROR(AVERAGEIFS(#REF!,#REF!,$D137,#REF!,"&lt;&gt;"&amp;"Excluído"),0)</f>
        <v>0</v>
      </c>
      <c r="Z137" s="120">
        <f t="shared" si="87"/>
        <v>0</v>
      </c>
      <c r="AA137" s="120">
        <f t="shared" si="88"/>
        <v>1</v>
      </c>
      <c r="AB137" s="121" t="e">
        <f t="shared" si="104"/>
        <v>#N/A</v>
      </c>
      <c r="AC137" s="119">
        <f>IFERROR(AVERAGEIFS(#REF!,#REF!,$D137,#REF!,"&lt;&gt;"&amp;"Excluído"),0)</f>
        <v>0</v>
      </c>
      <c r="AD137" s="120">
        <f t="shared" si="105"/>
        <v>0</v>
      </c>
      <c r="AE137" s="120">
        <f t="shared" si="106"/>
        <v>1</v>
      </c>
      <c r="AF137" s="121" t="e">
        <f t="shared" si="107"/>
        <v>#N/A</v>
      </c>
      <c r="AG137" s="119">
        <f>IFERROR(AVERAGEIFS(#REF!,#REF!,$D137,#REF!,"&lt;&gt;"&amp;"Excluído"),0)</f>
        <v>0</v>
      </c>
      <c r="AH137" s="120">
        <f t="shared" si="108"/>
        <v>0</v>
      </c>
      <c r="AI137" s="120">
        <f t="shared" si="109"/>
        <v>1</v>
      </c>
      <c r="AJ137" s="121" t="e">
        <f t="shared" si="110"/>
        <v>#N/A</v>
      </c>
      <c r="AK137" s="119">
        <f>IFERROR(AVERAGEIFS(#REF!,#REF!,$D137,#REF!,"&lt;&gt;"&amp;"Excluído"),0)</f>
        <v>0</v>
      </c>
      <c r="AL137" s="120">
        <f t="shared" si="111"/>
        <v>0</v>
      </c>
      <c r="AM137" s="120">
        <f t="shared" si="112"/>
        <v>1</v>
      </c>
      <c r="AN137" s="121" t="e">
        <f t="shared" si="113"/>
        <v>#N/A</v>
      </c>
      <c r="AO137" s="119">
        <f>IFERROR(AVERAGEIFS(#REF!,#REF!,$D137,#REF!,"&lt;&gt;"&amp;"Excluído"),0)</f>
        <v>0</v>
      </c>
      <c r="AP137" s="120">
        <f t="shared" si="114"/>
        <v>0</v>
      </c>
      <c r="AQ137" s="120">
        <f t="shared" si="115"/>
        <v>1</v>
      </c>
      <c r="AR137" s="121" t="e">
        <f t="shared" si="116"/>
        <v>#N/A</v>
      </c>
      <c r="AS137" s="119">
        <f>IFERROR(AVERAGEIFS(#REF!,#REF!,$D137,#REF!,"&lt;&gt;"&amp;"Excluído"),0)</f>
        <v>0</v>
      </c>
      <c r="AT137" s="120">
        <f t="shared" si="117"/>
        <v>0</v>
      </c>
      <c r="AU137" s="120">
        <f t="shared" si="118"/>
        <v>1</v>
      </c>
      <c r="AV137" s="121" t="e">
        <f t="shared" si="119"/>
        <v>#N/A</v>
      </c>
      <c r="AW137" s="119">
        <f>IFERROR(AVERAGEIFS(#REF!,#REF!,$D137,#REF!,"&lt;&gt;"&amp;"Excluído"),0)</f>
        <v>0</v>
      </c>
      <c r="AX137" s="120">
        <f t="shared" si="120"/>
        <v>0</v>
      </c>
      <c r="AY137" s="120">
        <f t="shared" si="121"/>
        <v>1</v>
      </c>
      <c r="AZ137" s="121" t="e">
        <f t="shared" si="122"/>
        <v>#N/A</v>
      </c>
      <c r="BA137" s="119">
        <f>IFERROR(AVERAGEIFS(#REF!,#REF!,$D137,#REF!,"&lt;&gt;"&amp;"Excluído"),0)</f>
        <v>0</v>
      </c>
      <c r="BB137" s="120">
        <f t="shared" si="123"/>
        <v>0</v>
      </c>
      <c r="BC137" s="120">
        <f t="shared" si="124"/>
        <v>1</v>
      </c>
      <c r="BD137" s="121" t="e">
        <f t="shared" si="125"/>
        <v>#N/A</v>
      </c>
      <c r="BE137" s="36"/>
      <c r="BF137" s="36" t="e">
        <f t="shared" si="89"/>
        <v>#REF!</v>
      </c>
      <c r="BG137" s="107">
        <f t="shared" si="89"/>
        <v>0</v>
      </c>
      <c r="BH137" s="36" t="str">
        <f>IFERROR(VLOOKUP(BG137,Cálculo!$D$4:$BD$156,MATCH($BH$4,Cálculo!$D$4:$BD$4,0),FALSE),"")</f>
        <v/>
      </c>
      <c r="BI137" s="36" t="str">
        <f>IFERROR(VLOOKUP(BG137,Cálculo!$D$4:$BD$156,MATCH($BI$4,Cálculo!$D$4:$BD$4,0),FALSE),"")</f>
        <v/>
      </c>
      <c r="BJ137" s="36" t="str">
        <f>IFERROR(VLOOKUP(BG137,Cálculo!$D$4:$BD$156,MATCH($BJ$4,Cálculo!$D$4:$BD$4,0),FALSE),"")</f>
        <v/>
      </c>
      <c r="BK137" s="36" t="str">
        <f>IFERROR(VLOOKUP(BG137,Cálculo!$D$4:$BD$156,MATCH($BK$4,Cálculo!$D$4:$BD$4,0),FALSE),"")</f>
        <v/>
      </c>
      <c r="BL137" s="36" t="str">
        <f>IFERROR(VLOOKUP(BG137,Cálculo!$D$4:$BD$156,MATCH($BL$4,Cálculo!$D$4:$BD$4,0),FALSE),"")</f>
        <v/>
      </c>
      <c r="BM137" s="36" t="str">
        <f>IFERROR(VLOOKUP(BG137,Cálculo!$D$4:$BD$156,MATCH($BM$4,Cálculo!$D$4:$BD$4,0),FALSE),"")</f>
        <v/>
      </c>
      <c r="BN137" s="36" t="str">
        <f>IFERROR(VLOOKUP(BG137,Cálculo!$D$4:$BD$156,MATCH($BN$4,Cálculo!$D$4:$BD$4,0),FALSE),"")</f>
        <v/>
      </c>
      <c r="BO137" s="36" t="str">
        <f>IFERROR(VLOOKUP(BG137,Cálculo!$D$4:$BD$156,MATCH($BO$4,Cálculo!$D$4:$BD$4,0),FALSE),"")</f>
        <v/>
      </c>
      <c r="BP137" s="36" t="str">
        <f>IFERROR(VLOOKUP(BG137,Cálculo!$D$4:$BD$156,MATCH($BP$4,Cálculo!$D$4:$BD$4,0),FALSE),"")</f>
        <v/>
      </c>
      <c r="BQ137" s="36" t="str">
        <f>IFERROR(VLOOKUP(BG137,Cálculo!$D$4:$BD$156,MATCH($BQ$4,Cálculo!$D$4:$BD$4,0),FALSE),"")</f>
        <v/>
      </c>
      <c r="BR137" s="36" t="str">
        <f>IFERROR(VLOOKUP(BG137,Cálculo!$D$4:$BD$156,MATCH($BR$4,Cálculo!$D$4:$BD$4,0),FALSE),"")</f>
        <v/>
      </c>
      <c r="BS137" s="36" t="str">
        <f>IFERROR(VLOOKUP(BG137,Cálculo!$D$4:$BD$156,MATCH($BS$4,Cálculo!$D$4:$BD$4,0),FALSE),"")</f>
        <v/>
      </c>
      <c r="BT137" s="36" t="str">
        <f>IFERROR(VLOOKUP(BG137,Cálculo!$D$4:$BD$156,MATCH($BT$4,Cálculo!$D$4:$BD$4,0),FALSE),"")</f>
        <v/>
      </c>
    </row>
    <row r="138" spans="1:72">
      <c r="A138" s="36"/>
      <c r="B138" s="36"/>
      <c r="C138" s="36" t="e">
        <f>VLOOKUP(D138,#REF!,3,0)</f>
        <v>#REF!</v>
      </c>
      <c r="D138" s="52">
        <f>'Ident. Avaliação e Priorização'!B140</f>
        <v>0</v>
      </c>
      <c r="E138" s="115" t="e">
        <f>VLOOKUP(D138,Tabela2[[#All],[Eventos de Risco]:[Nível de Risco Inerente (NRI)]],13,0)</f>
        <v>#N/A</v>
      </c>
      <c r="F138" s="116">
        <f>IFERROR(AVERAGEIF(Tratamento!$A$6:$A$298,Cálculo!D138,Tratamento!#REF!),0)</f>
        <v>0</v>
      </c>
      <c r="G138" s="116">
        <f t="shared" si="90"/>
        <v>1</v>
      </c>
      <c r="H138" s="117" t="e">
        <f t="shared" si="91"/>
        <v>#N/A</v>
      </c>
      <c r="I138" s="116">
        <f>IFERROR(AVERAGEIFS(#REF!,#REF!,$D138,#REF!,"&lt;&gt;"&amp;"Excluído"),0)</f>
        <v>0</v>
      </c>
      <c r="J138" s="116">
        <f t="shared" si="92"/>
        <v>0</v>
      </c>
      <c r="K138" s="116">
        <f t="shared" si="93"/>
        <v>1</v>
      </c>
      <c r="L138" s="117" t="e">
        <f t="shared" si="94"/>
        <v>#N/A</v>
      </c>
      <c r="M138" s="116">
        <f>IFERROR(AVERAGEIFS(#REF!,#REF!,$D138,#REF!,"&lt;&gt;"&amp;"Excluído"),0)</f>
        <v>0</v>
      </c>
      <c r="N138" s="26">
        <f t="shared" si="95"/>
        <v>0</v>
      </c>
      <c r="O138" s="116">
        <f t="shared" si="96"/>
        <v>1</v>
      </c>
      <c r="P138" s="117" t="e">
        <f t="shared" si="97"/>
        <v>#N/A</v>
      </c>
      <c r="Q138" s="116">
        <f>IFERROR(AVERAGEIFS(#REF!,#REF!,$D138,#REF!,"&lt;&gt;"&amp;"Excluído"),0)</f>
        <v>0</v>
      </c>
      <c r="R138" s="116">
        <f t="shared" si="98"/>
        <v>0</v>
      </c>
      <c r="S138" s="116">
        <f t="shared" si="99"/>
        <v>1</v>
      </c>
      <c r="T138" s="117" t="e">
        <f t="shared" si="100"/>
        <v>#N/A</v>
      </c>
      <c r="U138" s="118">
        <f>IFERROR(AVERAGEIFS(#REF!,#REF!,$D138,#REF!,"&lt;&gt;"&amp;"Excluído"),0)</f>
        <v>0</v>
      </c>
      <c r="V138" s="116">
        <f t="shared" si="101"/>
        <v>0</v>
      </c>
      <c r="W138" s="116">
        <f t="shared" si="102"/>
        <v>1</v>
      </c>
      <c r="X138" s="117" t="e">
        <f t="shared" si="103"/>
        <v>#N/A</v>
      </c>
      <c r="Y138" s="119">
        <f>IFERROR(AVERAGEIFS(#REF!,#REF!,$D138,#REF!,"&lt;&gt;"&amp;"Excluído"),0)</f>
        <v>0</v>
      </c>
      <c r="Z138" s="120">
        <f t="shared" si="87"/>
        <v>0</v>
      </c>
      <c r="AA138" s="120">
        <f t="shared" si="88"/>
        <v>1</v>
      </c>
      <c r="AB138" s="121" t="e">
        <f t="shared" si="104"/>
        <v>#N/A</v>
      </c>
      <c r="AC138" s="119">
        <f>IFERROR(AVERAGEIFS(#REF!,#REF!,$D138,#REF!,"&lt;&gt;"&amp;"Excluído"),0)</f>
        <v>0</v>
      </c>
      <c r="AD138" s="120">
        <f t="shared" si="105"/>
        <v>0</v>
      </c>
      <c r="AE138" s="120">
        <f t="shared" si="106"/>
        <v>1</v>
      </c>
      <c r="AF138" s="121" t="e">
        <f t="shared" si="107"/>
        <v>#N/A</v>
      </c>
      <c r="AG138" s="119">
        <f>IFERROR(AVERAGEIFS(#REF!,#REF!,$D138,#REF!,"&lt;&gt;"&amp;"Excluído"),0)</f>
        <v>0</v>
      </c>
      <c r="AH138" s="120">
        <f t="shared" si="108"/>
        <v>0</v>
      </c>
      <c r="AI138" s="120">
        <f t="shared" si="109"/>
        <v>1</v>
      </c>
      <c r="AJ138" s="121" t="e">
        <f t="shared" si="110"/>
        <v>#N/A</v>
      </c>
      <c r="AK138" s="119">
        <f>IFERROR(AVERAGEIFS(#REF!,#REF!,$D138,#REF!,"&lt;&gt;"&amp;"Excluído"),0)</f>
        <v>0</v>
      </c>
      <c r="AL138" s="120">
        <f t="shared" si="111"/>
        <v>0</v>
      </c>
      <c r="AM138" s="120">
        <f t="shared" si="112"/>
        <v>1</v>
      </c>
      <c r="AN138" s="121" t="e">
        <f t="shared" si="113"/>
        <v>#N/A</v>
      </c>
      <c r="AO138" s="119">
        <f>IFERROR(AVERAGEIFS(#REF!,#REF!,$D138,#REF!,"&lt;&gt;"&amp;"Excluído"),0)</f>
        <v>0</v>
      </c>
      <c r="AP138" s="120">
        <f t="shared" si="114"/>
        <v>0</v>
      </c>
      <c r="AQ138" s="120">
        <f t="shared" si="115"/>
        <v>1</v>
      </c>
      <c r="AR138" s="121" t="e">
        <f t="shared" si="116"/>
        <v>#N/A</v>
      </c>
      <c r="AS138" s="119">
        <f>IFERROR(AVERAGEIFS(#REF!,#REF!,$D138,#REF!,"&lt;&gt;"&amp;"Excluído"),0)</f>
        <v>0</v>
      </c>
      <c r="AT138" s="120">
        <f t="shared" si="117"/>
        <v>0</v>
      </c>
      <c r="AU138" s="120">
        <f t="shared" si="118"/>
        <v>1</v>
      </c>
      <c r="AV138" s="121" t="e">
        <f t="shared" si="119"/>
        <v>#N/A</v>
      </c>
      <c r="AW138" s="119">
        <f>IFERROR(AVERAGEIFS(#REF!,#REF!,$D138,#REF!,"&lt;&gt;"&amp;"Excluído"),0)</f>
        <v>0</v>
      </c>
      <c r="AX138" s="120">
        <f t="shared" si="120"/>
        <v>0</v>
      </c>
      <c r="AY138" s="120">
        <f t="shared" si="121"/>
        <v>1</v>
      </c>
      <c r="AZ138" s="121" t="e">
        <f t="shared" si="122"/>
        <v>#N/A</v>
      </c>
      <c r="BA138" s="119">
        <f>IFERROR(AVERAGEIFS(#REF!,#REF!,$D138,#REF!,"&lt;&gt;"&amp;"Excluído"),0)</f>
        <v>0</v>
      </c>
      <c r="BB138" s="120">
        <f t="shared" si="123"/>
        <v>0</v>
      </c>
      <c r="BC138" s="120">
        <f t="shared" si="124"/>
        <v>1</v>
      </c>
      <c r="BD138" s="121" t="e">
        <f t="shared" si="125"/>
        <v>#N/A</v>
      </c>
      <c r="BE138" s="36"/>
      <c r="BF138" s="36" t="e">
        <f t="shared" si="89"/>
        <v>#REF!</v>
      </c>
      <c r="BG138" s="107">
        <f t="shared" si="89"/>
        <v>0</v>
      </c>
      <c r="BH138" s="36" t="str">
        <f>IFERROR(VLOOKUP(BG138,Cálculo!$D$4:$BD$156,MATCH($BH$4,Cálculo!$D$4:$BD$4,0),FALSE),"")</f>
        <v/>
      </c>
      <c r="BI138" s="36" t="str">
        <f>IFERROR(VLOOKUP(BG138,Cálculo!$D$4:$BD$156,MATCH($BI$4,Cálculo!$D$4:$BD$4,0),FALSE),"")</f>
        <v/>
      </c>
      <c r="BJ138" s="36" t="str">
        <f>IFERROR(VLOOKUP(BG138,Cálculo!$D$4:$BD$156,MATCH($BJ$4,Cálculo!$D$4:$BD$4,0),FALSE),"")</f>
        <v/>
      </c>
      <c r="BK138" s="36" t="str">
        <f>IFERROR(VLOOKUP(BG138,Cálculo!$D$4:$BD$156,MATCH($BK$4,Cálculo!$D$4:$BD$4,0),FALSE),"")</f>
        <v/>
      </c>
      <c r="BL138" s="36" t="str">
        <f>IFERROR(VLOOKUP(BG138,Cálculo!$D$4:$BD$156,MATCH($BL$4,Cálculo!$D$4:$BD$4,0),FALSE),"")</f>
        <v/>
      </c>
      <c r="BM138" s="36" t="str">
        <f>IFERROR(VLOOKUP(BG138,Cálculo!$D$4:$BD$156,MATCH($BM$4,Cálculo!$D$4:$BD$4,0),FALSE),"")</f>
        <v/>
      </c>
      <c r="BN138" s="36" t="str">
        <f>IFERROR(VLOOKUP(BG138,Cálculo!$D$4:$BD$156,MATCH($BN$4,Cálculo!$D$4:$BD$4,0),FALSE),"")</f>
        <v/>
      </c>
      <c r="BO138" s="36" t="str">
        <f>IFERROR(VLOOKUP(BG138,Cálculo!$D$4:$BD$156,MATCH($BO$4,Cálculo!$D$4:$BD$4,0),FALSE),"")</f>
        <v/>
      </c>
      <c r="BP138" s="36" t="str">
        <f>IFERROR(VLOOKUP(BG138,Cálculo!$D$4:$BD$156,MATCH($BP$4,Cálculo!$D$4:$BD$4,0),FALSE),"")</f>
        <v/>
      </c>
      <c r="BQ138" s="36" t="str">
        <f>IFERROR(VLOOKUP(BG138,Cálculo!$D$4:$BD$156,MATCH($BQ$4,Cálculo!$D$4:$BD$4,0),FALSE),"")</f>
        <v/>
      </c>
      <c r="BR138" s="36" t="str">
        <f>IFERROR(VLOOKUP(BG138,Cálculo!$D$4:$BD$156,MATCH($BR$4,Cálculo!$D$4:$BD$4,0),FALSE),"")</f>
        <v/>
      </c>
      <c r="BS138" s="36" t="str">
        <f>IFERROR(VLOOKUP(BG138,Cálculo!$D$4:$BD$156,MATCH($BS$4,Cálculo!$D$4:$BD$4,0),FALSE),"")</f>
        <v/>
      </c>
      <c r="BT138" s="36" t="str">
        <f>IFERROR(VLOOKUP(BG138,Cálculo!$D$4:$BD$156,MATCH($BT$4,Cálculo!$D$4:$BD$4,0),FALSE),"")</f>
        <v/>
      </c>
    </row>
    <row r="139" spans="1:72">
      <c r="A139" s="36"/>
      <c r="B139" s="36"/>
      <c r="C139" s="36" t="e">
        <f>VLOOKUP(D139,#REF!,3,0)</f>
        <v>#REF!</v>
      </c>
      <c r="D139" s="52">
        <f>'Ident. Avaliação e Priorização'!B141</f>
        <v>0</v>
      </c>
      <c r="E139" s="115" t="e">
        <f>VLOOKUP(D139,Tabela2[[#All],[Eventos de Risco]:[Nível de Risco Inerente (NRI)]],13,0)</f>
        <v>#N/A</v>
      </c>
      <c r="F139" s="116">
        <f>IFERROR(AVERAGEIF(Tratamento!$A$6:$A$298,Cálculo!D139,Tratamento!#REF!),0)</f>
        <v>0</v>
      </c>
      <c r="G139" s="116">
        <f t="shared" si="90"/>
        <v>1</v>
      </c>
      <c r="H139" s="117" t="e">
        <f t="shared" si="91"/>
        <v>#N/A</v>
      </c>
      <c r="I139" s="116">
        <f>IFERROR(AVERAGEIFS(#REF!,#REF!,$D139,#REF!,"&lt;&gt;"&amp;"Excluído"),0)</f>
        <v>0</v>
      </c>
      <c r="J139" s="116">
        <f t="shared" si="92"/>
        <v>0</v>
      </c>
      <c r="K139" s="116">
        <f t="shared" si="93"/>
        <v>1</v>
      </c>
      <c r="L139" s="117" t="e">
        <f t="shared" si="94"/>
        <v>#N/A</v>
      </c>
      <c r="M139" s="116">
        <f>IFERROR(AVERAGEIFS(#REF!,#REF!,$D139,#REF!,"&lt;&gt;"&amp;"Excluído"),0)</f>
        <v>0</v>
      </c>
      <c r="N139" s="26">
        <f t="shared" si="95"/>
        <v>0</v>
      </c>
      <c r="O139" s="116">
        <f t="shared" si="96"/>
        <v>1</v>
      </c>
      <c r="P139" s="117" t="e">
        <f t="shared" si="97"/>
        <v>#N/A</v>
      </c>
      <c r="Q139" s="116">
        <f>IFERROR(AVERAGEIFS(#REF!,#REF!,$D139,#REF!,"&lt;&gt;"&amp;"Excluído"),0)</f>
        <v>0</v>
      </c>
      <c r="R139" s="116">
        <f t="shared" si="98"/>
        <v>0</v>
      </c>
      <c r="S139" s="116">
        <f t="shared" si="99"/>
        <v>1</v>
      </c>
      <c r="T139" s="117" t="e">
        <f t="shared" si="100"/>
        <v>#N/A</v>
      </c>
      <c r="U139" s="118">
        <f>IFERROR(AVERAGEIFS(#REF!,#REF!,$D139,#REF!,"&lt;&gt;"&amp;"Excluído"),0)</f>
        <v>0</v>
      </c>
      <c r="V139" s="116">
        <f t="shared" si="101"/>
        <v>0</v>
      </c>
      <c r="W139" s="116">
        <f t="shared" si="102"/>
        <v>1</v>
      </c>
      <c r="X139" s="117" t="e">
        <f t="shared" si="103"/>
        <v>#N/A</v>
      </c>
      <c r="Y139" s="119">
        <f>IFERROR(AVERAGEIFS(#REF!,#REF!,$D139,#REF!,"&lt;&gt;"&amp;"Excluído"),0)</f>
        <v>0</v>
      </c>
      <c r="Z139" s="120">
        <f t="shared" si="87"/>
        <v>0</v>
      </c>
      <c r="AA139" s="120">
        <f t="shared" si="88"/>
        <v>1</v>
      </c>
      <c r="AB139" s="121" t="e">
        <f t="shared" si="104"/>
        <v>#N/A</v>
      </c>
      <c r="AC139" s="119">
        <f>IFERROR(AVERAGEIFS(#REF!,#REF!,$D139,#REF!,"&lt;&gt;"&amp;"Excluído"),0)</f>
        <v>0</v>
      </c>
      <c r="AD139" s="120">
        <f t="shared" si="105"/>
        <v>0</v>
      </c>
      <c r="AE139" s="120">
        <f t="shared" si="106"/>
        <v>1</v>
      </c>
      <c r="AF139" s="121" t="e">
        <f t="shared" si="107"/>
        <v>#N/A</v>
      </c>
      <c r="AG139" s="119">
        <f>IFERROR(AVERAGEIFS(#REF!,#REF!,$D139,#REF!,"&lt;&gt;"&amp;"Excluído"),0)</f>
        <v>0</v>
      </c>
      <c r="AH139" s="120">
        <f t="shared" si="108"/>
        <v>0</v>
      </c>
      <c r="AI139" s="120">
        <f t="shared" si="109"/>
        <v>1</v>
      </c>
      <c r="AJ139" s="121" t="e">
        <f t="shared" si="110"/>
        <v>#N/A</v>
      </c>
      <c r="AK139" s="119">
        <f>IFERROR(AVERAGEIFS(#REF!,#REF!,$D139,#REF!,"&lt;&gt;"&amp;"Excluído"),0)</f>
        <v>0</v>
      </c>
      <c r="AL139" s="120">
        <f t="shared" si="111"/>
        <v>0</v>
      </c>
      <c r="AM139" s="120">
        <f t="shared" si="112"/>
        <v>1</v>
      </c>
      <c r="AN139" s="121" t="e">
        <f t="shared" si="113"/>
        <v>#N/A</v>
      </c>
      <c r="AO139" s="119">
        <f>IFERROR(AVERAGEIFS(#REF!,#REF!,$D139,#REF!,"&lt;&gt;"&amp;"Excluído"),0)</f>
        <v>0</v>
      </c>
      <c r="AP139" s="120">
        <f t="shared" si="114"/>
        <v>0</v>
      </c>
      <c r="AQ139" s="120">
        <f t="shared" si="115"/>
        <v>1</v>
      </c>
      <c r="AR139" s="121" t="e">
        <f t="shared" si="116"/>
        <v>#N/A</v>
      </c>
      <c r="AS139" s="119">
        <f>IFERROR(AVERAGEIFS(#REF!,#REF!,$D139,#REF!,"&lt;&gt;"&amp;"Excluído"),0)</f>
        <v>0</v>
      </c>
      <c r="AT139" s="120">
        <f t="shared" si="117"/>
        <v>0</v>
      </c>
      <c r="AU139" s="120">
        <f t="shared" si="118"/>
        <v>1</v>
      </c>
      <c r="AV139" s="121" t="e">
        <f t="shared" si="119"/>
        <v>#N/A</v>
      </c>
      <c r="AW139" s="119">
        <f>IFERROR(AVERAGEIFS(#REF!,#REF!,$D139,#REF!,"&lt;&gt;"&amp;"Excluído"),0)</f>
        <v>0</v>
      </c>
      <c r="AX139" s="120">
        <f t="shared" si="120"/>
        <v>0</v>
      </c>
      <c r="AY139" s="120">
        <f t="shared" si="121"/>
        <v>1</v>
      </c>
      <c r="AZ139" s="121" t="e">
        <f t="shared" si="122"/>
        <v>#N/A</v>
      </c>
      <c r="BA139" s="119">
        <f>IFERROR(AVERAGEIFS(#REF!,#REF!,$D139,#REF!,"&lt;&gt;"&amp;"Excluído"),0)</f>
        <v>0</v>
      </c>
      <c r="BB139" s="120">
        <f t="shared" si="123"/>
        <v>0</v>
      </c>
      <c r="BC139" s="120">
        <f t="shared" si="124"/>
        <v>1</v>
      </c>
      <c r="BD139" s="121" t="e">
        <f t="shared" si="125"/>
        <v>#N/A</v>
      </c>
      <c r="BE139" s="36"/>
      <c r="BF139" s="36" t="e">
        <f t="shared" si="89"/>
        <v>#REF!</v>
      </c>
      <c r="BG139" s="107">
        <f t="shared" si="89"/>
        <v>0</v>
      </c>
      <c r="BH139" s="36" t="str">
        <f>IFERROR(VLOOKUP(BG139,Cálculo!$D$4:$BD$156,MATCH($BH$4,Cálculo!$D$4:$BD$4,0),FALSE),"")</f>
        <v/>
      </c>
      <c r="BI139" s="36" t="str">
        <f>IFERROR(VLOOKUP(BG139,Cálculo!$D$4:$BD$156,MATCH($BI$4,Cálculo!$D$4:$BD$4,0),FALSE),"")</f>
        <v/>
      </c>
      <c r="BJ139" s="36" t="str">
        <f>IFERROR(VLOOKUP(BG139,Cálculo!$D$4:$BD$156,MATCH($BJ$4,Cálculo!$D$4:$BD$4,0),FALSE),"")</f>
        <v/>
      </c>
      <c r="BK139" s="36" t="str">
        <f>IFERROR(VLOOKUP(BG139,Cálculo!$D$4:$BD$156,MATCH($BK$4,Cálculo!$D$4:$BD$4,0),FALSE),"")</f>
        <v/>
      </c>
      <c r="BL139" s="36" t="str">
        <f>IFERROR(VLOOKUP(BG139,Cálculo!$D$4:$BD$156,MATCH($BL$4,Cálculo!$D$4:$BD$4,0),FALSE),"")</f>
        <v/>
      </c>
      <c r="BM139" s="36" t="str">
        <f>IFERROR(VLOOKUP(BG139,Cálculo!$D$4:$BD$156,MATCH($BM$4,Cálculo!$D$4:$BD$4,0),FALSE),"")</f>
        <v/>
      </c>
      <c r="BN139" s="36" t="str">
        <f>IFERROR(VLOOKUP(BG139,Cálculo!$D$4:$BD$156,MATCH($BN$4,Cálculo!$D$4:$BD$4,0),FALSE),"")</f>
        <v/>
      </c>
      <c r="BO139" s="36" t="str">
        <f>IFERROR(VLOOKUP(BG139,Cálculo!$D$4:$BD$156,MATCH($BO$4,Cálculo!$D$4:$BD$4,0),FALSE),"")</f>
        <v/>
      </c>
      <c r="BP139" s="36" t="str">
        <f>IFERROR(VLOOKUP(BG139,Cálculo!$D$4:$BD$156,MATCH($BP$4,Cálculo!$D$4:$BD$4,0),FALSE),"")</f>
        <v/>
      </c>
      <c r="BQ139" s="36" t="str">
        <f>IFERROR(VLOOKUP(BG139,Cálculo!$D$4:$BD$156,MATCH($BQ$4,Cálculo!$D$4:$BD$4,0),FALSE),"")</f>
        <v/>
      </c>
      <c r="BR139" s="36" t="str">
        <f>IFERROR(VLOOKUP(BG139,Cálculo!$D$4:$BD$156,MATCH($BR$4,Cálculo!$D$4:$BD$4,0),FALSE),"")</f>
        <v/>
      </c>
      <c r="BS139" s="36" t="str">
        <f>IFERROR(VLOOKUP(BG139,Cálculo!$D$4:$BD$156,MATCH($BS$4,Cálculo!$D$4:$BD$4,0),FALSE),"")</f>
        <v/>
      </c>
      <c r="BT139" s="36" t="str">
        <f>IFERROR(VLOOKUP(BG139,Cálculo!$D$4:$BD$156,MATCH($BT$4,Cálculo!$D$4:$BD$4,0),FALSE),"")</f>
        <v/>
      </c>
    </row>
    <row r="140" spans="1:72">
      <c r="A140" s="36"/>
      <c r="B140" s="36"/>
      <c r="C140" s="36" t="e">
        <f>VLOOKUP(D140,#REF!,3,0)</f>
        <v>#REF!</v>
      </c>
      <c r="D140" s="52">
        <f>'Ident. Avaliação e Priorização'!B142</f>
        <v>0</v>
      </c>
      <c r="E140" s="115" t="e">
        <f>VLOOKUP(D140,Tabela2[[#All],[Eventos de Risco]:[Nível de Risco Inerente (NRI)]],13,0)</f>
        <v>#N/A</v>
      </c>
      <c r="F140" s="116">
        <f>IFERROR(AVERAGEIF(Tratamento!$A$6:$A$298,Cálculo!D140,Tratamento!#REF!),0)</f>
        <v>0</v>
      </c>
      <c r="G140" s="116">
        <f t="shared" si="90"/>
        <v>1</v>
      </c>
      <c r="H140" s="117" t="e">
        <f t="shared" si="91"/>
        <v>#N/A</v>
      </c>
      <c r="I140" s="116">
        <f>IFERROR(AVERAGEIFS(#REF!,#REF!,$D140,#REF!,"&lt;&gt;"&amp;"Excluído"),0)</f>
        <v>0</v>
      </c>
      <c r="J140" s="116">
        <f t="shared" si="92"/>
        <v>0</v>
      </c>
      <c r="K140" s="116">
        <f t="shared" si="93"/>
        <v>1</v>
      </c>
      <c r="L140" s="117" t="e">
        <f t="shared" si="94"/>
        <v>#N/A</v>
      </c>
      <c r="M140" s="116">
        <f>IFERROR(AVERAGEIFS(#REF!,#REF!,$D140,#REF!,"&lt;&gt;"&amp;"Excluído"),0)</f>
        <v>0</v>
      </c>
      <c r="N140" s="26">
        <f t="shared" si="95"/>
        <v>0</v>
      </c>
      <c r="O140" s="116">
        <f t="shared" si="96"/>
        <v>1</v>
      </c>
      <c r="P140" s="117" t="e">
        <f t="shared" si="97"/>
        <v>#N/A</v>
      </c>
      <c r="Q140" s="116">
        <f>IFERROR(AVERAGEIFS(#REF!,#REF!,$D140,#REF!,"&lt;&gt;"&amp;"Excluído"),0)</f>
        <v>0</v>
      </c>
      <c r="R140" s="116">
        <f t="shared" si="98"/>
        <v>0</v>
      </c>
      <c r="S140" s="116">
        <f t="shared" si="99"/>
        <v>1</v>
      </c>
      <c r="T140" s="117" t="e">
        <f t="shared" si="100"/>
        <v>#N/A</v>
      </c>
      <c r="U140" s="118">
        <f>IFERROR(AVERAGEIFS(#REF!,#REF!,$D140,#REF!,"&lt;&gt;"&amp;"Excluído"),0)</f>
        <v>0</v>
      </c>
      <c r="V140" s="116">
        <f t="shared" si="101"/>
        <v>0</v>
      </c>
      <c r="W140" s="116">
        <f t="shared" si="102"/>
        <v>1</v>
      </c>
      <c r="X140" s="117" t="e">
        <f t="shared" si="103"/>
        <v>#N/A</v>
      </c>
      <c r="Y140" s="119">
        <f>IFERROR(AVERAGEIFS(#REF!,#REF!,$D140,#REF!,"&lt;&gt;"&amp;"Excluído"),0)</f>
        <v>0</v>
      </c>
      <c r="Z140" s="120">
        <f t="shared" si="87"/>
        <v>0</v>
      </c>
      <c r="AA140" s="120">
        <f t="shared" si="88"/>
        <v>1</v>
      </c>
      <c r="AB140" s="121" t="e">
        <f t="shared" si="104"/>
        <v>#N/A</v>
      </c>
      <c r="AC140" s="119">
        <f>IFERROR(AVERAGEIFS(#REF!,#REF!,$D140,#REF!,"&lt;&gt;"&amp;"Excluído"),0)</f>
        <v>0</v>
      </c>
      <c r="AD140" s="120">
        <f t="shared" si="105"/>
        <v>0</v>
      </c>
      <c r="AE140" s="120">
        <f t="shared" si="106"/>
        <v>1</v>
      </c>
      <c r="AF140" s="121" t="e">
        <f t="shared" si="107"/>
        <v>#N/A</v>
      </c>
      <c r="AG140" s="119">
        <f>IFERROR(AVERAGEIFS(#REF!,#REF!,$D140,#REF!,"&lt;&gt;"&amp;"Excluído"),0)</f>
        <v>0</v>
      </c>
      <c r="AH140" s="120">
        <f t="shared" si="108"/>
        <v>0</v>
      </c>
      <c r="AI140" s="120">
        <f t="shared" si="109"/>
        <v>1</v>
      </c>
      <c r="AJ140" s="121" t="e">
        <f t="shared" si="110"/>
        <v>#N/A</v>
      </c>
      <c r="AK140" s="119">
        <f>IFERROR(AVERAGEIFS(#REF!,#REF!,$D140,#REF!,"&lt;&gt;"&amp;"Excluído"),0)</f>
        <v>0</v>
      </c>
      <c r="AL140" s="120">
        <f t="shared" si="111"/>
        <v>0</v>
      </c>
      <c r="AM140" s="120">
        <f t="shared" si="112"/>
        <v>1</v>
      </c>
      <c r="AN140" s="121" t="e">
        <f t="shared" si="113"/>
        <v>#N/A</v>
      </c>
      <c r="AO140" s="119">
        <f>IFERROR(AVERAGEIFS(#REF!,#REF!,$D140,#REF!,"&lt;&gt;"&amp;"Excluído"),0)</f>
        <v>0</v>
      </c>
      <c r="AP140" s="120">
        <f t="shared" si="114"/>
        <v>0</v>
      </c>
      <c r="AQ140" s="120">
        <f t="shared" si="115"/>
        <v>1</v>
      </c>
      <c r="AR140" s="121" t="e">
        <f t="shared" si="116"/>
        <v>#N/A</v>
      </c>
      <c r="AS140" s="119">
        <f>IFERROR(AVERAGEIFS(#REF!,#REF!,$D140,#REF!,"&lt;&gt;"&amp;"Excluído"),0)</f>
        <v>0</v>
      </c>
      <c r="AT140" s="120">
        <f t="shared" si="117"/>
        <v>0</v>
      </c>
      <c r="AU140" s="120">
        <f t="shared" si="118"/>
        <v>1</v>
      </c>
      <c r="AV140" s="121" t="e">
        <f t="shared" si="119"/>
        <v>#N/A</v>
      </c>
      <c r="AW140" s="119">
        <f>IFERROR(AVERAGEIFS(#REF!,#REF!,$D140,#REF!,"&lt;&gt;"&amp;"Excluído"),0)</f>
        <v>0</v>
      </c>
      <c r="AX140" s="120">
        <f t="shared" si="120"/>
        <v>0</v>
      </c>
      <c r="AY140" s="120">
        <f t="shared" si="121"/>
        <v>1</v>
      </c>
      <c r="AZ140" s="121" t="e">
        <f t="shared" si="122"/>
        <v>#N/A</v>
      </c>
      <c r="BA140" s="119">
        <f>IFERROR(AVERAGEIFS(#REF!,#REF!,$D140,#REF!,"&lt;&gt;"&amp;"Excluído"),0)</f>
        <v>0</v>
      </c>
      <c r="BB140" s="120">
        <f t="shared" si="123"/>
        <v>0</v>
      </c>
      <c r="BC140" s="120">
        <f t="shared" si="124"/>
        <v>1</v>
      </c>
      <c r="BD140" s="121" t="e">
        <f t="shared" si="125"/>
        <v>#N/A</v>
      </c>
      <c r="BE140" s="36"/>
      <c r="BF140" s="36" t="e">
        <f t="shared" si="89"/>
        <v>#REF!</v>
      </c>
      <c r="BG140" s="107">
        <f t="shared" si="89"/>
        <v>0</v>
      </c>
      <c r="BH140" s="36" t="str">
        <f>IFERROR(VLOOKUP(BG140,Cálculo!$D$4:$BD$156,MATCH($BH$4,Cálculo!$D$4:$BD$4,0),FALSE),"")</f>
        <v/>
      </c>
      <c r="BI140" s="36" t="str">
        <f>IFERROR(VLOOKUP(BG140,Cálculo!$D$4:$BD$156,MATCH($BI$4,Cálculo!$D$4:$BD$4,0),FALSE),"")</f>
        <v/>
      </c>
      <c r="BJ140" s="36" t="str">
        <f>IFERROR(VLOOKUP(BG140,Cálculo!$D$4:$BD$156,MATCH($BJ$4,Cálculo!$D$4:$BD$4,0),FALSE),"")</f>
        <v/>
      </c>
      <c r="BK140" s="36" t="str">
        <f>IFERROR(VLOOKUP(BG140,Cálculo!$D$4:$BD$156,MATCH($BK$4,Cálculo!$D$4:$BD$4,0),FALSE),"")</f>
        <v/>
      </c>
      <c r="BL140" s="36" t="str">
        <f>IFERROR(VLOOKUP(BG140,Cálculo!$D$4:$BD$156,MATCH($BL$4,Cálculo!$D$4:$BD$4,0),FALSE),"")</f>
        <v/>
      </c>
      <c r="BM140" s="36" t="str">
        <f>IFERROR(VLOOKUP(BG140,Cálculo!$D$4:$BD$156,MATCH($BM$4,Cálculo!$D$4:$BD$4,0),FALSE),"")</f>
        <v/>
      </c>
      <c r="BN140" s="36" t="str">
        <f>IFERROR(VLOOKUP(BG140,Cálculo!$D$4:$BD$156,MATCH($BN$4,Cálculo!$D$4:$BD$4,0),FALSE),"")</f>
        <v/>
      </c>
      <c r="BO140" s="36" t="str">
        <f>IFERROR(VLOOKUP(BG140,Cálculo!$D$4:$BD$156,MATCH($BO$4,Cálculo!$D$4:$BD$4,0),FALSE),"")</f>
        <v/>
      </c>
      <c r="BP140" s="36" t="str">
        <f>IFERROR(VLOOKUP(BG140,Cálculo!$D$4:$BD$156,MATCH($BP$4,Cálculo!$D$4:$BD$4,0),FALSE),"")</f>
        <v/>
      </c>
      <c r="BQ140" s="36" t="str">
        <f>IFERROR(VLOOKUP(BG140,Cálculo!$D$4:$BD$156,MATCH($BQ$4,Cálculo!$D$4:$BD$4,0),FALSE),"")</f>
        <v/>
      </c>
      <c r="BR140" s="36" t="str">
        <f>IFERROR(VLOOKUP(BG140,Cálculo!$D$4:$BD$156,MATCH($BR$4,Cálculo!$D$4:$BD$4,0),FALSE),"")</f>
        <v/>
      </c>
      <c r="BS140" s="36" t="str">
        <f>IFERROR(VLOOKUP(BG140,Cálculo!$D$4:$BD$156,MATCH($BS$4,Cálculo!$D$4:$BD$4,0),FALSE),"")</f>
        <v/>
      </c>
      <c r="BT140" s="36" t="str">
        <f>IFERROR(VLOOKUP(BG140,Cálculo!$D$4:$BD$156,MATCH($BT$4,Cálculo!$D$4:$BD$4,0),FALSE),"")</f>
        <v/>
      </c>
    </row>
    <row r="141" spans="1:72">
      <c r="A141" s="36"/>
      <c r="B141" s="36"/>
      <c r="C141" s="36" t="e">
        <f>VLOOKUP(D141,#REF!,3,0)</f>
        <v>#REF!</v>
      </c>
      <c r="D141" s="52">
        <f>'Ident. Avaliação e Priorização'!B143</f>
        <v>0</v>
      </c>
      <c r="E141" s="115" t="e">
        <f>VLOOKUP(D141,Tabela2[[#All],[Eventos de Risco]:[Nível de Risco Inerente (NRI)]],13,0)</f>
        <v>#N/A</v>
      </c>
      <c r="F141" s="116">
        <f>IFERROR(AVERAGEIF(Tratamento!$A$6:$A$298,Cálculo!D141,Tratamento!#REF!),0)</f>
        <v>0</v>
      </c>
      <c r="G141" s="116">
        <f t="shared" si="90"/>
        <v>1</v>
      </c>
      <c r="H141" s="117" t="e">
        <f t="shared" si="91"/>
        <v>#N/A</v>
      </c>
      <c r="I141" s="116">
        <f>IFERROR(AVERAGEIFS(#REF!,#REF!,$D141,#REF!,"&lt;&gt;"&amp;"Excluído"),0)</f>
        <v>0</v>
      </c>
      <c r="J141" s="116">
        <f t="shared" si="92"/>
        <v>0</v>
      </c>
      <c r="K141" s="116">
        <f t="shared" si="93"/>
        <v>1</v>
      </c>
      <c r="L141" s="117" t="e">
        <f t="shared" si="94"/>
        <v>#N/A</v>
      </c>
      <c r="M141" s="116">
        <f>IFERROR(AVERAGEIFS(#REF!,#REF!,$D141,#REF!,"&lt;&gt;"&amp;"Excluído"),0)</f>
        <v>0</v>
      </c>
      <c r="N141" s="26">
        <f t="shared" si="95"/>
        <v>0</v>
      </c>
      <c r="O141" s="116">
        <f t="shared" si="96"/>
        <v>1</v>
      </c>
      <c r="P141" s="117" t="e">
        <f t="shared" si="97"/>
        <v>#N/A</v>
      </c>
      <c r="Q141" s="116">
        <f>IFERROR(AVERAGEIFS(#REF!,#REF!,$D141,#REF!,"&lt;&gt;"&amp;"Excluído"),0)</f>
        <v>0</v>
      </c>
      <c r="R141" s="116">
        <f t="shared" si="98"/>
        <v>0</v>
      </c>
      <c r="S141" s="116">
        <f t="shared" si="99"/>
        <v>1</v>
      </c>
      <c r="T141" s="117" t="e">
        <f t="shared" si="100"/>
        <v>#N/A</v>
      </c>
      <c r="U141" s="118">
        <f>IFERROR(AVERAGEIFS(#REF!,#REF!,$D141,#REF!,"&lt;&gt;"&amp;"Excluído"),0)</f>
        <v>0</v>
      </c>
      <c r="V141" s="116">
        <f t="shared" si="101"/>
        <v>0</v>
      </c>
      <c r="W141" s="116">
        <f t="shared" si="102"/>
        <v>1</v>
      </c>
      <c r="X141" s="117" t="e">
        <f t="shared" si="103"/>
        <v>#N/A</v>
      </c>
      <c r="Y141" s="119">
        <f>IFERROR(AVERAGEIFS(#REF!,#REF!,$D141,#REF!,"&lt;&gt;"&amp;"Excluído"),0)</f>
        <v>0</v>
      </c>
      <c r="Z141" s="120">
        <f t="shared" si="87"/>
        <v>0</v>
      </c>
      <c r="AA141" s="120">
        <f t="shared" si="88"/>
        <v>1</v>
      </c>
      <c r="AB141" s="121" t="e">
        <f t="shared" si="104"/>
        <v>#N/A</v>
      </c>
      <c r="AC141" s="119">
        <f>IFERROR(AVERAGEIFS(#REF!,#REF!,$D141,#REF!,"&lt;&gt;"&amp;"Excluído"),0)</f>
        <v>0</v>
      </c>
      <c r="AD141" s="120">
        <f t="shared" si="105"/>
        <v>0</v>
      </c>
      <c r="AE141" s="120">
        <f t="shared" si="106"/>
        <v>1</v>
      </c>
      <c r="AF141" s="121" t="e">
        <f t="shared" si="107"/>
        <v>#N/A</v>
      </c>
      <c r="AG141" s="119">
        <f>IFERROR(AVERAGEIFS(#REF!,#REF!,$D141,#REF!,"&lt;&gt;"&amp;"Excluído"),0)</f>
        <v>0</v>
      </c>
      <c r="AH141" s="120">
        <f t="shared" si="108"/>
        <v>0</v>
      </c>
      <c r="AI141" s="120">
        <f t="shared" si="109"/>
        <v>1</v>
      </c>
      <c r="AJ141" s="121" t="e">
        <f t="shared" si="110"/>
        <v>#N/A</v>
      </c>
      <c r="AK141" s="119">
        <f>IFERROR(AVERAGEIFS(#REF!,#REF!,$D141,#REF!,"&lt;&gt;"&amp;"Excluído"),0)</f>
        <v>0</v>
      </c>
      <c r="AL141" s="120">
        <f t="shared" si="111"/>
        <v>0</v>
      </c>
      <c r="AM141" s="120">
        <f t="shared" si="112"/>
        <v>1</v>
      </c>
      <c r="AN141" s="121" t="e">
        <f t="shared" si="113"/>
        <v>#N/A</v>
      </c>
      <c r="AO141" s="119">
        <f>IFERROR(AVERAGEIFS(#REF!,#REF!,$D141,#REF!,"&lt;&gt;"&amp;"Excluído"),0)</f>
        <v>0</v>
      </c>
      <c r="AP141" s="120">
        <f t="shared" si="114"/>
        <v>0</v>
      </c>
      <c r="AQ141" s="120">
        <f t="shared" si="115"/>
        <v>1</v>
      </c>
      <c r="AR141" s="121" t="e">
        <f t="shared" si="116"/>
        <v>#N/A</v>
      </c>
      <c r="AS141" s="119">
        <f>IFERROR(AVERAGEIFS(#REF!,#REF!,$D141,#REF!,"&lt;&gt;"&amp;"Excluído"),0)</f>
        <v>0</v>
      </c>
      <c r="AT141" s="120">
        <f t="shared" si="117"/>
        <v>0</v>
      </c>
      <c r="AU141" s="120">
        <f t="shared" si="118"/>
        <v>1</v>
      </c>
      <c r="AV141" s="121" t="e">
        <f t="shared" si="119"/>
        <v>#N/A</v>
      </c>
      <c r="AW141" s="119">
        <f>IFERROR(AVERAGEIFS(#REF!,#REF!,$D141,#REF!,"&lt;&gt;"&amp;"Excluído"),0)</f>
        <v>0</v>
      </c>
      <c r="AX141" s="120">
        <f t="shared" si="120"/>
        <v>0</v>
      </c>
      <c r="AY141" s="120">
        <f t="shared" si="121"/>
        <v>1</v>
      </c>
      <c r="AZ141" s="121" t="e">
        <f t="shared" si="122"/>
        <v>#N/A</v>
      </c>
      <c r="BA141" s="119">
        <f>IFERROR(AVERAGEIFS(#REF!,#REF!,$D141,#REF!,"&lt;&gt;"&amp;"Excluído"),0)</f>
        <v>0</v>
      </c>
      <c r="BB141" s="120">
        <f t="shared" si="123"/>
        <v>0</v>
      </c>
      <c r="BC141" s="120">
        <f t="shared" si="124"/>
        <v>1</v>
      </c>
      <c r="BD141" s="121" t="e">
        <f t="shared" si="125"/>
        <v>#N/A</v>
      </c>
      <c r="BE141" s="36"/>
      <c r="BF141" s="36" t="e">
        <f t="shared" si="89"/>
        <v>#REF!</v>
      </c>
      <c r="BG141" s="107">
        <f t="shared" si="89"/>
        <v>0</v>
      </c>
      <c r="BH141" s="36" t="str">
        <f>IFERROR(VLOOKUP(BG141,Cálculo!$D$4:$BD$156,MATCH($BH$4,Cálculo!$D$4:$BD$4,0),FALSE),"")</f>
        <v/>
      </c>
      <c r="BI141" s="36" t="str">
        <f>IFERROR(VLOOKUP(BG141,Cálculo!$D$4:$BD$156,MATCH($BI$4,Cálculo!$D$4:$BD$4,0),FALSE),"")</f>
        <v/>
      </c>
      <c r="BJ141" s="36" t="str">
        <f>IFERROR(VLOOKUP(BG141,Cálculo!$D$4:$BD$156,MATCH($BJ$4,Cálculo!$D$4:$BD$4,0),FALSE),"")</f>
        <v/>
      </c>
      <c r="BK141" s="36" t="str">
        <f>IFERROR(VLOOKUP(BG141,Cálculo!$D$4:$BD$156,MATCH($BK$4,Cálculo!$D$4:$BD$4,0),FALSE),"")</f>
        <v/>
      </c>
      <c r="BL141" s="36" t="str">
        <f>IFERROR(VLOOKUP(BG141,Cálculo!$D$4:$BD$156,MATCH($BL$4,Cálculo!$D$4:$BD$4,0),FALSE),"")</f>
        <v/>
      </c>
      <c r="BM141" s="36" t="str">
        <f>IFERROR(VLOOKUP(BG141,Cálculo!$D$4:$BD$156,MATCH($BM$4,Cálculo!$D$4:$BD$4,0),FALSE),"")</f>
        <v/>
      </c>
      <c r="BN141" s="36" t="str">
        <f>IFERROR(VLOOKUP(BG141,Cálculo!$D$4:$BD$156,MATCH($BN$4,Cálculo!$D$4:$BD$4,0),FALSE),"")</f>
        <v/>
      </c>
      <c r="BO141" s="36" t="str">
        <f>IFERROR(VLOOKUP(BG141,Cálculo!$D$4:$BD$156,MATCH($BO$4,Cálculo!$D$4:$BD$4,0),FALSE),"")</f>
        <v/>
      </c>
      <c r="BP141" s="36" t="str">
        <f>IFERROR(VLOOKUP(BG141,Cálculo!$D$4:$BD$156,MATCH($BP$4,Cálculo!$D$4:$BD$4,0),FALSE),"")</f>
        <v/>
      </c>
      <c r="BQ141" s="36" t="str">
        <f>IFERROR(VLOOKUP(BG141,Cálculo!$D$4:$BD$156,MATCH($BQ$4,Cálculo!$D$4:$BD$4,0),FALSE),"")</f>
        <v/>
      </c>
      <c r="BR141" s="36" t="str">
        <f>IFERROR(VLOOKUP(BG141,Cálculo!$D$4:$BD$156,MATCH($BR$4,Cálculo!$D$4:$BD$4,0),FALSE),"")</f>
        <v/>
      </c>
      <c r="BS141" s="36" t="str">
        <f>IFERROR(VLOOKUP(BG141,Cálculo!$D$4:$BD$156,MATCH($BS$4,Cálculo!$D$4:$BD$4,0),FALSE),"")</f>
        <v/>
      </c>
      <c r="BT141" s="36" t="str">
        <f>IFERROR(VLOOKUP(BG141,Cálculo!$D$4:$BD$156,MATCH($BT$4,Cálculo!$D$4:$BD$4,0),FALSE),"")</f>
        <v/>
      </c>
    </row>
    <row r="142" spans="1:72">
      <c r="A142" s="36"/>
      <c r="B142" s="36"/>
      <c r="C142" s="36" t="e">
        <f>VLOOKUP(D142,#REF!,3,0)</f>
        <v>#REF!</v>
      </c>
      <c r="D142" s="52">
        <f>'Ident. Avaliação e Priorização'!B144</f>
        <v>0</v>
      </c>
      <c r="E142" s="115" t="e">
        <f>VLOOKUP(D142,Tabela2[[#All],[Eventos de Risco]:[Nível de Risco Inerente (NRI)]],13,0)</f>
        <v>#N/A</v>
      </c>
      <c r="F142" s="116">
        <f>IFERROR(AVERAGEIF(Tratamento!$A$6:$A$298,Cálculo!D142,Tratamento!#REF!),0)</f>
        <v>0</v>
      </c>
      <c r="G142" s="116">
        <f t="shared" si="90"/>
        <v>1</v>
      </c>
      <c r="H142" s="117" t="e">
        <f t="shared" si="91"/>
        <v>#N/A</v>
      </c>
      <c r="I142" s="116">
        <f>IFERROR(AVERAGEIFS(#REF!,#REF!,$D142,#REF!,"&lt;&gt;"&amp;"Excluído"),0)</f>
        <v>0</v>
      </c>
      <c r="J142" s="116">
        <f t="shared" si="92"/>
        <v>0</v>
      </c>
      <c r="K142" s="116">
        <f t="shared" si="93"/>
        <v>1</v>
      </c>
      <c r="L142" s="117" t="e">
        <f t="shared" si="94"/>
        <v>#N/A</v>
      </c>
      <c r="M142" s="116">
        <f>IFERROR(AVERAGEIFS(#REF!,#REF!,$D142,#REF!,"&lt;&gt;"&amp;"Excluído"),0)</f>
        <v>0</v>
      </c>
      <c r="N142" s="26">
        <f t="shared" si="95"/>
        <v>0</v>
      </c>
      <c r="O142" s="116">
        <f t="shared" si="96"/>
        <v>1</v>
      </c>
      <c r="P142" s="117" t="e">
        <f t="shared" si="97"/>
        <v>#N/A</v>
      </c>
      <c r="Q142" s="116">
        <f>IFERROR(AVERAGEIFS(#REF!,#REF!,$D142,#REF!,"&lt;&gt;"&amp;"Excluído"),0)</f>
        <v>0</v>
      </c>
      <c r="R142" s="116">
        <f t="shared" si="98"/>
        <v>0</v>
      </c>
      <c r="S142" s="116">
        <f t="shared" si="99"/>
        <v>1</v>
      </c>
      <c r="T142" s="117" t="e">
        <f t="shared" si="100"/>
        <v>#N/A</v>
      </c>
      <c r="U142" s="118">
        <f>IFERROR(AVERAGEIFS(#REF!,#REF!,$D142,#REF!,"&lt;&gt;"&amp;"Excluído"),0)</f>
        <v>0</v>
      </c>
      <c r="V142" s="116">
        <f t="shared" si="101"/>
        <v>0</v>
      </c>
      <c r="W142" s="116">
        <f t="shared" si="102"/>
        <v>1</v>
      </c>
      <c r="X142" s="117" t="e">
        <f t="shared" si="103"/>
        <v>#N/A</v>
      </c>
      <c r="Y142" s="119">
        <f>IFERROR(AVERAGEIFS(#REF!,#REF!,$D142,#REF!,"&lt;&gt;"&amp;"Excluído"),0)</f>
        <v>0</v>
      </c>
      <c r="Z142" s="120">
        <f t="shared" si="87"/>
        <v>0</v>
      </c>
      <c r="AA142" s="120">
        <f t="shared" si="88"/>
        <v>1</v>
      </c>
      <c r="AB142" s="121" t="e">
        <f t="shared" si="104"/>
        <v>#N/A</v>
      </c>
      <c r="AC142" s="119">
        <f>IFERROR(AVERAGEIFS(#REF!,#REF!,$D142,#REF!,"&lt;&gt;"&amp;"Excluído"),0)</f>
        <v>0</v>
      </c>
      <c r="AD142" s="120">
        <f t="shared" si="105"/>
        <v>0</v>
      </c>
      <c r="AE142" s="120">
        <f t="shared" si="106"/>
        <v>1</v>
      </c>
      <c r="AF142" s="121" t="e">
        <f t="shared" si="107"/>
        <v>#N/A</v>
      </c>
      <c r="AG142" s="119">
        <f>IFERROR(AVERAGEIFS(#REF!,#REF!,$D142,#REF!,"&lt;&gt;"&amp;"Excluído"),0)</f>
        <v>0</v>
      </c>
      <c r="AH142" s="120">
        <f t="shared" si="108"/>
        <v>0</v>
      </c>
      <c r="AI142" s="120">
        <f t="shared" si="109"/>
        <v>1</v>
      </c>
      <c r="AJ142" s="121" t="e">
        <f t="shared" si="110"/>
        <v>#N/A</v>
      </c>
      <c r="AK142" s="119">
        <f>IFERROR(AVERAGEIFS(#REF!,#REF!,$D142,#REF!,"&lt;&gt;"&amp;"Excluído"),0)</f>
        <v>0</v>
      </c>
      <c r="AL142" s="120">
        <f t="shared" si="111"/>
        <v>0</v>
      </c>
      <c r="AM142" s="120">
        <f t="shared" si="112"/>
        <v>1</v>
      </c>
      <c r="AN142" s="121" t="e">
        <f t="shared" si="113"/>
        <v>#N/A</v>
      </c>
      <c r="AO142" s="119">
        <f>IFERROR(AVERAGEIFS(#REF!,#REF!,$D142,#REF!,"&lt;&gt;"&amp;"Excluído"),0)</f>
        <v>0</v>
      </c>
      <c r="AP142" s="120">
        <f t="shared" si="114"/>
        <v>0</v>
      </c>
      <c r="AQ142" s="120">
        <f t="shared" si="115"/>
        <v>1</v>
      </c>
      <c r="AR142" s="121" t="e">
        <f t="shared" si="116"/>
        <v>#N/A</v>
      </c>
      <c r="AS142" s="119">
        <f>IFERROR(AVERAGEIFS(#REF!,#REF!,$D142,#REF!,"&lt;&gt;"&amp;"Excluído"),0)</f>
        <v>0</v>
      </c>
      <c r="AT142" s="120">
        <f t="shared" si="117"/>
        <v>0</v>
      </c>
      <c r="AU142" s="120">
        <f t="shared" si="118"/>
        <v>1</v>
      </c>
      <c r="AV142" s="121" t="e">
        <f t="shared" si="119"/>
        <v>#N/A</v>
      </c>
      <c r="AW142" s="119">
        <f>IFERROR(AVERAGEIFS(#REF!,#REF!,$D142,#REF!,"&lt;&gt;"&amp;"Excluído"),0)</f>
        <v>0</v>
      </c>
      <c r="AX142" s="120">
        <f t="shared" si="120"/>
        <v>0</v>
      </c>
      <c r="AY142" s="120">
        <f t="shared" si="121"/>
        <v>1</v>
      </c>
      <c r="AZ142" s="121" t="e">
        <f t="shared" si="122"/>
        <v>#N/A</v>
      </c>
      <c r="BA142" s="119">
        <f>IFERROR(AVERAGEIFS(#REF!,#REF!,$D142,#REF!,"&lt;&gt;"&amp;"Excluído"),0)</f>
        <v>0</v>
      </c>
      <c r="BB142" s="120">
        <f t="shared" si="123"/>
        <v>0</v>
      </c>
      <c r="BC142" s="120">
        <f t="shared" si="124"/>
        <v>1</v>
      </c>
      <c r="BD142" s="121" t="e">
        <f t="shared" si="125"/>
        <v>#N/A</v>
      </c>
      <c r="BE142" s="36"/>
      <c r="BF142" s="36" t="e">
        <f t="shared" si="89"/>
        <v>#REF!</v>
      </c>
      <c r="BG142" s="107">
        <f t="shared" si="89"/>
        <v>0</v>
      </c>
      <c r="BH142" s="36" t="str">
        <f>IFERROR(VLOOKUP(BG142,Cálculo!$D$4:$BD$156,MATCH($BH$4,Cálculo!$D$4:$BD$4,0),FALSE),"")</f>
        <v/>
      </c>
      <c r="BI142" s="36" t="str">
        <f>IFERROR(VLOOKUP(BG142,Cálculo!$D$4:$BD$156,MATCH($BI$4,Cálculo!$D$4:$BD$4,0),FALSE),"")</f>
        <v/>
      </c>
      <c r="BJ142" s="36" t="str">
        <f>IFERROR(VLOOKUP(BG142,Cálculo!$D$4:$BD$156,MATCH($BJ$4,Cálculo!$D$4:$BD$4,0),FALSE),"")</f>
        <v/>
      </c>
      <c r="BK142" s="36" t="str">
        <f>IFERROR(VLOOKUP(BG142,Cálculo!$D$4:$BD$156,MATCH($BK$4,Cálculo!$D$4:$BD$4,0),FALSE),"")</f>
        <v/>
      </c>
      <c r="BL142" s="36" t="str">
        <f>IFERROR(VLOOKUP(BG142,Cálculo!$D$4:$BD$156,MATCH($BL$4,Cálculo!$D$4:$BD$4,0),FALSE),"")</f>
        <v/>
      </c>
      <c r="BM142" s="36" t="str">
        <f>IFERROR(VLOOKUP(BG142,Cálculo!$D$4:$BD$156,MATCH($BM$4,Cálculo!$D$4:$BD$4,0),FALSE),"")</f>
        <v/>
      </c>
      <c r="BN142" s="36" t="str">
        <f>IFERROR(VLOOKUP(BG142,Cálculo!$D$4:$BD$156,MATCH($BN$4,Cálculo!$D$4:$BD$4,0),FALSE),"")</f>
        <v/>
      </c>
      <c r="BO142" s="36" t="str">
        <f>IFERROR(VLOOKUP(BG142,Cálculo!$D$4:$BD$156,MATCH($BO$4,Cálculo!$D$4:$BD$4,0),FALSE),"")</f>
        <v/>
      </c>
      <c r="BP142" s="36" t="str">
        <f>IFERROR(VLOOKUP(BG142,Cálculo!$D$4:$BD$156,MATCH($BP$4,Cálculo!$D$4:$BD$4,0),FALSE),"")</f>
        <v/>
      </c>
      <c r="BQ142" s="36" t="str">
        <f>IFERROR(VLOOKUP(BG142,Cálculo!$D$4:$BD$156,MATCH($BQ$4,Cálculo!$D$4:$BD$4,0),FALSE),"")</f>
        <v/>
      </c>
      <c r="BR142" s="36" t="str">
        <f>IFERROR(VLOOKUP(BG142,Cálculo!$D$4:$BD$156,MATCH($BR$4,Cálculo!$D$4:$BD$4,0),FALSE),"")</f>
        <v/>
      </c>
      <c r="BS142" s="36" t="str">
        <f>IFERROR(VLOOKUP(BG142,Cálculo!$D$4:$BD$156,MATCH($BS$4,Cálculo!$D$4:$BD$4,0),FALSE),"")</f>
        <v/>
      </c>
      <c r="BT142" s="36" t="str">
        <f>IFERROR(VLOOKUP(BG142,Cálculo!$D$4:$BD$156,MATCH($BT$4,Cálculo!$D$4:$BD$4,0),FALSE),"")</f>
        <v/>
      </c>
    </row>
    <row r="143" spans="1:72">
      <c r="A143" s="36"/>
      <c r="B143" s="36"/>
      <c r="C143" s="36" t="e">
        <f>VLOOKUP(D143,#REF!,3,0)</f>
        <v>#REF!</v>
      </c>
      <c r="D143" s="52">
        <f>'Ident. Avaliação e Priorização'!B145</f>
        <v>0</v>
      </c>
      <c r="E143" s="115" t="e">
        <f>VLOOKUP(D143,Tabela2[[#All],[Eventos de Risco]:[Nível de Risco Inerente (NRI)]],13,0)</f>
        <v>#N/A</v>
      </c>
      <c r="F143" s="116">
        <f>IFERROR(AVERAGEIF(Tratamento!$A$6:$A$298,Cálculo!D143,Tratamento!#REF!),0)</f>
        <v>0</v>
      </c>
      <c r="G143" s="116">
        <f t="shared" si="90"/>
        <v>1</v>
      </c>
      <c r="H143" s="117" t="e">
        <f t="shared" si="91"/>
        <v>#N/A</v>
      </c>
      <c r="I143" s="116">
        <f>IFERROR(AVERAGEIFS(#REF!,#REF!,$D143,#REF!,"&lt;&gt;"&amp;"Excluído"),0)</f>
        <v>0</v>
      </c>
      <c r="J143" s="116">
        <f t="shared" si="92"/>
        <v>0</v>
      </c>
      <c r="K143" s="116">
        <f t="shared" si="93"/>
        <v>1</v>
      </c>
      <c r="L143" s="117" t="e">
        <f t="shared" si="94"/>
        <v>#N/A</v>
      </c>
      <c r="M143" s="116">
        <f>IFERROR(AVERAGEIFS(#REF!,#REF!,$D143,#REF!,"&lt;&gt;"&amp;"Excluído"),0)</f>
        <v>0</v>
      </c>
      <c r="N143" s="26">
        <f t="shared" si="95"/>
        <v>0</v>
      </c>
      <c r="O143" s="116">
        <f t="shared" si="96"/>
        <v>1</v>
      </c>
      <c r="P143" s="117" t="e">
        <f t="shared" si="97"/>
        <v>#N/A</v>
      </c>
      <c r="Q143" s="116">
        <f>IFERROR(AVERAGEIFS(#REF!,#REF!,$D143,#REF!,"&lt;&gt;"&amp;"Excluído"),0)</f>
        <v>0</v>
      </c>
      <c r="R143" s="116">
        <f t="shared" si="98"/>
        <v>0</v>
      </c>
      <c r="S143" s="116">
        <f t="shared" si="99"/>
        <v>1</v>
      </c>
      <c r="T143" s="117" t="e">
        <f t="shared" si="100"/>
        <v>#N/A</v>
      </c>
      <c r="U143" s="118">
        <f>IFERROR(AVERAGEIFS(#REF!,#REF!,$D143,#REF!,"&lt;&gt;"&amp;"Excluído"),0)</f>
        <v>0</v>
      </c>
      <c r="V143" s="116">
        <f t="shared" si="101"/>
        <v>0</v>
      </c>
      <c r="W143" s="116">
        <f t="shared" si="102"/>
        <v>1</v>
      </c>
      <c r="X143" s="117" t="e">
        <f t="shared" si="103"/>
        <v>#N/A</v>
      </c>
      <c r="Y143" s="119">
        <f>IFERROR(AVERAGEIFS(#REF!,#REF!,$D143,#REF!,"&lt;&gt;"&amp;"Excluído"),0)</f>
        <v>0</v>
      </c>
      <c r="Z143" s="120">
        <f t="shared" si="87"/>
        <v>0</v>
      </c>
      <c r="AA143" s="120">
        <f t="shared" si="88"/>
        <v>1</v>
      </c>
      <c r="AB143" s="121" t="e">
        <f t="shared" si="104"/>
        <v>#N/A</v>
      </c>
      <c r="AC143" s="119">
        <f>IFERROR(AVERAGEIFS(#REF!,#REF!,$D143,#REF!,"&lt;&gt;"&amp;"Excluído"),0)</f>
        <v>0</v>
      </c>
      <c r="AD143" s="120">
        <f t="shared" si="105"/>
        <v>0</v>
      </c>
      <c r="AE143" s="120">
        <f t="shared" si="106"/>
        <v>1</v>
      </c>
      <c r="AF143" s="121" t="e">
        <f t="shared" si="107"/>
        <v>#N/A</v>
      </c>
      <c r="AG143" s="119">
        <f>IFERROR(AVERAGEIFS(#REF!,#REF!,$D143,#REF!,"&lt;&gt;"&amp;"Excluído"),0)</f>
        <v>0</v>
      </c>
      <c r="AH143" s="120">
        <f t="shared" si="108"/>
        <v>0</v>
      </c>
      <c r="AI143" s="120">
        <f t="shared" si="109"/>
        <v>1</v>
      </c>
      <c r="AJ143" s="121" t="e">
        <f t="shared" si="110"/>
        <v>#N/A</v>
      </c>
      <c r="AK143" s="119">
        <f>IFERROR(AVERAGEIFS(#REF!,#REF!,$D143,#REF!,"&lt;&gt;"&amp;"Excluído"),0)</f>
        <v>0</v>
      </c>
      <c r="AL143" s="120">
        <f t="shared" si="111"/>
        <v>0</v>
      </c>
      <c r="AM143" s="120">
        <f t="shared" si="112"/>
        <v>1</v>
      </c>
      <c r="AN143" s="121" t="e">
        <f t="shared" si="113"/>
        <v>#N/A</v>
      </c>
      <c r="AO143" s="119">
        <f>IFERROR(AVERAGEIFS(#REF!,#REF!,$D143,#REF!,"&lt;&gt;"&amp;"Excluído"),0)</f>
        <v>0</v>
      </c>
      <c r="AP143" s="120">
        <f t="shared" si="114"/>
        <v>0</v>
      </c>
      <c r="AQ143" s="120">
        <f t="shared" si="115"/>
        <v>1</v>
      </c>
      <c r="AR143" s="121" t="e">
        <f t="shared" si="116"/>
        <v>#N/A</v>
      </c>
      <c r="AS143" s="119">
        <f>IFERROR(AVERAGEIFS(#REF!,#REF!,$D143,#REF!,"&lt;&gt;"&amp;"Excluído"),0)</f>
        <v>0</v>
      </c>
      <c r="AT143" s="120">
        <f t="shared" si="117"/>
        <v>0</v>
      </c>
      <c r="AU143" s="120">
        <f t="shared" si="118"/>
        <v>1</v>
      </c>
      <c r="AV143" s="121" t="e">
        <f t="shared" si="119"/>
        <v>#N/A</v>
      </c>
      <c r="AW143" s="119">
        <f>IFERROR(AVERAGEIFS(#REF!,#REF!,$D143,#REF!,"&lt;&gt;"&amp;"Excluído"),0)</f>
        <v>0</v>
      </c>
      <c r="AX143" s="120">
        <f t="shared" si="120"/>
        <v>0</v>
      </c>
      <c r="AY143" s="120">
        <f t="shared" si="121"/>
        <v>1</v>
      </c>
      <c r="AZ143" s="121" t="e">
        <f t="shared" si="122"/>
        <v>#N/A</v>
      </c>
      <c r="BA143" s="119">
        <f>IFERROR(AVERAGEIFS(#REF!,#REF!,$D143,#REF!,"&lt;&gt;"&amp;"Excluído"),0)</f>
        <v>0</v>
      </c>
      <c r="BB143" s="120">
        <f t="shared" si="123"/>
        <v>0</v>
      </c>
      <c r="BC143" s="120">
        <f t="shared" si="124"/>
        <v>1</v>
      </c>
      <c r="BD143" s="121" t="e">
        <f t="shared" si="125"/>
        <v>#N/A</v>
      </c>
      <c r="BE143" s="36"/>
      <c r="BF143" s="36" t="e">
        <f t="shared" si="89"/>
        <v>#REF!</v>
      </c>
      <c r="BG143" s="107">
        <f t="shared" si="89"/>
        <v>0</v>
      </c>
      <c r="BH143" s="36" t="str">
        <f>IFERROR(VLOOKUP(BG143,Cálculo!$D$4:$BD$156,MATCH($BH$4,Cálculo!$D$4:$BD$4,0),FALSE),"")</f>
        <v/>
      </c>
      <c r="BI143" s="36" t="str">
        <f>IFERROR(VLOOKUP(BG143,Cálculo!$D$4:$BD$156,MATCH($BI$4,Cálculo!$D$4:$BD$4,0),FALSE),"")</f>
        <v/>
      </c>
      <c r="BJ143" s="36" t="str">
        <f>IFERROR(VLOOKUP(BG143,Cálculo!$D$4:$BD$156,MATCH($BJ$4,Cálculo!$D$4:$BD$4,0),FALSE),"")</f>
        <v/>
      </c>
      <c r="BK143" s="36" t="str">
        <f>IFERROR(VLOOKUP(BG143,Cálculo!$D$4:$BD$156,MATCH($BK$4,Cálculo!$D$4:$BD$4,0),FALSE),"")</f>
        <v/>
      </c>
      <c r="BL143" s="36" t="str">
        <f>IFERROR(VLOOKUP(BG143,Cálculo!$D$4:$BD$156,MATCH($BL$4,Cálculo!$D$4:$BD$4,0),FALSE),"")</f>
        <v/>
      </c>
      <c r="BM143" s="36" t="str">
        <f>IFERROR(VLOOKUP(BG143,Cálculo!$D$4:$BD$156,MATCH($BM$4,Cálculo!$D$4:$BD$4,0),FALSE),"")</f>
        <v/>
      </c>
      <c r="BN143" s="36" t="str">
        <f>IFERROR(VLOOKUP(BG143,Cálculo!$D$4:$BD$156,MATCH($BN$4,Cálculo!$D$4:$BD$4,0),FALSE),"")</f>
        <v/>
      </c>
      <c r="BO143" s="36" t="str">
        <f>IFERROR(VLOOKUP(BG143,Cálculo!$D$4:$BD$156,MATCH($BO$4,Cálculo!$D$4:$BD$4,0),FALSE),"")</f>
        <v/>
      </c>
      <c r="BP143" s="36" t="str">
        <f>IFERROR(VLOOKUP(BG143,Cálculo!$D$4:$BD$156,MATCH($BP$4,Cálculo!$D$4:$BD$4,0),FALSE),"")</f>
        <v/>
      </c>
      <c r="BQ143" s="36" t="str">
        <f>IFERROR(VLOOKUP(BG143,Cálculo!$D$4:$BD$156,MATCH($BQ$4,Cálculo!$D$4:$BD$4,0),FALSE),"")</f>
        <v/>
      </c>
      <c r="BR143" s="36" t="str">
        <f>IFERROR(VLOOKUP(BG143,Cálculo!$D$4:$BD$156,MATCH($BR$4,Cálculo!$D$4:$BD$4,0),FALSE),"")</f>
        <v/>
      </c>
      <c r="BS143" s="36" t="str">
        <f>IFERROR(VLOOKUP(BG143,Cálculo!$D$4:$BD$156,MATCH($BS$4,Cálculo!$D$4:$BD$4,0),FALSE),"")</f>
        <v/>
      </c>
      <c r="BT143" s="36" t="str">
        <f>IFERROR(VLOOKUP(BG143,Cálculo!$D$4:$BD$156,MATCH($BT$4,Cálculo!$D$4:$BD$4,0),FALSE),"")</f>
        <v/>
      </c>
    </row>
    <row r="144" spans="1:72">
      <c r="A144" s="36"/>
      <c r="B144" s="36"/>
      <c r="C144" s="36" t="e">
        <f>VLOOKUP(D144,#REF!,3,0)</f>
        <v>#REF!</v>
      </c>
      <c r="D144" s="52">
        <f>'Ident. Avaliação e Priorização'!B146</f>
        <v>0</v>
      </c>
      <c r="E144" s="115" t="e">
        <f>VLOOKUP(D144,Tabela2[[#All],[Eventos de Risco]:[Nível de Risco Inerente (NRI)]],13,0)</f>
        <v>#N/A</v>
      </c>
      <c r="F144" s="116">
        <f>IFERROR(AVERAGEIF(Tratamento!$A$6:$A$298,Cálculo!D144,Tratamento!#REF!),0)</f>
        <v>0</v>
      </c>
      <c r="G144" s="116">
        <f t="shared" si="90"/>
        <v>1</v>
      </c>
      <c r="H144" s="117" t="e">
        <f t="shared" si="91"/>
        <v>#N/A</v>
      </c>
      <c r="I144" s="116">
        <f>IFERROR(AVERAGEIFS(#REF!,#REF!,$D144,#REF!,"&lt;&gt;"&amp;"Excluído"),0)</f>
        <v>0</v>
      </c>
      <c r="J144" s="116">
        <f t="shared" si="92"/>
        <v>0</v>
      </c>
      <c r="K144" s="116">
        <f t="shared" si="93"/>
        <v>1</v>
      </c>
      <c r="L144" s="117" t="e">
        <f t="shared" si="94"/>
        <v>#N/A</v>
      </c>
      <c r="M144" s="116">
        <f>IFERROR(AVERAGEIFS(#REF!,#REF!,$D144,#REF!,"&lt;&gt;"&amp;"Excluído"),0)</f>
        <v>0</v>
      </c>
      <c r="N144" s="26">
        <f t="shared" si="95"/>
        <v>0</v>
      </c>
      <c r="O144" s="116">
        <f t="shared" si="96"/>
        <v>1</v>
      </c>
      <c r="P144" s="117" t="e">
        <f t="shared" si="97"/>
        <v>#N/A</v>
      </c>
      <c r="Q144" s="116">
        <f>IFERROR(AVERAGEIFS(#REF!,#REF!,$D144,#REF!,"&lt;&gt;"&amp;"Excluído"),0)</f>
        <v>0</v>
      </c>
      <c r="R144" s="116">
        <f t="shared" si="98"/>
        <v>0</v>
      </c>
      <c r="S144" s="116">
        <f t="shared" si="99"/>
        <v>1</v>
      </c>
      <c r="T144" s="117" t="e">
        <f t="shared" si="100"/>
        <v>#N/A</v>
      </c>
      <c r="U144" s="118">
        <f>IFERROR(AVERAGEIFS(#REF!,#REF!,$D144,#REF!,"&lt;&gt;"&amp;"Excluído"),0)</f>
        <v>0</v>
      </c>
      <c r="V144" s="116">
        <f t="shared" si="101"/>
        <v>0</v>
      </c>
      <c r="W144" s="116">
        <f t="shared" si="102"/>
        <v>1</v>
      </c>
      <c r="X144" s="117" t="e">
        <f t="shared" si="103"/>
        <v>#N/A</v>
      </c>
      <c r="Y144" s="119">
        <f>IFERROR(AVERAGEIFS(#REF!,#REF!,$D144,#REF!,"&lt;&gt;"&amp;"Excluído"),0)</f>
        <v>0</v>
      </c>
      <c r="Z144" s="120">
        <f t="shared" si="87"/>
        <v>0</v>
      </c>
      <c r="AA144" s="120">
        <f t="shared" si="88"/>
        <v>1</v>
      </c>
      <c r="AB144" s="121" t="e">
        <f t="shared" si="104"/>
        <v>#N/A</v>
      </c>
      <c r="AC144" s="119">
        <f>IFERROR(AVERAGEIFS(#REF!,#REF!,$D144,#REF!,"&lt;&gt;"&amp;"Excluído"),0)</f>
        <v>0</v>
      </c>
      <c r="AD144" s="120">
        <f t="shared" si="105"/>
        <v>0</v>
      </c>
      <c r="AE144" s="120">
        <f t="shared" si="106"/>
        <v>1</v>
      </c>
      <c r="AF144" s="121" t="e">
        <f t="shared" si="107"/>
        <v>#N/A</v>
      </c>
      <c r="AG144" s="119">
        <f>IFERROR(AVERAGEIFS(#REF!,#REF!,$D144,#REF!,"&lt;&gt;"&amp;"Excluído"),0)</f>
        <v>0</v>
      </c>
      <c r="AH144" s="120">
        <f t="shared" si="108"/>
        <v>0</v>
      </c>
      <c r="AI144" s="120">
        <f t="shared" si="109"/>
        <v>1</v>
      </c>
      <c r="AJ144" s="121" t="e">
        <f t="shared" si="110"/>
        <v>#N/A</v>
      </c>
      <c r="AK144" s="119">
        <f>IFERROR(AVERAGEIFS(#REF!,#REF!,$D144,#REF!,"&lt;&gt;"&amp;"Excluído"),0)</f>
        <v>0</v>
      </c>
      <c r="AL144" s="120">
        <f t="shared" si="111"/>
        <v>0</v>
      </c>
      <c r="AM144" s="120">
        <f t="shared" si="112"/>
        <v>1</v>
      </c>
      <c r="AN144" s="121" t="e">
        <f t="shared" si="113"/>
        <v>#N/A</v>
      </c>
      <c r="AO144" s="119">
        <f>IFERROR(AVERAGEIFS(#REF!,#REF!,$D144,#REF!,"&lt;&gt;"&amp;"Excluído"),0)</f>
        <v>0</v>
      </c>
      <c r="AP144" s="120">
        <f t="shared" si="114"/>
        <v>0</v>
      </c>
      <c r="AQ144" s="120">
        <f t="shared" si="115"/>
        <v>1</v>
      </c>
      <c r="AR144" s="121" t="e">
        <f t="shared" si="116"/>
        <v>#N/A</v>
      </c>
      <c r="AS144" s="119">
        <f>IFERROR(AVERAGEIFS(#REF!,#REF!,$D144,#REF!,"&lt;&gt;"&amp;"Excluído"),0)</f>
        <v>0</v>
      </c>
      <c r="AT144" s="120">
        <f t="shared" si="117"/>
        <v>0</v>
      </c>
      <c r="AU144" s="120">
        <f t="shared" si="118"/>
        <v>1</v>
      </c>
      <c r="AV144" s="121" t="e">
        <f t="shared" si="119"/>
        <v>#N/A</v>
      </c>
      <c r="AW144" s="119">
        <f>IFERROR(AVERAGEIFS(#REF!,#REF!,$D144,#REF!,"&lt;&gt;"&amp;"Excluído"),0)</f>
        <v>0</v>
      </c>
      <c r="AX144" s="120">
        <f t="shared" si="120"/>
        <v>0</v>
      </c>
      <c r="AY144" s="120">
        <f t="shared" si="121"/>
        <v>1</v>
      </c>
      <c r="AZ144" s="121" t="e">
        <f t="shared" si="122"/>
        <v>#N/A</v>
      </c>
      <c r="BA144" s="119">
        <f>IFERROR(AVERAGEIFS(#REF!,#REF!,$D144,#REF!,"&lt;&gt;"&amp;"Excluído"),0)</f>
        <v>0</v>
      </c>
      <c r="BB144" s="120">
        <f t="shared" si="123"/>
        <v>0</v>
      </c>
      <c r="BC144" s="120">
        <f t="shared" si="124"/>
        <v>1</v>
      </c>
      <c r="BD144" s="121" t="e">
        <f t="shared" si="125"/>
        <v>#N/A</v>
      </c>
      <c r="BE144" s="36"/>
      <c r="BF144" s="36" t="e">
        <f t="shared" si="89"/>
        <v>#REF!</v>
      </c>
      <c r="BG144" s="107">
        <f t="shared" si="89"/>
        <v>0</v>
      </c>
      <c r="BH144" s="36" t="str">
        <f>IFERROR(VLOOKUP(BG144,Cálculo!$D$4:$BD$156,MATCH($BH$4,Cálculo!$D$4:$BD$4,0),FALSE),"")</f>
        <v/>
      </c>
      <c r="BI144" s="36" t="str">
        <f>IFERROR(VLOOKUP(BG144,Cálculo!$D$4:$BD$156,MATCH($BI$4,Cálculo!$D$4:$BD$4,0),FALSE),"")</f>
        <v/>
      </c>
      <c r="BJ144" s="36" t="str">
        <f>IFERROR(VLOOKUP(BG144,Cálculo!$D$4:$BD$156,MATCH($BJ$4,Cálculo!$D$4:$BD$4,0),FALSE),"")</f>
        <v/>
      </c>
      <c r="BK144" s="36" t="str">
        <f>IFERROR(VLOOKUP(BG144,Cálculo!$D$4:$BD$156,MATCH($BK$4,Cálculo!$D$4:$BD$4,0),FALSE),"")</f>
        <v/>
      </c>
      <c r="BL144" s="36" t="str">
        <f>IFERROR(VLOOKUP(BG144,Cálculo!$D$4:$BD$156,MATCH($BL$4,Cálculo!$D$4:$BD$4,0),FALSE),"")</f>
        <v/>
      </c>
      <c r="BM144" s="36" t="str">
        <f>IFERROR(VLOOKUP(BG144,Cálculo!$D$4:$BD$156,MATCH($BM$4,Cálculo!$D$4:$BD$4,0),FALSE),"")</f>
        <v/>
      </c>
      <c r="BN144" s="36" t="str">
        <f>IFERROR(VLOOKUP(BG144,Cálculo!$D$4:$BD$156,MATCH($BN$4,Cálculo!$D$4:$BD$4,0),FALSE),"")</f>
        <v/>
      </c>
      <c r="BO144" s="36" t="str">
        <f>IFERROR(VLOOKUP(BG144,Cálculo!$D$4:$BD$156,MATCH($BO$4,Cálculo!$D$4:$BD$4,0),FALSE),"")</f>
        <v/>
      </c>
      <c r="BP144" s="36" t="str">
        <f>IFERROR(VLOOKUP(BG144,Cálculo!$D$4:$BD$156,MATCH($BP$4,Cálculo!$D$4:$BD$4,0),FALSE),"")</f>
        <v/>
      </c>
      <c r="BQ144" s="36" t="str">
        <f>IFERROR(VLOOKUP(BG144,Cálculo!$D$4:$BD$156,MATCH($BQ$4,Cálculo!$D$4:$BD$4,0),FALSE),"")</f>
        <v/>
      </c>
      <c r="BR144" s="36" t="str">
        <f>IFERROR(VLOOKUP(BG144,Cálculo!$D$4:$BD$156,MATCH($BR$4,Cálculo!$D$4:$BD$4,0),FALSE),"")</f>
        <v/>
      </c>
      <c r="BS144" s="36" t="str">
        <f>IFERROR(VLOOKUP(BG144,Cálculo!$D$4:$BD$156,MATCH($BS$4,Cálculo!$D$4:$BD$4,0),FALSE),"")</f>
        <v/>
      </c>
      <c r="BT144" s="36" t="str">
        <f>IFERROR(VLOOKUP(BG144,Cálculo!$D$4:$BD$156,MATCH($BT$4,Cálculo!$D$4:$BD$4,0),FALSE),"")</f>
        <v/>
      </c>
    </row>
    <row r="145" spans="1:72">
      <c r="A145" s="36"/>
      <c r="B145" s="36"/>
      <c r="C145" s="36" t="e">
        <f>VLOOKUP(D145,#REF!,3,0)</f>
        <v>#REF!</v>
      </c>
      <c r="D145" s="52">
        <f>'Ident. Avaliação e Priorização'!B147</f>
        <v>0</v>
      </c>
      <c r="E145" s="115" t="e">
        <f>VLOOKUP(D145,Tabela2[[#All],[Eventos de Risco]:[Nível de Risco Inerente (NRI)]],13,0)</f>
        <v>#N/A</v>
      </c>
      <c r="F145" s="116">
        <f>IFERROR(AVERAGEIF(Tratamento!$A$6:$A$298,Cálculo!D145,Tratamento!#REF!),0)</f>
        <v>0</v>
      </c>
      <c r="G145" s="116">
        <f t="shared" si="90"/>
        <v>1</v>
      </c>
      <c r="H145" s="117" t="e">
        <f t="shared" si="91"/>
        <v>#N/A</v>
      </c>
      <c r="I145" s="116">
        <f>IFERROR(AVERAGEIFS(#REF!,#REF!,$D145,#REF!,"&lt;&gt;"&amp;"Excluído"),0)</f>
        <v>0</v>
      </c>
      <c r="J145" s="116">
        <f t="shared" si="92"/>
        <v>0</v>
      </c>
      <c r="K145" s="116">
        <f t="shared" si="93"/>
        <v>1</v>
      </c>
      <c r="L145" s="117" t="e">
        <f t="shared" si="94"/>
        <v>#N/A</v>
      </c>
      <c r="M145" s="116">
        <f>IFERROR(AVERAGEIFS(#REF!,#REF!,$D145,#REF!,"&lt;&gt;"&amp;"Excluído"),0)</f>
        <v>0</v>
      </c>
      <c r="N145" s="26">
        <f t="shared" si="95"/>
        <v>0</v>
      </c>
      <c r="O145" s="116">
        <f t="shared" si="96"/>
        <v>1</v>
      </c>
      <c r="P145" s="117" t="e">
        <f t="shared" si="97"/>
        <v>#N/A</v>
      </c>
      <c r="Q145" s="116">
        <f>IFERROR(AVERAGEIFS(#REF!,#REF!,$D145,#REF!,"&lt;&gt;"&amp;"Excluído"),0)</f>
        <v>0</v>
      </c>
      <c r="R145" s="116">
        <f t="shared" si="98"/>
        <v>0</v>
      </c>
      <c r="S145" s="116">
        <f t="shared" si="99"/>
        <v>1</v>
      </c>
      <c r="T145" s="117" t="e">
        <f t="shared" si="100"/>
        <v>#N/A</v>
      </c>
      <c r="U145" s="118">
        <f>IFERROR(AVERAGEIFS(#REF!,#REF!,$D145,#REF!,"&lt;&gt;"&amp;"Excluído"),0)</f>
        <v>0</v>
      </c>
      <c r="V145" s="116">
        <f t="shared" si="101"/>
        <v>0</v>
      </c>
      <c r="W145" s="116">
        <f t="shared" si="102"/>
        <v>1</v>
      </c>
      <c r="X145" s="117" t="e">
        <f t="shared" si="103"/>
        <v>#N/A</v>
      </c>
      <c r="Y145" s="119">
        <f>IFERROR(AVERAGEIFS(#REF!,#REF!,$D145,#REF!,"&lt;&gt;"&amp;"Excluído"),0)</f>
        <v>0</v>
      </c>
      <c r="Z145" s="120">
        <f t="shared" si="87"/>
        <v>0</v>
      </c>
      <c r="AA145" s="120">
        <f t="shared" si="88"/>
        <v>1</v>
      </c>
      <c r="AB145" s="121" t="e">
        <f t="shared" si="104"/>
        <v>#N/A</v>
      </c>
      <c r="AC145" s="119">
        <f>IFERROR(AVERAGEIFS(#REF!,#REF!,$D145,#REF!,"&lt;&gt;"&amp;"Excluído"),0)</f>
        <v>0</v>
      </c>
      <c r="AD145" s="120">
        <f t="shared" si="105"/>
        <v>0</v>
      </c>
      <c r="AE145" s="120">
        <f t="shared" si="106"/>
        <v>1</v>
      </c>
      <c r="AF145" s="121" t="e">
        <f t="shared" si="107"/>
        <v>#N/A</v>
      </c>
      <c r="AG145" s="119">
        <f>IFERROR(AVERAGEIFS(#REF!,#REF!,$D145,#REF!,"&lt;&gt;"&amp;"Excluído"),0)</f>
        <v>0</v>
      </c>
      <c r="AH145" s="120">
        <f t="shared" si="108"/>
        <v>0</v>
      </c>
      <c r="AI145" s="120">
        <f t="shared" si="109"/>
        <v>1</v>
      </c>
      <c r="AJ145" s="121" t="e">
        <f t="shared" si="110"/>
        <v>#N/A</v>
      </c>
      <c r="AK145" s="119">
        <f>IFERROR(AVERAGEIFS(#REF!,#REF!,$D145,#REF!,"&lt;&gt;"&amp;"Excluído"),0)</f>
        <v>0</v>
      </c>
      <c r="AL145" s="120">
        <f t="shared" si="111"/>
        <v>0</v>
      </c>
      <c r="AM145" s="120">
        <f t="shared" si="112"/>
        <v>1</v>
      </c>
      <c r="AN145" s="121" t="e">
        <f t="shared" si="113"/>
        <v>#N/A</v>
      </c>
      <c r="AO145" s="119">
        <f>IFERROR(AVERAGEIFS(#REF!,#REF!,$D145,#REF!,"&lt;&gt;"&amp;"Excluído"),0)</f>
        <v>0</v>
      </c>
      <c r="AP145" s="120">
        <f t="shared" si="114"/>
        <v>0</v>
      </c>
      <c r="AQ145" s="120">
        <f t="shared" si="115"/>
        <v>1</v>
      </c>
      <c r="AR145" s="121" t="e">
        <f t="shared" si="116"/>
        <v>#N/A</v>
      </c>
      <c r="AS145" s="119">
        <f>IFERROR(AVERAGEIFS(#REF!,#REF!,$D145,#REF!,"&lt;&gt;"&amp;"Excluído"),0)</f>
        <v>0</v>
      </c>
      <c r="AT145" s="120">
        <f t="shared" si="117"/>
        <v>0</v>
      </c>
      <c r="AU145" s="120">
        <f t="shared" si="118"/>
        <v>1</v>
      </c>
      <c r="AV145" s="121" t="e">
        <f t="shared" si="119"/>
        <v>#N/A</v>
      </c>
      <c r="AW145" s="119">
        <f>IFERROR(AVERAGEIFS(#REF!,#REF!,$D145,#REF!,"&lt;&gt;"&amp;"Excluído"),0)</f>
        <v>0</v>
      </c>
      <c r="AX145" s="120">
        <f t="shared" si="120"/>
        <v>0</v>
      </c>
      <c r="AY145" s="120">
        <f t="shared" si="121"/>
        <v>1</v>
      </c>
      <c r="AZ145" s="121" t="e">
        <f t="shared" si="122"/>
        <v>#N/A</v>
      </c>
      <c r="BA145" s="119">
        <f>IFERROR(AVERAGEIFS(#REF!,#REF!,$D145,#REF!,"&lt;&gt;"&amp;"Excluído"),0)</f>
        <v>0</v>
      </c>
      <c r="BB145" s="120">
        <f t="shared" si="123"/>
        <v>0</v>
      </c>
      <c r="BC145" s="120">
        <f t="shared" si="124"/>
        <v>1</v>
      </c>
      <c r="BD145" s="121" t="e">
        <f t="shared" si="125"/>
        <v>#N/A</v>
      </c>
      <c r="BE145" s="36"/>
      <c r="BF145" s="36" t="e">
        <f t="shared" si="89"/>
        <v>#REF!</v>
      </c>
      <c r="BG145" s="107">
        <f t="shared" si="89"/>
        <v>0</v>
      </c>
      <c r="BH145" s="36" t="str">
        <f>IFERROR(VLOOKUP(BG145,Cálculo!$D$4:$BD$156,MATCH($BH$4,Cálculo!$D$4:$BD$4,0),FALSE),"")</f>
        <v/>
      </c>
      <c r="BI145" s="36" t="str">
        <f>IFERROR(VLOOKUP(BG145,Cálculo!$D$4:$BD$156,MATCH($BI$4,Cálculo!$D$4:$BD$4,0),FALSE),"")</f>
        <v/>
      </c>
      <c r="BJ145" s="36" t="str">
        <f>IFERROR(VLOOKUP(BG145,Cálculo!$D$4:$BD$156,MATCH($BJ$4,Cálculo!$D$4:$BD$4,0),FALSE),"")</f>
        <v/>
      </c>
      <c r="BK145" s="36" t="str">
        <f>IFERROR(VLOOKUP(BG145,Cálculo!$D$4:$BD$156,MATCH($BK$4,Cálculo!$D$4:$BD$4,0),FALSE),"")</f>
        <v/>
      </c>
      <c r="BL145" s="36" t="str">
        <f>IFERROR(VLOOKUP(BG145,Cálculo!$D$4:$BD$156,MATCH($BL$4,Cálculo!$D$4:$BD$4,0),FALSE),"")</f>
        <v/>
      </c>
      <c r="BM145" s="36" t="str">
        <f>IFERROR(VLOOKUP(BG145,Cálculo!$D$4:$BD$156,MATCH($BM$4,Cálculo!$D$4:$BD$4,0),FALSE),"")</f>
        <v/>
      </c>
      <c r="BN145" s="36" t="str">
        <f>IFERROR(VLOOKUP(BG145,Cálculo!$D$4:$BD$156,MATCH($BN$4,Cálculo!$D$4:$BD$4,0),FALSE),"")</f>
        <v/>
      </c>
      <c r="BO145" s="36" t="str">
        <f>IFERROR(VLOOKUP(BG145,Cálculo!$D$4:$BD$156,MATCH($BO$4,Cálculo!$D$4:$BD$4,0),FALSE),"")</f>
        <v/>
      </c>
      <c r="BP145" s="36" t="str">
        <f>IFERROR(VLOOKUP(BG145,Cálculo!$D$4:$BD$156,MATCH($BP$4,Cálculo!$D$4:$BD$4,0),FALSE),"")</f>
        <v/>
      </c>
      <c r="BQ145" s="36" t="str">
        <f>IFERROR(VLOOKUP(BG145,Cálculo!$D$4:$BD$156,MATCH($BQ$4,Cálculo!$D$4:$BD$4,0),FALSE),"")</f>
        <v/>
      </c>
      <c r="BR145" s="36" t="str">
        <f>IFERROR(VLOOKUP(BG145,Cálculo!$D$4:$BD$156,MATCH($BR$4,Cálculo!$D$4:$BD$4,0),FALSE),"")</f>
        <v/>
      </c>
      <c r="BS145" s="36" t="str">
        <f>IFERROR(VLOOKUP(BG145,Cálculo!$D$4:$BD$156,MATCH($BS$4,Cálculo!$D$4:$BD$4,0),FALSE),"")</f>
        <v/>
      </c>
      <c r="BT145" s="36" t="str">
        <f>IFERROR(VLOOKUP(BG145,Cálculo!$D$4:$BD$156,MATCH($BT$4,Cálculo!$D$4:$BD$4,0),FALSE),"")</f>
        <v/>
      </c>
    </row>
    <row r="146" spans="1:72">
      <c r="A146" s="36"/>
      <c r="B146" s="36"/>
      <c r="C146" s="36" t="e">
        <f>VLOOKUP(D146,#REF!,3,0)</f>
        <v>#REF!</v>
      </c>
      <c r="D146" s="52">
        <f>'Ident. Avaliação e Priorização'!B148</f>
        <v>0</v>
      </c>
      <c r="E146" s="115" t="e">
        <f>VLOOKUP(D146,Tabela2[[#All],[Eventos de Risco]:[Nível de Risco Inerente (NRI)]],13,0)</f>
        <v>#N/A</v>
      </c>
      <c r="F146" s="116">
        <f>IFERROR(AVERAGEIF(Tratamento!$A$6:$A$298,Cálculo!D146,Tratamento!#REF!),0)</f>
        <v>0</v>
      </c>
      <c r="G146" s="116">
        <f t="shared" si="90"/>
        <v>1</v>
      </c>
      <c r="H146" s="117" t="e">
        <f t="shared" si="91"/>
        <v>#N/A</v>
      </c>
      <c r="I146" s="116">
        <f>IFERROR(AVERAGEIFS(#REF!,#REF!,$D146,#REF!,"&lt;&gt;"&amp;"Excluído"),0)</f>
        <v>0</v>
      </c>
      <c r="J146" s="116">
        <f t="shared" si="92"/>
        <v>0</v>
      </c>
      <c r="K146" s="116">
        <f t="shared" si="93"/>
        <v>1</v>
      </c>
      <c r="L146" s="117" t="e">
        <f t="shared" si="94"/>
        <v>#N/A</v>
      </c>
      <c r="M146" s="116">
        <f>IFERROR(AVERAGEIFS(#REF!,#REF!,$D146,#REF!,"&lt;&gt;"&amp;"Excluído"),0)</f>
        <v>0</v>
      </c>
      <c r="N146" s="26">
        <f t="shared" si="95"/>
        <v>0</v>
      </c>
      <c r="O146" s="116">
        <f t="shared" si="96"/>
        <v>1</v>
      </c>
      <c r="P146" s="117" t="e">
        <f t="shared" si="97"/>
        <v>#N/A</v>
      </c>
      <c r="Q146" s="116">
        <f>IFERROR(AVERAGEIFS(#REF!,#REF!,$D146,#REF!,"&lt;&gt;"&amp;"Excluído"),0)</f>
        <v>0</v>
      </c>
      <c r="R146" s="116">
        <f t="shared" si="98"/>
        <v>0</v>
      </c>
      <c r="S146" s="116">
        <f t="shared" si="99"/>
        <v>1</v>
      </c>
      <c r="T146" s="117" t="e">
        <f t="shared" si="100"/>
        <v>#N/A</v>
      </c>
      <c r="U146" s="118">
        <f>IFERROR(AVERAGEIFS(#REF!,#REF!,$D146,#REF!,"&lt;&gt;"&amp;"Excluído"),0)</f>
        <v>0</v>
      </c>
      <c r="V146" s="116">
        <f t="shared" si="101"/>
        <v>0</v>
      </c>
      <c r="W146" s="116">
        <f t="shared" si="102"/>
        <v>1</v>
      </c>
      <c r="X146" s="117" t="e">
        <f t="shared" si="103"/>
        <v>#N/A</v>
      </c>
      <c r="Y146" s="119">
        <f>IFERROR(AVERAGEIFS(#REF!,#REF!,$D146,#REF!,"&lt;&gt;"&amp;"Excluído"),0)</f>
        <v>0</v>
      </c>
      <c r="Z146" s="120">
        <f t="shared" si="87"/>
        <v>0</v>
      </c>
      <c r="AA146" s="120">
        <f t="shared" si="88"/>
        <v>1</v>
      </c>
      <c r="AB146" s="121" t="e">
        <f t="shared" si="104"/>
        <v>#N/A</v>
      </c>
      <c r="AC146" s="119">
        <f>IFERROR(AVERAGEIFS(#REF!,#REF!,$D146,#REF!,"&lt;&gt;"&amp;"Excluído"),0)</f>
        <v>0</v>
      </c>
      <c r="AD146" s="120">
        <f t="shared" si="105"/>
        <v>0</v>
      </c>
      <c r="AE146" s="120">
        <f t="shared" si="106"/>
        <v>1</v>
      </c>
      <c r="AF146" s="121" t="e">
        <f t="shared" si="107"/>
        <v>#N/A</v>
      </c>
      <c r="AG146" s="119">
        <f>IFERROR(AVERAGEIFS(#REF!,#REF!,$D146,#REF!,"&lt;&gt;"&amp;"Excluído"),0)</f>
        <v>0</v>
      </c>
      <c r="AH146" s="120">
        <f t="shared" si="108"/>
        <v>0</v>
      </c>
      <c r="AI146" s="120">
        <f t="shared" si="109"/>
        <v>1</v>
      </c>
      <c r="AJ146" s="121" t="e">
        <f t="shared" si="110"/>
        <v>#N/A</v>
      </c>
      <c r="AK146" s="119">
        <f>IFERROR(AVERAGEIFS(#REF!,#REF!,$D146,#REF!,"&lt;&gt;"&amp;"Excluído"),0)</f>
        <v>0</v>
      </c>
      <c r="AL146" s="120">
        <f t="shared" si="111"/>
        <v>0</v>
      </c>
      <c r="AM146" s="120">
        <f t="shared" si="112"/>
        <v>1</v>
      </c>
      <c r="AN146" s="121" t="e">
        <f t="shared" si="113"/>
        <v>#N/A</v>
      </c>
      <c r="AO146" s="119">
        <f>IFERROR(AVERAGEIFS(#REF!,#REF!,$D146,#REF!,"&lt;&gt;"&amp;"Excluído"),0)</f>
        <v>0</v>
      </c>
      <c r="AP146" s="120">
        <f t="shared" si="114"/>
        <v>0</v>
      </c>
      <c r="AQ146" s="120">
        <f t="shared" si="115"/>
        <v>1</v>
      </c>
      <c r="AR146" s="121" t="e">
        <f t="shared" si="116"/>
        <v>#N/A</v>
      </c>
      <c r="AS146" s="119">
        <f>IFERROR(AVERAGEIFS(#REF!,#REF!,$D146,#REF!,"&lt;&gt;"&amp;"Excluído"),0)</f>
        <v>0</v>
      </c>
      <c r="AT146" s="120">
        <f t="shared" si="117"/>
        <v>0</v>
      </c>
      <c r="AU146" s="120">
        <f t="shared" si="118"/>
        <v>1</v>
      </c>
      <c r="AV146" s="121" t="e">
        <f t="shared" si="119"/>
        <v>#N/A</v>
      </c>
      <c r="AW146" s="119">
        <f>IFERROR(AVERAGEIFS(#REF!,#REF!,$D146,#REF!,"&lt;&gt;"&amp;"Excluído"),0)</f>
        <v>0</v>
      </c>
      <c r="AX146" s="120">
        <f t="shared" si="120"/>
        <v>0</v>
      </c>
      <c r="AY146" s="120">
        <f t="shared" si="121"/>
        <v>1</v>
      </c>
      <c r="AZ146" s="121" t="e">
        <f t="shared" si="122"/>
        <v>#N/A</v>
      </c>
      <c r="BA146" s="119">
        <f>IFERROR(AVERAGEIFS(#REF!,#REF!,$D146,#REF!,"&lt;&gt;"&amp;"Excluído"),0)</f>
        <v>0</v>
      </c>
      <c r="BB146" s="120">
        <f t="shared" si="123"/>
        <v>0</v>
      </c>
      <c r="BC146" s="120">
        <f t="shared" si="124"/>
        <v>1</v>
      </c>
      <c r="BD146" s="121" t="e">
        <f t="shared" si="125"/>
        <v>#N/A</v>
      </c>
      <c r="BE146" s="36"/>
      <c r="BF146" s="36" t="e">
        <f t="shared" si="89"/>
        <v>#REF!</v>
      </c>
      <c r="BG146" s="107">
        <f t="shared" si="89"/>
        <v>0</v>
      </c>
      <c r="BH146" s="36" t="str">
        <f>IFERROR(VLOOKUP(BG146,Cálculo!$D$4:$BD$156,MATCH($BH$4,Cálculo!$D$4:$BD$4,0),FALSE),"")</f>
        <v/>
      </c>
      <c r="BI146" s="36" t="str">
        <f>IFERROR(VLOOKUP(BG146,Cálculo!$D$4:$BD$156,MATCH($BI$4,Cálculo!$D$4:$BD$4,0),FALSE),"")</f>
        <v/>
      </c>
      <c r="BJ146" s="36" t="str">
        <f>IFERROR(VLOOKUP(BG146,Cálculo!$D$4:$BD$156,MATCH($BJ$4,Cálculo!$D$4:$BD$4,0),FALSE),"")</f>
        <v/>
      </c>
      <c r="BK146" s="36" t="str">
        <f>IFERROR(VLOOKUP(BG146,Cálculo!$D$4:$BD$156,MATCH($BK$4,Cálculo!$D$4:$BD$4,0),FALSE),"")</f>
        <v/>
      </c>
      <c r="BL146" s="36" t="str">
        <f>IFERROR(VLOOKUP(BG146,Cálculo!$D$4:$BD$156,MATCH($BL$4,Cálculo!$D$4:$BD$4,0),FALSE),"")</f>
        <v/>
      </c>
      <c r="BM146" s="36" t="str">
        <f>IFERROR(VLOOKUP(BG146,Cálculo!$D$4:$BD$156,MATCH($BM$4,Cálculo!$D$4:$BD$4,0),FALSE),"")</f>
        <v/>
      </c>
      <c r="BN146" s="36" t="str">
        <f>IFERROR(VLOOKUP(BG146,Cálculo!$D$4:$BD$156,MATCH($BN$4,Cálculo!$D$4:$BD$4,0),FALSE),"")</f>
        <v/>
      </c>
      <c r="BO146" s="36" t="str">
        <f>IFERROR(VLOOKUP(BG146,Cálculo!$D$4:$BD$156,MATCH($BO$4,Cálculo!$D$4:$BD$4,0),FALSE),"")</f>
        <v/>
      </c>
      <c r="BP146" s="36" t="str">
        <f>IFERROR(VLOOKUP(BG146,Cálculo!$D$4:$BD$156,MATCH($BP$4,Cálculo!$D$4:$BD$4,0),FALSE),"")</f>
        <v/>
      </c>
      <c r="BQ146" s="36" t="str">
        <f>IFERROR(VLOOKUP(BG146,Cálculo!$D$4:$BD$156,MATCH($BQ$4,Cálculo!$D$4:$BD$4,0),FALSE),"")</f>
        <v/>
      </c>
      <c r="BR146" s="36" t="str">
        <f>IFERROR(VLOOKUP(BG146,Cálculo!$D$4:$BD$156,MATCH($BR$4,Cálculo!$D$4:$BD$4,0),FALSE),"")</f>
        <v/>
      </c>
      <c r="BS146" s="36" t="str">
        <f>IFERROR(VLOOKUP(BG146,Cálculo!$D$4:$BD$156,MATCH($BS$4,Cálculo!$D$4:$BD$4,0),FALSE),"")</f>
        <v/>
      </c>
      <c r="BT146" s="36" t="str">
        <f>IFERROR(VLOOKUP(BG146,Cálculo!$D$4:$BD$156,MATCH($BT$4,Cálculo!$D$4:$BD$4,0),FALSE),"")</f>
        <v/>
      </c>
    </row>
    <row r="147" spans="1:72">
      <c r="A147" s="36"/>
      <c r="B147" s="36"/>
      <c r="C147" s="36" t="e">
        <f>VLOOKUP(D147,#REF!,3,0)</f>
        <v>#REF!</v>
      </c>
      <c r="D147" s="52">
        <f>'Ident. Avaliação e Priorização'!B149</f>
        <v>0</v>
      </c>
      <c r="E147" s="115" t="e">
        <f>VLOOKUP(D147,Tabela2[[#All],[Eventos de Risco]:[Nível de Risco Inerente (NRI)]],13,0)</f>
        <v>#N/A</v>
      </c>
      <c r="F147" s="116">
        <f>IFERROR(AVERAGEIF(Tratamento!$A$6:$A$298,Cálculo!D147,Tratamento!#REF!),0)</f>
        <v>0</v>
      </c>
      <c r="G147" s="116">
        <f t="shared" si="90"/>
        <v>1</v>
      </c>
      <c r="H147" s="117" t="e">
        <f t="shared" si="91"/>
        <v>#N/A</v>
      </c>
      <c r="I147" s="116">
        <f>IFERROR(AVERAGEIFS(#REF!,#REF!,$D147,#REF!,"&lt;&gt;"&amp;"Excluído"),0)</f>
        <v>0</v>
      </c>
      <c r="J147" s="116">
        <f t="shared" si="92"/>
        <v>0</v>
      </c>
      <c r="K147" s="116">
        <f t="shared" si="93"/>
        <v>1</v>
      </c>
      <c r="L147" s="117" t="e">
        <f t="shared" si="94"/>
        <v>#N/A</v>
      </c>
      <c r="M147" s="116">
        <f>IFERROR(AVERAGEIFS(#REF!,#REF!,$D147,#REF!,"&lt;&gt;"&amp;"Excluído"),0)</f>
        <v>0</v>
      </c>
      <c r="N147" s="26">
        <f t="shared" si="95"/>
        <v>0</v>
      </c>
      <c r="O147" s="116">
        <f t="shared" si="96"/>
        <v>1</v>
      </c>
      <c r="P147" s="117" t="e">
        <f t="shared" si="97"/>
        <v>#N/A</v>
      </c>
      <c r="Q147" s="116">
        <f>IFERROR(AVERAGEIFS(#REF!,#REF!,$D147,#REF!,"&lt;&gt;"&amp;"Excluído"),0)</f>
        <v>0</v>
      </c>
      <c r="R147" s="116">
        <f t="shared" si="98"/>
        <v>0</v>
      </c>
      <c r="S147" s="116">
        <f t="shared" si="99"/>
        <v>1</v>
      </c>
      <c r="T147" s="117" t="e">
        <f t="shared" si="100"/>
        <v>#N/A</v>
      </c>
      <c r="U147" s="118">
        <f>IFERROR(AVERAGEIFS(#REF!,#REF!,$D147,#REF!,"&lt;&gt;"&amp;"Excluído"),0)</f>
        <v>0</v>
      </c>
      <c r="V147" s="116">
        <f t="shared" si="101"/>
        <v>0</v>
      </c>
      <c r="W147" s="116">
        <f t="shared" si="102"/>
        <v>1</v>
      </c>
      <c r="X147" s="117" t="e">
        <f t="shared" si="103"/>
        <v>#N/A</v>
      </c>
      <c r="Y147" s="119">
        <f>IFERROR(AVERAGEIFS(#REF!,#REF!,$D147,#REF!,"&lt;&gt;"&amp;"Excluído"),0)</f>
        <v>0</v>
      </c>
      <c r="Z147" s="120">
        <f t="shared" si="87"/>
        <v>0</v>
      </c>
      <c r="AA147" s="120">
        <f t="shared" si="88"/>
        <v>1</v>
      </c>
      <c r="AB147" s="121" t="e">
        <f t="shared" si="104"/>
        <v>#N/A</v>
      </c>
      <c r="AC147" s="119">
        <f>IFERROR(AVERAGEIFS(#REF!,#REF!,$D147,#REF!,"&lt;&gt;"&amp;"Excluído"),0)</f>
        <v>0</v>
      </c>
      <c r="AD147" s="120">
        <f t="shared" si="105"/>
        <v>0</v>
      </c>
      <c r="AE147" s="120">
        <f t="shared" si="106"/>
        <v>1</v>
      </c>
      <c r="AF147" s="121" t="e">
        <f t="shared" si="107"/>
        <v>#N/A</v>
      </c>
      <c r="AG147" s="119">
        <f>IFERROR(AVERAGEIFS(#REF!,#REF!,$D147,#REF!,"&lt;&gt;"&amp;"Excluído"),0)</f>
        <v>0</v>
      </c>
      <c r="AH147" s="120">
        <f t="shared" si="108"/>
        <v>0</v>
      </c>
      <c r="AI147" s="120">
        <f t="shared" si="109"/>
        <v>1</v>
      </c>
      <c r="AJ147" s="121" t="e">
        <f t="shared" si="110"/>
        <v>#N/A</v>
      </c>
      <c r="AK147" s="119">
        <f>IFERROR(AVERAGEIFS(#REF!,#REF!,$D147,#REF!,"&lt;&gt;"&amp;"Excluído"),0)</f>
        <v>0</v>
      </c>
      <c r="AL147" s="120">
        <f t="shared" si="111"/>
        <v>0</v>
      </c>
      <c r="AM147" s="120">
        <f t="shared" si="112"/>
        <v>1</v>
      </c>
      <c r="AN147" s="121" t="e">
        <f t="shared" si="113"/>
        <v>#N/A</v>
      </c>
      <c r="AO147" s="119">
        <f>IFERROR(AVERAGEIFS(#REF!,#REF!,$D147,#REF!,"&lt;&gt;"&amp;"Excluído"),0)</f>
        <v>0</v>
      </c>
      <c r="AP147" s="120">
        <f t="shared" si="114"/>
        <v>0</v>
      </c>
      <c r="AQ147" s="120">
        <f t="shared" si="115"/>
        <v>1</v>
      </c>
      <c r="AR147" s="121" t="e">
        <f t="shared" si="116"/>
        <v>#N/A</v>
      </c>
      <c r="AS147" s="119">
        <f>IFERROR(AVERAGEIFS(#REF!,#REF!,$D147,#REF!,"&lt;&gt;"&amp;"Excluído"),0)</f>
        <v>0</v>
      </c>
      <c r="AT147" s="120">
        <f t="shared" si="117"/>
        <v>0</v>
      </c>
      <c r="AU147" s="120">
        <f t="shared" si="118"/>
        <v>1</v>
      </c>
      <c r="AV147" s="121" t="e">
        <f t="shared" si="119"/>
        <v>#N/A</v>
      </c>
      <c r="AW147" s="119">
        <f>IFERROR(AVERAGEIFS(#REF!,#REF!,$D147,#REF!,"&lt;&gt;"&amp;"Excluído"),0)</f>
        <v>0</v>
      </c>
      <c r="AX147" s="120">
        <f t="shared" si="120"/>
        <v>0</v>
      </c>
      <c r="AY147" s="120">
        <f t="shared" si="121"/>
        <v>1</v>
      </c>
      <c r="AZ147" s="121" t="e">
        <f t="shared" si="122"/>
        <v>#N/A</v>
      </c>
      <c r="BA147" s="119">
        <f>IFERROR(AVERAGEIFS(#REF!,#REF!,$D147,#REF!,"&lt;&gt;"&amp;"Excluído"),0)</f>
        <v>0</v>
      </c>
      <c r="BB147" s="120">
        <f t="shared" si="123"/>
        <v>0</v>
      </c>
      <c r="BC147" s="120">
        <f t="shared" si="124"/>
        <v>1</v>
      </c>
      <c r="BD147" s="121" t="e">
        <f t="shared" si="125"/>
        <v>#N/A</v>
      </c>
      <c r="BE147" s="36"/>
      <c r="BF147" s="36" t="e">
        <f t="shared" si="89"/>
        <v>#REF!</v>
      </c>
      <c r="BG147" s="107">
        <f t="shared" si="89"/>
        <v>0</v>
      </c>
      <c r="BH147" s="36" t="str">
        <f>IFERROR(VLOOKUP(BG147,Cálculo!$D$4:$BD$156,MATCH($BH$4,Cálculo!$D$4:$BD$4,0),FALSE),"")</f>
        <v/>
      </c>
      <c r="BI147" s="36" t="str">
        <f>IFERROR(VLOOKUP(BG147,Cálculo!$D$4:$BD$156,MATCH($BI$4,Cálculo!$D$4:$BD$4,0),FALSE),"")</f>
        <v/>
      </c>
      <c r="BJ147" s="36" t="str">
        <f>IFERROR(VLOOKUP(BG147,Cálculo!$D$4:$BD$156,MATCH($BJ$4,Cálculo!$D$4:$BD$4,0),FALSE),"")</f>
        <v/>
      </c>
      <c r="BK147" s="36" t="str">
        <f>IFERROR(VLOOKUP(BG147,Cálculo!$D$4:$BD$156,MATCH($BK$4,Cálculo!$D$4:$BD$4,0),FALSE),"")</f>
        <v/>
      </c>
      <c r="BL147" s="36" t="str">
        <f>IFERROR(VLOOKUP(BG147,Cálculo!$D$4:$BD$156,MATCH($BL$4,Cálculo!$D$4:$BD$4,0),FALSE),"")</f>
        <v/>
      </c>
      <c r="BM147" s="36" t="str">
        <f>IFERROR(VLOOKUP(BG147,Cálculo!$D$4:$BD$156,MATCH($BM$4,Cálculo!$D$4:$BD$4,0),FALSE),"")</f>
        <v/>
      </c>
      <c r="BN147" s="36" t="str">
        <f>IFERROR(VLOOKUP(BG147,Cálculo!$D$4:$BD$156,MATCH($BN$4,Cálculo!$D$4:$BD$4,0),FALSE),"")</f>
        <v/>
      </c>
      <c r="BO147" s="36" t="str">
        <f>IFERROR(VLOOKUP(BG147,Cálculo!$D$4:$BD$156,MATCH($BO$4,Cálculo!$D$4:$BD$4,0),FALSE),"")</f>
        <v/>
      </c>
      <c r="BP147" s="36" t="str">
        <f>IFERROR(VLOOKUP(BG147,Cálculo!$D$4:$BD$156,MATCH($BP$4,Cálculo!$D$4:$BD$4,0),FALSE),"")</f>
        <v/>
      </c>
      <c r="BQ147" s="36" t="str">
        <f>IFERROR(VLOOKUP(BG147,Cálculo!$D$4:$BD$156,MATCH($BQ$4,Cálculo!$D$4:$BD$4,0),FALSE),"")</f>
        <v/>
      </c>
      <c r="BR147" s="36" t="str">
        <f>IFERROR(VLOOKUP(BG147,Cálculo!$D$4:$BD$156,MATCH($BR$4,Cálculo!$D$4:$BD$4,0),FALSE),"")</f>
        <v/>
      </c>
      <c r="BS147" s="36" t="str">
        <f>IFERROR(VLOOKUP(BG147,Cálculo!$D$4:$BD$156,MATCH($BS$4,Cálculo!$D$4:$BD$4,0),FALSE),"")</f>
        <v/>
      </c>
      <c r="BT147" s="36" t="str">
        <f>IFERROR(VLOOKUP(BG147,Cálculo!$D$4:$BD$156,MATCH($BT$4,Cálculo!$D$4:$BD$4,0),FALSE),"")</f>
        <v/>
      </c>
    </row>
    <row r="148" spans="1:72">
      <c r="A148" s="36"/>
      <c r="B148" s="36"/>
      <c r="C148" s="36" t="e">
        <f>VLOOKUP(D148,#REF!,3,0)</f>
        <v>#REF!</v>
      </c>
      <c r="D148" s="52">
        <f>'Ident. Avaliação e Priorização'!B150</f>
        <v>0</v>
      </c>
      <c r="E148" s="115" t="e">
        <f>VLOOKUP(D148,Tabela2[[#All],[Eventos de Risco]:[Nível de Risco Inerente (NRI)]],13,0)</f>
        <v>#N/A</v>
      </c>
      <c r="F148" s="116">
        <f>IFERROR(AVERAGEIF(Tratamento!$A$6:$A$298,Cálculo!D148,Tratamento!#REF!),0)</f>
        <v>0</v>
      </c>
      <c r="G148" s="116">
        <f t="shared" si="90"/>
        <v>1</v>
      </c>
      <c r="H148" s="117" t="e">
        <f t="shared" si="91"/>
        <v>#N/A</v>
      </c>
      <c r="I148" s="116">
        <f>IFERROR(AVERAGEIFS(#REF!,#REF!,$D148,#REF!,"&lt;&gt;"&amp;"Excluído"),0)</f>
        <v>0</v>
      </c>
      <c r="J148" s="116">
        <f t="shared" si="92"/>
        <v>0</v>
      </c>
      <c r="K148" s="116">
        <f t="shared" si="93"/>
        <v>1</v>
      </c>
      <c r="L148" s="117" t="e">
        <f t="shared" si="94"/>
        <v>#N/A</v>
      </c>
      <c r="M148" s="116">
        <f>IFERROR(AVERAGEIFS(#REF!,#REF!,$D148,#REF!,"&lt;&gt;"&amp;"Excluído"),0)</f>
        <v>0</v>
      </c>
      <c r="N148" s="26">
        <f t="shared" si="95"/>
        <v>0</v>
      </c>
      <c r="O148" s="116">
        <f t="shared" si="96"/>
        <v>1</v>
      </c>
      <c r="P148" s="117" t="e">
        <f t="shared" si="97"/>
        <v>#N/A</v>
      </c>
      <c r="Q148" s="116">
        <f>IFERROR(AVERAGEIFS(#REF!,#REF!,$D148,#REF!,"&lt;&gt;"&amp;"Excluído"),0)</f>
        <v>0</v>
      </c>
      <c r="R148" s="116">
        <f t="shared" si="98"/>
        <v>0</v>
      </c>
      <c r="S148" s="116">
        <f t="shared" si="99"/>
        <v>1</v>
      </c>
      <c r="T148" s="117" t="e">
        <f t="shared" si="100"/>
        <v>#N/A</v>
      </c>
      <c r="U148" s="118">
        <f>IFERROR(AVERAGEIFS(#REF!,#REF!,$D148,#REF!,"&lt;&gt;"&amp;"Excluído"),0)</f>
        <v>0</v>
      </c>
      <c r="V148" s="116">
        <f t="shared" si="101"/>
        <v>0</v>
      </c>
      <c r="W148" s="116">
        <f t="shared" si="102"/>
        <v>1</v>
      </c>
      <c r="X148" s="117" t="e">
        <f t="shared" si="103"/>
        <v>#N/A</v>
      </c>
      <c r="Y148" s="119">
        <f>IFERROR(AVERAGEIFS(#REF!,#REF!,$D148,#REF!,"&lt;&gt;"&amp;"Excluído"),0)</f>
        <v>0</v>
      </c>
      <c r="Z148" s="120">
        <f t="shared" si="87"/>
        <v>0</v>
      </c>
      <c r="AA148" s="120">
        <f t="shared" si="88"/>
        <v>1</v>
      </c>
      <c r="AB148" s="121" t="e">
        <f t="shared" si="104"/>
        <v>#N/A</v>
      </c>
      <c r="AC148" s="119">
        <f>IFERROR(AVERAGEIFS(#REF!,#REF!,$D148,#REF!,"&lt;&gt;"&amp;"Excluído"),0)</f>
        <v>0</v>
      </c>
      <c r="AD148" s="120">
        <f t="shared" si="105"/>
        <v>0</v>
      </c>
      <c r="AE148" s="120">
        <f t="shared" si="106"/>
        <v>1</v>
      </c>
      <c r="AF148" s="121" t="e">
        <f t="shared" si="107"/>
        <v>#N/A</v>
      </c>
      <c r="AG148" s="119">
        <f>IFERROR(AVERAGEIFS(#REF!,#REF!,$D148,#REF!,"&lt;&gt;"&amp;"Excluído"),0)</f>
        <v>0</v>
      </c>
      <c r="AH148" s="120">
        <f t="shared" si="108"/>
        <v>0</v>
      </c>
      <c r="AI148" s="120">
        <f t="shared" si="109"/>
        <v>1</v>
      </c>
      <c r="AJ148" s="121" t="e">
        <f t="shared" si="110"/>
        <v>#N/A</v>
      </c>
      <c r="AK148" s="119">
        <f>IFERROR(AVERAGEIFS(#REF!,#REF!,$D148,#REF!,"&lt;&gt;"&amp;"Excluído"),0)</f>
        <v>0</v>
      </c>
      <c r="AL148" s="120">
        <f t="shared" si="111"/>
        <v>0</v>
      </c>
      <c r="AM148" s="120">
        <f t="shared" si="112"/>
        <v>1</v>
      </c>
      <c r="AN148" s="121" t="e">
        <f t="shared" si="113"/>
        <v>#N/A</v>
      </c>
      <c r="AO148" s="119">
        <f>IFERROR(AVERAGEIFS(#REF!,#REF!,$D148,#REF!,"&lt;&gt;"&amp;"Excluído"),0)</f>
        <v>0</v>
      </c>
      <c r="AP148" s="120">
        <f t="shared" si="114"/>
        <v>0</v>
      </c>
      <c r="AQ148" s="120">
        <f t="shared" si="115"/>
        <v>1</v>
      </c>
      <c r="AR148" s="121" t="e">
        <f t="shared" si="116"/>
        <v>#N/A</v>
      </c>
      <c r="AS148" s="119">
        <f>IFERROR(AVERAGEIFS(#REF!,#REF!,$D148,#REF!,"&lt;&gt;"&amp;"Excluído"),0)</f>
        <v>0</v>
      </c>
      <c r="AT148" s="120">
        <f t="shared" si="117"/>
        <v>0</v>
      </c>
      <c r="AU148" s="120">
        <f t="shared" si="118"/>
        <v>1</v>
      </c>
      <c r="AV148" s="121" t="e">
        <f t="shared" si="119"/>
        <v>#N/A</v>
      </c>
      <c r="AW148" s="119">
        <f>IFERROR(AVERAGEIFS(#REF!,#REF!,$D148,#REF!,"&lt;&gt;"&amp;"Excluído"),0)</f>
        <v>0</v>
      </c>
      <c r="AX148" s="120">
        <f t="shared" si="120"/>
        <v>0</v>
      </c>
      <c r="AY148" s="120">
        <f t="shared" si="121"/>
        <v>1</v>
      </c>
      <c r="AZ148" s="121" t="e">
        <f t="shared" si="122"/>
        <v>#N/A</v>
      </c>
      <c r="BA148" s="119">
        <f>IFERROR(AVERAGEIFS(#REF!,#REF!,$D148,#REF!,"&lt;&gt;"&amp;"Excluído"),0)</f>
        <v>0</v>
      </c>
      <c r="BB148" s="120">
        <f t="shared" si="123"/>
        <v>0</v>
      </c>
      <c r="BC148" s="120">
        <f t="shared" si="124"/>
        <v>1</v>
      </c>
      <c r="BD148" s="121" t="e">
        <f t="shared" si="125"/>
        <v>#N/A</v>
      </c>
      <c r="BE148" s="36"/>
      <c r="BF148" s="36" t="e">
        <f t="shared" si="89"/>
        <v>#REF!</v>
      </c>
      <c r="BG148" s="107">
        <f t="shared" si="89"/>
        <v>0</v>
      </c>
      <c r="BH148" s="36" t="str">
        <f>IFERROR(VLOOKUP(BG148,Cálculo!$D$4:$BD$156,MATCH($BH$4,Cálculo!$D$4:$BD$4,0),FALSE),"")</f>
        <v/>
      </c>
      <c r="BI148" s="36" t="str">
        <f>IFERROR(VLOOKUP(BG148,Cálculo!$D$4:$BD$156,MATCH($BI$4,Cálculo!$D$4:$BD$4,0),FALSE),"")</f>
        <v/>
      </c>
      <c r="BJ148" s="36" t="str">
        <f>IFERROR(VLOOKUP(BG148,Cálculo!$D$4:$BD$156,MATCH($BJ$4,Cálculo!$D$4:$BD$4,0),FALSE),"")</f>
        <v/>
      </c>
      <c r="BK148" s="36" t="str">
        <f>IFERROR(VLOOKUP(BG148,Cálculo!$D$4:$BD$156,MATCH($BK$4,Cálculo!$D$4:$BD$4,0),FALSE),"")</f>
        <v/>
      </c>
      <c r="BL148" s="36" t="str">
        <f>IFERROR(VLOOKUP(BG148,Cálculo!$D$4:$BD$156,MATCH($BL$4,Cálculo!$D$4:$BD$4,0),FALSE),"")</f>
        <v/>
      </c>
      <c r="BM148" s="36" t="str">
        <f>IFERROR(VLOOKUP(BG148,Cálculo!$D$4:$BD$156,MATCH($BM$4,Cálculo!$D$4:$BD$4,0),FALSE),"")</f>
        <v/>
      </c>
      <c r="BN148" s="36" t="str">
        <f>IFERROR(VLOOKUP(BG148,Cálculo!$D$4:$BD$156,MATCH($BN$4,Cálculo!$D$4:$BD$4,0),FALSE),"")</f>
        <v/>
      </c>
      <c r="BO148" s="36" t="str">
        <f>IFERROR(VLOOKUP(BG148,Cálculo!$D$4:$BD$156,MATCH($BO$4,Cálculo!$D$4:$BD$4,0),FALSE),"")</f>
        <v/>
      </c>
      <c r="BP148" s="36" t="str">
        <f>IFERROR(VLOOKUP(BG148,Cálculo!$D$4:$BD$156,MATCH($BP$4,Cálculo!$D$4:$BD$4,0),FALSE),"")</f>
        <v/>
      </c>
      <c r="BQ148" s="36" t="str">
        <f>IFERROR(VLOOKUP(BG148,Cálculo!$D$4:$BD$156,MATCH($BQ$4,Cálculo!$D$4:$BD$4,0),FALSE),"")</f>
        <v/>
      </c>
      <c r="BR148" s="36" t="str">
        <f>IFERROR(VLOOKUP(BG148,Cálculo!$D$4:$BD$156,MATCH($BR$4,Cálculo!$D$4:$BD$4,0),FALSE),"")</f>
        <v/>
      </c>
      <c r="BS148" s="36" t="str">
        <f>IFERROR(VLOOKUP(BG148,Cálculo!$D$4:$BD$156,MATCH($BS$4,Cálculo!$D$4:$BD$4,0),FALSE),"")</f>
        <v/>
      </c>
      <c r="BT148" s="36" t="str">
        <f>IFERROR(VLOOKUP(BG148,Cálculo!$D$4:$BD$156,MATCH($BT$4,Cálculo!$D$4:$BD$4,0),FALSE),"")</f>
        <v/>
      </c>
    </row>
    <row r="149" spans="1:72">
      <c r="A149" s="36"/>
      <c r="B149" s="36"/>
      <c r="C149" s="36" t="e">
        <f>VLOOKUP(D149,#REF!,3,0)</f>
        <v>#REF!</v>
      </c>
      <c r="D149" s="52">
        <f>'Ident. Avaliação e Priorização'!B151</f>
        <v>0</v>
      </c>
      <c r="E149" s="115" t="e">
        <f>VLOOKUP(D149,Tabela2[[#All],[Eventos de Risco]:[Nível de Risco Inerente (NRI)]],13,0)</f>
        <v>#N/A</v>
      </c>
      <c r="F149" s="116">
        <f>IFERROR(AVERAGEIF(Tratamento!$A$6:$A$298,Cálculo!D149,Tratamento!#REF!),0)</f>
        <v>0</v>
      </c>
      <c r="G149" s="116">
        <f t="shared" si="90"/>
        <v>1</v>
      </c>
      <c r="H149" s="117" t="e">
        <f t="shared" si="91"/>
        <v>#N/A</v>
      </c>
      <c r="I149" s="116">
        <f>IFERROR(AVERAGEIFS(#REF!,#REF!,$D149,#REF!,"&lt;&gt;"&amp;"Excluído"),0)</f>
        <v>0</v>
      </c>
      <c r="J149" s="116">
        <f t="shared" si="92"/>
        <v>0</v>
      </c>
      <c r="K149" s="116">
        <f t="shared" si="93"/>
        <v>1</v>
      </c>
      <c r="L149" s="117" t="e">
        <f t="shared" si="94"/>
        <v>#N/A</v>
      </c>
      <c r="M149" s="116">
        <f>IFERROR(AVERAGEIFS(#REF!,#REF!,$D149,#REF!,"&lt;&gt;"&amp;"Excluído"),0)</f>
        <v>0</v>
      </c>
      <c r="N149" s="26">
        <f t="shared" si="95"/>
        <v>0</v>
      </c>
      <c r="O149" s="116">
        <f t="shared" si="96"/>
        <v>1</v>
      </c>
      <c r="P149" s="117" t="e">
        <f t="shared" si="97"/>
        <v>#N/A</v>
      </c>
      <c r="Q149" s="116">
        <f>IFERROR(AVERAGEIFS(#REF!,#REF!,$D149,#REF!,"&lt;&gt;"&amp;"Excluído"),0)</f>
        <v>0</v>
      </c>
      <c r="R149" s="116">
        <f t="shared" si="98"/>
        <v>0</v>
      </c>
      <c r="S149" s="116">
        <f t="shared" si="99"/>
        <v>1</v>
      </c>
      <c r="T149" s="117" t="e">
        <f t="shared" si="100"/>
        <v>#N/A</v>
      </c>
      <c r="U149" s="118">
        <f>IFERROR(AVERAGEIFS(#REF!,#REF!,$D149,#REF!,"&lt;&gt;"&amp;"Excluído"),0)</f>
        <v>0</v>
      </c>
      <c r="V149" s="116">
        <f t="shared" si="101"/>
        <v>0</v>
      </c>
      <c r="W149" s="116">
        <f t="shared" si="102"/>
        <v>1</v>
      </c>
      <c r="X149" s="117" t="e">
        <f t="shared" si="103"/>
        <v>#N/A</v>
      </c>
      <c r="Y149" s="119">
        <f>IFERROR(AVERAGEIFS(#REF!,#REF!,$D149,#REF!,"&lt;&gt;"&amp;"Excluído"),0)</f>
        <v>0</v>
      </c>
      <c r="Z149" s="120">
        <f t="shared" si="87"/>
        <v>0</v>
      </c>
      <c r="AA149" s="120">
        <f t="shared" si="88"/>
        <v>1</v>
      </c>
      <c r="AB149" s="121" t="e">
        <f t="shared" si="104"/>
        <v>#N/A</v>
      </c>
      <c r="AC149" s="119">
        <f>IFERROR(AVERAGEIFS(#REF!,#REF!,$D149,#REF!,"&lt;&gt;"&amp;"Excluído"),0)</f>
        <v>0</v>
      </c>
      <c r="AD149" s="120">
        <f t="shared" si="105"/>
        <v>0</v>
      </c>
      <c r="AE149" s="120">
        <f t="shared" si="106"/>
        <v>1</v>
      </c>
      <c r="AF149" s="121" t="e">
        <f t="shared" si="107"/>
        <v>#N/A</v>
      </c>
      <c r="AG149" s="119">
        <f>IFERROR(AVERAGEIFS(#REF!,#REF!,$D149,#REF!,"&lt;&gt;"&amp;"Excluído"),0)</f>
        <v>0</v>
      </c>
      <c r="AH149" s="120">
        <f t="shared" si="108"/>
        <v>0</v>
      </c>
      <c r="AI149" s="120">
        <f t="shared" si="109"/>
        <v>1</v>
      </c>
      <c r="AJ149" s="121" t="e">
        <f t="shared" si="110"/>
        <v>#N/A</v>
      </c>
      <c r="AK149" s="119">
        <f>IFERROR(AVERAGEIFS(#REF!,#REF!,$D149,#REF!,"&lt;&gt;"&amp;"Excluído"),0)</f>
        <v>0</v>
      </c>
      <c r="AL149" s="120">
        <f t="shared" si="111"/>
        <v>0</v>
      </c>
      <c r="AM149" s="120">
        <f t="shared" si="112"/>
        <v>1</v>
      </c>
      <c r="AN149" s="121" t="e">
        <f t="shared" si="113"/>
        <v>#N/A</v>
      </c>
      <c r="AO149" s="119">
        <f>IFERROR(AVERAGEIFS(#REF!,#REF!,$D149,#REF!,"&lt;&gt;"&amp;"Excluído"),0)</f>
        <v>0</v>
      </c>
      <c r="AP149" s="120">
        <f t="shared" si="114"/>
        <v>0</v>
      </c>
      <c r="AQ149" s="120">
        <f t="shared" si="115"/>
        <v>1</v>
      </c>
      <c r="AR149" s="121" t="e">
        <f t="shared" si="116"/>
        <v>#N/A</v>
      </c>
      <c r="AS149" s="119">
        <f>IFERROR(AVERAGEIFS(#REF!,#REF!,$D149,#REF!,"&lt;&gt;"&amp;"Excluído"),0)</f>
        <v>0</v>
      </c>
      <c r="AT149" s="120">
        <f t="shared" si="117"/>
        <v>0</v>
      </c>
      <c r="AU149" s="120">
        <f t="shared" si="118"/>
        <v>1</v>
      </c>
      <c r="AV149" s="121" t="e">
        <f t="shared" si="119"/>
        <v>#N/A</v>
      </c>
      <c r="AW149" s="119">
        <f>IFERROR(AVERAGEIFS(#REF!,#REF!,$D149,#REF!,"&lt;&gt;"&amp;"Excluído"),0)</f>
        <v>0</v>
      </c>
      <c r="AX149" s="120">
        <f t="shared" si="120"/>
        <v>0</v>
      </c>
      <c r="AY149" s="120">
        <f t="shared" si="121"/>
        <v>1</v>
      </c>
      <c r="AZ149" s="121" t="e">
        <f t="shared" si="122"/>
        <v>#N/A</v>
      </c>
      <c r="BA149" s="119">
        <f>IFERROR(AVERAGEIFS(#REF!,#REF!,$D149,#REF!,"&lt;&gt;"&amp;"Excluído"),0)</f>
        <v>0</v>
      </c>
      <c r="BB149" s="120">
        <f t="shared" si="123"/>
        <v>0</v>
      </c>
      <c r="BC149" s="120">
        <f t="shared" si="124"/>
        <v>1</v>
      </c>
      <c r="BD149" s="121" t="e">
        <f t="shared" si="125"/>
        <v>#N/A</v>
      </c>
      <c r="BE149" s="36"/>
      <c r="BF149" s="36" t="e">
        <f t="shared" si="89"/>
        <v>#REF!</v>
      </c>
      <c r="BG149" s="107">
        <f t="shared" si="89"/>
        <v>0</v>
      </c>
      <c r="BH149" s="36" t="str">
        <f>IFERROR(VLOOKUP(BG149,Cálculo!$D$4:$BD$156,MATCH($BH$4,Cálculo!$D$4:$BD$4,0),FALSE),"")</f>
        <v/>
      </c>
      <c r="BI149" s="36" t="str">
        <f>IFERROR(VLOOKUP(BG149,Cálculo!$D$4:$BD$156,MATCH($BI$4,Cálculo!$D$4:$BD$4,0),FALSE),"")</f>
        <v/>
      </c>
      <c r="BJ149" s="36" t="str">
        <f>IFERROR(VLOOKUP(BG149,Cálculo!$D$4:$BD$156,MATCH($BJ$4,Cálculo!$D$4:$BD$4,0),FALSE),"")</f>
        <v/>
      </c>
      <c r="BK149" s="36" t="str">
        <f>IFERROR(VLOOKUP(BG149,Cálculo!$D$4:$BD$156,MATCH($BK$4,Cálculo!$D$4:$BD$4,0),FALSE),"")</f>
        <v/>
      </c>
      <c r="BL149" s="36" t="str">
        <f>IFERROR(VLOOKUP(BG149,Cálculo!$D$4:$BD$156,MATCH($BL$4,Cálculo!$D$4:$BD$4,0),FALSE),"")</f>
        <v/>
      </c>
      <c r="BM149" s="36" t="str">
        <f>IFERROR(VLOOKUP(BG149,Cálculo!$D$4:$BD$156,MATCH($BM$4,Cálculo!$D$4:$BD$4,0),FALSE),"")</f>
        <v/>
      </c>
      <c r="BN149" s="36" t="str">
        <f>IFERROR(VLOOKUP(BG149,Cálculo!$D$4:$BD$156,MATCH($BN$4,Cálculo!$D$4:$BD$4,0),FALSE),"")</f>
        <v/>
      </c>
      <c r="BO149" s="36" t="str">
        <f>IFERROR(VLOOKUP(BG149,Cálculo!$D$4:$BD$156,MATCH($BO$4,Cálculo!$D$4:$BD$4,0),FALSE),"")</f>
        <v/>
      </c>
      <c r="BP149" s="36" t="str">
        <f>IFERROR(VLOOKUP(BG149,Cálculo!$D$4:$BD$156,MATCH($BP$4,Cálculo!$D$4:$BD$4,0),FALSE),"")</f>
        <v/>
      </c>
      <c r="BQ149" s="36" t="str">
        <f>IFERROR(VLOOKUP(BG149,Cálculo!$D$4:$BD$156,MATCH($BQ$4,Cálculo!$D$4:$BD$4,0),FALSE),"")</f>
        <v/>
      </c>
      <c r="BR149" s="36" t="str">
        <f>IFERROR(VLOOKUP(BG149,Cálculo!$D$4:$BD$156,MATCH($BR$4,Cálculo!$D$4:$BD$4,0),FALSE),"")</f>
        <v/>
      </c>
      <c r="BS149" s="36" t="str">
        <f>IFERROR(VLOOKUP(BG149,Cálculo!$D$4:$BD$156,MATCH($BS$4,Cálculo!$D$4:$BD$4,0),FALSE),"")</f>
        <v/>
      </c>
      <c r="BT149" s="36" t="str">
        <f>IFERROR(VLOOKUP(BG149,Cálculo!$D$4:$BD$156,MATCH($BT$4,Cálculo!$D$4:$BD$4,0),FALSE),"")</f>
        <v/>
      </c>
    </row>
    <row r="150" spans="1:72">
      <c r="A150" s="36"/>
      <c r="B150" s="36"/>
      <c r="C150" s="36" t="e">
        <f>VLOOKUP(D150,#REF!,3,0)</f>
        <v>#REF!</v>
      </c>
      <c r="D150" s="52">
        <f>'Ident. Avaliação e Priorização'!B152</f>
        <v>0</v>
      </c>
      <c r="E150" s="115" t="e">
        <f>VLOOKUP(D150,Tabela2[[#All],[Eventos de Risco]:[Nível de Risco Inerente (NRI)]],13,0)</f>
        <v>#N/A</v>
      </c>
      <c r="F150" s="116">
        <f>IFERROR(AVERAGEIF(Tratamento!$A$6:$A$298,Cálculo!D150,Tratamento!#REF!),0)</f>
        <v>0</v>
      </c>
      <c r="G150" s="116">
        <f t="shared" si="90"/>
        <v>1</v>
      </c>
      <c r="H150" s="117" t="e">
        <f t="shared" si="91"/>
        <v>#N/A</v>
      </c>
      <c r="I150" s="116">
        <f>IFERROR(AVERAGEIFS(#REF!,#REF!,$D150,#REF!,"&lt;&gt;"&amp;"Excluído"),0)</f>
        <v>0</v>
      </c>
      <c r="J150" s="116">
        <f t="shared" si="92"/>
        <v>0</v>
      </c>
      <c r="K150" s="116">
        <f t="shared" si="93"/>
        <v>1</v>
      </c>
      <c r="L150" s="117" t="e">
        <f t="shared" si="94"/>
        <v>#N/A</v>
      </c>
      <c r="M150" s="116">
        <f>IFERROR(AVERAGEIFS(#REF!,#REF!,$D150,#REF!,"&lt;&gt;"&amp;"Excluído"),0)</f>
        <v>0</v>
      </c>
      <c r="N150" s="26">
        <f t="shared" si="95"/>
        <v>0</v>
      </c>
      <c r="O150" s="116">
        <f t="shared" si="96"/>
        <v>1</v>
      </c>
      <c r="P150" s="117" t="e">
        <f t="shared" si="97"/>
        <v>#N/A</v>
      </c>
      <c r="Q150" s="116">
        <f>IFERROR(AVERAGEIFS(#REF!,#REF!,$D150,#REF!,"&lt;&gt;"&amp;"Excluído"),0)</f>
        <v>0</v>
      </c>
      <c r="R150" s="116">
        <f t="shared" si="98"/>
        <v>0</v>
      </c>
      <c r="S150" s="116">
        <f t="shared" si="99"/>
        <v>1</v>
      </c>
      <c r="T150" s="117" t="e">
        <f t="shared" si="100"/>
        <v>#N/A</v>
      </c>
      <c r="U150" s="118">
        <f>IFERROR(AVERAGEIFS(#REF!,#REF!,$D150,#REF!,"&lt;&gt;"&amp;"Excluído"),0)</f>
        <v>0</v>
      </c>
      <c r="V150" s="116">
        <f t="shared" si="101"/>
        <v>0</v>
      </c>
      <c r="W150" s="116">
        <f t="shared" si="102"/>
        <v>1</v>
      </c>
      <c r="X150" s="117" t="e">
        <f t="shared" si="103"/>
        <v>#N/A</v>
      </c>
      <c r="Y150" s="119">
        <f>IFERROR(AVERAGEIFS(#REF!,#REF!,$D150,#REF!,"&lt;&gt;"&amp;"Excluído"),0)</f>
        <v>0</v>
      </c>
      <c r="Z150" s="120">
        <f t="shared" si="87"/>
        <v>0</v>
      </c>
      <c r="AA150" s="120">
        <f t="shared" si="88"/>
        <v>1</v>
      </c>
      <c r="AB150" s="121" t="e">
        <f t="shared" si="104"/>
        <v>#N/A</v>
      </c>
      <c r="AC150" s="119">
        <f>IFERROR(AVERAGEIFS(#REF!,#REF!,$D150,#REF!,"&lt;&gt;"&amp;"Excluído"),0)</f>
        <v>0</v>
      </c>
      <c r="AD150" s="120">
        <f t="shared" si="105"/>
        <v>0</v>
      </c>
      <c r="AE150" s="120">
        <f t="shared" si="106"/>
        <v>1</v>
      </c>
      <c r="AF150" s="121" t="e">
        <f t="shared" si="107"/>
        <v>#N/A</v>
      </c>
      <c r="AG150" s="119">
        <f>IFERROR(AVERAGEIFS(#REF!,#REF!,$D150,#REF!,"&lt;&gt;"&amp;"Excluído"),0)</f>
        <v>0</v>
      </c>
      <c r="AH150" s="120">
        <f t="shared" si="108"/>
        <v>0</v>
      </c>
      <c r="AI150" s="120">
        <f t="shared" si="109"/>
        <v>1</v>
      </c>
      <c r="AJ150" s="121" t="e">
        <f t="shared" si="110"/>
        <v>#N/A</v>
      </c>
      <c r="AK150" s="119">
        <f>IFERROR(AVERAGEIFS(#REF!,#REF!,$D150,#REF!,"&lt;&gt;"&amp;"Excluído"),0)</f>
        <v>0</v>
      </c>
      <c r="AL150" s="120">
        <f t="shared" si="111"/>
        <v>0</v>
      </c>
      <c r="AM150" s="120">
        <f t="shared" si="112"/>
        <v>1</v>
      </c>
      <c r="AN150" s="121" t="e">
        <f t="shared" si="113"/>
        <v>#N/A</v>
      </c>
      <c r="AO150" s="119">
        <f>IFERROR(AVERAGEIFS(#REF!,#REF!,$D150,#REF!,"&lt;&gt;"&amp;"Excluído"),0)</f>
        <v>0</v>
      </c>
      <c r="AP150" s="120">
        <f t="shared" si="114"/>
        <v>0</v>
      </c>
      <c r="AQ150" s="120">
        <f t="shared" si="115"/>
        <v>1</v>
      </c>
      <c r="AR150" s="121" t="e">
        <f t="shared" si="116"/>
        <v>#N/A</v>
      </c>
      <c r="AS150" s="119">
        <f>IFERROR(AVERAGEIFS(#REF!,#REF!,$D150,#REF!,"&lt;&gt;"&amp;"Excluído"),0)</f>
        <v>0</v>
      </c>
      <c r="AT150" s="120">
        <f t="shared" si="117"/>
        <v>0</v>
      </c>
      <c r="AU150" s="120">
        <f t="shared" si="118"/>
        <v>1</v>
      </c>
      <c r="AV150" s="121" t="e">
        <f t="shared" si="119"/>
        <v>#N/A</v>
      </c>
      <c r="AW150" s="119">
        <f>IFERROR(AVERAGEIFS(#REF!,#REF!,$D150,#REF!,"&lt;&gt;"&amp;"Excluído"),0)</f>
        <v>0</v>
      </c>
      <c r="AX150" s="120">
        <f t="shared" si="120"/>
        <v>0</v>
      </c>
      <c r="AY150" s="120">
        <f t="shared" si="121"/>
        <v>1</v>
      </c>
      <c r="AZ150" s="121" t="e">
        <f t="shared" si="122"/>
        <v>#N/A</v>
      </c>
      <c r="BA150" s="119">
        <f>IFERROR(AVERAGEIFS(#REF!,#REF!,$D150,#REF!,"&lt;&gt;"&amp;"Excluído"),0)</f>
        <v>0</v>
      </c>
      <c r="BB150" s="120">
        <f t="shared" si="123"/>
        <v>0</v>
      </c>
      <c r="BC150" s="120">
        <f t="shared" si="124"/>
        <v>1</v>
      </c>
      <c r="BD150" s="121" t="e">
        <f t="shared" si="125"/>
        <v>#N/A</v>
      </c>
      <c r="BE150" s="36"/>
      <c r="BF150" s="36" t="e">
        <f t="shared" si="89"/>
        <v>#REF!</v>
      </c>
      <c r="BG150" s="107">
        <f t="shared" si="89"/>
        <v>0</v>
      </c>
      <c r="BH150" s="36" t="str">
        <f>IFERROR(VLOOKUP(BG150,Cálculo!$D$4:$BD$156,MATCH($BH$4,Cálculo!$D$4:$BD$4,0),FALSE),"")</f>
        <v/>
      </c>
      <c r="BI150" s="36" t="str">
        <f>IFERROR(VLOOKUP(BG150,Cálculo!$D$4:$BD$156,MATCH($BI$4,Cálculo!$D$4:$BD$4,0),FALSE),"")</f>
        <v/>
      </c>
      <c r="BJ150" s="36" t="str">
        <f>IFERROR(VLOOKUP(BG150,Cálculo!$D$4:$BD$156,MATCH($BJ$4,Cálculo!$D$4:$BD$4,0),FALSE),"")</f>
        <v/>
      </c>
      <c r="BK150" s="36" t="str">
        <f>IFERROR(VLOOKUP(BG150,Cálculo!$D$4:$BD$156,MATCH($BK$4,Cálculo!$D$4:$BD$4,0),FALSE),"")</f>
        <v/>
      </c>
      <c r="BL150" s="36" t="str">
        <f>IFERROR(VLOOKUP(BG150,Cálculo!$D$4:$BD$156,MATCH($BL$4,Cálculo!$D$4:$BD$4,0),FALSE),"")</f>
        <v/>
      </c>
      <c r="BM150" s="36" t="str">
        <f>IFERROR(VLOOKUP(BG150,Cálculo!$D$4:$BD$156,MATCH($BM$4,Cálculo!$D$4:$BD$4,0),FALSE),"")</f>
        <v/>
      </c>
      <c r="BN150" s="36" t="str">
        <f>IFERROR(VLOOKUP(BG150,Cálculo!$D$4:$BD$156,MATCH($BN$4,Cálculo!$D$4:$BD$4,0),FALSE),"")</f>
        <v/>
      </c>
      <c r="BO150" s="36" t="str">
        <f>IFERROR(VLOOKUP(BG150,Cálculo!$D$4:$BD$156,MATCH($BO$4,Cálculo!$D$4:$BD$4,0),FALSE),"")</f>
        <v/>
      </c>
      <c r="BP150" s="36" t="str">
        <f>IFERROR(VLOOKUP(BG150,Cálculo!$D$4:$BD$156,MATCH($BP$4,Cálculo!$D$4:$BD$4,0),FALSE),"")</f>
        <v/>
      </c>
      <c r="BQ150" s="36" t="str">
        <f>IFERROR(VLOOKUP(BG150,Cálculo!$D$4:$BD$156,MATCH($BQ$4,Cálculo!$D$4:$BD$4,0),FALSE),"")</f>
        <v/>
      </c>
      <c r="BR150" s="36" t="str">
        <f>IFERROR(VLOOKUP(BG150,Cálculo!$D$4:$BD$156,MATCH($BR$4,Cálculo!$D$4:$BD$4,0),FALSE),"")</f>
        <v/>
      </c>
      <c r="BS150" s="36" t="str">
        <f>IFERROR(VLOOKUP(BG150,Cálculo!$D$4:$BD$156,MATCH($BS$4,Cálculo!$D$4:$BD$4,0),FALSE),"")</f>
        <v/>
      </c>
      <c r="BT150" s="36" t="str">
        <f>IFERROR(VLOOKUP(BG150,Cálculo!$D$4:$BD$156,MATCH($BT$4,Cálculo!$D$4:$BD$4,0),FALSE),"")</f>
        <v/>
      </c>
    </row>
    <row r="151" spans="1:72">
      <c r="A151" s="36"/>
      <c r="B151" s="36"/>
      <c r="C151" s="36" t="e">
        <f>VLOOKUP(D151,#REF!,3,0)</f>
        <v>#REF!</v>
      </c>
      <c r="D151" s="52">
        <f>'Ident. Avaliação e Priorização'!B153</f>
        <v>0</v>
      </c>
      <c r="E151" s="115" t="e">
        <f>VLOOKUP(D151,Tabela2[[#All],[Eventos de Risco]:[Nível de Risco Inerente (NRI)]],13,0)</f>
        <v>#N/A</v>
      </c>
      <c r="F151" s="116">
        <f>IFERROR(AVERAGEIF(Tratamento!$A$6:$A$298,Cálculo!D151,Tratamento!#REF!),0)</f>
        <v>0</v>
      </c>
      <c r="G151" s="116">
        <f t="shared" si="90"/>
        <v>1</v>
      </c>
      <c r="H151" s="117" t="e">
        <f t="shared" si="91"/>
        <v>#N/A</v>
      </c>
      <c r="I151" s="116">
        <f>IFERROR(AVERAGEIFS(#REF!,#REF!,$D151,#REF!,"&lt;&gt;"&amp;"Excluído"),0)</f>
        <v>0</v>
      </c>
      <c r="J151" s="116">
        <f t="shared" si="92"/>
        <v>0</v>
      </c>
      <c r="K151" s="116">
        <f t="shared" si="93"/>
        <v>1</v>
      </c>
      <c r="L151" s="117" t="e">
        <f t="shared" si="94"/>
        <v>#N/A</v>
      </c>
      <c r="M151" s="116">
        <f>IFERROR(AVERAGEIFS(#REF!,#REF!,$D151,#REF!,"&lt;&gt;"&amp;"Excluído"),0)</f>
        <v>0</v>
      </c>
      <c r="N151" s="26">
        <f t="shared" si="95"/>
        <v>0</v>
      </c>
      <c r="O151" s="116">
        <f t="shared" si="96"/>
        <v>1</v>
      </c>
      <c r="P151" s="117" t="e">
        <f t="shared" si="97"/>
        <v>#N/A</v>
      </c>
      <c r="Q151" s="116">
        <f>IFERROR(AVERAGEIFS(#REF!,#REF!,$D151,#REF!,"&lt;&gt;"&amp;"Excluído"),0)</f>
        <v>0</v>
      </c>
      <c r="R151" s="116">
        <f t="shared" si="98"/>
        <v>0</v>
      </c>
      <c r="S151" s="116">
        <f t="shared" si="99"/>
        <v>1</v>
      </c>
      <c r="T151" s="117" t="e">
        <f t="shared" si="100"/>
        <v>#N/A</v>
      </c>
      <c r="U151" s="118">
        <f>IFERROR(AVERAGEIFS(#REF!,#REF!,$D151,#REF!,"&lt;&gt;"&amp;"Excluído"),0)</f>
        <v>0</v>
      </c>
      <c r="V151" s="116">
        <f t="shared" si="101"/>
        <v>0</v>
      </c>
      <c r="W151" s="116">
        <f t="shared" si="102"/>
        <v>1</v>
      </c>
      <c r="X151" s="117" t="e">
        <f t="shared" si="103"/>
        <v>#N/A</v>
      </c>
      <c r="Y151" s="119">
        <f>IFERROR(AVERAGEIFS(#REF!,#REF!,$D151,#REF!,"&lt;&gt;"&amp;"Excluído"),0)</f>
        <v>0</v>
      </c>
      <c r="Z151" s="120">
        <f t="shared" si="87"/>
        <v>0</v>
      </c>
      <c r="AA151" s="120">
        <f t="shared" si="88"/>
        <v>1</v>
      </c>
      <c r="AB151" s="121" t="e">
        <f t="shared" si="104"/>
        <v>#N/A</v>
      </c>
      <c r="AC151" s="119">
        <f>IFERROR(AVERAGEIFS(#REF!,#REF!,$D151,#REF!,"&lt;&gt;"&amp;"Excluído"),0)</f>
        <v>0</v>
      </c>
      <c r="AD151" s="120">
        <f t="shared" si="105"/>
        <v>0</v>
      </c>
      <c r="AE151" s="120">
        <f t="shared" si="106"/>
        <v>1</v>
      </c>
      <c r="AF151" s="121" t="e">
        <f t="shared" si="107"/>
        <v>#N/A</v>
      </c>
      <c r="AG151" s="119">
        <f>IFERROR(AVERAGEIFS(#REF!,#REF!,$D151,#REF!,"&lt;&gt;"&amp;"Excluído"),0)</f>
        <v>0</v>
      </c>
      <c r="AH151" s="120">
        <f t="shared" si="108"/>
        <v>0</v>
      </c>
      <c r="AI151" s="120">
        <f t="shared" si="109"/>
        <v>1</v>
      </c>
      <c r="AJ151" s="121" t="e">
        <f t="shared" si="110"/>
        <v>#N/A</v>
      </c>
      <c r="AK151" s="119">
        <f>IFERROR(AVERAGEIFS(#REF!,#REF!,$D151,#REF!,"&lt;&gt;"&amp;"Excluído"),0)</f>
        <v>0</v>
      </c>
      <c r="AL151" s="120">
        <f t="shared" si="111"/>
        <v>0</v>
      </c>
      <c r="AM151" s="120">
        <f t="shared" si="112"/>
        <v>1</v>
      </c>
      <c r="AN151" s="121" t="e">
        <f t="shared" si="113"/>
        <v>#N/A</v>
      </c>
      <c r="AO151" s="119">
        <f>IFERROR(AVERAGEIFS(#REF!,#REF!,$D151,#REF!,"&lt;&gt;"&amp;"Excluído"),0)</f>
        <v>0</v>
      </c>
      <c r="AP151" s="120">
        <f t="shared" si="114"/>
        <v>0</v>
      </c>
      <c r="AQ151" s="120">
        <f t="shared" si="115"/>
        <v>1</v>
      </c>
      <c r="AR151" s="121" t="e">
        <f t="shared" si="116"/>
        <v>#N/A</v>
      </c>
      <c r="AS151" s="119">
        <f>IFERROR(AVERAGEIFS(#REF!,#REF!,$D151,#REF!,"&lt;&gt;"&amp;"Excluído"),0)</f>
        <v>0</v>
      </c>
      <c r="AT151" s="120">
        <f t="shared" si="117"/>
        <v>0</v>
      </c>
      <c r="AU151" s="120">
        <f t="shared" si="118"/>
        <v>1</v>
      </c>
      <c r="AV151" s="121" t="e">
        <f t="shared" si="119"/>
        <v>#N/A</v>
      </c>
      <c r="AW151" s="119">
        <f>IFERROR(AVERAGEIFS(#REF!,#REF!,$D151,#REF!,"&lt;&gt;"&amp;"Excluído"),0)</f>
        <v>0</v>
      </c>
      <c r="AX151" s="120">
        <f t="shared" si="120"/>
        <v>0</v>
      </c>
      <c r="AY151" s="120">
        <f t="shared" si="121"/>
        <v>1</v>
      </c>
      <c r="AZ151" s="121" t="e">
        <f t="shared" si="122"/>
        <v>#N/A</v>
      </c>
      <c r="BA151" s="119">
        <f>IFERROR(AVERAGEIFS(#REF!,#REF!,$D151,#REF!,"&lt;&gt;"&amp;"Excluído"),0)</f>
        <v>0</v>
      </c>
      <c r="BB151" s="120">
        <f t="shared" si="123"/>
        <v>0</v>
      </c>
      <c r="BC151" s="120">
        <f t="shared" si="124"/>
        <v>1</v>
      </c>
      <c r="BD151" s="121" t="e">
        <f t="shared" si="125"/>
        <v>#N/A</v>
      </c>
      <c r="BE151" s="36"/>
      <c r="BF151" s="36" t="e">
        <f t="shared" si="89"/>
        <v>#REF!</v>
      </c>
      <c r="BG151" s="107">
        <f t="shared" si="89"/>
        <v>0</v>
      </c>
      <c r="BH151" s="36" t="str">
        <f>IFERROR(VLOOKUP(BG151,Cálculo!$D$4:$BD$156,MATCH($BH$4,Cálculo!$D$4:$BD$4,0),FALSE),"")</f>
        <v/>
      </c>
      <c r="BI151" s="36" t="str">
        <f>IFERROR(VLOOKUP(BG151,Cálculo!$D$4:$BD$156,MATCH($BI$4,Cálculo!$D$4:$BD$4,0),FALSE),"")</f>
        <v/>
      </c>
      <c r="BJ151" s="36" t="str">
        <f>IFERROR(VLOOKUP(BG151,Cálculo!$D$4:$BD$156,MATCH($BJ$4,Cálculo!$D$4:$BD$4,0),FALSE),"")</f>
        <v/>
      </c>
      <c r="BK151" s="36" t="str">
        <f>IFERROR(VLOOKUP(BG151,Cálculo!$D$4:$BD$156,MATCH($BK$4,Cálculo!$D$4:$BD$4,0),FALSE),"")</f>
        <v/>
      </c>
      <c r="BL151" s="36" t="str">
        <f>IFERROR(VLOOKUP(BG151,Cálculo!$D$4:$BD$156,MATCH($BL$4,Cálculo!$D$4:$BD$4,0),FALSE),"")</f>
        <v/>
      </c>
      <c r="BM151" s="36" t="str">
        <f>IFERROR(VLOOKUP(BG151,Cálculo!$D$4:$BD$156,MATCH($BM$4,Cálculo!$D$4:$BD$4,0),FALSE),"")</f>
        <v/>
      </c>
      <c r="BN151" s="36" t="str">
        <f>IFERROR(VLOOKUP(BG151,Cálculo!$D$4:$BD$156,MATCH($BN$4,Cálculo!$D$4:$BD$4,0),FALSE),"")</f>
        <v/>
      </c>
      <c r="BO151" s="36" t="str">
        <f>IFERROR(VLOOKUP(BG151,Cálculo!$D$4:$BD$156,MATCH($BO$4,Cálculo!$D$4:$BD$4,0),FALSE),"")</f>
        <v/>
      </c>
      <c r="BP151" s="36" t="str">
        <f>IFERROR(VLOOKUP(BG151,Cálculo!$D$4:$BD$156,MATCH($BP$4,Cálculo!$D$4:$BD$4,0),FALSE),"")</f>
        <v/>
      </c>
      <c r="BQ151" s="36" t="str">
        <f>IFERROR(VLOOKUP(BG151,Cálculo!$D$4:$BD$156,MATCH($BQ$4,Cálculo!$D$4:$BD$4,0),FALSE),"")</f>
        <v/>
      </c>
      <c r="BR151" s="36" t="str">
        <f>IFERROR(VLOOKUP(BG151,Cálculo!$D$4:$BD$156,MATCH($BR$4,Cálculo!$D$4:$BD$4,0),FALSE),"")</f>
        <v/>
      </c>
      <c r="BS151" s="36" t="str">
        <f>IFERROR(VLOOKUP(BG151,Cálculo!$D$4:$BD$156,MATCH($BS$4,Cálculo!$D$4:$BD$4,0),FALSE),"")</f>
        <v/>
      </c>
      <c r="BT151" s="36" t="str">
        <f>IFERROR(VLOOKUP(BG151,Cálculo!$D$4:$BD$156,MATCH($BT$4,Cálculo!$D$4:$BD$4,0),FALSE),"")</f>
        <v/>
      </c>
    </row>
    <row r="152" spans="1:72">
      <c r="A152" s="36"/>
      <c r="B152" s="36"/>
      <c r="C152" s="36" t="e">
        <f>VLOOKUP(D152,#REF!,3,0)</f>
        <v>#REF!</v>
      </c>
      <c r="D152" s="52">
        <f>'Ident. Avaliação e Priorização'!B154</f>
        <v>0</v>
      </c>
      <c r="E152" s="115" t="e">
        <f>VLOOKUP(D152,Tabela2[[#All],[Eventos de Risco]:[Nível de Risco Inerente (NRI)]],13,0)</f>
        <v>#N/A</v>
      </c>
      <c r="F152" s="116">
        <f>IFERROR(AVERAGEIF(Tratamento!$A$6:$A$298,Cálculo!D152,Tratamento!#REF!),0)</f>
        <v>0</v>
      </c>
      <c r="G152" s="116">
        <f t="shared" si="90"/>
        <v>1</v>
      </c>
      <c r="H152" s="117" t="e">
        <f t="shared" si="91"/>
        <v>#N/A</v>
      </c>
      <c r="I152" s="116">
        <f>IFERROR(AVERAGEIFS(#REF!,#REF!,$D152,#REF!,"&lt;&gt;"&amp;"Excluído"),0)</f>
        <v>0</v>
      </c>
      <c r="J152" s="116">
        <f t="shared" si="92"/>
        <v>0</v>
      </c>
      <c r="K152" s="116">
        <f t="shared" si="93"/>
        <v>1</v>
      </c>
      <c r="L152" s="117" t="e">
        <f t="shared" si="94"/>
        <v>#N/A</v>
      </c>
      <c r="M152" s="116">
        <f>IFERROR(AVERAGEIFS(#REF!,#REF!,$D152,#REF!,"&lt;&gt;"&amp;"Excluído"),0)</f>
        <v>0</v>
      </c>
      <c r="N152" s="26">
        <f t="shared" si="95"/>
        <v>0</v>
      </c>
      <c r="O152" s="116">
        <f t="shared" si="96"/>
        <v>1</v>
      </c>
      <c r="P152" s="117" t="e">
        <f t="shared" si="97"/>
        <v>#N/A</v>
      </c>
      <c r="Q152" s="116">
        <f>IFERROR(AVERAGEIFS(#REF!,#REF!,$D152,#REF!,"&lt;&gt;"&amp;"Excluído"),0)</f>
        <v>0</v>
      </c>
      <c r="R152" s="116">
        <f t="shared" si="98"/>
        <v>0</v>
      </c>
      <c r="S152" s="116">
        <f t="shared" si="99"/>
        <v>1</v>
      </c>
      <c r="T152" s="117" t="e">
        <f t="shared" si="100"/>
        <v>#N/A</v>
      </c>
      <c r="U152" s="118">
        <f>IFERROR(AVERAGEIFS(#REF!,#REF!,$D152,#REF!,"&lt;&gt;"&amp;"Excluído"),0)</f>
        <v>0</v>
      </c>
      <c r="V152" s="116">
        <f t="shared" si="101"/>
        <v>0</v>
      </c>
      <c r="W152" s="116">
        <f t="shared" si="102"/>
        <v>1</v>
      </c>
      <c r="X152" s="117" t="e">
        <f t="shared" si="103"/>
        <v>#N/A</v>
      </c>
      <c r="Y152" s="119">
        <f>IFERROR(AVERAGEIFS(#REF!,#REF!,$D152,#REF!,"&lt;&gt;"&amp;"Excluído"),0)</f>
        <v>0</v>
      </c>
      <c r="Z152" s="120">
        <f t="shared" si="87"/>
        <v>0</v>
      </c>
      <c r="AA152" s="120">
        <f t="shared" si="88"/>
        <v>1</v>
      </c>
      <c r="AB152" s="121" t="e">
        <f t="shared" si="104"/>
        <v>#N/A</v>
      </c>
      <c r="AC152" s="119">
        <f>IFERROR(AVERAGEIFS(#REF!,#REF!,$D152,#REF!,"&lt;&gt;"&amp;"Excluído"),0)</f>
        <v>0</v>
      </c>
      <c r="AD152" s="120">
        <f t="shared" si="105"/>
        <v>0</v>
      </c>
      <c r="AE152" s="120">
        <f t="shared" si="106"/>
        <v>1</v>
      </c>
      <c r="AF152" s="121" t="e">
        <f t="shared" si="107"/>
        <v>#N/A</v>
      </c>
      <c r="AG152" s="119">
        <f>IFERROR(AVERAGEIFS(#REF!,#REF!,$D152,#REF!,"&lt;&gt;"&amp;"Excluído"),0)</f>
        <v>0</v>
      </c>
      <c r="AH152" s="120">
        <f t="shared" si="108"/>
        <v>0</v>
      </c>
      <c r="AI152" s="120">
        <f t="shared" si="109"/>
        <v>1</v>
      </c>
      <c r="AJ152" s="121" t="e">
        <f t="shared" si="110"/>
        <v>#N/A</v>
      </c>
      <c r="AK152" s="119">
        <f>IFERROR(AVERAGEIFS(#REF!,#REF!,$D152,#REF!,"&lt;&gt;"&amp;"Excluído"),0)</f>
        <v>0</v>
      </c>
      <c r="AL152" s="120">
        <f t="shared" si="111"/>
        <v>0</v>
      </c>
      <c r="AM152" s="120">
        <f t="shared" si="112"/>
        <v>1</v>
      </c>
      <c r="AN152" s="121" t="e">
        <f t="shared" si="113"/>
        <v>#N/A</v>
      </c>
      <c r="AO152" s="119">
        <f>IFERROR(AVERAGEIFS(#REF!,#REF!,$D152,#REF!,"&lt;&gt;"&amp;"Excluído"),0)</f>
        <v>0</v>
      </c>
      <c r="AP152" s="120">
        <f t="shared" si="114"/>
        <v>0</v>
      </c>
      <c r="AQ152" s="120">
        <f t="shared" si="115"/>
        <v>1</v>
      </c>
      <c r="AR152" s="121" t="e">
        <f t="shared" si="116"/>
        <v>#N/A</v>
      </c>
      <c r="AS152" s="119">
        <f>IFERROR(AVERAGEIFS(#REF!,#REF!,$D152,#REF!,"&lt;&gt;"&amp;"Excluído"),0)</f>
        <v>0</v>
      </c>
      <c r="AT152" s="120">
        <f t="shared" si="117"/>
        <v>0</v>
      </c>
      <c r="AU152" s="120">
        <f t="shared" si="118"/>
        <v>1</v>
      </c>
      <c r="AV152" s="121" t="e">
        <f t="shared" si="119"/>
        <v>#N/A</v>
      </c>
      <c r="AW152" s="119">
        <f>IFERROR(AVERAGEIFS(#REF!,#REF!,$D152,#REF!,"&lt;&gt;"&amp;"Excluído"),0)</f>
        <v>0</v>
      </c>
      <c r="AX152" s="120">
        <f t="shared" si="120"/>
        <v>0</v>
      </c>
      <c r="AY152" s="120">
        <f t="shared" si="121"/>
        <v>1</v>
      </c>
      <c r="AZ152" s="121" t="e">
        <f t="shared" si="122"/>
        <v>#N/A</v>
      </c>
      <c r="BA152" s="119">
        <f>IFERROR(AVERAGEIFS(#REF!,#REF!,$D152,#REF!,"&lt;&gt;"&amp;"Excluído"),0)</f>
        <v>0</v>
      </c>
      <c r="BB152" s="120">
        <f t="shared" si="123"/>
        <v>0</v>
      </c>
      <c r="BC152" s="120">
        <f t="shared" si="124"/>
        <v>1</v>
      </c>
      <c r="BD152" s="121" t="e">
        <f t="shared" si="125"/>
        <v>#N/A</v>
      </c>
      <c r="BE152" s="36"/>
      <c r="BF152" s="36" t="e">
        <f t="shared" si="89"/>
        <v>#REF!</v>
      </c>
      <c r="BG152" s="107">
        <f t="shared" si="89"/>
        <v>0</v>
      </c>
      <c r="BH152" s="36" t="str">
        <f>IFERROR(VLOOKUP(BG152,Cálculo!$D$4:$BD$156,MATCH($BH$4,Cálculo!$D$4:$BD$4,0),FALSE),"")</f>
        <v/>
      </c>
      <c r="BI152" s="36" t="str">
        <f>IFERROR(VLOOKUP(BG152,Cálculo!$D$4:$BD$156,MATCH($BI$4,Cálculo!$D$4:$BD$4,0),FALSE),"")</f>
        <v/>
      </c>
      <c r="BJ152" s="36" t="str">
        <f>IFERROR(VLOOKUP(BG152,Cálculo!$D$4:$BD$156,MATCH($BJ$4,Cálculo!$D$4:$BD$4,0),FALSE),"")</f>
        <v/>
      </c>
      <c r="BK152" s="36" t="str">
        <f>IFERROR(VLOOKUP(BG152,Cálculo!$D$4:$BD$156,MATCH($BK$4,Cálculo!$D$4:$BD$4,0),FALSE),"")</f>
        <v/>
      </c>
      <c r="BL152" s="36" t="str">
        <f>IFERROR(VLOOKUP(BG152,Cálculo!$D$4:$BD$156,MATCH($BL$4,Cálculo!$D$4:$BD$4,0),FALSE),"")</f>
        <v/>
      </c>
      <c r="BM152" s="36" t="str">
        <f>IFERROR(VLOOKUP(BG152,Cálculo!$D$4:$BD$156,MATCH($BM$4,Cálculo!$D$4:$BD$4,0),FALSE),"")</f>
        <v/>
      </c>
      <c r="BN152" s="36" t="str">
        <f>IFERROR(VLOOKUP(BG152,Cálculo!$D$4:$BD$156,MATCH($BN$4,Cálculo!$D$4:$BD$4,0),FALSE),"")</f>
        <v/>
      </c>
      <c r="BO152" s="36" t="str">
        <f>IFERROR(VLOOKUP(BG152,Cálculo!$D$4:$BD$156,MATCH($BO$4,Cálculo!$D$4:$BD$4,0),FALSE),"")</f>
        <v/>
      </c>
      <c r="BP152" s="36" t="str">
        <f>IFERROR(VLOOKUP(BG152,Cálculo!$D$4:$BD$156,MATCH($BP$4,Cálculo!$D$4:$BD$4,0),FALSE),"")</f>
        <v/>
      </c>
      <c r="BQ152" s="36" t="str">
        <f>IFERROR(VLOOKUP(BG152,Cálculo!$D$4:$BD$156,MATCH($BQ$4,Cálculo!$D$4:$BD$4,0),FALSE),"")</f>
        <v/>
      </c>
      <c r="BR152" s="36" t="str">
        <f>IFERROR(VLOOKUP(BG152,Cálculo!$D$4:$BD$156,MATCH($BR$4,Cálculo!$D$4:$BD$4,0),FALSE),"")</f>
        <v/>
      </c>
      <c r="BS152" s="36" t="str">
        <f>IFERROR(VLOOKUP(BG152,Cálculo!$D$4:$BD$156,MATCH($BS$4,Cálculo!$D$4:$BD$4,0),FALSE),"")</f>
        <v/>
      </c>
      <c r="BT152" s="36" t="str">
        <f>IFERROR(VLOOKUP(BG152,Cálculo!$D$4:$BD$156,MATCH($BT$4,Cálculo!$D$4:$BD$4,0),FALSE),"")</f>
        <v/>
      </c>
    </row>
    <row r="153" spans="1:72">
      <c r="A153" s="36"/>
      <c r="B153" s="36"/>
      <c r="C153" s="36" t="e">
        <f>VLOOKUP(D153,#REF!,3,0)</f>
        <v>#REF!</v>
      </c>
      <c r="D153" s="52">
        <f>'Ident. Avaliação e Priorização'!B155</f>
        <v>0</v>
      </c>
      <c r="E153" s="115" t="e">
        <f>VLOOKUP(D153,Tabela2[[#All],[Eventos de Risco]:[Nível de Risco Inerente (NRI)]],13,0)</f>
        <v>#N/A</v>
      </c>
      <c r="F153" s="116">
        <f>IFERROR(AVERAGEIF(Tratamento!$A$6:$A$298,Cálculo!D153,Tratamento!#REF!),0)</f>
        <v>0</v>
      </c>
      <c r="G153" s="116">
        <f t="shared" si="90"/>
        <v>1</v>
      </c>
      <c r="H153" s="117" t="e">
        <f t="shared" si="91"/>
        <v>#N/A</v>
      </c>
      <c r="I153" s="116">
        <f>IFERROR(AVERAGEIFS(#REF!,#REF!,$D153,#REF!,"&lt;&gt;"&amp;"Excluído"),0)</f>
        <v>0</v>
      </c>
      <c r="J153" s="116">
        <f t="shared" si="92"/>
        <v>0</v>
      </c>
      <c r="K153" s="116">
        <f t="shared" si="93"/>
        <v>1</v>
      </c>
      <c r="L153" s="117" t="e">
        <f t="shared" si="94"/>
        <v>#N/A</v>
      </c>
      <c r="M153" s="116">
        <f>IFERROR(AVERAGEIFS(#REF!,#REF!,$D153,#REF!,"&lt;&gt;"&amp;"Excluído"),0)</f>
        <v>0</v>
      </c>
      <c r="N153" s="26">
        <f t="shared" si="95"/>
        <v>0</v>
      </c>
      <c r="O153" s="116">
        <f t="shared" si="96"/>
        <v>1</v>
      </c>
      <c r="P153" s="117" t="e">
        <f t="shared" si="97"/>
        <v>#N/A</v>
      </c>
      <c r="Q153" s="116">
        <f>IFERROR(AVERAGEIFS(#REF!,#REF!,$D153,#REF!,"&lt;&gt;"&amp;"Excluído"),0)</f>
        <v>0</v>
      </c>
      <c r="R153" s="116">
        <f t="shared" si="98"/>
        <v>0</v>
      </c>
      <c r="S153" s="116">
        <f t="shared" si="99"/>
        <v>1</v>
      </c>
      <c r="T153" s="117" t="e">
        <f t="shared" si="100"/>
        <v>#N/A</v>
      </c>
      <c r="U153" s="118">
        <f>IFERROR(AVERAGEIFS(#REF!,#REF!,$D153,#REF!,"&lt;&gt;"&amp;"Excluído"),0)</f>
        <v>0</v>
      </c>
      <c r="V153" s="116">
        <f t="shared" si="101"/>
        <v>0</v>
      </c>
      <c r="W153" s="116">
        <f t="shared" si="102"/>
        <v>1</v>
      </c>
      <c r="X153" s="117" t="e">
        <f t="shared" si="103"/>
        <v>#N/A</v>
      </c>
      <c r="Y153" s="119">
        <f>IFERROR(AVERAGEIFS(#REF!,#REF!,$D153,#REF!,"&lt;&gt;"&amp;"Excluído"),0)</f>
        <v>0</v>
      </c>
      <c r="Z153" s="120">
        <f t="shared" si="87"/>
        <v>0</v>
      </c>
      <c r="AA153" s="120">
        <f t="shared" si="88"/>
        <v>1</v>
      </c>
      <c r="AB153" s="121" t="e">
        <f t="shared" si="104"/>
        <v>#N/A</v>
      </c>
      <c r="AC153" s="119">
        <f>IFERROR(AVERAGEIFS(#REF!,#REF!,$D153,#REF!,"&lt;&gt;"&amp;"Excluído"),0)</f>
        <v>0</v>
      </c>
      <c r="AD153" s="120">
        <f t="shared" si="105"/>
        <v>0</v>
      </c>
      <c r="AE153" s="120">
        <f t="shared" si="106"/>
        <v>1</v>
      </c>
      <c r="AF153" s="121" t="e">
        <f t="shared" si="107"/>
        <v>#N/A</v>
      </c>
      <c r="AG153" s="119">
        <f>IFERROR(AVERAGEIFS(#REF!,#REF!,$D153,#REF!,"&lt;&gt;"&amp;"Excluído"),0)</f>
        <v>0</v>
      </c>
      <c r="AH153" s="120">
        <f t="shared" si="108"/>
        <v>0</v>
      </c>
      <c r="AI153" s="120">
        <f t="shared" si="109"/>
        <v>1</v>
      </c>
      <c r="AJ153" s="121" t="e">
        <f t="shared" si="110"/>
        <v>#N/A</v>
      </c>
      <c r="AK153" s="119">
        <f>IFERROR(AVERAGEIFS(#REF!,#REF!,$D153,#REF!,"&lt;&gt;"&amp;"Excluído"),0)</f>
        <v>0</v>
      </c>
      <c r="AL153" s="120">
        <f t="shared" si="111"/>
        <v>0</v>
      </c>
      <c r="AM153" s="120">
        <f t="shared" si="112"/>
        <v>1</v>
      </c>
      <c r="AN153" s="121" t="e">
        <f t="shared" si="113"/>
        <v>#N/A</v>
      </c>
      <c r="AO153" s="119">
        <f>IFERROR(AVERAGEIFS(#REF!,#REF!,$D153,#REF!,"&lt;&gt;"&amp;"Excluído"),0)</f>
        <v>0</v>
      </c>
      <c r="AP153" s="120">
        <f t="shared" si="114"/>
        <v>0</v>
      </c>
      <c r="AQ153" s="120">
        <f t="shared" si="115"/>
        <v>1</v>
      </c>
      <c r="AR153" s="121" t="e">
        <f t="shared" si="116"/>
        <v>#N/A</v>
      </c>
      <c r="AS153" s="119">
        <f>IFERROR(AVERAGEIFS(#REF!,#REF!,$D153,#REF!,"&lt;&gt;"&amp;"Excluído"),0)</f>
        <v>0</v>
      </c>
      <c r="AT153" s="120">
        <f t="shared" si="117"/>
        <v>0</v>
      </c>
      <c r="AU153" s="120">
        <f t="shared" si="118"/>
        <v>1</v>
      </c>
      <c r="AV153" s="121" t="e">
        <f t="shared" si="119"/>
        <v>#N/A</v>
      </c>
      <c r="AW153" s="119">
        <f>IFERROR(AVERAGEIFS(#REF!,#REF!,$D153,#REF!,"&lt;&gt;"&amp;"Excluído"),0)</f>
        <v>0</v>
      </c>
      <c r="AX153" s="120">
        <f t="shared" si="120"/>
        <v>0</v>
      </c>
      <c r="AY153" s="120">
        <f t="shared" si="121"/>
        <v>1</v>
      </c>
      <c r="AZ153" s="121" t="e">
        <f t="shared" si="122"/>
        <v>#N/A</v>
      </c>
      <c r="BA153" s="119">
        <f>IFERROR(AVERAGEIFS(#REF!,#REF!,$D153,#REF!,"&lt;&gt;"&amp;"Excluído"),0)</f>
        <v>0</v>
      </c>
      <c r="BB153" s="120">
        <f t="shared" si="123"/>
        <v>0</v>
      </c>
      <c r="BC153" s="120">
        <f t="shared" si="124"/>
        <v>1</v>
      </c>
      <c r="BD153" s="121" t="e">
        <f t="shared" si="125"/>
        <v>#N/A</v>
      </c>
      <c r="BE153" s="36"/>
      <c r="BF153" s="36" t="e">
        <f t="shared" si="89"/>
        <v>#REF!</v>
      </c>
      <c r="BG153" s="107">
        <f t="shared" si="89"/>
        <v>0</v>
      </c>
      <c r="BH153" s="36" t="str">
        <f>IFERROR(VLOOKUP(BG153,Cálculo!$D$4:$BD$156,MATCH($BH$4,Cálculo!$D$4:$BD$4,0),FALSE),"")</f>
        <v/>
      </c>
      <c r="BI153" s="36" t="str">
        <f>IFERROR(VLOOKUP(BG153,Cálculo!$D$4:$BD$156,MATCH($BI$4,Cálculo!$D$4:$BD$4,0),FALSE),"")</f>
        <v/>
      </c>
      <c r="BJ153" s="36" t="str">
        <f>IFERROR(VLOOKUP(BG153,Cálculo!$D$4:$BD$156,MATCH($BJ$4,Cálculo!$D$4:$BD$4,0),FALSE),"")</f>
        <v/>
      </c>
      <c r="BK153" s="36" t="str">
        <f>IFERROR(VLOOKUP(BG153,Cálculo!$D$4:$BD$156,MATCH($BK$4,Cálculo!$D$4:$BD$4,0),FALSE),"")</f>
        <v/>
      </c>
      <c r="BL153" s="36" t="str">
        <f>IFERROR(VLOOKUP(BG153,Cálculo!$D$4:$BD$156,MATCH($BL$4,Cálculo!$D$4:$BD$4,0),FALSE),"")</f>
        <v/>
      </c>
      <c r="BM153" s="36" t="str">
        <f>IFERROR(VLOOKUP(BG153,Cálculo!$D$4:$BD$156,MATCH($BM$4,Cálculo!$D$4:$BD$4,0),FALSE),"")</f>
        <v/>
      </c>
      <c r="BN153" s="36" t="str">
        <f>IFERROR(VLOOKUP(BG153,Cálculo!$D$4:$BD$156,MATCH($BN$4,Cálculo!$D$4:$BD$4,0),FALSE),"")</f>
        <v/>
      </c>
      <c r="BO153" s="36" t="str">
        <f>IFERROR(VLOOKUP(BG153,Cálculo!$D$4:$BD$156,MATCH($BO$4,Cálculo!$D$4:$BD$4,0),FALSE),"")</f>
        <v/>
      </c>
      <c r="BP153" s="36" t="str">
        <f>IFERROR(VLOOKUP(BG153,Cálculo!$D$4:$BD$156,MATCH($BP$4,Cálculo!$D$4:$BD$4,0),FALSE),"")</f>
        <v/>
      </c>
      <c r="BQ153" s="36" t="str">
        <f>IFERROR(VLOOKUP(BG153,Cálculo!$D$4:$BD$156,MATCH($BQ$4,Cálculo!$D$4:$BD$4,0),FALSE),"")</f>
        <v/>
      </c>
      <c r="BR153" s="36" t="str">
        <f>IFERROR(VLOOKUP(BG153,Cálculo!$D$4:$BD$156,MATCH($BR$4,Cálculo!$D$4:$BD$4,0),FALSE),"")</f>
        <v/>
      </c>
      <c r="BS153" s="36" t="str">
        <f>IFERROR(VLOOKUP(BG153,Cálculo!$D$4:$BD$156,MATCH($BS$4,Cálculo!$D$4:$BD$4,0),FALSE),"")</f>
        <v/>
      </c>
      <c r="BT153" s="36" t="str">
        <f>IFERROR(VLOOKUP(BG153,Cálculo!$D$4:$BD$156,MATCH($BT$4,Cálculo!$D$4:$BD$4,0),FALSE),"")</f>
        <v/>
      </c>
    </row>
    <row r="154" spans="1:72">
      <c r="A154" s="36"/>
      <c r="B154" s="36"/>
      <c r="C154" s="36" t="e">
        <f>VLOOKUP(D154,#REF!,3,0)</f>
        <v>#REF!</v>
      </c>
      <c r="D154" s="52">
        <f>'Ident. Avaliação e Priorização'!B156</f>
        <v>0</v>
      </c>
      <c r="E154" s="115" t="e">
        <f>VLOOKUP(D154,Tabela2[[#All],[Eventos de Risco]:[Nível de Risco Inerente (NRI)]],13,0)</f>
        <v>#N/A</v>
      </c>
      <c r="F154" s="116">
        <f>IFERROR(AVERAGEIF(Tratamento!$A$6:$A$298,Cálculo!D154,Tratamento!#REF!),0)</f>
        <v>0</v>
      </c>
      <c r="G154" s="116">
        <f t="shared" si="90"/>
        <v>1</v>
      </c>
      <c r="H154" s="117" t="e">
        <f t="shared" si="91"/>
        <v>#N/A</v>
      </c>
      <c r="I154" s="116">
        <f>IFERROR(AVERAGEIFS(#REF!,#REF!,$D154,#REF!,"&lt;&gt;"&amp;"Excluído"),0)</f>
        <v>0</v>
      </c>
      <c r="J154" s="116">
        <f t="shared" si="92"/>
        <v>0</v>
      </c>
      <c r="K154" s="116">
        <f t="shared" si="93"/>
        <v>1</v>
      </c>
      <c r="L154" s="117" t="e">
        <f t="shared" si="94"/>
        <v>#N/A</v>
      </c>
      <c r="M154" s="116">
        <f>IFERROR(AVERAGEIFS(#REF!,#REF!,$D154,#REF!,"&lt;&gt;"&amp;"Excluído"),0)</f>
        <v>0</v>
      </c>
      <c r="N154" s="26">
        <f t="shared" si="95"/>
        <v>0</v>
      </c>
      <c r="O154" s="116">
        <f t="shared" si="96"/>
        <v>1</v>
      </c>
      <c r="P154" s="117" t="e">
        <f t="shared" si="97"/>
        <v>#N/A</v>
      </c>
      <c r="Q154" s="116">
        <f>IFERROR(AVERAGEIFS(#REF!,#REF!,$D154,#REF!,"&lt;&gt;"&amp;"Excluído"),0)</f>
        <v>0</v>
      </c>
      <c r="R154" s="116">
        <f t="shared" si="98"/>
        <v>0</v>
      </c>
      <c r="S154" s="116">
        <f t="shared" si="99"/>
        <v>1</v>
      </c>
      <c r="T154" s="117" t="e">
        <f t="shared" si="100"/>
        <v>#N/A</v>
      </c>
      <c r="U154" s="118">
        <f>IFERROR(AVERAGEIFS(#REF!,#REF!,$D154,#REF!,"&lt;&gt;"&amp;"Excluído"),0)</f>
        <v>0</v>
      </c>
      <c r="V154" s="116">
        <f t="shared" si="101"/>
        <v>0</v>
      </c>
      <c r="W154" s="116">
        <f t="shared" si="102"/>
        <v>1</v>
      </c>
      <c r="X154" s="117" t="e">
        <f t="shared" si="103"/>
        <v>#N/A</v>
      </c>
      <c r="Y154" s="119">
        <f>IFERROR(AVERAGEIFS(#REF!,#REF!,$D154,#REF!,"&lt;&gt;"&amp;"Excluído"),0)</f>
        <v>0</v>
      </c>
      <c r="Z154" s="120">
        <f t="shared" si="87"/>
        <v>0</v>
      </c>
      <c r="AA154" s="120">
        <f t="shared" si="88"/>
        <v>1</v>
      </c>
      <c r="AB154" s="121" t="e">
        <f t="shared" si="104"/>
        <v>#N/A</v>
      </c>
      <c r="AC154" s="119">
        <f>IFERROR(AVERAGEIFS(#REF!,#REF!,$D154,#REF!,"&lt;&gt;"&amp;"Excluído"),0)</f>
        <v>0</v>
      </c>
      <c r="AD154" s="120">
        <f t="shared" si="105"/>
        <v>0</v>
      </c>
      <c r="AE154" s="120">
        <f t="shared" si="106"/>
        <v>1</v>
      </c>
      <c r="AF154" s="121" t="e">
        <f t="shared" si="107"/>
        <v>#N/A</v>
      </c>
      <c r="AG154" s="119">
        <f>IFERROR(AVERAGEIFS(#REF!,#REF!,$D154,#REF!,"&lt;&gt;"&amp;"Excluído"),0)</f>
        <v>0</v>
      </c>
      <c r="AH154" s="120">
        <f t="shared" si="108"/>
        <v>0</v>
      </c>
      <c r="AI154" s="120">
        <f t="shared" si="109"/>
        <v>1</v>
      </c>
      <c r="AJ154" s="121" t="e">
        <f t="shared" si="110"/>
        <v>#N/A</v>
      </c>
      <c r="AK154" s="119">
        <f>IFERROR(AVERAGEIFS(#REF!,#REF!,$D154,#REF!,"&lt;&gt;"&amp;"Excluído"),0)</f>
        <v>0</v>
      </c>
      <c r="AL154" s="120">
        <f t="shared" si="111"/>
        <v>0</v>
      </c>
      <c r="AM154" s="120">
        <f t="shared" si="112"/>
        <v>1</v>
      </c>
      <c r="AN154" s="121" t="e">
        <f t="shared" si="113"/>
        <v>#N/A</v>
      </c>
      <c r="AO154" s="119">
        <f>IFERROR(AVERAGEIFS(#REF!,#REF!,$D154,#REF!,"&lt;&gt;"&amp;"Excluído"),0)</f>
        <v>0</v>
      </c>
      <c r="AP154" s="120">
        <f t="shared" si="114"/>
        <v>0</v>
      </c>
      <c r="AQ154" s="120">
        <f t="shared" si="115"/>
        <v>1</v>
      </c>
      <c r="AR154" s="121" t="e">
        <f t="shared" si="116"/>
        <v>#N/A</v>
      </c>
      <c r="AS154" s="119">
        <f>IFERROR(AVERAGEIFS(#REF!,#REF!,$D154,#REF!,"&lt;&gt;"&amp;"Excluído"),0)</f>
        <v>0</v>
      </c>
      <c r="AT154" s="120">
        <f t="shared" si="117"/>
        <v>0</v>
      </c>
      <c r="AU154" s="120">
        <f t="shared" si="118"/>
        <v>1</v>
      </c>
      <c r="AV154" s="121" t="e">
        <f t="shared" si="119"/>
        <v>#N/A</v>
      </c>
      <c r="AW154" s="119">
        <f>IFERROR(AVERAGEIFS(#REF!,#REF!,$D154,#REF!,"&lt;&gt;"&amp;"Excluído"),0)</f>
        <v>0</v>
      </c>
      <c r="AX154" s="120">
        <f t="shared" si="120"/>
        <v>0</v>
      </c>
      <c r="AY154" s="120">
        <f t="shared" si="121"/>
        <v>1</v>
      </c>
      <c r="AZ154" s="121" t="e">
        <f t="shared" si="122"/>
        <v>#N/A</v>
      </c>
      <c r="BA154" s="119">
        <f>IFERROR(AVERAGEIFS(#REF!,#REF!,$D154,#REF!,"&lt;&gt;"&amp;"Excluído"),0)</f>
        <v>0</v>
      </c>
      <c r="BB154" s="120">
        <f t="shared" si="123"/>
        <v>0</v>
      </c>
      <c r="BC154" s="120">
        <f t="shared" si="124"/>
        <v>1</v>
      </c>
      <c r="BD154" s="121" t="e">
        <f t="shared" si="125"/>
        <v>#N/A</v>
      </c>
      <c r="BE154" s="36"/>
      <c r="BF154" s="36" t="e">
        <f t="shared" si="89"/>
        <v>#REF!</v>
      </c>
      <c r="BG154" s="107">
        <f t="shared" si="89"/>
        <v>0</v>
      </c>
      <c r="BH154" s="36" t="str">
        <f>IFERROR(VLOOKUP(BG154,Cálculo!$D$4:$BD$156,MATCH($BH$4,Cálculo!$D$4:$BD$4,0),FALSE),"")</f>
        <v/>
      </c>
      <c r="BI154" s="36" t="str">
        <f>IFERROR(VLOOKUP(BG154,Cálculo!$D$4:$BD$156,MATCH($BI$4,Cálculo!$D$4:$BD$4,0),FALSE),"")</f>
        <v/>
      </c>
      <c r="BJ154" s="36" t="str">
        <f>IFERROR(VLOOKUP(BG154,Cálculo!$D$4:$BD$156,MATCH($BJ$4,Cálculo!$D$4:$BD$4,0),FALSE),"")</f>
        <v/>
      </c>
      <c r="BK154" s="36" t="str">
        <f>IFERROR(VLOOKUP(BG154,Cálculo!$D$4:$BD$156,MATCH($BK$4,Cálculo!$D$4:$BD$4,0),FALSE),"")</f>
        <v/>
      </c>
      <c r="BL154" s="36" t="str">
        <f>IFERROR(VLOOKUP(BG154,Cálculo!$D$4:$BD$156,MATCH($BL$4,Cálculo!$D$4:$BD$4,0),FALSE),"")</f>
        <v/>
      </c>
      <c r="BM154" s="36" t="str">
        <f>IFERROR(VLOOKUP(BG154,Cálculo!$D$4:$BD$156,MATCH($BM$4,Cálculo!$D$4:$BD$4,0),FALSE),"")</f>
        <v/>
      </c>
      <c r="BN154" s="36" t="str">
        <f>IFERROR(VLOOKUP(BG154,Cálculo!$D$4:$BD$156,MATCH($BN$4,Cálculo!$D$4:$BD$4,0),FALSE),"")</f>
        <v/>
      </c>
      <c r="BO154" s="36" t="str">
        <f>IFERROR(VLOOKUP(BG154,Cálculo!$D$4:$BD$156,MATCH($BO$4,Cálculo!$D$4:$BD$4,0),FALSE),"")</f>
        <v/>
      </c>
      <c r="BP154" s="36" t="str">
        <f>IFERROR(VLOOKUP(BG154,Cálculo!$D$4:$BD$156,MATCH($BP$4,Cálculo!$D$4:$BD$4,0),FALSE),"")</f>
        <v/>
      </c>
      <c r="BQ154" s="36" t="str">
        <f>IFERROR(VLOOKUP(BG154,Cálculo!$D$4:$BD$156,MATCH($BQ$4,Cálculo!$D$4:$BD$4,0),FALSE),"")</f>
        <v/>
      </c>
      <c r="BR154" s="36" t="str">
        <f>IFERROR(VLOOKUP(BG154,Cálculo!$D$4:$BD$156,MATCH($BR$4,Cálculo!$D$4:$BD$4,0),FALSE),"")</f>
        <v/>
      </c>
      <c r="BS154" s="36" t="str">
        <f>IFERROR(VLOOKUP(BG154,Cálculo!$D$4:$BD$156,MATCH($BS$4,Cálculo!$D$4:$BD$4,0),FALSE),"")</f>
        <v/>
      </c>
      <c r="BT154" s="36" t="str">
        <f>IFERROR(VLOOKUP(BG154,Cálculo!$D$4:$BD$156,MATCH($BT$4,Cálculo!$D$4:$BD$4,0),FALSE),"")</f>
        <v/>
      </c>
    </row>
    <row r="155" spans="1:72">
      <c r="A155" s="36"/>
      <c r="B155" s="36"/>
      <c r="C155" s="36" t="e">
        <f>VLOOKUP(D155,#REF!,3,0)</f>
        <v>#REF!</v>
      </c>
      <c r="D155" s="52">
        <f>'Ident. Avaliação e Priorização'!B157</f>
        <v>0</v>
      </c>
      <c r="E155" s="115" t="e">
        <f>VLOOKUP(D155,Tabela2[[#All],[Eventos de Risco]:[Nível de Risco Inerente (NRI)]],13,0)</f>
        <v>#N/A</v>
      </c>
      <c r="F155" s="116">
        <f>IFERROR(AVERAGEIF(Tratamento!$A$6:$A$298,Cálculo!D155,Tratamento!#REF!),0)</f>
        <v>0</v>
      </c>
      <c r="G155" s="116">
        <f t="shared" si="90"/>
        <v>1</v>
      </c>
      <c r="H155" s="117" t="e">
        <f t="shared" si="91"/>
        <v>#N/A</v>
      </c>
      <c r="I155" s="116">
        <f>IFERROR(AVERAGEIFS(#REF!,#REF!,$D155,#REF!,"&lt;&gt;"&amp;"Excluído"),0)</f>
        <v>0</v>
      </c>
      <c r="J155" s="116">
        <f t="shared" si="92"/>
        <v>0</v>
      </c>
      <c r="K155" s="116">
        <f t="shared" si="93"/>
        <v>1</v>
      </c>
      <c r="L155" s="117" t="e">
        <f t="shared" si="94"/>
        <v>#N/A</v>
      </c>
      <c r="M155" s="116">
        <f>IFERROR(AVERAGEIFS(#REF!,#REF!,$D155,#REF!,"&lt;&gt;"&amp;"Excluído"),0)</f>
        <v>0</v>
      </c>
      <c r="N155" s="26">
        <f t="shared" si="95"/>
        <v>0</v>
      </c>
      <c r="O155" s="116">
        <f t="shared" si="96"/>
        <v>1</v>
      </c>
      <c r="P155" s="117" t="e">
        <f t="shared" si="97"/>
        <v>#N/A</v>
      </c>
      <c r="Q155" s="116">
        <f>IFERROR(AVERAGEIFS(#REF!,#REF!,$D155,#REF!,"&lt;&gt;"&amp;"Excluído"),0)</f>
        <v>0</v>
      </c>
      <c r="R155" s="116">
        <f t="shared" si="98"/>
        <v>0</v>
      </c>
      <c r="S155" s="116">
        <f t="shared" si="99"/>
        <v>1</v>
      </c>
      <c r="T155" s="117" t="e">
        <f t="shared" si="100"/>
        <v>#N/A</v>
      </c>
      <c r="U155" s="118">
        <f>IFERROR(AVERAGEIFS(#REF!,#REF!,$D155,#REF!,"&lt;&gt;"&amp;"Excluído"),0)</f>
        <v>0</v>
      </c>
      <c r="V155" s="116">
        <f t="shared" si="101"/>
        <v>0</v>
      </c>
      <c r="W155" s="116">
        <f t="shared" si="102"/>
        <v>1</v>
      </c>
      <c r="X155" s="117" t="e">
        <f t="shared" si="103"/>
        <v>#N/A</v>
      </c>
      <c r="Y155" s="119">
        <f>IFERROR(AVERAGEIFS(#REF!,#REF!,$D155,#REF!,"&lt;&gt;"&amp;"Excluído"),0)</f>
        <v>0</v>
      </c>
      <c r="Z155" s="120">
        <f t="shared" si="87"/>
        <v>0</v>
      </c>
      <c r="AA155" s="120">
        <f t="shared" si="88"/>
        <v>1</v>
      </c>
      <c r="AB155" s="121" t="e">
        <f t="shared" si="104"/>
        <v>#N/A</v>
      </c>
      <c r="AC155" s="119">
        <f>IFERROR(AVERAGEIFS(#REF!,#REF!,$D155,#REF!,"&lt;&gt;"&amp;"Excluído"),0)</f>
        <v>0</v>
      </c>
      <c r="AD155" s="120">
        <f t="shared" si="105"/>
        <v>0</v>
      </c>
      <c r="AE155" s="120">
        <f t="shared" si="106"/>
        <v>1</v>
      </c>
      <c r="AF155" s="121" t="e">
        <f t="shared" si="107"/>
        <v>#N/A</v>
      </c>
      <c r="AG155" s="119">
        <f>IFERROR(AVERAGEIFS(#REF!,#REF!,$D155,#REF!,"&lt;&gt;"&amp;"Excluído"),0)</f>
        <v>0</v>
      </c>
      <c r="AH155" s="120">
        <f t="shared" si="108"/>
        <v>0</v>
      </c>
      <c r="AI155" s="120">
        <f t="shared" si="109"/>
        <v>1</v>
      </c>
      <c r="AJ155" s="121" t="e">
        <f t="shared" si="110"/>
        <v>#N/A</v>
      </c>
      <c r="AK155" s="119">
        <f>IFERROR(AVERAGEIFS(#REF!,#REF!,$D155,#REF!,"&lt;&gt;"&amp;"Excluído"),0)</f>
        <v>0</v>
      </c>
      <c r="AL155" s="120">
        <f t="shared" si="111"/>
        <v>0</v>
      </c>
      <c r="AM155" s="120">
        <f t="shared" si="112"/>
        <v>1</v>
      </c>
      <c r="AN155" s="121" t="e">
        <f t="shared" si="113"/>
        <v>#N/A</v>
      </c>
      <c r="AO155" s="119">
        <f>IFERROR(AVERAGEIFS(#REF!,#REF!,$D155,#REF!,"&lt;&gt;"&amp;"Excluído"),0)</f>
        <v>0</v>
      </c>
      <c r="AP155" s="120">
        <f t="shared" si="114"/>
        <v>0</v>
      </c>
      <c r="AQ155" s="120">
        <f t="shared" si="115"/>
        <v>1</v>
      </c>
      <c r="AR155" s="121" t="e">
        <f t="shared" si="116"/>
        <v>#N/A</v>
      </c>
      <c r="AS155" s="119">
        <f>IFERROR(AVERAGEIFS(#REF!,#REF!,$D155,#REF!,"&lt;&gt;"&amp;"Excluído"),0)</f>
        <v>0</v>
      </c>
      <c r="AT155" s="120">
        <f t="shared" si="117"/>
        <v>0</v>
      </c>
      <c r="AU155" s="120">
        <f t="shared" si="118"/>
        <v>1</v>
      </c>
      <c r="AV155" s="121" t="e">
        <f t="shared" si="119"/>
        <v>#N/A</v>
      </c>
      <c r="AW155" s="119">
        <f>IFERROR(AVERAGEIFS(#REF!,#REF!,$D155,#REF!,"&lt;&gt;"&amp;"Excluído"),0)</f>
        <v>0</v>
      </c>
      <c r="AX155" s="120">
        <f t="shared" si="120"/>
        <v>0</v>
      </c>
      <c r="AY155" s="120">
        <f t="shared" si="121"/>
        <v>1</v>
      </c>
      <c r="AZ155" s="121" t="e">
        <f t="shared" si="122"/>
        <v>#N/A</v>
      </c>
      <c r="BA155" s="119">
        <f>IFERROR(AVERAGEIFS(#REF!,#REF!,$D155,#REF!,"&lt;&gt;"&amp;"Excluído"),0)</f>
        <v>0</v>
      </c>
      <c r="BB155" s="120">
        <f t="shared" si="123"/>
        <v>0</v>
      </c>
      <c r="BC155" s="120">
        <f t="shared" si="124"/>
        <v>1</v>
      </c>
      <c r="BD155" s="121" t="e">
        <f t="shared" si="125"/>
        <v>#N/A</v>
      </c>
      <c r="BE155" s="36"/>
      <c r="BF155" s="36" t="e">
        <f t="shared" si="89"/>
        <v>#REF!</v>
      </c>
      <c r="BG155" s="107">
        <f t="shared" si="89"/>
        <v>0</v>
      </c>
      <c r="BH155" s="36" t="str">
        <f>IFERROR(VLOOKUP(BG155,Cálculo!$D$4:$BD$156,MATCH($BH$4,Cálculo!$D$4:$BD$4,0),FALSE),"")</f>
        <v/>
      </c>
      <c r="BI155" s="36" t="str">
        <f>IFERROR(VLOOKUP(BG155,Cálculo!$D$4:$BD$156,MATCH($BI$4,Cálculo!$D$4:$BD$4,0),FALSE),"")</f>
        <v/>
      </c>
      <c r="BJ155" s="36" t="str">
        <f>IFERROR(VLOOKUP(BG155,Cálculo!$D$4:$BD$156,MATCH($BJ$4,Cálculo!$D$4:$BD$4,0),FALSE),"")</f>
        <v/>
      </c>
      <c r="BK155" s="36" t="str">
        <f>IFERROR(VLOOKUP(BG155,Cálculo!$D$4:$BD$156,MATCH($BK$4,Cálculo!$D$4:$BD$4,0),FALSE),"")</f>
        <v/>
      </c>
      <c r="BL155" s="36" t="str">
        <f>IFERROR(VLOOKUP(BG155,Cálculo!$D$4:$BD$156,MATCH($BL$4,Cálculo!$D$4:$BD$4,0),FALSE),"")</f>
        <v/>
      </c>
      <c r="BM155" s="36" t="str">
        <f>IFERROR(VLOOKUP(BG155,Cálculo!$D$4:$BD$156,MATCH($BM$4,Cálculo!$D$4:$BD$4,0),FALSE),"")</f>
        <v/>
      </c>
      <c r="BN155" s="36" t="str">
        <f>IFERROR(VLOOKUP(BG155,Cálculo!$D$4:$BD$156,MATCH($BN$4,Cálculo!$D$4:$BD$4,0),FALSE),"")</f>
        <v/>
      </c>
      <c r="BO155" s="36" t="str">
        <f>IFERROR(VLOOKUP(BG155,Cálculo!$D$4:$BD$156,MATCH($BO$4,Cálculo!$D$4:$BD$4,0),FALSE),"")</f>
        <v/>
      </c>
      <c r="BP155" s="36" t="str">
        <f>IFERROR(VLOOKUP(BG155,Cálculo!$D$4:$BD$156,MATCH($BP$4,Cálculo!$D$4:$BD$4,0),FALSE),"")</f>
        <v/>
      </c>
      <c r="BQ155" s="36" t="str">
        <f>IFERROR(VLOOKUP(BG155,Cálculo!$D$4:$BD$156,MATCH($BQ$4,Cálculo!$D$4:$BD$4,0),FALSE),"")</f>
        <v/>
      </c>
      <c r="BR155" s="36" t="str">
        <f>IFERROR(VLOOKUP(BG155,Cálculo!$D$4:$BD$156,MATCH($BR$4,Cálculo!$D$4:$BD$4,0),FALSE),"")</f>
        <v/>
      </c>
      <c r="BS155" s="36" t="str">
        <f>IFERROR(VLOOKUP(BG155,Cálculo!$D$4:$BD$156,MATCH($BS$4,Cálculo!$D$4:$BD$4,0),FALSE),"")</f>
        <v/>
      </c>
      <c r="BT155" s="36" t="str">
        <f>IFERROR(VLOOKUP(BG155,Cálculo!$D$4:$BD$156,MATCH($BT$4,Cálculo!$D$4:$BD$4,0),FALSE),"")</f>
        <v/>
      </c>
    </row>
    <row r="156" spans="1:72" ht="15.6" thickBot="1">
      <c r="A156" s="36"/>
      <c r="B156" s="36"/>
      <c r="C156" s="36" t="e">
        <f>VLOOKUP(D156,#REF!,3,0)</f>
        <v>#REF!</v>
      </c>
      <c r="D156" s="52">
        <f>'Ident. Avaliação e Priorização'!B158</f>
        <v>0</v>
      </c>
      <c r="E156" s="115" t="e">
        <f>VLOOKUP(D156,Tabela2[[#All],[Eventos de Risco]:[Nível de Risco Inerente (NRI)]],13,0)</f>
        <v>#N/A</v>
      </c>
      <c r="F156" s="116">
        <f>IFERROR(AVERAGEIF(Tratamento!$A$6:$A$298,Cálculo!D156,Tratamento!#REF!),0)</f>
        <v>0</v>
      </c>
      <c r="G156" s="116">
        <f t="shared" si="90"/>
        <v>1</v>
      </c>
      <c r="H156" s="117" t="e">
        <f t="shared" si="91"/>
        <v>#N/A</v>
      </c>
      <c r="I156" s="116">
        <f>IFERROR(AVERAGEIFS(#REF!,#REF!,$D156,#REF!,"&lt;&gt;"&amp;"Excluído"),0)</f>
        <v>0</v>
      </c>
      <c r="J156" s="116">
        <f t="shared" si="92"/>
        <v>0</v>
      </c>
      <c r="K156" s="116">
        <f t="shared" si="93"/>
        <v>1</v>
      </c>
      <c r="L156" s="117" t="e">
        <f t="shared" si="94"/>
        <v>#N/A</v>
      </c>
      <c r="M156" s="116">
        <f>IFERROR(AVERAGEIFS(#REF!,#REF!,$D156,#REF!,"&lt;&gt;"&amp;"Excluído"),0)</f>
        <v>0</v>
      </c>
      <c r="N156" s="26">
        <f t="shared" si="95"/>
        <v>0</v>
      </c>
      <c r="O156" s="116">
        <f t="shared" si="96"/>
        <v>1</v>
      </c>
      <c r="P156" s="117" t="e">
        <f t="shared" si="97"/>
        <v>#N/A</v>
      </c>
      <c r="Q156" s="116">
        <f>IFERROR(AVERAGEIFS(#REF!,#REF!,$D156,#REF!,"&lt;&gt;"&amp;"Excluído"),0)</f>
        <v>0</v>
      </c>
      <c r="R156" s="116">
        <f t="shared" si="98"/>
        <v>0</v>
      </c>
      <c r="S156" s="116">
        <f t="shared" si="99"/>
        <v>1</v>
      </c>
      <c r="T156" s="117" t="e">
        <f t="shared" si="100"/>
        <v>#N/A</v>
      </c>
      <c r="U156" s="122">
        <f>IFERROR(AVERAGEIFS(#REF!,#REF!,$D156,#REF!,"&lt;&gt;"&amp;"Excluído"),0)</f>
        <v>0</v>
      </c>
      <c r="V156" s="123">
        <f t="shared" si="101"/>
        <v>0</v>
      </c>
      <c r="W156" s="123">
        <f t="shared" si="102"/>
        <v>1</v>
      </c>
      <c r="X156" s="117" t="e">
        <f t="shared" si="103"/>
        <v>#N/A</v>
      </c>
      <c r="Y156" s="119">
        <f>IFERROR(AVERAGEIFS(#REF!,#REF!,$D156,#REF!,"&lt;&gt;"&amp;"Excluído"),0)</f>
        <v>0</v>
      </c>
      <c r="Z156" s="124">
        <f t="shared" si="87"/>
        <v>0</v>
      </c>
      <c r="AA156" s="124">
        <f t="shared" si="88"/>
        <v>1</v>
      </c>
      <c r="AB156" s="121" t="e">
        <f t="shared" si="104"/>
        <v>#N/A</v>
      </c>
      <c r="AC156" s="119">
        <f>IFERROR(AVERAGEIFS(#REF!,#REF!,$D156,#REF!,"&lt;&gt;"&amp;"Excluído"),0)</f>
        <v>0</v>
      </c>
      <c r="AD156" s="124">
        <f t="shared" si="105"/>
        <v>0</v>
      </c>
      <c r="AE156" s="124">
        <f t="shared" si="106"/>
        <v>1</v>
      </c>
      <c r="AF156" s="121" t="e">
        <f t="shared" si="107"/>
        <v>#N/A</v>
      </c>
      <c r="AG156" s="119">
        <f>IFERROR(AVERAGEIFS(#REF!,#REF!,$D156,#REF!,"&lt;&gt;"&amp;"Excluído"),0)</f>
        <v>0</v>
      </c>
      <c r="AH156" s="124">
        <f t="shared" si="108"/>
        <v>0</v>
      </c>
      <c r="AI156" s="124">
        <f t="shared" si="109"/>
        <v>1</v>
      </c>
      <c r="AJ156" s="121" t="e">
        <f t="shared" si="110"/>
        <v>#N/A</v>
      </c>
      <c r="AK156" s="119">
        <f>IFERROR(AVERAGEIFS(#REF!,#REF!,$D156,#REF!,"&lt;&gt;"&amp;"Excluído"),0)</f>
        <v>0</v>
      </c>
      <c r="AL156" s="124">
        <f t="shared" si="111"/>
        <v>0</v>
      </c>
      <c r="AM156" s="124">
        <f t="shared" si="112"/>
        <v>1</v>
      </c>
      <c r="AN156" s="121" t="e">
        <f t="shared" si="113"/>
        <v>#N/A</v>
      </c>
      <c r="AO156" s="119">
        <f>IFERROR(AVERAGEIFS(#REF!,#REF!,$D156,#REF!,"&lt;&gt;"&amp;"Excluído"),0)</f>
        <v>0</v>
      </c>
      <c r="AP156" s="124">
        <f t="shared" si="114"/>
        <v>0</v>
      </c>
      <c r="AQ156" s="124">
        <f t="shared" si="115"/>
        <v>1</v>
      </c>
      <c r="AR156" s="121" t="e">
        <f t="shared" si="116"/>
        <v>#N/A</v>
      </c>
      <c r="AS156" s="119">
        <f>IFERROR(AVERAGEIFS(#REF!,#REF!,$D156,#REF!,"&lt;&gt;"&amp;"Excluído"),0)</f>
        <v>0</v>
      </c>
      <c r="AT156" s="124">
        <f t="shared" si="117"/>
        <v>0</v>
      </c>
      <c r="AU156" s="124">
        <f t="shared" si="118"/>
        <v>1</v>
      </c>
      <c r="AV156" s="121" t="e">
        <f t="shared" si="119"/>
        <v>#N/A</v>
      </c>
      <c r="AW156" s="119">
        <f>IFERROR(AVERAGEIFS(#REF!,#REF!,$D156,#REF!,"&lt;&gt;"&amp;"Excluído"),0)</f>
        <v>0</v>
      </c>
      <c r="AX156" s="124">
        <f t="shared" si="120"/>
        <v>0</v>
      </c>
      <c r="AY156" s="124">
        <f t="shared" si="121"/>
        <v>1</v>
      </c>
      <c r="AZ156" s="121" t="e">
        <f t="shared" si="122"/>
        <v>#N/A</v>
      </c>
      <c r="BA156" s="119">
        <f>IFERROR(AVERAGEIFS(#REF!,#REF!,$D156,#REF!,"&lt;&gt;"&amp;"Excluído"),0)</f>
        <v>0</v>
      </c>
      <c r="BB156" s="124">
        <f t="shared" si="123"/>
        <v>0</v>
      </c>
      <c r="BC156" s="124">
        <f t="shared" si="124"/>
        <v>1</v>
      </c>
      <c r="BD156" s="121" t="e">
        <f t="shared" si="125"/>
        <v>#N/A</v>
      </c>
      <c r="BE156" s="36"/>
      <c r="BF156" s="36" t="e">
        <f t="shared" si="89"/>
        <v>#REF!</v>
      </c>
      <c r="BG156" s="107">
        <f t="shared" si="89"/>
        <v>0</v>
      </c>
      <c r="BH156" s="36" t="str">
        <f>IFERROR(VLOOKUP(BG156,Cálculo!$D$4:$BD$156,MATCH($BH$4,Cálculo!$D$4:$BD$4,0),FALSE),"")</f>
        <v/>
      </c>
      <c r="BI156" s="36" t="str">
        <f>IFERROR(VLOOKUP(BG156,Cálculo!$D$4:$BD$156,MATCH($BI$4,Cálculo!$D$4:$BD$4,0),FALSE),"")</f>
        <v/>
      </c>
      <c r="BJ156" s="36" t="str">
        <f>IFERROR(VLOOKUP(BG156,Cálculo!$D$4:$BD$156,MATCH($BJ$4,Cálculo!$D$4:$BD$4,0),FALSE),"")</f>
        <v/>
      </c>
      <c r="BK156" s="36" t="str">
        <f>IFERROR(VLOOKUP(BG156,Cálculo!$D$4:$BD$156,MATCH($BK$4,Cálculo!$D$4:$BD$4,0),FALSE),"")</f>
        <v/>
      </c>
      <c r="BL156" s="36" t="str">
        <f>IFERROR(VLOOKUP(BG156,Cálculo!$D$4:$BD$156,MATCH($BL$4,Cálculo!$D$4:$BD$4,0),FALSE),"")</f>
        <v/>
      </c>
      <c r="BM156" s="36" t="str">
        <f>IFERROR(VLOOKUP(BG156,Cálculo!$D$4:$BD$156,MATCH($BM$4,Cálculo!$D$4:$BD$4,0),FALSE),"")</f>
        <v/>
      </c>
      <c r="BN156" s="36" t="str">
        <f>IFERROR(VLOOKUP(BG156,Cálculo!$D$4:$BD$156,MATCH($BN$4,Cálculo!$D$4:$BD$4,0),FALSE),"")</f>
        <v/>
      </c>
      <c r="BO156" s="36" t="str">
        <f>IFERROR(VLOOKUP(BG156,Cálculo!$D$4:$BD$156,MATCH($BO$4,Cálculo!$D$4:$BD$4,0),FALSE),"")</f>
        <v/>
      </c>
      <c r="BP156" s="36" t="str">
        <f>IFERROR(VLOOKUP(BG156,Cálculo!$D$4:$BD$156,MATCH($BP$4,Cálculo!$D$4:$BD$4,0),FALSE),"")</f>
        <v/>
      </c>
      <c r="BQ156" s="36" t="str">
        <f>IFERROR(VLOOKUP(BG156,Cálculo!$D$4:$BD$156,MATCH($BQ$4,Cálculo!$D$4:$BD$4,0),FALSE),"")</f>
        <v/>
      </c>
      <c r="BR156" s="36" t="str">
        <f>IFERROR(VLOOKUP(BG156,Cálculo!$D$4:$BD$156,MATCH($BR$4,Cálculo!$D$4:$BD$4,0),FALSE),"")</f>
        <v/>
      </c>
      <c r="BS156" s="36" t="str">
        <f>IFERROR(VLOOKUP(BG156,Cálculo!$D$4:$BD$156,MATCH($BS$4,Cálculo!$D$4:$BD$4,0),FALSE),"")</f>
        <v/>
      </c>
      <c r="BT156" s="36" t="str">
        <f>IFERROR(VLOOKUP(BG156,Cálculo!$D$4:$BD$156,MATCH($BT$4,Cálculo!$D$4:$BD$4,0),FALSE),"")</f>
        <v/>
      </c>
    </row>
  </sheetData>
  <mergeCells count="13">
    <mergeCell ref="E3:H3"/>
    <mergeCell ref="I3:L3"/>
    <mergeCell ref="M3:P3"/>
    <mergeCell ref="Q3:T3"/>
    <mergeCell ref="U3:X3"/>
    <mergeCell ref="AS3:AV3"/>
    <mergeCell ref="AW3:AZ3"/>
    <mergeCell ref="BA3:BD3"/>
    <mergeCell ref="Y3:AB3"/>
    <mergeCell ref="AC3:AF3"/>
    <mergeCell ref="AG3:AJ3"/>
    <mergeCell ref="AK3:AN3"/>
    <mergeCell ref="AO3:AR3"/>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9C69-1DBD-4838-9BCE-24C3CC605104}">
  <dimension ref="A1:V60"/>
  <sheetViews>
    <sheetView topLeftCell="C16" zoomScale="55" zoomScaleNormal="55" workbookViewId="0">
      <selection activeCell="P8" sqref="P8"/>
    </sheetView>
  </sheetViews>
  <sheetFormatPr defaultColWidth="9.140625" defaultRowHeight="13.5"/>
  <cols>
    <col min="1" max="1" width="28.140625" style="6" customWidth="1"/>
    <col min="2" max="2" width="17.85546875" style="6" customWidth="1"/>
    <col min="3" max="3" width="19.140625" style="6" customWidth="1"/>
    <col min="4" max="4" width="25.7109375" style="6" customWidth="1"/>
    <col min="5" max="5" width="25.5703125" style="6" customWidth="1"/>
    <col min="6" max="6" width="20.140625" style="6" customWidth="1"/>
    <col min="7" max="7" width="25.140625" style="6" customWidth="1"/>
    <col min="8" max="8" width="36.42578125" style="6" customWidth="1"/>
    <col min="9" max="9" width="16.5703125" style="6" customWidth="1"/>
    <col min="10" max="10" width="18.5703125" style="6" customWidth="1"/>
    <col min="11" max="11" width="9.5703125" style="6" customWidth="1"/>
    <col min="12" max="12" width="34.28515625" style="6" customWidth="1"/>
    <col min="13" max="13" width="33" style="6" customWidth="1"/>
    <col min="14" max="14" width="26.42578125" style="6" customWidth="1"/>
    <col min="15" max="15" width="11.7109375" style="6" customWidth="1"/>
    <col min="16" max="16" width="28.5703125" style="6" customWidth="1"/>
    <col min="17" max="17" width="16.28515625" style="6" customWidth="1"/>
    <col min="18" max="22" width="37.28515625" style="6" customWidth="1"/>
    <col min="23" max="16384" width="9.140625" style="6"/>
  </cols>
  <sheetData>
    <row r="1" spans="1:22" ht="45" customHeight="1">
      <c r="A1" s="99"/>
      <c r="B1" s="297" t="s">
        <v>76</v>
      </c>
      <c r="C1" s="297"/>
      <c r="D1" s="297"/>
      <c r="E1" s="297"/>
      <c r="F1" s="297"/>
      <c r="G1" s="297"/>
      <c r="H1" s="297"/>
      <c r="I1" s="297"/>
      <c r="J1" s="297"/>
      <c r="K1" s="297"/>
      <c r="L1" s="297"/>
      <c r="M1" s="297"/>
      <c r="N1" s="297"/>
      <c r="O1" s="297"/>
      <c r="P1" s="297"/>
      <c r="Q1" s="297"/>
    </row>
    <row r="2" spans="1:22" s="5" customFormat="1" ht="15.75" customHeight="1"/>
    <row r="3" spans="1:22" ht="70.900000000000006" customHeight="1" thickBot="1">
      <c r="A3" s="188"/>
      <c r="B3" s="294" t="s">
        <v>30</v>
      </c>
      <c r="C3" s="294"/>
      <c r="D3" s="294"/>
      <c r="E3" s="294"/>
      <c r="F3" s="294"/>
      <c r="G3" s="294"/>
      <c r="H3" s="294"/>
      <c r="K3" s="39"/>
      <c r="L3" s="294" t="s">
        <v>77</v>
      </c>
      <c r="M3" s="294"/>
      <c r="N3" s="294"/>
      <c r="O3" s="39"/>
      <c r="P3" s="39"/>
      <c r="Q3" s="39"/>
      <c r="R3" s="39"/>
      <c r="S3" s="39"/>
    </row>
    <row r="4" spans="1:22" ht="55.9" customHeight="1" thickBot="1">
      <c r="A4" s="188"/>
      <c r="B4" s="289" t="s">
        <v>78</v>
      </c>
      <c r="C4" s="289"/>
      <c r="D4" s="289"/>
      <c r="E4" s="288" t="s">
        <v>79</v>
      </c>
      <c r="F4" s="289" t="s">
        <v>80</v>
      </c>
      <c r="G4" s="289"/>
      <c r="H4" s="289"/>
      <c r="K4" s="38"/>
      <c r="L4" s="211" t="s">
        <v>81</v>
      </c>
      <c r="M4" s="211" t="s">
        <v>82</v>
      </c>
      <c r="N4" s="211" t="s">
        <v>33</v>
      </c>
      <c r="O4" s="38"/>
      <c r="P4"/>
    </row>
    <row r="5" spans="1:22" ht="70.5" customHeight="1" thickBot="1">
      <c r="A5" s="188"/>
      <c r="B5" s="137" t="s">
        <v>83</v>
      </c>
      <c r="C5" s="287" t="s">
        <v>84</v>
      </c>
      <c r="D5" s="287"/>
      <c r="E5" s="288"/>
      <c r="F5" s="137" t="s">
        <v>83</v>
      </c>
      <c r="G5" s="295" t="s">
        <v>84</v>
      </c>
      <c r="H5" s="296"/>
      <c r="K5" s="40"/>
      <c r="L5" s="212" t="s">
        <v>85</v>
      </c>
      <c r="M5" s="202" t="s">
        <v>86</v>
      </c>
      <c r="N5" s="200">
        <v>1</v>
      </c>
      <c r="O5" s="30"/>
      <c r="P5"/>
    </row>
    <row r="6" spans="1:22" customFormat="1" ht="100.15" customHeight="1" thickBot="1">
      <c r="A6" s="188"/>
      <c r="B6" s="189">
        <v>1</v>
      </c>
      <c r="C6" s="138" t="s">
        <v>87</v>
      </c>
      <c r="D6" s="187" t="s">
        <v>88</v>
      </c>
      <c r="E6" s="288"/>
      <c r="F6" s="190">
        <v>1</v>
      </c>
      <c r="G6" s="138" t="s">
        <v>89</v>
      </c>
      <c r="H6" s="187" t="s">
        <v>90</v>
      </c>
      <c r="I6" s="6"/>
      <c r="J6" s="6"/>
      <c r="K6" s="42"/>
      <c r="L6" s="212" t="s">
        <v>91</v>
      </c>
      <c r="M6" s="203" t="s">
        <v>92</v>
      </c>
      <c r="N6" s="201">
        <v>0.8</v>
      </c>
      <c r="O6" s="41"/>
      <c r="Q6" s="6"/>
      <c r="R6" s="6"/>
      <c r="S6" s="6"/>
      <c r="T6" s="6"/>
      <c r="U6" s="6"/>
      <c r="V6" s="6"/>
    </row>
    <row r="7" spans="1:22" ht="100.15" customHeight="1" thickBot="1">
      <c r="A7" s="188"/>
      <c r="B7" s="189">
        <v>2</v>
      </c>
      <c r="C7" s="138" t="s">
        <v>93</v>
      </c>
      <c r="D7" s="187" t="s">
        <v>94</v>
      </c>
      <c r="E7" s="288"/>
      <c r="F7" s="190">
        <v>2</v>
      </c>
      <c r="G7" s="138" t="s">
        <v>95</v>
      </c>
      <c r="H7" s="187" t="s">
        <v>96</v>
      </c>
      <c r="K7" s="45"/>
      <c r="L7" s="212" t="s">
        <v>97</v>
      </c>
      <c r="M7" s="202" t="s">
        <v>98</v>
      </c>
      <c r="N7" s="200">
        <v>0.6</v>
      </c>
      <c r="O7" s="46"/>
      <c r="P7"/>
    </row>
    <row r="8" spans="1:22" ht="100.15" customHeight="1" thickBot="1">
      <c r="A8" s="188"/>
      <c r="B8" s="189">
        <v>3</v>
      </c>
      <c r="C8" s="138" t="s">
        <v>99</v>
      </c>
      <c r="D8" s="187" t="s">
        <v>100</v>
      </c>
      <c r="E8" s="288"/>
      <c r="F8" s="190">
        <v>3</v>
      </c>
      <c r="G8" s="138" t="s">
        <v>101</v>
      </c>
      <c r="H8" s="187" t="s">
        <v>102</v>
      </c>
      <c r="K8" s="45"/>
      <c r="L8" s="212" t="s">
        <v>103</v>
      </c>
      <c r="M8" s="203" t="s">
        <v>104</v>
      </c>
      <c r="N8" s="201">
        <v>0.4</v>
      </c>
      <c r="O8" s="46"/>
      <c r="P8"/>
    </row>
    <row r="9" spans="1:22" ht="100.15" customHeight="1" thickBot="1">
      <c r="A9" s="188"/>
      <c r="B9" s="189">
        <v>4</v>
      </c>
      <c r="C9" s="138" t="s">
        <v>105</v>
      </c>
      <c r="D9" s="187" t="s">
        <v>106</v>
      </c>
      <c r="E9" s="288"/>
      <c r="F9" s="190">
        <v>4</v>
      </c>
      <c r="G9" s="138" t="s">
        <v>107</v>
      </c>
      <c r="H9" s="187" t="s">
        <v>108</v>
      </c>
      <c r="K9" s="45"/>
      <c r="L9" s="212" t="s">
        <v>109</v>
      </c>
      <c r="M9" s="202" t="s">
        <v>110</v>
      </c>
      <c r="N9" s="200">
        <v>0.2</v>
      </c>
      <c r="O9" s="46"/>
      <c r="P9"/>
    </row>
    <row r="10" spans="1:22" ht="44.45" customHeight="1" thickBot="1">
      <c r="A10" s="188"/>
      <c r="B10" s="7"/>
      <c r="C10" s="7"/>
      <c r="D10" s="7"/>
      <c r="K10" s="45"/>
      <c r="L10" s="45"/>
      <c r="M10" s="45"/>
      <c r="N10" s="34"/>
      <c r="O10" s="46"/>
      <c r="P10"/>
    </row>
    <row r="11" spans="1:22" ht="52.15" customHeight="1" thickBot="1">
      <c r="A11" s="43"/>
      <c r="K11" s="45"/>
      <c r="L11" s="45"/>
      <c r="M11" s="45"/>
      <c r="N11" s="46"/>
      <c r="O11" s="34"/>
      <c r="P11"/>
    </row>
    <row r="12" spans="1:22" ht="30.75" customHeight="1">
      <c r="C12" s="197"/>
      <c r="D12" s="186"/>
      <c r="E12" s="7"/>
      <c r="K12" s="45"/>
      <c r="O12" s="46"/>
      <c r="P12" s="44"/>
    </row>
    <row r="13" spans="1:22" ht="65.25" customHeight="1">
      <c r="A13" s="5"/>
      <c r="B13" s="285" t="s">
        <v>111</v>
      </c>
      <c r="C13" s="285"/>
      <c r="D13" s="285"/>
      <c r="E13" s="285"/>
      <c r="F13" s="285"/>
      <c r="G13" s="285"/>
      <c r="K13" s="32"/>
      <c r="L13" s="290" t="s">
        <v>112</v>
      </c>
      <c r="M13" s="291"/>
      <c r="N13" s="291"/>
      <c r="O13" s="292"/>
    </row>
    <row r="14" spans="1:22" ht="55.9" customHeight="1">
      <c r="B14" s="284" t="s">
        <v>56</v>
      </c>
      <c r="C14" s="191" t="s">
        <v>113</v>
      </c>
      <c r="D14" s="192" t="s">
        <v>114</v>
      </c>
      <c r="E14" s="193" t="s">
        <v>115</v>
      </c>
      <c r="F14" s="194" t="s">
        <v>116</v>
      </c>
      <c r="G14" s="194" t="s">
        <v>117</v>
      </c>
      <c r="K14" s="32"/>
      <c r="L14" s="199" t="s">
        <v>118</v>
      </c>
      <c r="M14" s="199" t="s">
        <v>119</v>
      </c>
      <c r="N14" s="293" t="s">
        <v>120</v>
      </c>
      <c r="O14" s="293"/>
      <c r="P14" s="32"/>
      <c r="Q14" s="33"/>
    </row>
    <row r="15" spans="1:22" ht="42" customHeight="1">
      <c r="B15" s="284"/>
      <c r="C15" s="191" t="s">
        <v>121</v>
      </c>
      <c r="D15" s="195" t="s">
        <v>122</v>
      </c>
      <c r="E15" s="192" t="s">
        <v>123</v>
      </c>
      <c r="F15" s="193" t="s">
        <v>124</v>
      </c>
      <c r="G15" s="194" t="s">
        <v>116</v>
      </c>
      <c r="K15" s="32"/>
      <c r="L15" s="194" t="s">
        <v>125</v>
      </c>
      <c r="M15" s="198" t="s">
        <v>126</v>
      </c>
      <c r="N15" s="282" t="s">
        <v>127</v>
      </c>
      <c r="O15" s="283"/>
      <c r="P15" s="34"/>
      <c r="Q15" s="34"/>
    </row>
    <row r="16" spans="1:22" ht="42" customHeight="1">
      <c r="B16" s="284"/>
      <c r="C16" s="191" t="s">
        <v>128</v>
      </c>
      <c r="D16" s="195" t="s">
        <v>129</v>
      </c>
      <c r="E16" s="192" t="s">
        <v>114</v>
      </c>
      <c r="F16" s="192" t="s">
        <v>123</v>
      </c>
      <c r="G16" s="193" t="s">
        <v>115</v>
      </c>
      <c r="K16" s="32"/>
      <c r="L16" s="193" t="s">
        <v>101</v>
      </c>
      <c r="M16" s="198" t="s">
        <v>130</v>
      </c>
      <c r="N16" s="282" t="s">
        <v>131</v>
      </c>
      <c r="O16" s="283"/>
      <c r="P16" s="32"/>
      <c r="Q16" s="33"/>
    </row>
    <row r="17" spans="1:17" ht="28.15" customHeight="1">
      <c r="B17" s="284"/>
      <c r="C17" s="191" t="s">
        <v>132</v>
      </c>
      <c r="D17" s="195" t="s">
        <v>132</v>
      </c>
      <c r="E17" s="195" t="s">
        <v>129</v>
      </c>
      <c r="F17" s="195" t="s">
        <v>122</v>
      </c>
      <c r="G17" s="192" t="s">
        <v>114</v>
      </c>
      <c r="K17" s="32"/>
      <c r="L17" s="192" t="s">
        <v>95</v>
      </c>
      <c r="M17" s="198" t="s">
        <v>133</v>
      </c>
      <c r="N17" s="282" t="s">
        <v>134</v>
      </c>
      <c r="O17" s="283"/>
      <c r="P17" s="32"/>
      <c r="Q17" s="33"/>
    </row>
    <row r="18" spans="1:17" ht="27.6" customHeight="1">
      <c r="B18" s="284"/>
      <c r="C18" s="196"/>
      <c r="D18" s="191" t="s">
        <v>135</v>
      </c>
      <c r="E18" s="191" t="s">
        <v>136</v>
      </c>
      <c r="F18" s="191" t="s">
        <v>137</v>
      </c>
      <c r="G18" s="191" t="s">
        <v>138</v>
      </c>
      <c r="K18" s="32"/>
      <c r="L18" s="195" t="s">
        <v>139</v>
      </c>
      <c r="M18" s="198" t="s">
        <v>140</v>
      </c>
      <c r="N18" s="282" t="s">
        <v>141</v>
      </c>
      <c r="O18" s="283"/>
      <c r="P18" s="32"/>
      <c r="Q18" s="33"/>
    </row>
    <row r="19" spans="1:17" ht="31.35">
      <c r="B19" s="286" t="s">
        <v>57</v>
      </c>
      <c r="C19" s="286"/>
      <c r="D19" s="286"/>
      <c r="E19" s="286"/>
      <c r="F19" s="286"/>
      <c r="G19" s="286"/>
      <c r="K19" s="32"/>
      <c r="L19" s="32"/>
      <c r="M19" s="32"/>
      <c r="N19" s="32"/>
      <c r="O19" s="34"/>
      <c r="P19" s="34"/>
      <c r="Q19" s="34"/>
    </row>
    <row r="20" spans="1:17">
      <c r="K20" s="32"/>
      <c r="L20" s="32"/>
      <c r="M20" s="32"/>
      <c r="N20" s="32"/>
      <c r="O20" s="31"/>
      <c r="P20" s="32"/>
      <c r="Q20" s="33"/>
    </row>
    <row r="21" spans="1:17">
      <c r="K21" s="32"/>
      <c r="L21" s="32"/>
      <c r="M21" s="32"/>
      <c r="N21" s="32"/>
      <c r="O21" s="31"/>
      <c r="P21" s="32"/>
      <c r="Q21" s="33"/>
    </row>
    <row r="22" spans="1:17">
      <c r="K22" s="32"/>
      <c r="L22" s="32"/>
      <c r="M22" s="32"/>
      <c r="N22" s="34"/>
      <c r="O22" s="31"/>
      <c r="P22" s="32"/>
      <c r="Q22" s="33"/>
    </row>
    <row r="23" spans="1:17">
      <c r="K23" s="32"/>
      <c r="L23" s="32"/>
      <c r="M23" s="32"/>
    </row>
    <row r="24" spans="1:17">
      <c r="K24" s="32"/>
      <c r="L24" s="32"/>
      <c r="M24" s="32"/>
    </row>
    <row r="25" spans="1:17">
      <c r="H25" s="7"/>
      <c r="K25" s="32"/>
      <c r="L25" s="32"/>
      <c r="M25" s="32"/>
    </row>
    <row r="26" spans="1:17">
      <c r="A26" s="5"/>
      <c r="E26" s="7"/>
      <c r="H26" s="7"/>
    </row>
    <row r="27" spans="1:17">
      <c r="A27" s="5"/>
      <c r="E27" s="7"/>
      <c r="H27" s="7"/>
    </row>
    <row r="28" spans="1:17">
      <c r="A28" s="5"/>
      <c r="E28" s="7"/>
      <c r="H28" s="7"/>
    </row>
    <row r="29" spans="1:17">
      <c r="A29" s="5"/>
      <c r="E29" s="7"/>
      <c r="H29" s="7"/>
    </row>
    <row r="30" spans="1:17">
      <c r="H30" s="7"/>
    </row>
    <row r="31" spans="1:17">
      <c r="H31" s="7"/>
    </row>
    <row r="32" spans="1:17">
      <c r="H32" s="7"/>
    </row>
    <row r="33" spans="8:8">
      <c r="H33" s="7"/>
    </row>
    <row r="34" spans="8:8">
      <c r="H34" s="7"/>
    </row>
    <row r="35" spans="8:8">
      <c r="H35" s="7"/>
    </row>
    <row r="36" spans="8:8">
      <c r="H36" s="7"/>
    </row>
    <row r="37" spans="8:8">
      <c r="H37" s="7"/>
    </row>
    <row r="38" spans="8:8">
      <c r="H38" s="7"/>
    </row>
    <row r="39" spans="8:8">
      <c r="H39" s="7"/>
    </row>
    <row r="40" spans="8:8">
      <c r="H40" s="7"/>
    </row>
    <row r="41" spans="8:8">
      <c r="H41" s="7"/>
    </row>
    <row r="42" spans="8:8">
      <c r="H42" s="7"/>
    </row>
    <row r="43" spans="8:8">
      <c r="H43" s="7"/>
    </row>
    <row r="44" spans="8:8">
      <c r="H44" s="7"/>
    </row>
    <row r="45" spans="8:8">
      <c r="H45" s="7"/>
    </row>
    <row r="46" spans="8:8">
      <c r="H46" s="7"/>
    </row>
    <row r="47" spans="8:8">
      <c r="H47" s="7"/>
    </row>
    <row r="48" spans="8:8">
      <c r="H48" s="7"/>
    </row>
    <row r="49" spans="8:8">
      <c r="H49" s="7"/>
    </row>
    <row r="50" spans="8:8">
      <c r="H50" s="7"/>
    </row>
    <row r="51" spans="8:8">
      <c r="H51" s="7"/>
    </row>
    <row r="52" spans="8:8">
      <c r="H52" s="7"/>
    </row>
    <row r="53" spans="8:8">
      <c r="H53" s="7"/>
    </row>
    <row r="54" spans="8:8">
      <c r="H54" s="7"/>
    </row>
    <row r="55" spans="8:8">
      <c r="H55" s="7"/>
    </row>
    <row r="56" spans="8:8">
      <c r="H56" s="7"/>
    </row>
    <row r="57" spans="8:8">
      <c r="H57" s="7"/>
    </row>
    <row r="58" spans="8:8">
      <c r="H58" s="7"/>
    </row>
    <row r="59" spans="8:8">
      <c r="H59" s="7"/>
    </row>
    <row r="60" spans="8:8">
      <c r="H60" s="7"/>
    </row>
  </sheetData>
  <mergeCells count="17">
    <mergeCell ref="B3:H3"/>
    <mergeCell ref="F4:H4"/>
    <mergeCell ref="G5:H5"/>
    <mergeCell ref="B1:Q1"/>
    <mergeCell ref="L3:N3"/>
    <mergeCell ref="N18:O18"/>
    <mergeCell ref="B14:B18"/>
    <mergeCell ref="B13:G13"/>
    <mergeCell ref="B19:G19"/>
    <mergeCell ref="C5:D5"/>
    <mergeCell ref="E4:E9"/>
    <mergeCell ref="B4:D4"/>
    <mergeCell ref="L13:O13"/>
    <mergeCell ref="N14:O14"/>
    <mergeCell ref="N15:O15"/>
    <mergeCell ref="N16:O16"/>
    <mergeCell ref="N17:O17"/>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ECFA-609B-4A44-9658-E447D48ED021}">
  <dimension ref="B2:D16"/>
  <sheetViews>
    <sheetView topLeftCell="A10" workbookViewId="0">
      <selection activeCell="J5" sqref="J5"/>
    </sheetView>
  </sheetViews>
  <sheetFormatPr defaultColWidth="9.140625" defaultRowHeight="14.85"/>
  <cols>
    <col min="1" max="1" width="4.140625" style="101" customWidth="1"/>
    <col min="2" max="2" width="22.42578125" style="105" customWidth="1"/>
    <col min="3" max="3" width="50" style="101" customWidth="1"/>
    <col min="4" max="4" width="17.5703125" style="105" customWidth="1"/>
    <col min="5" max="16384" width="9.140625" style="101"/>
  </cols>
  <sheetData>
    <row r="2" spans="2:4" ht="29.25" customHeight="1">
      <c r="B2" s="100" t="s">
        <v>142</v>
      </c>
      <c r="C2" s="100" t="s">
        <v>143</v>
      </c>
      <c r="D2" s="100" t="s">
        <v>144</v>
      </c>
    </row>
    <row r="3" spans="2:4" ht="39.950000000000003" customHeight="1">
      <c r="B3" s="102"/>
      <c r="C3" s="103"/>
      <c r="D3" s="104"/>
    </row>
    <row r="4" spans="2:4" ht="39.950000000000003" customHeight="1">
      <c r="B4" s="102"/>
      <c r="C4" s="103"/>
      <c r="D4" s="104"/>
    </row>
    <row r="5" spans="2:4" ht="39.950000000000003" customHeight="1">
      <c r="B5" s="102"/>
      <c r="C5" s="103"/>
      <c r="D5" s="104"/>
    </row>
    <row r="6" spans="2:4" ht="39.950000000000003" customHeight="1">
      <c r="B6" s="102"/>
      <c r="C6" s="103"/>
      <c r="D6" s="104"/>
    </row>
    <row r="7" spans="2:4" ht="39.950000000000003" customHeight="1">
      <c r="B7" s="102"/>
      <c r="C7" s="103"/>
      <c r="D7" s="104"/>
    </row>
    <row r="8" spans="2:4" ht="39.950000000000003" customHeight="1">
      <c r="B8" s="102"/>
      <c r="C8" s="103"/>
      <c r="D8" s="104"/>
    </row>
    <row r="9" spans="2:4" ht="39.950000000000003" customHeight="1">
      <c r="B9" s="102"/>
      <c r="C9" s="103"/>
      <c r="D9" s="104"/>
    </row>
    <row r="10" spans="2:4" ht="39.950000000000003" customHeight="1">
      <c r="B10" s="102"/>
      <c r="C10" s="103"/>
      <c r="D10" s="104"/>
    </row>
    <row r="11" spans="2:4" ht="39.950000000000003" customHeight="1">
      <c r="B11" s="102"/>
      <c r="C11" s="103"/>
      <c r="D11" s="104"/>
    </row>
    <row r="12" spans="2:4" ht="39.950000000000003" customHeight="1">
      <c r="B12" s="102"/>
      <c r="C12" s="103"/>
      <c r="D12" s="104"/>
    </row>
    <row r="13" spans="2:4" ht="39.950000000000003" customHeight="1">
      <c r="B13" s="102"/>
      <c r="C13" s="103"/>
      <c r="D13" s="104"/>
    </row>
    <row r="14" spans="2:4" ht="39.950000000000003" customHeight="1">
      <c r="B14" s="102"/>
      <c r="C14" s="103"/>
      <c r="D14" s="104"/>
    </row>
    <row r="15" spans="2:4" ht="39.950000000000003" customHeight="1">
      <c r="B15" s="102"/>
      <c r="C15" s="103"/>
      <c r="D15" s="104"/>
    </row>
    <row r="16" spans="2:4" ht="39.950000000000003" customHeight="1">
      <c r="B16" s="102"/>
      <c r="C16" s="103"/>
      <c r="D16" s="104"/>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C612-1121-4791-910A-23AFCCC9F0C9}">
  <dimension ref="A1:E21"/>
  <sheetViews>
    <sheetView workbookViewId="0">
      <selection activeCell="D5" sqref="D5"/>
    </sheetView>
  </sheetViews>
  <sheetFormatPr defaultRowHeight="126" customHeight="1"/>
  <cols>
    <col min="1" max="1" width="9.140625" style="133"/>
    <col min="2" max="2" width="44.28515625" customWidth="1"/>
    <col min="3" max="3" width="21.28515625" customWidth="1"/>
    <col min="4" max="4" width="107.42578125" style="108" customWidth="1"/>
  </cols>
  <sheetData>
    <row r="1" spans="1:5" ht="33.75" customHeight="1">
      <c r="A1" s="298" t="s">
        <v>145</v>
      </c>
      <c r="B1" s="298"/>
      <c r="C1" s="298"/>
      <c r="D1" s="298"/>
      <c r="E1" s="162"/>
    </row>
    <row r="2" spans="1:5" s="26" customFormat="1" ht="15.6">
      <c r="A2" s="163" t="s">
        <v>146</v>
      </c>
      <c r="B2" s="163" t="s">
        <v>147</v>
      </c>
      <c r="C2" s="163" t="s">
        <v>84</v>
      </c>
      <c r="D2" s="164" t="s">
        <v>148</v>
      </c>
    </row>
    <row r="3" spans="1:5" ht="120" customHeight="1">
      <c r="A3" s="134">
        <v>1</v>
      </c>
      <c r="B3" s="140" t="s">
        <v>149</v>
      </c>
      <c r="C3" s="150" t="s">
        <v>150</v>
      </c>
      <c r="D3" s="156" t="s">
        <v>151</v>
      </c>
    </row>
    <row r="4" spans="1:5" ht="72" customHeight="1">
      <c r="A4" s="134">
        <v>2</v>
      </c>
      <c r="B4" s="140" t="s">
        <v>152</v>
      </c>
      <c r="C4" s="151" t="s">
        <v>153</v>
      </c>
      <c r="D4" s="158" t="s">
        <v>154</v>
      </c>
    </row>
    <row r="5" spans="1:5" ht="78.75" customHeight="1">
      <c r="A5" s="134">
        <v>3</v>
      </c>
      <c r="B5" s="140" t="s">
        <v>155</v>
      </c>
      <c r="C5" s="150" t="s">
        <v>156</v>
      </c>
      <c r="D5" s="157" t="s">
        <v>157</v>
      </c>
    </row>
    <row r="6" spans="1:5" ht="73.5" customHeight="1">
      <c r="A6" s="134">
        <v>4</v>
      </c>
      <c r="B6" s="152" t="s">
        <v>158</v>
      </c>
      <c r="C6" s="150" t="s">
        <v>150</v>
      </c>
      <c r="D6" s="159" t="s">
        <v>159</v>
      </c>
    </row>
    <row r="7" spans="1:5" ht="103.15" customHeight="1">
      <c r="A7" s="134">
        <v>5</v>
      </c>
      <c r="B7" s="140" t="s">
        <v>160</v>
      </c>
      <c r="C7" s="151" t="s">
        <v>153</v>
      </c>
      <c r="D7" s="161" t="s">
        <v>161</v>
      </c>
    </row>
    <row r="8" spans="1:5" ht="94.5" customHeight="1">
      <c r="A8" s="134">
        <v>6</v>
      </c>
      <c r="B8" s="140" t="s">
        <v>162</v>
      </c>
      <c r="C8" s="151" t="s">
        <v>163</v>
      </c>
      <c r="D8" s="159" t="s">
        <v>164</v>
      </c>
    </row>
    <row r="9" spans="1:5" ht="70.5" customHeight="1">
      <c r="A9" s="134">
        <v>7</v>
      </c>
      <c r="B9" s="140" t="s">
        <v>165</v>
      </c>
      <c r="C9" s="150" t="s">
        <v>156</v>
      </c>
      <c r="D9" s="159" t="s">
        <v>166</v>
      </c>
    </row>
    <row r="10" spans="1:5" ht="75" customHeight="1">
      <c r="A10" s="134">
        <v>8</v>
      </c>
      <c r="B10" s="140" t="s">
        <v>167</v>
      </c>
      <c r="C10" s="150" t="s">
        <v>156</v>
      </c>
      <c r="D10" s="159" t="s">
        <v>168</v>
      </c>
    </row>
    <row r="11" spans="1:5" ht="49.5" customHeight="1">
      <c r="A11" s="134">
        <v>9</v>
      </c>
      <c r="B11" s="140" t="s">
        <v>169</v>
      </c>
      <c r="C11" s="151" t="s">
        <v>156</v>
      </c>
      <c r="D11" s="159" t="s">
        <v>170</v>
      </c>
    </row>
    <row r="12" spans="1:5" ht="63.75" customHeight="1">
      <c r="A12" s="134">
        <v>10</v>
      </c>
      <c r="B12" s="140" t="s">
        <v>171</v>
      </c>
      <c r="C12" s="150" t="s">
        <v>156</v>
      </c>
      <c r="D12" s="160" t="s">
        <v>172</v>
      </c>
    </row>
    <row r="13" spans="1:5" ht="77.25" customHeight="1" thickBot="1">
      <c r="A13" s="134">
        <v>11</v>
      </c>
      <c r="B13" s="140" t="s">
        <v>173</v>
      </c>
      <c r="C13" s="150" t="s">
        <v>163</v>
      </c>
      <c r="D13" s="160" t="s">
        <v>174</v>
      </c>
    </row>
    <row r="14" spans="1:5" ht="92.25" customHeight="1">
      <c r="A14" s="134">
        <v>12</v>
      </c>
      <c r="B14" s="140" t="s">
        <v>175</v>
      </c>
      <c r="C14" s="153" t="s">
        <v>163</v>
      </c>
      <c r="D14" s="178" t="s">
        <v>176</v>
      </c>
    </row>
    <row r="15" spans="1:5" ht="55.5" customHeight="1">
      <c r="A15" s="134">
        <v>13</v>
      </c>
      <c r="B15" s="140" t="s">
        <v>177</v>
      </c>
      <c r="C15" s="150" t="s">
        <v>178</v>
      </c>
      <c r="D15" s="159" t="s">
        <v>179</v>
      </c>
    </row>
    <row r="16" spans="1:5" ht="63.75" customHeight="1">
      <c r="A16" s="134">
        <v>14</v>
      </c>
      <c r="B16" s="141" t="s">
        <v>180</v>
      </c>
      <c r="C16" s="166" t="s">
        <v>163</v>
      </c>
      <c r="D16" s="159" t="s">
        <v>181</v>
      </c>
    </row>
    <row r="17" spans="1:4" ht="75" customHeight="1">
      <c r="A17" s="134">
        <v>15</v>
      </c>
      <c r="B17" s="141" t="s">
        <v>182</v>
      </c>
      <c r="C17" s="154" t="s">
        <v>163</v>
      </c>
      <c r="D17" s="159" t="s">
        <v>183</v>
      </c>
    </row>
    <row r="18" spans="1:4" ht="108" customHeight="1">
      <c r="A18" s="134">
        <v>16</v>
      </c>
      <c r="B18" s="155" t="s">
        <v>184</v>
      </c>
      <c r="C18" s="165" t="s">
        <v>156</v>
      </c>
      <c r="D18" s="159" t="s">
        <v>185</v>
      </c>
    </row>
    <row r="19" spans="1:4" ht="126" customHeight="1" thickBot="1">
      <c r="A19" s="134">
        <v>17</v>
      </c>
      <c r="B19" s="173" t="s">
        <v>186</v>
      </c>
      <c r="C19" s="174" t="s">
        <v>163</v>
      </c>
      <c r="D19" s="175" t="s">
        <v>187</v>
      </c>
    </row>
    <row r="20" spans="1:4" ht="126" customHeight="1">
      <c r="A20" s="168">
        <v>18</v>
      </c>
      <c r="B20" s="176" t="s">
        <v>188</v>
      </c>
      <c r="C20" s="177" t="s">
        <v>156</v>
      </c>
      <c r="D20" s="178" t="s">
        <v>189</v>
      </c>
    </row>
    <row r="21" spans="1:4" ht="126" customHeight="1">
      <c r="A21" s="134">
        <v>19</v>
      </c>
      <c r="B21" s="140" t="s">
        <v>190</v>
      </c>
      <c r="C21" s="150" t="s">
        <v>191</v>
      </c>
      <c r="D21" s="172" t="s">
        <v>192</v>
      </c>
    </row>
  </sheetData>
  <sortState xmlns:xlrd2="http://schemas.microsoft.com/office/spreadsheetml/2017/richdata2" ref="B3:D21">
    <sortCondition ref="B3:B21"/>
  </sortState>
  <mergeCells count="1">
    <mergeCell ref="A1:D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20C6-6C57-4302-BFAF-3E7BE06E6F87}">
  <dimension ref="A1:D24"/>
  <sheetViews>
    <sheetView workbookViewId="0">
      <selection activeCell="D3" sqref="D3:D24"/>
    </sheetView>
  </sheetViews>
  <sheetFormatPr defaultRowHeight="14.85"/>
  <cols>
    <col min="1" max="1" width="3.5703125" bestFit="1" customWidth="1"/>
    <col min="2" max="2" width="20.85546875" customWidth="1"/>
    <col min="3" max="3" width="46" customWidth="1"/>
    <col min="4" max="4" width="94.5703125" customWidth="1"/>
  </cols>
  <sheetData>
    <row r="1" spans="1:4" ht="20.45">
      <c r="B1" s="299" t="s">
        <v>193</v>
      </c>
      <c r="C1" s="299"/>
      <c r="D1" s="299"/>
    </row>
    <row r="2" spans="1:4" s="143" customFormat="1" ht="18">
      <c r="A2" s="142" t="s">
        <v>146</v>
      </c>
      <c r="B2" s="146" t="s">
        <v>194</v>
      </c>
      <c r="C2" s="147" t="s">
        <v>195</v>
      </c>
      <c r="D2" s="148" t="s">
        <v>196</v>
      </c>
    </row>
    <row r="3" spans="1:4" ht="64.900000000000006" customHeight="1">
      <c r="A3" s="136">
        <v>1</v>
      </c>
      <c r="B3" s="139" t="s">
        <v>191</v>
      </c>
      <c r="C3" s="149" t="s">
        <v>197</v>
      </c>
      <c r="D3" s="231" t="s">
        <v>198</v>
      </c>
    </row>
    <row r="4" spans="1:4" ht="61.15" customHeight="1">
      <c r="A4" s="136">
        <v>2</v>
      </c>
      <c r="B4" s="135" t="s">
        <v>163</v>
      </c>
      <c r="C4" s="149" t="s">
        <v>199</v>
      </c>
      <c r="D4" s="231" t="s">
        <v>200</v>
      </c>
    </row>
    <row r="5" spans="1:4" ht="74.45" customHeight="1">
      <c r="A5" s="136">
        <v>3</v>
      </c>
      <c r="B5" s="135" t="s">
        <v>201</v>
      </c>
      <c r="C5" s="149" t="s">
        <v>202</v>
      </c>
      <c r="D5" s="231" t="s">
        <v>203</v>
      </c>
    </row>
    <row r="6" spans="1:4" ht="124.5" customHeight="1">
      <c r="A6" s="136">
        <v>4</v>
      </c>
      <c r="B6" s="135" t="s">
        <v>201</v>
      </c>
      <c r="C6" s="149" t="s">
        <v>204</v>
      </c>
      <c r="D6" s="231" t="s">
        <v>205</v>
      </c>
    </row>
    <row r="7" spans="1:4" ht="117" customHeight="1">
      <c r="A7" s="136">
        <v>5</v>
      </c>
      <c r="B7" s="135" t="s">
        <v>201</v>
      </c>
      <c r="C7" s="149" t="s">
        <v>206</v>
      </c>
      <c r="D7" s="231" t="s">
        <v>207</v>
      </c>
    </row>
    <row r="8" spans="1:4" ht="180" customHeight="1">
      <c r="A8" s="136">
        <v>6</v>
      </c>
      <c r="B8" s="135" t="s">
        <v>208</v>
      </c>
      <c r="C8" s="149" t="s">
        <v>209</v>
      </c>
      <c r="D8" s="231" t="s">
        <v>210</v>
      </c>
    </row>
    <row r="9" spans="1:4" ht="171.6" customHeight="1">
      <c r="A9" s="136">
        <v>7</v>
      </c>
      <c r="B9" s="135" t="s">
        <v>211</v>
      </c>
      <c r="C9" s="149" t="s">
        <v>212</v>
      </c>
      <c r="D9" s="231" t="s">
        <v>213</v>
      </c>
    </row>
    <row r="10" spans="1:4" ht="150.6" customHeight="1">
      <c r="A10" s="136">
        <v>8</v>
      </c>
      <c r="B10" s="135" t="s">
        <v>211</v>
      </c>
      <c r="C10" s="149" t="s">
        <v>214</v>
      </c>
      <c r="D10" s="231" t="s">
        <v>215</v>
      </c>
    </row>
    <row r="11" spans="1:4" ht="117" customHeight="1">
      <c r="A11" s="136">
        <v>9</v>
      </c>
      <c r="B11" s="135" t="s">
        <v>211</v>
      </c>
      <c r="C11" s="149" t="s">
        <v>216</v>
      </c>
      <c r="D11" s="231" t="s">
        <v>217</v>
      </c>
    </row>
    <row r="12" spans="1:4" ht="189" customHeight="1">
      <c r="A12" s="136">
        <v>10</v>
      </c>
      <c r="B12" s="135" t="s">
        <v>211</v>
      </c>
      <c r="C12" s="149" t="s">
        <v>218</v>
      </c>
      <c r="D12" s="231" t="s">
        <v>219</v>
      </c>
    </row>
    <row r="13" spans="1:4" ht="30.95">
      <c r="A13" s="136">
        <v>11</v>
      </c>
      <c r="B13" s="135" t="s">
        <v>201</v>
      </c>
      <c r="C13" s="149" t="s">
        <v>220</v>
      </c>
      <c r="D13" s="231" t="s">
        <v>221</v>
      </c>
    </row>
    <row r="14" spans="1:4" ht="132.75">
      <c r="A14" s="136">
        <v>12</v>
      </c>
      <c r="B14" s="135" t="s">
        <v>208</v>
      </c>
      <c r="C14" s="149" t="s">
        <v>222</v>
      </c>
      <c r="D14" s="231" t="s">
        <v>223</v>
      </c>
    </row>
    <row r="15" spans="1:4" ht="30.95">
      <c r="A15" s="144">
        <v>13</v>
      </c>
      <c r="B15" s="135" t="s">
        <v>211</v>
      </c>
      <c r="C15" s="149" t="s">
        <v>224</v>
      </c>
      <c r="D15" s="231" t="s">
        <v>225</v>
      </c>
    </row>
    <row r="16" spans="1:4" ht="222.75" customHeight="1">
      <c r="A16" s="145">
        <v>14</v>
      </c>
      <c r="B16" s="135" t="s">
        <v>208</v>
      </c>
      <c r="C16" s="149" t="s">
        <v>226</v>
      </c>
      <c r="D16" s="231" t="s">
        <v>227</v>
      </c>
    </row>
    <row r="17" spans="1:4" ht="147.6">
      <c r="A17" s="145">
        <v>15</v>
      </c>
      <c r="B17" s="135" t="s">
        <v>208</v>
      </c>
      <c r="C17" s="149" t="s">
        <v>228</v>
      </c>
      <c r="D17" s="231" t="s">
        <v>229</v>
      </c>
    </row>
    <row r="18" spans="1:4" ht="88.5">
      <c r="A18" s="145">
        <v>16</v>
      </c>
      <c r="B18" s="135" t="s">
        <v>211</v>
      </c>
      <c r="C18" s="149" t="s">
        <v>230</v>
      </c>
      <c r="D18" s="231" t="s">
        <v>231</v>
      </c>
    </row>
    <row r="19" spans="1:4" ht="44.25">
      <c r="A19" s="145">
        <v>17</v>
      </c>
      <c r="B19" s="135" t="s">
        <v>201</v>
      </c>
      <c r="C19" s="149" t="s">
        <v>232</v>
      </c>
      <c r="D19" s="231" t="s">
        <v>233</v>
      </c>
    </row>
    <row r="20" spans="1:4" ht="46.5">
      <c r="A20" s="145">
        <v>18</v>
      </c>
      <c r="B20" s="135" t="s">
        <v>201</v>
      </c>
      <c r="C20" s="149" t="s">
        <v>234</v>
      </c>
      <c r="D20" s="231" t="s">
        <v>235</v>
      </c>
    </row>
    <row r="21" spans="1:4" ht="46.5">
      <c r="A21" s="145">
        <v>19</v>
      </c>
      <c r="B21" s="135" t="s">
        <v>201</v>
      </c>
      <c r="C21" s="149" t="s">
        <v>236</v>
      </c>
      <c r="D21" s="231" t="s">
        <v>237</v>
      </c>
    </row>
    <row r="22" spans="1:4" ht="59.1">
      <c r="A22" s="145">
        <v>20</v>
      </c>
      <c r="B22" s="135" t="s">
        <v>201</v>
      </c>
      <c r="C22" s="149" t="s">
        <v>238</v>
      </c>
      <c r="D22" s="231" t="s">
        <v>239</v>
      </c>
    </row>
    <row r="23" spans="1:4" ht="103.35">
      <c r="A23" s="145">
        <v>21</v>
      </c>
      <c r="B23" s="135" t="s">
        <v>163</v>
      </c>
      <c r="C23" s="149" t="s">
        <v>240</v>
      </c>
      <c r="D23" s="231" t="s">
        <v>241</v>
      </c>
    </row>
    <row r="24" spans="1:4" ht="44.25">
      <c r="A24" s="167">
        <v>22</v>
      </c>
      <c r="B24" s="135" t="s">
        <v>163</v>
      </c>
      <c r="C24" s="149" t="s">
        <v>242</v>
      </c>
      <c r="D24" s="232" t="s">
        <v>243</v>
      </c>
    </row>
  </sheetData>
  <sortState xmlns:xlrd2="http://schemas.microsoft.com/office/spreadsheetml/2017/richdata2" ref="B3:D23">
    <sortCondition ref="C3:C23"/>
  </sortState>
  <mergeCells count="1">
    <mergeCell ref="B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6bef1b-b3bc-4285-a8e8-4bfec4024337">
      <Terms xmlns="http://schemas.microsoft.com/office/infopath/2007/PartnerControls"/>
    </lcf76f155ced4ddcb4097134ff3c332f>
    <TaxCatchAll xmlns="4c6789b1-64a2-45ce-b187-e8561ab7900e" xsi:nil="true"/>
  </documentManagement>
</p:properties>
</file>

<file path=customXml/item2.xml>��< ? x m l   v e r s i o n = " 1 . 0 "   e n c o d i n g = " u t f - 1 6 " ? > < D a t a M a s h u p   x m l n s = " h t t p : / / s c h e m a s . m i c r o s o f t . c o m / D a t a M a s h u p " > A A A A A B Q D A A B Q S w M E F A A C A A g A Y I T I V K i 9 l 0 a k A A A A 9 Q A A A B I A H A B D b 2 5 m a W c v U G F j a 2 F n Z S 5 4 b W w g o h g A K K A U A A A A A A A A A A A A A A A A A A A A A A A A A A A A h Y 9 B D o I w F E S v Q r q n L d U Y J J + S 6 F Y S o 4 l x 2 0 C F R i i E F s v d X H g k r y B G U X c u 5 8 1 b z N y v N 0 i G u v I u s j O q 0 T E K M E W e 1 F m T K 1 3 E q L c n P 0 Q J h 6 3 I z q K Q 3 i h r E w 0 m j 1 F p b R s R 4 p z D b o a b r i C M 0 o A c 0 8 0 + K 2 U t 0 E d W / 2 V f a W O F z i T i c H i N 4 Q w v F z i c M 0 y B T A x S p b 8 9 G + c + 2 x 8 I 6 7 6 y f S d 5 a / 3 V D s g U g b w v 8 A d Q S w M E F A A C A A g A Y I T I 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C E y F Q o i k e 4 D g A A A B E A A A A T A B w A R m 9 y b X V s Y X M v U 2 V j d G l v b j E u b S C i G A A o o B Q A A A A A A A A A A A A A A A A A A A A A A A A A A A A r T k 0 u y c z P U w i G 0 I b W A F B L A Q I t A B Q A A g A I A G C E y F S o v Z d G p A A A A P U A A A A S A A A A A A A A A A A A A A A A A A A A A A B D b 2 5 m a W c v U G F j a 2 F n Z S 5 4 b W x Q S w E C L Q A U A A I A C A B g h M h U D 8 r p q 6 Q A A A D p A A A A E w A A A A A A A A A A A A A A A A D w A A A A W 0 N v b n R l b n R f V H l w Z X N d L n h t b F B L A Q I t A B Q A A g A I A G C E y 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M J p M Q r i X T Z z e a D e 7 c O e O A A A A A A I A A A A A A B B m A A A A A Q A A I A A A A C v B e E 1 P e G 3 T g O s Q 6 m B o 2 r x P E 6 q t N V 9 k 9 u q U x B K T g i s h A A A A A A 6 A A A A A A g A A I A A A A N k t l r W x Y Y + F n x i S A / j Q R A E s b q g y x 5 Y j A W g l i A l 7 n p + Y U A A A A D b 4 w G W D g S 5 y o + K i N z + l U + y v n H T S a e 2 G b s q F k 9 S l x W v f Z 5 4 9 7 t O N G V 0 g 6 x 2 U t Y 7 B u h u h V X k W o Y b Y n 3 R Q X u C j T Q L X H H Q c Z o b G 4 X z J U x T + z x o / Q A A A A E Z q s m Y S 9 S D d S z d + O c V z D i Q f m 5 x L 5 k z O c 1 C L L r n 9 L v R L v H A i F b Z i H W J 9 k p Q 1 M L 6 3 z g z C j d 0 8 j T G o x V L 5 M K c T / B Y = < / 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FC03547A20254943AB91B2F0360D1CD6" ma:contentTypeVersion="14" ma:contentTypeDescription="Crie um novo documento." ma:contentTypeScope="" ma:versionID="79e68958d0c5c38d68b839a7cb4c3c68">
  <xsd:schema xmlns:xsd="http://www.w3.org/2001/XMLSchema" xmlns:xs="http://www.w3.org/2001/XMLSchema" xmlns:p="http://schemas.microsoft.com/office/2006/metadata/properties" xmlns:ns2="0b6bef1b-b3bc-4285-a8e8-4bfec4024337" xmlns:ns3="4c6789b1-64a2-45ce-b187-e8561ab7900e" targetNamespace="http://schemas.microsoft.com/office/2006/metadata/properties" ma:root="true" ma:fieldsID="f28497a187e1b024fcd1d638a2a54bf1" ns2:_="" ns3:_="">
    <xsd:import namespace="0b6bef1b-b3bc-4285-a8e8-4bfec4024337"/>
    <xsd:import namespace="4c6789b1-64a2-45ce-b187-e8561ab79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6bef1b-b3bc-4285-a8e8-4bfec40243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6789b1-64a2-45ce-b187-e8561ab7900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9af0cd7-b983-4087-9434-0f366c4f173f}" ma:internalName="TaxCatchAll" ma:showField="CatchAllData" ma:web="4c6789b1-64a2-45ce-b187-e8561ab7900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C3C966-8547-471E-99C1-DE0B5F04EA47}"/>
</file>

<file path=customXml/itemProps2.xml><?xml version="1.0" encoding="utf-8"?>
<ds:datastoreItem xmlns:ds="http://schemas.openxmlformats.org/officeDocument/2006/customXml" ds:itemID="{06E25C02-BCD2-4811-91EA-E9AB2C67D5F6}"/>
</file>

<file path=customXml/itemProps3.xml><?xml version="1.0" encoding="utf-8"?>
<ds:datastoreItem xmlns:ds="http://schemas.openxmlformats.org/officeDocument/2006/customXml" ds:itemID="{2740BA4A-4DF3-47C6-A0D3-C56BE16DE897}"/>
</file>

<file path=customXml/itemProps4.xml><?xml version="1.0" encoding="utf-8"?>
<ds:datastoreItem xmlns:ds="http://schemas.openxmlformats.org/officeDocument/2006/customXml" ds:itemID="{21DBDC6E-A064-42A2-BE0F-0BB6F966D727}"/>
</file>

<file path=docMetadata/LabelInfo.xml><?xml version="1.0" encoding="utf-8"?>
<clbl:labelList xmlns:clbl="http://schemas.microsoft.com/office/2020/mipLabelMetadata">
  <clbl:label id="{b67af23f-c3f3-4d35-80c7-b7085f5edd81}" enabled="0" method="" siteId="{b67af23f-c3f3-4d35-80c7-b7085f5edd81}"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Cecilia dos Santos Queiroz de Araujo</dc:creator>
  <cp:keywords/>
  <dc:description/>
  <cp:lastModifiedBy>Lucia Sciortino Giorgis</cp:lastModifiedBy>
  <cp:revision/>
  <dcterms:created xsi:type="dcterms:W3CDTF">2018-11-01T13:29:16Z</dcterms:created>
  <dcterms:modified xsi:type="dcterms:W3CDTF">2026-06-29T20:45:43Z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0x010100FC03547A20254943AB91B2F0360D1CD6</vt:lpwstr>
  </property>
  <property fmtid="{D5CDD505-2E9C-101B-9397-08002B2CF9AE}" pid="3" name="MediaServiceImageTags">
    <vt:lpwstr/>
  </property>
</Properties>
</file>