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6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7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8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9.xml" ContentType="application/vnd.openxmlformats-officedocument.drawing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0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11.xml" ContentType="application/vnd.openxmlformats-officedocument.drawing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tables/table3.xml" ContentType="application/vnd.openxmlformats-officedocument.spreadsheetml.table+xml"/>
  <Override PartName="/xl/drawings/drawing15.xml" ContentType="application/vnd.openxmlformats-officedocument.drawing+xml"/>
  <Override PartName="/xl/tables/table4.xml" ContentType="application/vnd.openxmlformats-officedocument.spreadsheetml.table+xml"/>
  <Override PartName="/xl/drawings/drawing16.xml" ContentType="application/vnd.openxmlformats-officedocument.drawing+xml"/>
  <Override PartName="/xl/tables/table5.xml" ContentType="application/vnd.openxmlformats-officedocument.spreadsheetml.table+xml"/>
  <Override PartName="/xl/drawings/drawing17.xml" ContentType="application/vnd.openxmlformats-officedocument.drawing+xml"/>
  <Override PartName="/xl/tables/table6.xml" ContentType="application/vnd.openxmlformats-officedocument.spreadsheetml.table+xml"/>
  <Override PartName="/xl/drawings/drawing18.xml" ContentType="application/vnd.openxmlformats-officedocument.drawing+xml"/>
  <Override PartName="/xl/tables/table7.xml" ContentType="application/vnd.openxmlformats-officedocument.spreadsheetml.table+xml"/>
  <Override PartName="/xl/drawings/drawing19.xml" ContentType="application/vnd.openxmlformats-officedocument.drawing+xml"/>
  <Override PartName="/xl/tables/table8.xml" ContentType="application/vnd.openxmlformats-officedocument.spreadsheetml.table+xml"/>
  <Override PartName="/xl/drawings/drawing20.xml" ContentType="application/vnd.openxmlformats-officedocument.drawing+xml"/>
  <Override PartName="/xl/tables/table9.xml" ContentType="application/vnd.openxmlformats-officedocument.spreadsheetml.table+xml"/>
  <Override PartName="/xl/drawings/drawing21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biana Petrocelli\Desktop\Projeto Harmonização\ROI e planilhas MARP - CC, CME, UTI e diálise\"/>
    </mc:Choice>
  </mc:AlternateContent>
  <workbookProtection workbookAlgorithmName="SHA-512" workbookHashValue="8LGjy0oeKEe6cwSNYLDgZswBgYZheRag+W1xDObB4M3HKtvTKl2Xo8NHe++UaPhawUBhYlSPXI8gdO4HxO75Fg==" workbookSaltValue="a6zdLCWLHmoZfNwaYdMWiA==" workbookSpinCount="100000" lockStructure="1"/>
  <bookViews>
    <workbookView xWindow="0" yWindow="0" windowWidth="20490" windowHeight="7755" tabRatio="937"/>
  </bookViews>
  <sheets>
    <sheet name="Espaço de risco potencial" sheetId="78" r:id="rId1"/>
    <sheet name="Síntese dos Indicadores" sheetId="85" r:id="rId2"/>
    <sheet name="Síntese " sheetId="86" state="hidden" r:id="rId3"/>
    <sheet name="Síntese Geral CME (2)" sheetId="96" state="hidden" r:id="rId4"/>
    <sheet name="Síntese CME 0" sheetId="24" state="hidden" r:id="rId5"/>
    <sheet name="Síntese CME 1" sheetId="80" state="hidden" r:id="rId6"/>
    <sheet name="Síntese CME 2" sheetId="81" state="hidden" r:id="rId7"/>
    <sheet name="Síntese CME 3" sheetId="82" state="hidden" r:id="rId8"/>
    <sheet name="Síntese CME 4" sheetId="83" state="hidden" r:id="rId9"/>
    <sheet name="Síntese CME 5" sheetId="84" state="hidden" r:id="rId10"/>
    <sheet name="1" sheetId="45" r:id="rId11"/>
    <sheet name="2" sheetId="87" r:id="rId12"/>
    <sheet name="3" sheetId="88" r:id="rId13"/>
    <sheet name="4" sheetId="89" r:id="rId14"/>
    <sheet name="5" sheetId="90" r:id="rId15"/>
    <sheet name="6" sheetId="91" r:id="rId16"/>
    <sheet name="7" sheetId="92" r:id="rId17"/>
    <sheet name="8" sheetId="93" r:id="rId18"/>
    <sheet name="9" sheetId="94" r:id="rId19"/>
    <sheet name="10" sheetId="95" r:id="rId20"/>
  </sheets>
  <externalReferences>
    <externalReference r:id="rId21"/>
    <externalReference r:id="rId22"/>
  </externalReferences>
  <definedNames>
    <definedName name="_xlnm._FilterDatabase" localSheetId="10" hidden="1">'1'!$E$95:$E$97</definedName>
    <definedName name="_xlnm._FilterDatabase" localSheetId="19" hidden="1">'10'!$E$95:$E$97</definedName>
    <definedName name="_xlnm._FilterDatabase" localSheetId="11" hidden="1">'2'!$E$95:$E$97</definedName>
    <definedName name="_xlnm._FilterDatabase" localSheetId="12" hidden="1">'3'!$E$95:$E$97</definedName>
    <definedName name="_xlnm._FilterDatabase" localSheetId="13" hidden="1">'4'!$E$95:$E$97</definedName>
    <definedName name="_xlnm._FilterDatabase" localSheetId="14" hidden="1">'5'!$E$95:$E$97</definedName>
    <definedName name="_xlnm._FilterDatabase" localSheetId="15" hidden="1">'6'!$E$95:$E$97</definedName>
    <definedName name="_xlnm._FilterDatabase" localSheetId="16" hidden="1">'7'!$E$95:$E$97</definedName>
    <definedName name="_xlnm._FilterDatabase" localSheetId="17" hidden="1">'8'!$E$95:$E$97</definedName>
    <definedName name="_xlnm._FilterDatabase" localSheetId="18" hidden="1">'9'!$E$95:$E$97</definedName>
    <definedName name="_xlnm._FilterDatabase" localSheetId="4" hidden="1">'Síntese CME 0'!#REF!</definedName>
    <definedName name="_xlnm._FilterDatabase" localSheetId="5" hidden="1">'Síntese CME 1'!#REF!</definedName>
    <definedName name="_xlnm._FilterDatabase" localSheetId="6" hidden="1">'Síntese CME 2'!#REF!</definedName>
    <definedName name="_xlnm._FilterDatabase" localSheetId="7" hidden="1">'Síntese CME 3'!#REF!</definedName>
    <definedName name="_xlnm._FilterDatabase" localSheetId="8" hidden="1">'Síntese CME 4'!#REF!</definedName>
    <definedName name="_xlnm._FilterDatabase" localSheetId="9" hidden="1">'Síntese CME 5'!#REF!</definedName>
    <definedName name="_xlnm.Print_Area" localSheetId="0">'Espaço de risco potencial'!$A$14:$M$43</definedName>
    <definedName name="_xlnm.Print_Area" localSheetId="4">'Síntese CME 0'!$A$1:$F$36</definedName>
    <definedName name="_xlnm.Print_Area" localSheetId="5">'Síntese CME 1'!$A$1:$F$36</definedName>
    <definedName name="_xlnm.Print_Area" localSheetId="6">'Síntese CME 2'!$A$1:$F$36</definedName>
    <definedName name="_xlnm.Print_Area" localSheetId="7">'Síntese CME 3'!$A$1:$F$36</definedName>
    <definedName name="_xlnm.Print_Area" localSheetId="8">'Síntese CME 4'!$A$1:$F$36</definedName>
    <definedName name="_xlnm.Print_Area" localSheetId="9">'Síntese CME 5'!$A$1:$F$36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8" i="80" l="1"/>
  <c r="H7" i="82"/>
  <c r="I7" i="82"/>
  <c r="J7" i="82"/>
  <c r="K7" i="82"/>
  <c r="L7" i="82"/>
  <c r="M7" i="82"/>
  <c r="N7" i="82"/>
  <c r="O7" i="82"/>
  <c r="P7" i="82"/>
  <c r="Q7" i="82"/>
  <c r="H8" i="82"/>
  <c r="I8" i="82"/>
  <c r="J8" i="82"/>
  <c r="K8" i="82"/>
  <c r="L8" i="82"/>
  <c r="M8" i="82"/>
  <c r="N8" i="82"/>
  <c r="O8" i="82"/>
  <c r="P8" i="82"/>
  <c r="Q8" i="82"/>
  <c r="H9" i="82"/>
  <c r="I9" i="82"/>
  <c r="J9" i="82"/>
  <c r="K9" i="82"/>
  <c r="L9" i="82"/>
  <c r="M9" i="82"/>
  <c r="N9" i="82"/>
  <c r="O9" i="82"/>
  <c r="P9" i="82"/>
  <c r="Q9" i="82"/>
  <c r="H10" i="82"/>
  <c r="I10" i="82"/>
  <c r="J10" i="82"/>
  <c r="K10" i="82"/>
  <c r="L10" i="82"/>
  <c r="M10" i="82"/>
  <c r="N10" i="82"/>
  <c r="O10" i="82"/>
  <c r="P10" i="82"/>
  <c r="Q10" i="82"/>
  <c r="H11" i="82"/>
  <c r="I11" i="82"/>
  <c r="J11" i="82"/>
  <c r="K11" i="82"/>
  <c r="L11" i="82"/>
  <c r="M11" i="82"/>
  <c r="N11" i="82"/>
  <c r="O11" i="82"/>
  <c r="P11" i="82"/>
  <c r="Q11" i="82"/>
  <c r="H12" i="82"/>
  <c r="I12" i="82"/>
  <c r="J12" i="82"/>
  <c r="K12" i="82"/>
  <c r="L12" i="82"/>
  <c r="M12" i="82"/>
  <c r="N12" i="82"/>
  <c r="O12" i="82"/>
  <c r="P12" i="82"/>
  <c r="Q12" i="82"/>
  <c r="H13" i="82"/>
  <c r="I13" i="82"/>
  <c r="J13" i="82"/>
  <c r="K13" i="82"/>
  <c r="L13" i="82"/>
  <c r="M13" i="82"/>
  <c r="N13" i="82"/>
  <c r="O13" i="82"/>
  <c r="P13" i="82"/>
  <c r="Q13" i="82"/>
  <c r="H14" i="82"/>
  <c r="I14" i="82"/>
  <c r="J14" i="82"/>
  <c r="K14" i="82"/>
  <c r="L14" i="82"/>
  <c r="M14" i="82"/>
  <c r="N14" i="82"/>
  <c r="O14" i="82"/>
  <c r="P14" i="82"/>
  <c r="Q14" i="82"/>
  <c r="H15" i="82"/>
  <c r="I15" i="82"/>
  <c r="J15" i="82"/>
  <c r="K15" i="82"/>
  <c r="L15" i="82"/>
  <c r="M15" i="82"/>
  <c r="N15" i="82"/>
  <c r="O15" i="82"/>
  <c r="P15" i="82"/>
  <c r="Q15" i="82"/>
  <c r="H16" i="82"/>
  <c r="I16" i="82"/>
  <c r="J16" i="82"/>
  <c r="K16" i="82"/>
  <c r="L16" i="82"/>
  <c r="M16" i="82"/>
  <c r="N16" i="82"/>
  <c r="O16" i="82"/>
  <c r="P16" i="82"/>
  <c r="Q16" i="82"/>
  <c r="H17" i="82"/>
  <c r="I17" i="82"/>
  <c r="J17" i="82"/>
  <c r="K17" i="82"/>
  <c r="L17" i="82"/>
  <c r="M17" i="82"/>
  <c r="N17" i="82"/>
  <c r="O17" i="82"/>
  <c r="P17" i="82"/>
  <c r="Q17" i="82"/>
  <c r="H18" i="82"/>
  <c r="I18" i="82"/>
  <c r="J18" i="82"/>
  <c r="K18" i="82"/>
  <c r="L18" i="82"/>
  <c r="M18" i="82"/>
  <c r="N18" i="82"/>
  <c r="O18" i="82"/>
  <c r="P18" i="82"/>
  <c r="Q18" i="82"/>
  <c r="H19" i="82"/>
  <c r="I19" i="82"/>
  <c r="J19" i="82"/>
  <c r="K19" i="82"/>
  <c r="L19" i="82"/>
  <c r="M19" i="82"/>
  <c r="N19" i="82"/>
  <c r="O19" i="82"/>
  <c r="P19" i="82"/>
  <c r="Q19" i="82"/>
  <c r="H20" i="82"/>
  <c r="I20" i="82"/>
  <c r="J20" i="82"/>
  <c r="K20" i="82"/>
  <c r="L20" i="82"/>
  <c r="M20" i="82"/>
  <c r="N20" i="82"/>
  <c r="O20" i="82"/>
  <c r="P20" i="82"/>
  <c r="Q20" i="82"/>
  <c r="H21" i="82"/>
  <c r="I21" i="82"/>
  <c r="J21" i="82"/>
  <c r="K21" i="82"/>
  <c r="L21" i="82"/>
  <c r="M21" i="82"/>
  <c r="N21" i="82"/>
  <c r="O21" i="82"/>
  <c r="P21" i="82"/>
  <c r="Q21" i="82"/>
  <c r="H22" i="82"/>
  <c r="I22" i="82"/>
  <c r="J22" i="82"/>
  <c r="K22" i="82"/>
  <c r="L22" i="82"/>
  <c r="M22" i="82"/>
  <c r="N22" i="82"/>
  <c r="O22" i="82"/>
  <c r="P22" i="82"/>
  <c r="Q22" i="82"/>
  <c r="H23" i="82"/>
  <c r="I23" i="82"/>
  <c r="J23" i="82"/>
  <c r="K23" i="82"/>
  <c r="L23" i="82"/>
  <c r="M23" i="82"/>
  <c r="N23" i="82"/>
  <c r="O23" i="82"/>
  <c r="P23" i="82"/>
  <c r="Q23" i="82"/>
  <c r="H24" i="82"/>
  <c r="I24" i="82"/>
  <c r="J24" i="82"/>
  <c r="K24" i="82"/>
  <c r="L24" i="82"/>
  <c r="M24" i="82"/>
  <c r="N24" i="82"/>
  <c r="O24" i="82"/>
  <c r="P24" i="82"/>
  <c r="Q24" i="82"/>
  <c r="H25" i="82"/>
  <c r="I25" i="82"/>
  <c r="J25" i="82"/>
  <c r="K25" i="82"/>
  <c r="L25" i="82"/>
  <c r="M25" i="82"/>
  <c r="N25" i="82"/>
  <c r="O25" i="82"/>
  <c r="P25" i="82"/>
  <c r="Q25" i="82"/>
  <c r="H26" i="82"/>
  <c r="I26" i="82"/>
  <c r="J26" i="82"/>
  <c r="K26" i="82"/>
  <c r="L26" i="82"/>
  <c r="M26" i="82"/>
  <c r="N26" i="82"/>
  <c r="O26" i="82"/>
  <c r="P26" i="82"/>
  <c r="Q26" i="82"/>
  <c r="H27" i="82"/>
  <c r="I27" i="82"/>
  <c r="J27" i="82"/>
  <c r="K27" i="82"/>
  <c r="L27" i="82"/>
  <c r="M27" i="82"/>
  <c r="N27" i="82"/>
  <c r="O27" i="82"/>
  <c r="P27" i="82"/>
  <c r="Q27" i="82"/>
  <c r="H28" i="82"/>
  <c r="I28" i="82"/>
  <c r="J28" i="82"/>
  <c r="K28" i="82"/>
  <c r="L28" i="82"/>
  <c r="M28" i="82"/>
  <c r="N28" i="82"/>
  <c r="O28" i="82"/>
  <c r="P28" i="82"/>
  <c r="Q28" i="82"/>
  <c r="H29" i="82"/>
  <c r="I29" i="82"/>
  <c r="J29" i="82"/>
  <c r="K29" i="82"/>
  <c r="L29" i="82"/>
  <c r="M29" i="82"/>
  <c r="N29" i="82"/>
  <c r="O29" i="82"/>
  <c r="P29" i="82"/>
  <c r="Q29" i="82"/>
  <c r="H30" i="82"/>
  <c r="I30" i="82"/>
  <c r="J30" i="82"/>
  <c r="K30" i="82"/>
  <c r="L30" i="82"/>
  <c r="M30" i="82"/>
  <c r="N30" i="82"/>
  <c r="O30" i="82"/>
  <c r="P30" i="82"/>
  <c r="Q30" i="82"/>
  <c r="H31" i="82"/>
  <c r="I31" i="82"/>
  <c r="J31" i="82"/>
  <c r="K31" i="82"/>
  <c r="L31" i="82"/>
  <c r="M31" i="82"/>
  <c r="N31" i="82"/>
  <c r="O31" i="82"/>
  <c r="P31" i="82"/>
  <c r="Q31" i="82"/>
  <c r="H32" i="82"/>
  <c r="I32" i="82"/>
  <c r="J32" i="82"/>
  <c r="K32" i="82"/>
  <c r="L32" i="82"/>
  <c r="M32" i="82"/>
  <c r="N32" i="82"/>
  <c r="O32" i="82"/>
  <c r="P32" i="82"/>
  <c r="Q32" i="82"/>
  <c r="H33" i="82"/>
  <c r="I33" i="82"/>
  <c r="J33" i="82"/>
  <c r="K33" i="82"/>
  <c r="L33" i="82"/>
  <c r="M33" i="82"/>
  <c r="N33" i="82"/>
  <c r="O33" i="82"/>
  <c r="P33" i="82"/>
  <c r="Q33" i="82"/>
  <c r="H34" i="82"/>
  <c r="I34" i="82"/>
  <c r="J34" i="82"/>
  <c r="K34" i="82"/>
  <c r="L34" i="82"/>
  <c r="M34" i="82"/>
  <c r="N34" i="82"/>
  <c r="O34" i="82"/>
  <c r="P34" i="82"/>
  <c r="Q34" i="82"/>
  <c r="H35" i="82"/>
  <c r="I35" i="82"/>
  <c r="J35" i="82"/>
  <c r="K35" i="82"/>
  <c r="L35" i="82"/>
  <c r="M35" i="82"/>
  <c r="N35" i="82"/>
  <c r="O35" i="82"/>
  <c r="P35" i="82"/>
  <c r="Q35" i="82"/>
  <c r="H36" i="82"/>
  <c r="I36" i="82"/>
  <c r="J36" i="82"/>
  <c r="K36" i="82"/>
  <c r="L36" i="82"/>
  <c r="M36" i="82"/>
  <c r="N36" i="82"/>
  <c r="O36" i="82"/>
  <c r="P36" i="82"/>
  <c r="Q36" i="82"/>
  <c r="H37" i="82"/>
  <c r="I37" i="82"/>
  <c r="J37" i="82"/>
  <c r="K37" i="82"/>
  <c r="L37" i="82"/>
  <c r="M37" i="82"/>
  <c r="N37" i="82"/>
  <c r="O37" i="82"/>
  <c r="P37" i="82"/>
  <c r="Q37" i="82"/>
  <c r="H38" i="82"/>
  <c r="I38" i="82"/>
  <c r="J38" i="82"/>
  <c r="K38" i="82"/>
  <c r="L38" i="82"/>
  <c r="M38" i="82"/>
  <c r="N38" i="82"/>
  <c r="O38" i="82"/>
  <c r="P38" i="82"/>
  <c r="Q38" i="82"/>
  <c r="H39" i="82"/>
  <c r="I39" i="82"/>
  <c r="J39" i="82"/>
  <c r="K39" i="82"/>
  <c r="L39" i="82"/>
  <c r="M39" i="82"/>
  <c r="N39" i="82"/>
  <c r="O39" i="82"/>
  <c r="P39" i="82"/>
  <c r="Q39" i="82"/>
  <c r="H40" i="82"/>
  <c r="I40" i="82"/>
  <c r="J40" i="82"/>
  <c r="K40" i="82"/>
  <c r="L40" i="82"/>
  <c r="M40" i="82"/>
  <c r="N40" i="82"/>
  <c r="O40" i="82"/>
  <c r="P40" i="82"/>
  <c r="Q40" i="82"/>
  <c r="H41" i="82"/>
  <c r="I41" i="82"/>
  <c r="J41" i="82"/>
  <c r="K41" i="82"/>
  <c r="L41" i="82"/>
  <c r="M41" i="82"/>
  <c r="N41" i="82"/>
  <c r="O41" i="82"/>
  <c r="P41" i="82"/>
  <c r="Q41" i="82"/>
  <c r="H42" i="82"/>
  <c r="I42" i="82"/>
  <c r="J42" i="82"/>
  <c r="K42" i="82"/>
  <c r="L42" i="82"/>
  <c r="M42" i="82"/>
  <c r="N42" i="82"/>
  <c r="O42" i="82"/>
  <c r="P42" i="82"/>
  <c r="Q42" i="82"/>
  <c r="H43" i="82"/>
  <c r="I43" i="82"/>
  <c r="J43" i="82"/>
  <c r="K43" i="82"/>
  <c r="L43" i="82"/>
  <c r="M43" i="82"/>
  <c r="N43" i="82"/>
  <c r="O43" i="82"/>
  <c r="P43" i="82"/>
  <c r="Q43" i="82"/>
  <c r="H44" i="82"/>
  <c r="I44" i="82"/>
  <c r="J44" i="82"/>
  <c r="K44" i="82"/>
  <c r="L44" i="82"/>
  <c r="M44" i="82"/>
  <c r="N44" i="82"/>
  <c r="O44" i="82"/>
  <c r="P44" i="82"/>
  <c r="Q44" i="82"/>
  <c r="H45" i="82"/>
  <c r="I45" i="82"/>
  <c r="J45" i="82"/>
  <c r="K45" i="82"/>
  <c r="L45" i="82"/>
  <c r="M45" i="82"/>
  <c r="N45" i="82"/>
  <c r="O45" i="82"/>
  <c r="P45" i="82"/>
  <c r="Q45" i="82"/>
  <c r="H46" i="82"/>
  <c r="I46" i="82"/>
  <c r="J46" i="82"/>
  <c r="K46" i="82"/>
  <c r="L46" i="82"/>
  <c r="M46" i="82"/>
  <c r="N46" i="82"/>
  <c r="O46" i="82"/>
  <c r="P46" i="82"/>
  <c r="Q46" i="82"/>
  <c r="H47" i="82"/>
  <c r="I47" i="82"/>
  <c r="J47" i="82"/>
  <c r="K47" i="82"/>
  <c r="L47" i="82"/>
  <c r="M47" i="82"/>
  <c r="N47" i="82"/>
  <c r="O47" i="82"/>
  <c r="P47" i="82"/>
  <c r="Q47" i="82"/>
  <c r="Q6" i="82"/>
  <c r="P6" i="82"/>
  <c r="O6" i="82"/>
  <c r="N6" i="82"/>
  <c r="M6" i="82"/>
  <c r="L6" i="82"/>
  <c r="K6" i="82"/>
  <c r="J6" i="82"/>
  <c r="I6" i="82"/>
  <c r="H6" i="82"/>
  <c r="R46" i="85" l="1"/>
  <c r="AB46" i="85" s="1"/>
  <c r="S46" i="85"/>
  <c r="T46" i="85"/>
  <c r="V46" i="85"/>
  <c r="W46" i="85"/>
  <c r="Z46" i="85"/>
  <c r="AM46" i="85" s="1"/>
  <c r="AC46" i="85"/>
  <c r="AD46" i="85"/>
  <c r="AE46" i="85"/>
  <c r="AF46" i="85"/>
  <c r="AH46" i="85"/>
  <c r="AU46" i="85" s="1"/>
  <c r="AP46" i="85"/>
  <c r="AQ46" i="85"/>
  <c r="AR46" i="85"/>
  <c r="AS46" i="85"/>
  <c r="T47" i="85"/>
  <c r="AG47" i="85"/>
  <c r="AH47" i="85"/>
  <c r="AI47" i="85"/>
  <c r="AJ47" i="85"/>
  <c r="AT47" i="85"/>
  <c r="AU47" i="85"/>
  <c r="AV47" i="85"/>
  <c r="AW47" i="85"/>
  <c r="AW45" i="96"/>
  <c r="AV45" i="96"/>
  <c r="AU45" i="96"/>
  <c r="AT45" i="96"/>
  <c r="AJ45" i="96"/>
  <c r="AI45" i="96"/>
  <c r="AH45" i="96"/>
  <c r="AG45" i="96"/>
  <c r="Z45" i="96"/>
  <c r="W45" i="96"/>
  <c r="V45" i="96"/>
  <c r="T45" i="96"/>
  <c r="S45" i="96"/>
  <c r="R45" i="96"/>
  <c r="AW44" i="96"/>
  <c r="AV44" i="96"/>
  <c r="AU44" i="96"/>
  <c r="AT44" i="96"/>
  <c r="AJ44" i="96"/>
  <c r="AI44" i="96"/>
  <c r="AH44" i="96"/>
  <c r="AG44" i="96"/>
  <c r="W44" i="96"/>
  <c r="V44" i="96"/>
  <c r="Z44" i="96" s="1"/>
  <c r="T44" i="96"/>
  <c r="S44" i="96"/>
  <c r="R44" i="96"/>
  <c r="AB44" i="96" s="1"/>
  <c r="AS43" i="96"/>
  <c r="AR43" i="96"/>
  <c r="AQ43" i="96"/>
  <c r="AP43" i="96"/>
  <c r="AO43" i="96"/>
  <c r="AF43" i="96"/>
  <c r="AE43" i="96"/>
  <c r="AD43" i="96"/>
  <c r="AC43" i="96"/>
  <c r="W43" i="96"/>
  <c r="V43" i="96"/>
  <c r="Z43" i="96" s="1"/>
  <c r="T43" i="96"/>
  <c r="AB43" i="96" s="1"/>
  <c r="AJ43" i="96" s="1"/>
  <c r="AW43" i="96" s="1"/>
  <c r="S43" i="96"/>
  <c r="R43" i="96"/>
  <c r="AS42" i="96"/>
  <c r="AR42" i="96"/>
  <c r="AQ42" i="96"/>
  <c r="AP42" i="96"/>
  <c r="AF42" i="96"/>
  <c r="AE42" i="96"/>
  <c r="AD42" i="96"/>
  <c r="AC42" i="96"/>
  <c r="W42" i="96"/>
  <c r="V42" i="96"/>
  <c r="T42" i="96"/>
  <c r="S42" i="96"/>
  <c r="AB42" i="96" s="1"/>
  <c r="R42" i="96"/>
  <c r="AS41" i="96"/>
  <c r="AR41" i="96"/>
  <c r="AQ41" i="96"/>
  <c r="AP41" i="96"/>
  <c r="AF41" i="96"/>
  <c r="AE41" i="96"/>
  <c r="AD41" i="96"/>
  <c r="AC41" i="96"/>
  <c r="W41" i="96"/>
  <c r="V41" i="96"/>
  <c r="Z41" i="96" s="1"/>
  <c r="AH41" i="96" s="1"/>
  <c r="AU41" i="96" s="1"/>
  <c r="T41" i="96"/>
  <c r="S41" i="96"/>
  <c r="R41" i="96"/>
  <c r="AB41" i="96" s="1"/>
  <c r="AW40" i="96"/>
  <c r="AV40" i="96"/>
  <c r="AU40" i="96"/>
  <c r="AT40" i="96"/>
  <c r="AJ40" i="96"/>
  <c r="AI40" i="96"/>
  <c r="AH40" i="96"/>
  <c r="AG40" i="96"/>
  <c r="Z40" i="96"/>
  <c r="AM40" i="96" s="1"/>
  <c r="W40" i="96"/>
  <c r="V40" i="96"/>
  <c r="T40" i="96"/>
  <c r="AB40" i="96" s="1"/>
  <c r="S40" i="96"/>
  <c r="R40" i="96"/>
  <c r="AS39" i="96"/>
  <c r="AR39" i="96"/>
  <c r="AQ39" i="96"/>
  <c r="AP39" i="96"/>
  <c r="AF39" i="96"/>
  <c r="AE39" i="96"/>
  <c r="AD39" i="96"/>
  <c r="AC39" i="96"/>
  <c r="AS38" i="96"/>
  <c r="AR38" i="96"/>
  <c r="AQ38" i="96"/>
  <c r="AP38" i="96"/>
  <c r="AF38" i="96"/>
  <c r="AE38" i="96"/>
  <c r="AD38" i="96"/>
  <c r="AC38" i="96"/>
  <c r="Z38" i="96"/>
  <c r="AM38" i="96" s="1"/>
  <c r="W38" i="96"/>
  <c r="V38" i="96"/>
  <c r="T38" i="96"/>
  <c r="S38" i="96"/>
  <c r="R38" i="96"/>
  <c r="AS37" i="96"/>
  <c r="AR37" i="96"/>
  <c r="AQ37" i="96"/>
  <c r="AP37" i="96"/>
  <c r="AH37" i="96"/>
  <c r="AU37" i="96" s="1"/>
  <c r="AF37" i="96"/>
  <c r="AE37" i="96"/>
  <c r="AD37" i="96"/>
  <c r="AC37" i="96"/>
  <c r="Z37" i="96"/>
  <c r="AM37" i="96" s="1"/>
  <c r="W37" i="96"/>
  <c r="V37" i="96"/>
  <c r="T37" i="96"/>
  <c r="S37" i="96"/>
  <c r="R37" i="96"/>
  <c r="AW36" i="96"/>
  <c r="AV36" i="96"/>
  <c r="AU36" i="96"/>
  <c r="AT36" i="96"/>
  <c r="AJ36" i="96"/>
  <c r="AI36" i="96"/>
  <c r="AH36" i="96"/>
  <c r="AG36" i="96"/>
  <c r="W36" i="96"/>
  <c r="V36" i="96"/>
  <c r="Z36" i="96" s="1"/>
  <c r="T36" i="96"/>
  <c r="S36" i="96"/>
  <c r="R36" i="96"/>
  <c r="AB36" i="96" s="1"/>
  <c r="AW35" i="96"/>
  <c r="AV35" i="96"/>
  <c r="AU35" i="96"/>
  <c r="AT35" i="96"/>
  <c r="AO35" i="96"/>
  <c r="AJ35" i="96"/>
  <c r="AI35" i="96"/>
  <c r="AH35" i="96"/>
  <c r="AG35" i="96"/>
  <c r="W35" i="96"/>
  <c r="Z35" i="96" s="1"/>
  <c r="V35" i="96"/>
  <c r="T35" i="96"/>
  <c r="AB35" i="96" s="1"/>
  <c r="AF35" i="96" s="1"/>
  <c r="AS35" i="96" s="1"/>
  <c r="S35" i="96"/>
  <c r="R35" i="96"/>
  <c r="AW34" i="96"/>
  <c r="AV34" i="96"/>
  <c r="AU34" i="96"/>
  <c r="AT34" i="96"/>
  <c r="AJ34" i="96"/>
  <c r="AI34" i="96"/>
  <c r="AH34" i="96"/>
  <c r="AG34" i="96"/>
  <c r="W34" i="96"/>
  <c r="V34" i="96"/>
  <c r="T34" i="96"/>
  <c r="S34" i="96"/>
  <c r="AB34" i="96" s="1"/>
  <c r="R34" i="96"/>
  <c r="AW33" i="96"/>
  <c r="AV33" i="96"/>
  <c r="AU33" i="96"/>
  <c r="AT33" i="96"/>
  <c r="AJ33" i="96"/>
  <c r="AI33" i="96"/>
  <c r="AH33" i="96"/>
  <c r="AG33" i="96"/>
  <c r="W33" i="96"/>
  <c r="V33" i="96"/>
  <c r="Z33" i="96" s="1"/>
  <c r="AM33" i="96" s="1"/>
  <c r="T33" i="96"/>
  <c r="S33" i="96"/>
  <c r="R33" i="96"/>
  <c r="AB33" i="96" s="1"/>
  <c r="AS32" i="96"/>
  <c r="AR32" i="96"/>
  <c r="AQ32" i="96"/>
  <c r="AP32" i="96"/>
  <c r="AF32" i="96"/>
  <c r="AE32" i="96"/>
  <c r="AD32" i="96"/>
  <c r="AC32" i="96"/>
  <c r="Z32" i="96"/>
  <c r="AH32" i="96" s="1"/>
  <c r="AU32" i="96" s="1"/>
  <c r="W32" i="96"/>
  <c r="V32" i="96"/>
  <c r="T32" i="96"/>
  <c r="AB32" i="96" s="1"/>
  <c r="S32" i="96"/>
  <c r="R32" i="96"/>
  <c r="AW31" i="96"/>
  <c r="AV31" i="96"/>
  <c r="AU31" i="96"/>
  <c r="AT31" i="96"/>
  <c r="AJ31" i="96"/>
  <c r="AI31" i="96"/>
  <c r="AH31" i="96"/>
  <c r="AG31" i="96"/>
  <c r="AB31" i="96"/>
  <c r="W31" i="96"/>
  <c r="V31" i="96"/>
  <c r="Z31" i="96" s="1"/>
  <c r="T31" i="96"/>
  <c r="S31" i="96"/>
  <c r="R31" i="96"/>
  <c r="AW30" i="96"/>
  <c r="AV30" i="96"/>
  <c r="AU30" i="96"/>
  <c r="AT30" i="96"/>
  <c r="AJ30" i="96"/>
  <c r="AI30" i="96"/>
  <c r="AH30" i="96"/>
  <c r="AG30" i="96"/>
  <c r="Z30" i="96"/>
  <c r="AM30" i="96" s="1"/>
  <c r="W30" i="96"/>
  <c r="V30" i="96"/>
  <c r="T30" i="96"/>
  <c r="S30" i="96"/>
  <c r="R30" i="96"/>
  <c r="AW29" i="96"/>
  <c r="AV29" i="96"/>
  <c r="AU29" i="96"/>
  <c r="AT29" i="96"/>
  <c r="AJ29" i="96"/>
  <c r="AI29" i="96"/>
  <c r="AH29" i="96"/>
  <c r="AG29" i="96"/>
  <c r="Z29" i="96"/>
  <c r="W29" i="96"/>
  <c r="V29" i="96"/>
  <c r="T29" i="96"/>
  <c r="S29" i="96"/>
  <c r="R29" i="96"/>
  <c r="AW28" i="96"/>
  <c r="AV28" i="96"/>
  <c r="AU28" i="96"/>
  <c r="AT28" i="96"/>
  <c r="AJ28" i="96"/>
  <c r="AI28" i="96"/>
  <c r="AH28" i="96"/>
  <c r="AG28" i="96"/>
  <c r="W28" i="96"/>
  <c r="V28" i="96"/>
  <c r="Z28" i="96" s="1"/>
  <c r="T28" i="96"/>
  <c r="S28" i="96"/>
  <c r="R28" i="96"/>
  <c r="AB28" i="96" s="1"/>
  <c r="AW27" i="96"/>
  <c r="AV27" i="96"/>
  <c r="AU27" i="96"/>
  <c r="AT27" i="96"/>
  <c r="AO27" i="96"/>
  <c r="AJ27" i="96"/>
  <c r="AI27" i="96"/>
  <c r="AH27" i="96"/>
  <c r="AG27" i="96"/>
  <c r="W27" i="96"/>
  <c r="Z27" i="96" s="1"/>
  <c r="V27" i="96"/>
  <c r="T27" i="96"/>
  <c r="S27" i="96"/>
  <c r="R27" i="96"/>
  <c r="AB27" i="96" s="1"/>
  <c r="AF27" i="96" s="1"/>
  <c r="AS27" i="96" s="1"/>
  <c r="AW26" i="96"/>
  <c r="AV26" i="96"/>
  <c r="AU26" i="96"/>
  <c r="AT26" i="96"/>
  <c r="AJ26" i="96"/>
  <c r="AI26" i="96"/>
  <c r="AH26" i="96"/>
  <c r="AG26" i="96"/>
  <c r="W26" i="96"/>
  <c r="V26" i="96"/>
  <c r="T26" i="96"/>
  <c r="S26" i="96"/>
  <c r="AB26" i="96" s="1"/>
  <c r="R26" i="96"/>
  <c r="AS25" i="96"/>
  <c r="AR25" i="96"/>
  <c r="AQ25" i="96"/>
  <c r="AP25" i="96"/>
  <c r="AF25" i="96"/>
  <c r="AE25" i="96"/>
  <c r="AD25" i="96"/>
  <c r="AC25" i="96"/>
  <c r="W25" i="96"/>
  <c r="V25" i="96"/>
  <c r="Z25" i="96" s="1"/>
  <c r="AH25" i="96" s="1"/>
  <c r="AU25" i="96" s="1"/>
  <c r="T25" i="96"/>
  <c r="S25" i="96"/>
  <c r="R25" i="96"/>
  <c r="AB25" i="96" s="1"/>
  <c r="AW24" i="96"/>
  <c r="AV24" i="96"/>
  <c r="AU24" i="96"/>
  <c r="AT24" i="96"/>
  <c r="AJ24" i="96"/>
  <c r="AI24" i="96"/>
  <c r="AH24" i="96"/>
  <c r="AG24" i="96"/>
  <c r="Z24" i="96"/>
  <c r="AM24" i="96" s="1"/>
  <c r="W24" i="96"/>
  <c r="V24" i="96"/>
  <c r="T24" i="96"/>
  <c r="AB24" i="96" s="1"/>
  <c r="S24" i="96"/>
  <c r="R24" i="96"/>
  <c r="AW23" i="96"/>
  <c r="AV23" i="96"/>
  <c r="AU23" i="96"/>
  <c r="AT23" i="96"/>
  <c r="AJ23" i="96"/>
  <c r="AI23" i="96"/>
  <c r="AH23" i="96"/>
  <c r="AG23" i="96"/>
  <c r="AB23" i="96"/>
  <c r="W23" i="96"/>
  <c r="V23" i="96"/>
  <c r="Z23" i="96" s="1"/>
  <c r="T23" i="96"/>
  <c r="S23" i="96"/>
  <c r="R23" i="96"/>
  <c r="AW22" i="96"/>
  <c r="AV22" i="96"/>
  <c r="AU22" i="96"/>
  <c r="AT22" i="96"/>
  <c r="AJ22" i="96"/>
  <c r="AI22" i="96"/>
  <c r="AH22" i="96"/>
  <c r="AG22" i="96"/>
  <c r="Z22" i="96"/>
  <c r="AM22" i="96" s="1"/>
  <c r="W22" i="96"/>
  <c r="V22" i="96"/>
  <c r="T22" i="96"/>
  <c r="S22" i="96"/>
  <c r="R22" i="96"/>
  <c r="AW21" i="96"/>
  <c r="AV21" i="96"/>
  <c r="AU21" i="96"/>
  <c r="AT21" i="96"/>
  <c r="AJ21" i="96"/>
  <c r="AI21" i="96"/>
  <c r="AH21" i="96"/>
  <c r="AG21" i="96"/>
  <c r="Z21" i="96"/>
  <c r="W21" i="96"/>
  <c r="V21" i="96"/>
  <c r="T21" i="96"/>
  <c r="S21" i="96"/>
  <c r="R21" i="96"/>
  <c r="AW20" i="96"/>
  <c r="AV20" i="96"/>
  <c r="AU20" i="96"/>
  <c r="AT20" i="96"/>
  <c r="AO20" i="96"/>
  <c r="AJ20" i="96"/>
  <c r="AI20" i="96"/>
  <c r="AH20" i="96"/>
  <c r="AG20" i="96"/>
  <c r="W20" i="96"/>
  <c r="V20" i="96"/>
  <c r="Z20" i="96" s="1"/>
  <c r="T20" i="96"/>
  <c r="S20" i="96"/>
  <c r="R20" i="96"/>
  <c r="AB20" i="96" s="1"/>
  <c r="AF20" i="96" s="1"/>
  <c r="AS20" i="96" s="1"/>
  <c r="AW19" i="96"/>
  <c r="AV19" i="96"/>
  <c r="AU19" i="96"/>
  <c r="AT19" i="96"/>
  <c r="AS19" i="96"/>
  <c r="AR19" i="96"/>
  <c r="AQ19" i="96"/>
  <c r="AP19" i="96"/>
  <c r="AJ19" i="96"/>
  <c r="AI19" i="96"/>
  <c r="AH19" i="96"/>
  <c r="AG19" i="96"/>
  <c r="AF19" i="96"/>
  <c r="AE19" i="96"/>
  <c r="AD19" i="96"/>
  <c r="AC19" i="96"/>
  <c r="W19" i="96"/>
  <c r="Z19" i="96" s="1"/>
  <c r="AM19" i="96" s="1"/>
  <c r="V19" i="96"/>
  <c r="T19" i="96"/>
  <c r="S19" i="96"/>
  <c r="R19" i="96"/>
  <c r="AB19" i="96" s="1"/>
  <c r="AO19" i="96" s="1"/>
  <c r="AS18" i="96"/>
  <c r="AR18" i="96"/>
  <c r="AQ18" i="96"/>
  <c r="AP18" i="96"/>
  <c r="AF18" i="96"/>
  <c r="AE18" i="96"/>
  <c r="AD18" i="96"/>
  <c r="AC18" i="96"/>
  <c r="W18" i="96"/>
  <c r="V18" i="96"/>
  <c r="T18" i="96"/>
  <c r="S18" i="96"/>
  <c r="AB18" i="96" s="1"/>
  <c r="R18" i="96"/>
  <c r="AU17" i="96"/>
  <c r="AS17" i="96"/>
  <c r="AR17" i="96"/>
  <c r="AQ17" i="96"/>
  <c r="AP17" i="96"/>
  <c r="AM17" i="96"/>
  <c r="AF17" i="96"/>
  <c r="AE17" i="96"/>
  <c r="AD17" i="96"/>
  <c r="AC17" i="96"/>
  <c r="W17" i="96"/>
  <c r="V17" i="96"/>
  <c r="Z17" i="96" s="1"/>
  <c r="AH17" i="96" s="1"/>
  <c r="T17" i="96"/>
  <c r="S17" i="96"/>
  <c r="R17" i="96"/>
  <c r="AB17" i="96" s="1"/>
  <c r="AS16" i="96"/>
  <c r="AR16" i="96"/>
  <c r="AQ16" i="96"/>
  <c r="AP16" i="96"/>
  <c r="AF16" i="96"/>
  <c r="AE16" i="96"/>
  <c r="AD16" i="96"/>
  <c r="AC16" i="96"/>
  <c r="Z16" i="96"/>
  <c r="AH16" i="96" s="1"/>
  <c r="AU16" i="96" s="1"/>
  <c r="W16" i="96"/>
  <c r="V16" i="96"/>
  <c r="T16" i="96"/>
  <c r="AB16" i="96" s="1"/>
  <c r="S16" i="96"/>
  <c r="R16" i="96"/>
  <c r="AS15" i="96"/>
  <c r="AR15" i="96"/>
  <c r="AQ15" i="96"/>
  <c r="AP15" i="96"/>
  <c r="AF15" i="96"/>
  <c r="AE15" i="96"/>
  <c r="AD15" i="96"/>
  <c r="AC15" i="96"/>
  <c r="AB15" i="96"/>
  <c r="AO15" i="96" s="1"/>
  <c r="W15" i="96"/>
  <c r="V15" i="96"/>
  <c r="Z15" i="96" s="1"/>
  <c r="T15" i="96"/>
  <c r="S15" i="96"/>
  <c r="R15" i="96"/>
  <c r="AS14" i="96"/>
  <c r="AR14" i="96"/>
  <c r="AQ14" i="96"/>
  <c r="AP14" i="96"/>
  <c r="AH14" i="96"/>
  <c r="AU14" i="96" s="1"/>
  <c r="AF14" i="96"/>
  <c r="AE14" i="96"/>
  <c r="AD14" i="96"/>
  <c r="AC14" i="96"/>
  <c r="Z14" i="96"/>
  <c r="AM14" i="96" s="1"/>
  <c r="W14" i="96"/>
  <c r="V14" i="96"/>
  <c r="T14" i="96"/>
  <c r="S14" i="96"/>
  <c r="R14" i="96"/>
  <c r="AS13" i="96"/>
  <c r="AR13" i="96"/>
  <c r="AQ13" i="96"/>
  <c r="AP13" i="96"/>
  <c r="AH13" i="96"/>
  <c r="AU13" i="96" s="1"/>
  <c r="AF13" i="96"/>
  <c r="AE13" i="96"/>
  <c r="AD13" i="96"/>
  <c r="AC13" i="96"/>
  <c r="Z13" i="96"/>
  <c r="AM13" i="96" s="1"/>
  <c r="W13" i="96"/>
  <c r="V13" i="96"/>
  <c r="T13" i="96"/>
  <c r="S13" i="96"/>
  <c r="R13" i="96"/>
  <c r="AW12" i="96"/>
  <c r="AV12" i="96"/>
  <c r="AU12" i="96"/>
  <c r="AT12" i="96"/>
  <c r="AJ12" i="96"/>
  <c r="AI12" i="96"/>
  <c r="AH12" i="96"/>
  <c r="AG12" i="96"/>
  <c r="W12" i="96"/>
  <c r="V12" i="96"/>
  <c r="Z12" i="96" s="1"/>
  <c r="T12" i="96"/>
  <c r="S12" i="96"/>
  <c r="R12" i="96"/>
  <c r="AB12" i="96" s="1"/>
  <c r="AO12" i="96" s="1"/>
  <c r="AW11" i="96"/>
  <c r="AV11" i="96"/>
  <c r="AU11" i="96"/>
  <c r="AT11" i="96"/>
  <c r="AO11" i="96"/>
  <c r="AJ11" i="96"/>
  <c r="AI11" i="96"/>
  <c r="AH11" i="96"/>
  <c r="AG11" i="96"/>
  <c r="W11" i="96"/>
  <c r="Z11" i="96" s="1"/>
  <c r="V11" i="96"/>
  <c r="T11" i="96"/>
  <c r="S11" i="96"/>
  <c r="R11" i="96"/>
  <c r="AB11" i="96" s="1"/>
  <c r="AF11" i="96" s="1"/>
  <c r="AS11" i="96" s="1"/>
  <c r="AS10" i="96"/>
  <c r="AR10" i="96"/>
  <c r="AQ10" i="96"/>
  <c r="AP10" i="96"/>
  <c r="AF10" i="96"/>
  <c r="AE10" i="96"/>
  <c r="AD10" i="96"/>
  <c r="AC10" i="96"/>
  <c r="W10" i="96"/>
  <c r="V10" i="96"/>
  <c r="T10" i="96"/>
  <c r="S10" i="96"/>
  <c r="AB10" i="96" s="1"/>
  <c r="R10" i="96"/>
  <c r="AS9" i="96"/>
  <c r="AR9" i="96"/>
  <c r="AQ9" i="96"/>
  <c r="AP9" i="96"/>
  <c r="AF9" i="96"/>
  <c r="AE9" i="96"/>
  <c r="AD9" i="96"/>
  <c r="AC9" i="96"/>
  <c r="W9" i="96"/>
  <c r="V9" i="96"/>
  <c r="Z9" i="96" s="1"/>
  <c r="AH9" i="96" s="1"/>
  <c r="AU9" i="96" s="1"/>
  <c r="T9" i="96"/>
  <c r="S9" i="96"/>
  <c r="R9" i="96"/>
  <c r="AS8" i="96"/>
  <c r="AR8" i="96"/>
  <c r="AQ8" i="96"/>
  <c r="AP8" i="96"/>
  <c r="AH8" i="96"/>
  <c r="AU8" i="96" s="1"/>
  <c r="AF8" i="96"/>
  <c r="AE8" i="96"/>
  <c r="AD8" i="96"/>
  <c r="AC8" i="96"/>
  <c r="Z8" i="96"/>
  <c r="AM8" i="96" s="1"/>
  <c r="W8" i="96"/>
  <c r="V8" i="96"/>
  <c r="T8" i="96"/>
  <c r="R8" i="96"/>
  <c r="AU7" i="96"/>
  <c r="AS7" i="96"/>
  <c r="AR7" i="96"/>
  <c r="AQ7" i="96"/>
  <c r="AP7" i="96"/>
  <c r="AM7" i="96"/>
  <c r="AF7" i="96"/>
  <c r="AE7" i="96"/>
  <c r="AD7" i="96"/>
  <c r="AC7" i="96"/>
  <c r="W7" i="96"/>
  <c r="V7" i="96"/>
  <c r="Z7" i="96" s="1"/>
  <c r="AH7" i="96" s="1"/>
  <c r="T7" i="96"/>
  <c r="S7" i="96"/>
  <c r="R7" i="96"/>
  <c r="AS6" i="96"/>
  <c r="AR6" i="96"/>
  <c r="AQ6" i="96"/>
  <c r="AP6" i="96"/>
  <c r="AF6" i="96"/>
  <c r="AE6" i="96"/>
  <c r="AD6" i="96"/>
  <c r="AC6" i="96"/>
  <c r="W6" i="96"/>
  <c r="Z6" i="96" s="1"/>
  <c r="V6" i="96"/>
  <c r="T6" i="96"/>
  <c r="S6" i="96"/>
  <c r="R6" i="96"/>
  <c r="AB6" i="96" s="1"/>
  <c r="AJ46" i="85" l="1"/>
  <c r="AW46" i="85" s="1"/>
  <c r="AO46" i="85"/>
  <c r="AJ6" i="96"/>
  <c r="AW6" i="96" s="1"/>
  <c r="AO6" i="96"/>
  <c r="AO16" i="96"/>
  <c r="AJ16" i="96"/>
  <c r="AW16" i="96" s="1"/>
  <c r="AM6" i="96"/>
  <c r="AH6" i="96"/>
  <c r="AU6" i="96" s="1"/>
  <c r="AF12" i="96"/>
  <c r="AS12" i="96" s="1"/>
  <c r="AO31" i="96"/>
  <c r="AF31" i="96"/>
  <c r="AS31" i="96" s="1"/>
  <c r="AM27" i="96"/>
  <c r="AD27" i="96"/>
  <c r="AQ27" i="96" s="1"/>
  <c r="AM28" i="96"/>
  <c r="AD28" i="96"/>
  <c r="AQ28" i="96" s="1"/>
  <c r="AD33" i="96"/>
  <c r="AQ33" i="96" s="1"/>
  <c r="AM35" i="96"/>
  <c r="AD35" i="96"/>
  <c r="AQ35" i="96" s="1"/>
  <c r="AM36" i="96"/>
  <c r="AD36" i="96"/>
  <c r="AQ36" i="96" s="1"/>
  <c r="AM44" i="96"/>
  <c r="AD44" i="96"/>
  <c r="AQ44" i="96" s="1"/>
  <c r="AB9" i="96"/>
  <c r="AJ18" i="96"/>
  <c r="AW18" i="96" s="1"/>
  <c r="AO18" i="96"/>
  <c r="AM43" i="96"/>
  <c r="AH43" i="96"/>
  <c r="AU43" i="96" s="1"/>
  <c r="AM11" i="96"/>
  <c r="AD11" i="96"/>
  <c r="AQ11" i="96" s="1"/>
  <c r="AO23" i="96"/>
  <c r="AF23" i="96"/>
  <c r="AS23" i="96" s="1"/>
  <c r="AM9" i="96"/>
  <c r="AJ10" i="96"/>
  <c r="AW10" i="96" s="1"/>
  <c r="AO10" i="96"/>
  <c r="AB13" i="96"/>
  <c r="AH15" i="96"/>
  <c r="AU15" i="96" s="1"/>
  <c r="AM15" i="96"/>
  <c r="Z18" i="96"/>
  <c r="AJ25" i="96"/>
  <c r="AW25" i="96" s="1"/>
  <c r="AO25" i="96"/>
  <c r="AO33" i="96"/>
  <c r="AF33" i="96"/>
  <c r="AS33" i="96" s="1"/>
  <c r="AJ41" i="96"/>
  <c r="AW41" i="96" s="1"/>
  <c r="AO41" i="96"/>
  <c r="AM20" i="96"/>
  <c r="AD20" i="96"/>
  <c r="AQ20" i="96" s="1"/>
  <c r="AB7" i="96"/>
  <c r="AO26" i="96"/>
  <c r="AF26" i="96"/>
  <c r="AS26" i="96" s="1"/>
  <c r="AM31" i="96"/>
  <c r="AD31" i="96"/>
  <c r="AQ31" i="96" s="1"/>
  <c r="AO32" i="96"/>
  <c r="AJ32" i="96"/>
  <c r="AW32" i="96" s="1"/>
  <c r="AO34" i="96"/>
  <c r="AF34" i="96"/>
  <c r="AS34" i="96" s="1"/>
  <c r="AO40" i="96"/>
  <c r="AF40" i="96"/>
  <c r="AS40" i="96" s="1"/>
  <c r="AJ42" i="96"/>
  <c r="AW42" i="96" s="1"/>
  <c r="AO42" i="96"/>
  <c r="AM12" i="96"/>
  <c r="AD12" i="96"/>
  <c r="AQ12" i="96" s="1"/>
  <c r="AM23" i="96"/>
  <c r="AD23" i="96"/>
  <c r="AQ23" i="96" s="1"/>
  <c r="AO24" i="96"/>
  <c r="AF24" i="96"/>
  <c r="AS24" i="96" s="1"/>
  <c r="AB14" i="96"/>
  <c r="AJ15" i="96"/>
  <c r="AW15" i="96" s="1"/>
  <c r="AJ17" i="96"/>
  <c r="AW17" i="96" s="1"/>
  <c r="AO17" i="96"/>
  <c r="AM21" i="96"/>
  <c r="AD21" i="96"/>
  <c r="AQ21" i="96" s="1"/>
  <c r="AM25" i="96"/>
  <c r="AO28" i="96"/>
  <c r="AF28" i="96"/>
  <c r="AS28" i="96" s="1"/>
  <c r="AM29" i="96"/>
  <c r="AD29" i="96"/>
  <c r="AQ29" i="96" s="1"/>
  <c r="AO36" i="96"/>
  <c r="AF36" i="96"/>
  <c r="AS36" i="96" s="1"/>
  <c r="AM41" i="96"/>
  <c r="AO44" i="96"/>
  <c r="AF44" i="96"/>
  <c r="AS44" i="96" s="1"/>
  <c r="AM45" i="96"/>
  <c r="AD45" i="96"/>
  <c r="AQ45" i="96" s="1"/>
  <c r="Z10" i="96"/>
  <c r="AB21" i="96"/>
  <c r="AB29" i="96"/>
  <c r="AB37" i="96"/>
  <c r="AB45" i="96"/>
  <c r="AH38" i="96"/>
  <c r="AU38" i="96" s="1"/>
  <c r="AM16" i="96"/>
  <c r="AB22" i="96"/>
  <c r="AD24" i="96"/>
  <c r="AQ24" i="96" s="1"/>
  <c r="AB30" i="96"/>
  <c r="AM32" i="96"/>
  <c r="AB38" i="96"/>
  <c r="AD40" i="96"/>
  <c r="AQ40" i="96" s="1"/>
  <c r="AD22" i="96"/>
  <c r="AQ22" i="96" s="1"/>
  <c r="Z26" i="96"/>
  <c r="AD30" i="96"/>
  <c r="AQ30" i="96" s="1"/>
  <c r="Z34" i="96"/>
  <c r="Z42" i="96"/>
  <c r="AH10" i="96" l="1"/>
  <c r="AU10" i="96" s="1"/>
  <c r="AM10" i="96"/>
  <c r="AO29" i="96"/>
  <c r="AF29" i="96"/>
  <c r="AS29" i="96" s="1"/>
  <c r="AO38" i="96"/>
  <c r="AJ38" i="96"/>
  <c r="AW38" i="96" s="1"/>
  <c r="AO37" i="96"/>
  <c r="AJ37" i="96"/>
  <c r="AW37" i="96" s="1"/>
  <c r="AH18" i="96"/>
  <c r="AU18" i="96" s="1"/>
  <c r="AM18" i="96"/>
  <c r="AO30" i="96"/>
  <c r="AF30" i="96"/>
  <c r="AS30" i="96" s="1"/>
  <c r="AM26" i="96"/>
  <c r="AD26" i="96"/>
  <c r="AQ26" i="96" s="1"/>
  <c r="AO22" i="96"/>
  <c r="AF22" i="96"/>
  <c r="AS22" i="96" s="1"/>
  <c r="AO21" i="96"/>
  <c r="AF21" i="96"/>
  <c r="AS21" i="96" s="1"/>
  <c r="AJ7" i="96"/>
  <c r="AW7" i="96" s="1"/>
  <c r="AO7" i="96"/>
  <c r="AJ9" i="96"/>
  <c r="AW9" i="96" s="1"/>
  <c r="AO9" i="96"/>
  <c r="AH42" i="96"/>
  <c r="AU42" i="96" s="1"/>
  <c r="AM42" i="96"/>
  <c r="AO45" i="96"/>
  <c r="AF45" i="96"/>
  <c r="AS45" i="96" s="1"/>
  <c r="AO14" i="96"/>
  <c r="AJ14" i="96"/>
  <c r="AW14" i="96" s="1"/>
  <c r="AM34" i="96"/>
  <c r="AD34" i="96"/>
  <c r="AQ34" i="96" s="1"/>
  <c r="AO13" i="96"/>
  <c r="AJ13" i="96"/>
  <c r="AW13" i="96" s="1"/>
  <c r="BE46" i="82" l="1"/>
  <c r="BE47" i="82"/>
  <c r="U47" i="85" s="1"/>
  <c r="BE46" i="84"/>
  <c r="H7" i="84"/>
  <c r="I7" i="84"/>
  <c r="J7" i="84"/>
  <c r="K7" i="84"/>
  <c r="L7" i="84"/>
  <c r="M7" i="84"/>
  <c r="N7" i="84"/>
  <c r="O7" i="84"/>
  <c r="P7" i="84"/>
  <c r="Q7" i="84"/>
  <c r="H8" i="84"/>
  <c r="I8" i="84"/>
  <c r="J8" i="84"/>
  <c r="K8" i="84"/>
  <c r="L8" i="84"/>
  <c r="M8" i="84"/>
  <c r="N8" i="84"/>
  <c r="O8" i="84"/>
  <c r="P8" i="84"/>
  <c r="Q8" i="84"/>
  <c r="H9" i="84"/>
  <c r="I9" i="84"/>
  <c r="J9" i="84"/>
  <c r="K9" i="84"/>
  <c r="L9" i="84"/>
  <c r="M9" i="84"/>
  <c r="N9" i="84"/>
  <c r="O9" i="84"/>
  <c r="P9" i="84"/>
  <c r="Q9" i="84"/>
  <c r="H10" i="84"/>
  <c r="I10" i="84"/>
  <c r="J10" i="84"/>
  <c r="K10" i="84"/>
  <c r="L10" i="84"/>
  <c r="M10" i="84"/>
  <c r="N10" i="84"/>
  <c r="O10" i="84"/>
  <c r="P10" i="84"/>
  <c r="Q10" i="84"/>
  <c r="H11" i="84"/>
  <c r="I11" i="84"/>
  <c r="J11" i="84"/>
  <c r="K11" i="84"/>
  <c r="L11" i="84"/>
  <c r="M11" i="84"/>
  <c r="N11" i="84"/>
  <c r="O11" i="84"/>
  <c r="P11" i="84"/>
  <c r="Q11" i="84"/>
  <c r="H12" i="84"/>
  <c r="I12" i="84"/>
  <c r="J12" i="84"/>
  <c r="K12" i="84"/>
  <c r="L12" i="84"/>
  <c r="M12" i="84"/>
  <c r="N12" i="84"/>
  <c r="O12" i="84"/>
  <c r="P12" i="84"/>
  <c r="Q12" i="84"/>
  <c r="H13" i="84"/>
  <c r="I13" i="84"/>
  <c r="J13" i="84"/>
  <c r="K13" i="84"/>
  <c r="L13" i="84"/>
  <c r="M13" i="84"/>
  <c r="N13" i="84"/>
  <c r="O13" i="84"/>
  <c r="P13" i="84"/>
  <c r="Q13" i="84"/>
  <c r="H14" i="84"/>
  <c r="I14" i="84"/>
  <c r="J14" i="84"/>
  <c r="K14" i="84"/>
  <c r="L14" i="84"/>
  <c r="M14" i="84"/>
  <c r="N14" i="84"/>
  <c r="O14" i="84"/>
  <c r="P14" i="84"/>
  <c r="Q14" i="84"/>
  <c r="H15" i="84"/>
  <c r="I15" i="84"/>
  <c r="J15" i="84"/>
  <c r="K15" i="84"/>
  <c r="L15" i="84"/>
  <c r="M15" i="84"/>
  <c r="N15" i="84"/>
  <c r="O15" i="84"/>
  <c r="P15" i="84"/>
  <c r="Q15" i="84"/>
  <c r="H16" i="84"/>
  <c r="I16" i="84"/>
  <c r="J16" i="84"/>
  <c r="K16" i="84"/>
  <c r="L16" i="84"/>
  <c r="M16" i="84"/>
  <c r="N16" i="84"/>
  <c r="O16" i="84"/>
  <c r="P16" i="84"/>
  <c r="Q16" i="84"/>
  <c r="H17" i="84"/>
  <c r="I17" i="84"/>
  <c r="J17" i="84"/>
  <c r="K17" i="84"/>
  <c r="L17" i="84"/>
  <c r="M17" i="84"/>
  <c r="N17" i="84"/>
  <c r="O17" i="84"/>
  <c r="P17" i="84"/>
  <c r="Q17" i="84"/>
  <c r="H18" i="84"/>
  <c r="I18" i="84"/>
  <c r="J18" i="84"/>
  <c r="K18" i="84"/>
  <c r="L18" i="84"/>
  <c r="M18" i="84"/>
  <c r="N18" i="84"/>
  <c r="O18" i="84"/>
  <c r="P18" i="84"/>
  <c r="Q18" i="84"/>
  <c r="H19" i="84"/>
  <c r="I19" i="84"/>
  <c r="J19" i="84"/>
  <c r="K19" i="84"/>
  <c r="L19" i="84"/>
  <c r="M19" i="84"/>
  <c r="N19" i="84"/>
  <c r="O19" i="84"/>
  <c r="P19" i="84"/>
  <c r="Q19" i="84"/>
  <c r="H20" i="84"/>
  <c r="I20" i="84"/>
  <c r="J20" i="84"/>
  <c r="K20" i="84"/>
  <c r="L20" i="84"/>
  <c r="M20" i="84"/>
  <c r="N20" i="84"/>
  <c r="O20" i="84"/>
  <c r="P20" i="84"/>
  <c r="Q20" i="84"/>
  <c r="H21" i="84"/>
  <c r="I21" i="84"/>
  <c r="J21" i="84"/>
  <c r="K21" i="84"/>
  <c r="L21" i="84"/>
  <c r="M21" i="84"/>
  <c r="N21" i="84"/>
  <c r="O21" i="84"/>
  <c r="P21" i="84"/>
  <c r="Q21" i="84"/>
  <c r="H22" i="84"/>
  <c r="I22" i="84"/>
  <c r="J22" i="84"/>
  <c r="K22" i="84"/>
  <c r="L22" i="84"/>
  <c r="M22" i="84"/>
  <c r="N22" i="84"/>
  <c r="O22" i="84"/>
  <c r="P22" i="84"/>
  <c r="Q22" i="84"/>
  <c r="H23" i="84"/>
  <c r="I23" i="84"/>
  <c r="J23" i="84"/>
  <c r="K23" i="84"/>
  <c r="L23" i="84"/>
  <c r="M23" i="84"/>
  <c r="N23" i="84"/>
  <c r="O23" i="84"/>
  <c r="P23" i="84"/>
  <c r="Q23" i="84"/>
  <c r="H24" i="84"/>
  <c r="I24" i="84"/>
  <c r="J24" i="84"/>
  <c r="K24" i="84"/>
  <c r="L24" i="84"/>
  <c r="M24" i="84"/>
  <c r="N24" i="84"/>
  <c r="O24" i="84"/>
  <c r="P24" i="84"/>
  <c r="Q24" i="84"/>
  <c r="H25" i="84"/>
  <c r="I25" i="84"/>
  <c r="J25" i="84"/>
  <c r="K25" i="84"/>
  <c r="L25" i="84"/>
  <c r="M25" i="84"/>
  <c r="N25" i="84"/>
  <c r="O25" i="84"/>
  <c r="P25" i="84"/>
  <c r="Q25" i="84"/>
  <c r="H26" i="84"/>
  <c r="I26" i="84"/>
  <c r="J26" i="84"/>
  <c r="K26" i="84"/>
  <c r="L26" i="84"/>
  <c r="M26" i="84"/>
  <c r="N26" i="84"/>
  <c r="O26" i="84"/>
  <c r="P26" i="84"/>
  <c r="Q26" i="84"/>
  <c r="H27" i="84"/>
  <c r="I27" i="84"/>
  <c r="J27" i="84"/>
  <c r="K27" i="84"/>
  <c r="L27" i="84"/>
  <c r="M27" i="84"/>
  <c r="N27" i="84"/>
  <c r="O27" i="84"/>
  <c r="P27" i="84"/>
  <c r="Q27" i="84"/>
  <c r="H28" i="84"/>
  <c r="I28" i="84"/>
  <c r="J28" i="84"/>
  <c r="K28" i="84"/>
  <c r="L28" i="84"/>
  <c r="M28" i="84"/>
  <c r="N28" i="84"/>
  <c r="O28" i="84"/>
  <c r="P28" i="84"/>
  <c r="Q28" i="84"/>
  <c r="H29" i="84"/>
  <c r="I29" i="84"/>
  <c r="J29" i="84"/>
  <c r="K29" i="84"/>
  <c r="L29" i="84"/>
  <c r="M29" i="84"/>
  <c r="N29" i="84"/>
  <c r="O29" i="84"/>
  <c r="P29" i="84"/>
  <c r="Q29" i="84"/>
  <c r="H30" i="84"/>
  <c r="I30" i="84"/>
  <c r="J30" i="84"/>
  <c r="K30" i="84"/>
  <c r="L30" i="84"/>
  <c r="M30" i="84"/>
  <c r="N30" i="84"/>
  <c r="O30" i="84"/>
  <c r="P30" i="84"/>
  <c r="Q30" i="84"/>
  <c r="H31" i="84"/>
  <c r="I31" i="84"/>
  <c r="J31" i="84"/>
  <c r="K31" i="84"/>
  <c r="L31" i="84"/>
  <c r="M31" i="84"/>
  <c r="N31" i="84"/>
  <c r="O31" i="84"/>
  <c r="P31" i="84"/>
  <c r="Q31" i="84"/>
  <c r="H32" i="84"/>
  <c r="I32" i="84"/>
  <c r="J32" i="84"/>
  <c r="K32" i="84"/>
  <c r="L32" i="84"/>
  <c r="M32" i="84"/>
  <c r="N32" i="84"/>
  <c r="O32" i="84"/>
  <c r="P32" i="84"/>
  <c r="Q32" i="84"/>
  <c r="H33" i="84"/>
  <c r="I33" i="84"/>
  <c r="J33" i="84"/>
  <c r="K33" i="84"/>
  <c r="L33" i="84"/>
  <c r="M33" i="84"/>
  <c r="N33" i="84"/>
  <c r="O33" i="84"/>
  <c r="P33" i="84"/>
  <c r="Q33" i="84"/>
  <c r="H34" i="84"/>
  <c r="I34" i="84"/>
  <c r="J34" i="84"/>
  <c r="K34" i="84"/>
  <c r="L34" i="84"/>
  <c r="M34" i="84"/>
  <c r="N34" i="84"/>
  <c r="O34" i="84"/>
  <c r="P34" i="84"/>
  <c r="Q34" i="84"/>
  <c r="H35" i="84"/>
  <c r="I35" i="84"/>
  <c r="J35" i="84"/>
  <c r="K35" i="84"/>
  <c r="L35" i="84"/>
  <c r="M35" i="84"/>
  <c r="N35" i="84"/>
  <c r="O35" i="84"/>
  <c r="P35" i="84"/>
  <c r="Q35" i="84"/>
  <c r="H36" i="84"/>
  <c r="I36" i="84"/>
  <c r="J36" i="84"/>
  <c r="K36" i="84"/>
  <c r="L36" i="84"/>
  <c r="M36" i="84"/>
  <c r="N36" i="84"/>
  <c r="O36" i="84"/>
  <c r="P36" i="84"/>
  <c r="Q36" i="84"/>
  <c r="H37" i="84"/>
  <c r="I37" i="84"/>
  <c r="J37" i="84"/>
  <c r="K37" i="84"/>
  <c r="L37" i="84"/>
  <c r="M37" i="84"/>
  <c r="N37" i="84"/>
  <c r="O37" i="84"/>
  <c r="P37" i="84"/>
  <c r="Q37" i="84"/>
  <c r="H38" i="84"/>
  <c r="I38" i="84"/>
  <c r="J38" i="84"/>
  <c r="K38" i="84"/>
  <c r="L38" i="84"/>
  <c r="M38" i="84"/>
  <c r="N38" i="84"/>
  <c r="O38" i="84"/>
  <c r="P38" i="84"/>
  <c r="Q38" i="84"/>
  <c r="H39" i="84"/>
  <c r="I39" i="84"/>
  <c r="J39" i="84"/>
  <c r="K39" i="84"/>
  <c r="L39" i="84"/>
  <c r="M39" i="84"/>
  <c r="N39" i="84"/>
  <c r="O39" i="84"/>
  <c r="P39" i="84"/>
  <c r="Q39" i="84"/>
  <c r="H40" i="84"/>
  <c r="I40" i="84"/>
  <c r="J40" i="84"/>
  <c r="K40" i="84"/>
  <c r="L40" i="84"/>
  <c r="M40" i="84"/>
  <c r="N40" i="84"/>
  <c r="O40" i="84"/>
  <c r="P40" i="84"/>
  <c r="Q40" i="84"/>
  <c r="H41" i="84"/>
  <c r="I41" i="84"/>
  <c r="J41" i="84"/>
  <c r="K41" i="84"/>
  <c r="L41" i="84"/>
  <c r="M41" i="84"/>
  <c r="N41" i="84"/>
  <c r="O41" i="84"/>
  <c r="P41" i="84"/>
  <c r="Q41" i="84"/>
  <c r="H42" i="84"/>
  <c r="I42" i="84"/>
  <c r="J42" i="84"/>
  <c r="K42" i="84"/>
  <c r="L42" i="84"/>
  <c r="M42" i="84"/>
  <c r="N42" i="84"/>
  <c r="O42" i="84"/>
  <c r="P42" i="84"/>
  <c r="Q42" i="84"/>
  <c r="H43" i="84"/>
  <c r="I43" i="84"/>
  <c r="J43" i="84"/>
  <c r="K43" i="84"/>
  <c r="L43" i="84"/>
  <c r="M43" i="84"/>
  <c r="N43" i="84"/>
  <c r="O43" i="84"/>
  <c r="P43" i="84"/>
  <c r="Q43" i="84"/>
  <c r="H44" i="84"/>
  <c r="I44" i="84"/>
  <c r="J44" i="84"/>
  <c r="K44" i="84"/>
  <c r="L44" i="84"/>
  <c r="M44" i="84"/>
  <c r="N44" i="84"/>
  <c r="O44" i="84"/>
  <c r="P44" i="84"/>
  <c r="Q44" i="84"/>
  <c r="H45" i="84"/>
  <c r="I45" i="84"/>
  <c r="J45" i="84"/>
  <c r="K45" i="84"/>
  <c r="L45" i="84"/>
  <c r="M45" i="84"/>
  <c r="N45" i="84"/>
  <c r="O45" i="84"/>
  <c r="P45" i="84"/>
  <c r="Q45" i="84"/>
  <c r="H46" i="84"/>
  <c r="I46" i="84"/>
  <c r="J46" i="84"/>
  <c r="K46" i="84"/>
  <c r="L46" i="84"/>
  <c r="M46" i="84"/>
  <c r="N46" i="84"/>
  <c r="O46" i="84"/>
  <c r="P46" i="84"/>
  <c r="Q46" i="84"/>
  <c r="H47" i="84"/>
  <c r="I47" i="84"/>
  <c r="J47" i="84"/>
  <c r="K47" i="84"/>
  <c r="L47" i="84"/>
  <c r="M47" i="84"/>
  <c r="N47" i="84"/>
  <c r="O47" i="84"/>
  <c r="P47" i="84"/>
  <c r="Q47" i="84"/>
  <c r="Q6" i="84"/>
  <c r="P6" i="84"/>
  <c r="O6" i="84"/>
  <c r="N6" i="84"/>
  <c r="M6" i="84"/>
  <c r="L6" i="84"/>
  <c r="K6" i="84"/>
  <c r="J6" i="84"/>
  <c r="I6" i="84"/>
  <c r="H6" i="84"/>
  <c r="E46" i="84"/>
  <c r="BE46" i="83"/>
  <c r="BE8" i="83"/>
  <c r="BE9" i="83"/>
  <c r="BE10" i="83"/>
  <c r="BE11" i="83"/>
  <c r="BE12" i="83"/>
  <c r="BE13" i="83"/>
  <c r="BE14" i="83"/>
  <c r="BE15" i="83"/>
  <c r="BE16" i="83"/>
  <c r="BE17" i="83"/>
  <c r="BE18" i="83"/>
  <c r="BE19" i="83"/>
  <c r="BE20" i="83"/>
  <c r="BE21" i="83"/>
  <c r="BE22" i="83"/>
  <c r="BE23" i="83"/>
  <c r="BE24" i="83"/>
  <c r="BE25" i="83"/>
  <c r="BE26" i="83"/>
  <c r="BE27" i="83"/>
  <c r="BE28" i="83"/>
  <c r="BE29" i="83"/>
  <c r="BE30" i="83"/>
  <c r="BE31" i="83"/>
  <c r="BE32" i="83"/>
  <c r="BE33" i="83"/>
  <c r="BE34" i="83"/>
  <c r="BE35" i="83"/>
  <c r="BE36" i="83"/>
  <c r="BE37" i="83"/>
  <c r="BE38" i="83"/>
  <c r="BE40" i="83"/>
  <c r="BE41" i="83"/>
  <c r="BE42" i="83"/>
  <c r="BE43" i="83"/>
  <c r="BE44" i="83"/>
  <c r="BE45" i="83"/>
  <c r="H7" i="83"/>
  <c r="BE7" i="83" s="1"/>
  <c r="I7" i="83"/>
  <c r="J7" i="83"/>
  <c r="K7" i="83"/>
  <c r="L7" i="83"/>
  <c r="M7" i="83"/>
  <c r="N7" i="83"/>
  <c r="O7" i="83"/>
  <c r="P7" i="83"/>
  <c r="Q7" i="83"/>
  <c r="H8" i="83"/>
  <c r="I8" i="83"/>
  <c r="J8" i="83"/>
  <c r="K8" i="83"/>
  <c r="L8" i="83"/>
  <c r="M8" i="83"/>
  <c r="N8" i="83"/>
  <c r="O8" i="83"/>
  <c r="P8" i="83"/>
  <c r="Q8" i="83"/>
  <c r="H9" i="83"/>
  <c r="I9" i="83"/>
  <c r="J9" i="83"/>
  <c r="K9" i="83"/>
  <c r="L9" i="83"/>
  <c r="M9" i="83"/>
  <c r="N9" i="83"/>
  <c r="O9" i="83"/>
  <c r="P9" i="83"/>
  <c r="Q9" i="83"/>
  <c r="H10" i="83"/>
  <c r="I10" i="83"/>
  <c r="J10" i="83"/>
  <c r="K10" i="83"/>
  <c r="L10" i="83"/>
  <c r="M10" i="83"/>
  <c r="N10" i="83"/>
  <c r="O10" i="83"/>
  <c r="P10" i="83"/>
  <c r="Q10" i="83"/>
  <c r="H11" i="83"/>
  <c r="I11" i="83"/>
  <c r="J11" i="83"/>
  <c r="K11" i="83"/>
  <c r="L11" i="83"/>
  <c r="M11" i="83"/>
  <c r="N11" i="83"/>
  <c r="O11" i="83"/>
  <c r="P11" i="83"/>
  <c r="Q11" i="83"/>
  <c r="H12" i="83"/>
  <c r="I12" i="83"/>
  <c r="J12" i="83"/>
  <c r="K12" i="83"/>
  <c r="L12" i="83"/>
  <c r="M12" i="83"/>
  <c r="N12" i="83"/>
  <c r="O12" i="83"/>
  <c r="P12" i="83"/>
  <c r="Q12" i="83"/>
  <c r="H13" i="83"/>
  <c r="I13" i="83"/>
  <c r="J13" i="83"/>
  <c r="K13" i="83"/>
  <c r="L13" i="83"/>
  <c r="M13" i="83"/>
  <c r="N13" i="83"/>
  <c r="O13" i="83"/>
  <c r="P13" i="83"/>
  <c r="Q13" i="83"/>
  <c r="H14" i="83"/>
  <c r="I14" i="83"/>
  <c r="J14" i="83"/>
  <c r="K14" i="83"/>
  <c r="L14" i="83"/>
  <c r="M14" i="83"/>
  <c r="N14" i="83"/>
  <c r="O14" i="83"/>
  <c r="P14" i="83"/>
  <c r="Q14" i="83"/>
  <c r="H15" i="83"/>
  <c r="I15" i="83"/>
  <c r="J15" i="83"/>
  <c r="K15" i="83"/>
  <c r="L15" i="83"/>
  <c r="M15" i="83"/>
  <c r="N15" i="83"/>
  <c r="O15" i="83"/>
  <c r="P15" i="83"/>
  <c r="Q15" i="83"/>
  <c r="H16" i="83"/>
  <c r="I16" i="83"/>
  <c r="J16" i="83"/>
  <c r="K16" i="83"/>
  <c r="L16" i="83"/>
  <c r="M16" i="83"/>
  <c r="N16" i="83"/>
  <c r="O16" i="83"/>
  <c r="P16" i="83"/>
  <c r="Q16" i="83"/>
  <c r="H17" i="83"/>
  <c r="I17" i="83"/>
  <c r="J17" i="83"/>
  <c r="K17" i="83"/>
  <c r="L17" i="83"/>
  <c r="M17" i="83"/>
  <c r="N17" i="83"/>
  <c r="O17" i="83"/>
  <c r="P17" i="83"/>
  <c r="Q17" i="83"/>
  <c r="H18" i="83"/>
  <c r="I18" i="83"/>
  <c r="J18" i="83"/>
  <c r="K18" i="83"/>
  <c r="L18" i="83"/>
  <c r="M18" i="83"/>
  <c r="N18" i="83"/>
  <c r="O18" i="83"/>
  <c r="P18" i="83"/>
  <c r="Q18" i="83"/>
  <c r="H19" i="83"/>
  <c r="I19" i="83"/>
  <c r="J19" i="83"/>
  <c r="K19" i="83"/>
  <c r="L19" i="83"/>
  <c r="M19" i="83"/>
  <c r="N19" i="83"/>
  <c r="O19" i="83"/>
  <c r="P19" i="83"/>
  <c r="Q19" i="83"/>
  <c r="H20" i="83"/>
  <c r="I20" i="83"/>
  <c r="J20" i="83"/>
  <c r="K20" i="83"/>
  <c r="L20" i="83"/>
  <c r="M20" i="83"/>
  <c r="N20" i="83"/>
  <c r="O20" i="83"/>
  <c r="P20" i="83"/>
  <c r="Q20" i="83"/>
  <c r="H21" i="83"/>
  <c r="I21" i="83"/>
  <c r="J21" i="83"/>
  <c r="K21" i="83"/>
  <c r="L21" i="83"/>
  <c r="M21" i="83"/>
  <c r="N21" i="83"/>
  <c r="O21" i="83"/>
  <c r="P21" i="83"/>
  <c r="Q21" i="83"/>
  <c r="H22" i="83"/>
  <c r="I22" i="83"/>
  <c r="J22" i="83"/>
  <c r="K22" i="83"/>
  <c r="L22" i="83"/>
  <c r="M22" i="83"/>
  <c r="N22" i="83"/>
  <c r="O22" i="83"/>
  <c r="P22" i="83"/>
  <c r="Q22" i="83"/>
  <c r="H23" i="83"/>
  <c r="I23" i="83"/>
  <c r="J23" i="83"/>
  <c r="K23" i="83"/>
  <c r="L23" i="83"/>
  <c r="M23" i="83"/>
  <c r="N23" i="83"/>
  <c r="O23" i="83"/>
  <c r="P23" i="83"/>
  <c r="Q23" i="83"/>
  <c r="H24" i="83"/>
  <c r="I24" i="83"/>
  <c r="J24" i="83"/>
  <c r="K24" i="83"/>
  <c r="L24" i="83"/>
  <c r="M24" i="83"/>
  <c r="N24" i="83"/>
  <c r="O24" i="83"/>
  <c r="P24" i="83"/>
  <c r="Q24" i="83"/>
  <c r="H25" i="83"/>
  <c r="I25" i="83"/>
  <c r="J25" i="83"/>
  <c r="K25" i="83"/>
  <c r="L25" i="83"/>
  <c r="M25" i="83"/>
  <c r="N25" i="83"/>
  <c r="O25" i="83"/>
  <c r="P25" i="83"/>
  <c r="Q25" i="83"/>
  <c r="H26" i="83"/>
  <c r="I26" i="83"/>
  <c r="J26" i="83"/>
  <c r="K26" i="83"/>
  <c r="L26" i="83"/>
  <c r="M26" i="83"/>
  <c r="N26" i="83"/>
  <c r="O26" i="83"/>
  <c r="P26" i="83"/>
  <c r="Q26" i="83"/>
  <c r="H27" i="83"/>
  <c r="I27" i="83"/>
  <c r="J27" i="83"/>
  <c r="K27" i="83"/>
  <c r="L27" i="83"/>
  <c r="M27" i="83"/>
  <c r="N27" i="83"/>
  <c r="O27" i="83"/>
  <c r="P27" i="83"/>
  <c r="Q27" i="83"/>
  <c r="H28" i="83"/>
  <c r="I28" i="83"/>
  <c r="J28" i="83"/>
  <c r="K28" i="83"/>
  <c r="L28" i="83"/>
  <c r="M28" i="83"/>
  <c r="N28" i="83"/>
  <c r="O28" i="83"/>
  <c r="P28" i="83"/>
  <c r="Q28" i="83"/>
  <c r="H29" i="83"/>
  <c r="I29" i="83"/>
  <c r="J29" i="83"/>
  <c r="K29" i="83"/>
  <c r="L29" i="83"/>
  <c r="M29" i="83"/>
  <c r="N29" i="83"/>
  <c r="O29" i="83"/>
  <c r="P29" i="83"/>
  <c r="Q29" i="83"/>
  <c r="H30" i="83"/>
  <c r="I30" i="83"/>
  <c r="J30" i="83"/>
  <c r="K30" i="83"/>
  <c r="L30" i="83"/>
  <c r="M30" i="83"/>
  <c r="N30" i="83"/>
  <c r="O30" i="83"/>
  <c r="P30" i="83"/>
  <c r="Q30" i="83"/>
  <c r="H31" i="83"/>
  <c r="I31" i="83"/>
  <c r="J31" i="83"/>
  <c r="K31" i="83"/>
  <c r="L31" i="83"/>
  <c r="M31" i="83"/>
  <c r="N31" i="83"/>
  <c r="O31" i="83"/>
  <c r="P31" i="83"/>
  <c r="Q31" i="83"/>
  <c r="H32" i="83"/>
  <c r="I32" i="83"/>
  <c r="J32" i="83"/>
  <c r="K32" i="83"/>
  <c r="L32" i="83"/>
  <c r="M32" i="83"/>
  <c r="N32" i="83"/>
  <c r="O32" i="83"/>
  <c r="P32" i="83"/>
  <c r="Q32" i="83"/>
  <c r="H33" i="83"/>
  <c r="I33" i="83"/>
  <c r="J33" i="83"/>
  <c r="K33" i="83"/>
  <c r="L33" i="83"/>
  <c r="M33" i="83"/>
  <c r="N33" i="83"/>
  <c r="O33" i="83"/>
  <c r="P33" i="83"/>
  <c r="Q33" i="83"/>
  <c r="H34" i="83"/>
  <c r="I34" i="83"/>
  <c r="J34" i="83"/>
  <c r="K34" i="83"/>
  <c r="L34" i="83"/>
  <c r="M34" i="83"/>
  <c r="N34" i="83"/>
  <c r="O34" i="83"/>
  <c r="P34" i="83"/>
  <c r="Q34" i="83"/>
  <c r="H35" i="83"/>
  <c r="I35" i="83"/>
  <c r="J35" i="83"/>
  <c r="K35" i="83"/>
  <c r="L35" i="83"/>
  <c r="M35" i="83"/>
  <c r="N35" i="83"/>
  <c r="O35" i="83"/>
  <c r="P35" i="83"/>
  <c r="Q35" i="83"/>
  <c r="H36" i="83"/>
  <c r="I36" i="83"/>
  <c r="J36" i="83"/>
  <c r="K36" i="83"/>
  <c r="L36" i="83"/>
  <c r="M36" i="83"/>
  <c r="N36" i="83"/>
  <c r="O36" i="83"/>
  <c r="P36" i="83"/>
  <c r="Q36" i="83"/>
  <c r="H37" i="83"/>
  <c r="I37" i="83"/>
  <c r="J37" i="83"/>
  <c r="K37" i="83"/>
  <c r="L37" i="83"/>
  <c r="M37" i="83"/>
  <c r="N37" i="83"/>
  <c r="O37" i="83"/>
  <c r="P37" i="83"/>
  <c r="Q37" i="83"/>
  <c r="H38" i="83"/>
  <c r="I38" i="83"/>
  <c r="J38" i="83"/>
  <c r="K38" i="83"/>
  <c r="L38" i="83"/>
  <c r="M38" i="83"/>
  <c r="N38" i="83"/>
  <c r="O38" i="83"/>
  <c r="P38" i="83"/>
  <c r="Q38" i="83"/>
  <c r="H39" i="83"/>
  <c r="I39" i="83"/>
  <c r="BE39" i="83" s="1"/>
  <c r="V39" i="96" s="1"/>
  <c r="J39" i="83"/>
  <c r="K39" i="83"/>
  <c r="L39" i="83"/>
  <c r="M39" i="83"/>
  <c r="N39" i="83"/>
  <c r="O39" i="83"/>
  <c r="P39" i="83"/>
  <c r="Q39" i="83"/>
  <c r="H40" i="83"/>
  <c r="I40" i="83"/>
  <c r="J40" i="83"/>
  <c r="K40" i="83"/>
  <c r="L40" i="83"/>
  <c r="M40" i="83"/>
  <c r="N40" i="83"/>
  <c r="O40" i="83"/>
  <c r="P40" i="83"/>
  <c r="Q40" i="83"/>
  <c r="H41" i="83"/>
  <c r="I41" i="83"/>
  <c r="J41" i="83"/>
  <c r="K41" i="83"/>
  <c r="L41" i="83"/>
  <c r="M41" i="83"/>
  <c r="N41" i="83"/>
  <c r="O41" i="83"/>
  <c r="P41" i="83"/>
  <c r="Q41" i="83"/>
  <c r="H42" i="83"/>
  <c r="I42" i="83"/>
  <c r="J42" i="83"/>
  <c r="K42" i="83"/>
  <c r="L42" i="83"/>
  <c r="M42" i="83"/>
  <c r="N42" i="83"/>
  <c r="O42" i="83"/>
  <c r="P42" i="83"/>
  <c r="Q42" i="83"/>
  <c r="H43" i="83"/>
  <c r="I43" i="83"/>
  <c r="J43" i="83"/>
  <c r="K43" i="83"/>
  <c r="L43" i="83"/>
  <c r="M43" i="83"/>
  <c r="N43" i="83"/>
  <c r="O43" i="83"/>
  <c r="P43" i="83"/>
  <c r="Q43" i="83"/>
  <c r="H44" i="83"/>
  <c r="I44" i="83"/>
  <c r="J44" i="83"/>
  <c r="K44" i="83"/>
  <c r="L44" i="83"/>
  <c r="M44" i="83"/>
  <c r="N44" i="83"/>
  <c r="O44" i="83"/>
  <c r="P44" i="83"/>
  <c r="Q44" i="83"/>
  <c r="H45" i="83"/>
  <c r="I45" i="83"/>
  <c r="J45" i="83"/>
  <c r="K45" i="83"/>
  <c r="L45" i="83"/>
  <c r="M45" i="83"/>
  <c r="N45" i="83"/>
  <c r="O45" i="83"/>
  <c r="P45" i="83"/>
  <c r="Q45" i="83"/>
  <c r="H46" i="83"/>
  <c r="I46" i="83"/>
  <c r="J46" i="83"/>
  <c r="K46" i="83"/>
  <c r="L46" i="83"/>
  <c r="M46" i="83"/>
  <c r="N46" i="83"/>
  <c r="O46" i="83"/>
  <c r="P46" i="83"/>
  <c r="Q46" i="83"/>
  <c r="H47" i="83"/>
  <c r="I47" i="83"/>
  <c r="J47" i="83"/>
  <c r="K47" i="83"/>
  <c r="L47" i="83"/>
  <c r="M47" i="83"/>
  <c r="N47" i="83"/>
  <c r="O47" i="83"/>
  <c r="P47" i="83"/>
  <c r="Q47" i="83"/>
  <c r="Q6" i="83"/>
  <c r="P6" i="83"/>
  <c r="O6" i="83"/>
  <c r="N6" i="83"/>
  <c r="M6" i="83"/>
  <c r="L6" i="83"/>
  <c r="K6" i="83"/>
  <c r="J6" i="83"/>
  <c r="I6" i="83"/>
  <c r="H6" i="83"/>
  <c r="E46" i="83"/>
  <c r="R46" i="82"/>
  <c r="S46" i="82"/>
  <c r="T46" i="82"/>
  <c r="U46" i="82"/>
  <c r="V46" i="82"/>
  <c r="W46" i="82"/>
  <c r="R47" i="82"/>
  <c r="S47" i="82"/>
  <c r="T47" i="82"/>
  <c r="U47" i="82"/>
  <c r="V47" i="82"/>
  <c r="W47" i="82"/>
  <c r="BE47" i="83" l="1"/>
  <c r="E47" i="83" s="1"/>
  <c r="E47" i="82"/>
  <c r="BE47" i="84"/>
  <c r="W47" i="86" s="1"/>
  <c r="Y47" i="85"/>
  <c r="E46" i="82"/>
  <c r="U46" i="85"/>
  <c r="H46" i="81"/>
  <c r="I46" i="81"/>
  <c r="J46" i="81"/>
  <c r="K46" i="81"/>
  <c r="L46" i="81"/>
  <c r="M46" i="81"/>
  <c r="N46" i="81"/>
  <c r="O46" i="81"/>
  <c r="P46" i="81"/>
  <c r="Q46" i="81"/>
  <c r="H47" i="81"/>
  <c r="I47" i="81"/>
  <c r="J47" i="81"/>
  <c r="K47" i="81"/>
  <c r="L47" i="81"/>
  <c r="M47" i="81"/>
  <c r="N47" i="81"/>
  <c r="O47" i="81"/>
  <c r="P47" i="81"/>
  <c r="Q47" i="81"/>
  <c r="H32" i="81"/>
  <c r="I32" i="81"/>
  <c r="J32" i="81"/>
  <c r="K32" i="81"/>
  <c r="L32" i="81"/>
  <c r="M32" i="81"/>
  <c r="N32" i="81"/>
  <c r="O32" i="81"/>
  <c r="P32" i="81"/>
  <c r="Q32" i="81"/>
  <c r="H33" i="81"/>
  <c r="I33" i="81"/>
  <c r="J33" i="81"/>
  <c r="K33" i="81"/>
  <c r="L33" i="81"/>
  <c r="M33" i="81"/>
  <c r="N33" i="81"/>
  <c r="O33" i="81"/>
  <c r="P33" i="81"/>
  <c r="Q33" i="81"/>
  <c r="H34" i="81"/>
  <c r="I34" i="81"/>
  <c r="J34" i="81"/>
  <c r="K34" i="81"/>
  <c r="L34" i="81"/>
  <c r="M34" i="81"/>
  <c r="N34" i="81"/>
  <c r="O34" i="81"/>
  <c r="P34" i="81"/>
  <c r="Q34" i="81"/>
  <c r="H35" i="81"/>
  <c r="I35" i="81"/>
  <c r="J35" i="81"/>
  <c r="K35" i="81"/>
  <c r="L35" i="81"/>
  <c r="M35" i="81"/>
  <c r="N35" i="81"/>
  <c r="O35" i="81"/>
  <c r="P35" i="81"/>
  <c r="Q35" i="81"/>
  <c r="H36" i="81"/>
  <c r="I36" i="81"/>
  <c r="J36" i="81"/>
  <c r="K36" i="81"/>
  <c r="L36" i="81"/>
  <c r="M36" i="81"/>
  <c r="N36" i="81"/>
  <c r="O36" i="81"/>
  <c r="P36" i="81"/>
  <c r="Q36" i="81"/>
  <c r="H37" i="81"/>
  <c r="I37" i="81"/>
  <c r="J37" i="81"/>
  <c r="K37" i="81"/>
  <c r="L37" i="81"/>
  <c r="M37" i="81"/>
  <c r="N37" i="81"/>
  <c r="O37" i="81"/>
  <c r="P37" i="81"/>
  <c r="Q37" i="81"/>
  <c r="H38" i="81"/>
  <c r="I38" i="81"/>
  <c r="J38" i="81"/>
  <c r="K38" i="81"/>
  <c r="L38" i="81"/>
  <c r="M38" i="81"/>
  <c r="N38" i="81"/>
  <c r="O38" i="81"/>
  <c r="P38" i="81"/>
  <c r="Q38" i="81"/>
  <c r="H39" i="81"/>
  <c r="I39" i="81"/>
  <c r="J39" i="81"/>
  <c r="K39" i="81"/>
  <c r="L39" i="81"/>
  <c r="M39" i="81"/>
  <c r="N39" i="81"/>
  <c r="O39" i="81"/>
  <c r="P39" i="81"/>
  <c r="Q39" i="81"/>
  <c r="H40" i="81"/>
  <c r="I40" i="81"/>
  <c r="J40" i="81"/>
  <c r="K40" i="81"/>
  <c r="L40" i="81"/>
  <c r="M40" i="81"/>
  <c r="N40" i="81"/>
  <c r="O40" i="81"/>
  <c r="P40" i="81"/>
  <c r="Q40" i="81"/>
  <c r="H41" i="81"/>
  <c r="I41" i="81"/>
  <c r="J41" i="81"/>
  <c r="K41" i="81"/>
  <c r="L41" i="81"/>
  <c r="M41" i="81"/>
  <c r="N41" i="81"/>
  <c r="O41" i="81"/>
  <c r="P41" i="81"/>
  <c r="Q41" i="81"/>
  <c r="H42" i="81"/>
  <c r="I42" i="81"/>
  <c r="J42" i="81"/>
  <c r="K42" i="81"/>
  <c r="L42" i="81"/>
  <c r="M42" i="81"/>
  <c r="N42" i="81"/>
  <c r="O42" i="81"/>
  <c r="P42" i="81"/>
  <c r="Q42" i="81"/>
  <c r="H43" i="81"/>
  <c r="I43" i="81"/>
  <c r="J43" i="81"/>
  <c r="K43" i="81"/>
  <c r="L43" i="81"/>
  <c r="M43" i="81"/>
  <c r="N43" i="81"/>
  <c r="O43" i="81"/>
  <c r="P43" i="81"/>
  <c r="Q43" i="81"/>
  <c r="H44" i="81"/>
  <c r="I44" i="81"/>
  <c r="J44" i="81"/>
  <c r="K44" i="81"/>
  <c r="L44" i="81"/>
  <c r="M44" i="81"/>
  <c r="N44" i="81"/>
  <c r="O44" i="81"/>
  <c r="P44" i="81"/>
  <c r="Q44" i="81"/>
  <c r="H45" i="81"/>
  <c r="I45" i="81"/>
  <c r="J45" i="81"/>
  <c r="K45" i="81"/>
  <c r="L45" i="81"/>
  <c r="M45" i="81"/>
  <c r="N45" i="81"/>
  <c r="O45" i="81"/>
  <c r="P45" i="81"/>
  <c r="Q45" i="81"/>
  <c r="H7" i="81"/>
  <c r="I7" i="81"/>
  <c r="J7" i="81"/>
  <c r="K7" i="81"/>
  <c r="L7" i="81"/>
  <c r="M7" i="81"/>
  <c r="N7" i="81"/>
  <c r="O7" i="81"/>
  <c r="P7" i="81"/>
  <c r="Q7" i="81"/>
  <c r="H8" i="81"/>
  <c r="I8" i="81"/>
  <c r="J8" i="81"/>
  <c r="K8" i="81"/>
  <c r="L8" i="81"/>
  <c r="M8" i="81"/>
  <c r="N8" i="81"/>
  <c r="O8" i="81"/>
  <c r="P8" i="81"/>
  <c r="Q8" i="81"/>
  <c r="H9" i="81"/>
  <c r="I9" i="81"/>
  <c r="J9" i="81"/>
  <c r="K9" i="81"/>
  <c r="L9" i="81"/>
  <c r="M9" i="81"/>
  <c r="N9" i="81"/>
  <c r="O9" i="81"/>
  <c r="P9" i="81"/>
  <c r="Q9" i="81"/>
  <c r="H10" i="81"/>
  <c r="I10" i="81"/>
  <c r="J10" i="81"/>
  <c r="K10" i="81"/>
  <c r="L10" i="81"/>
  <c r="M10" i="81"/>
  <c r="N10" i="81"/>
  <c r="O10" i="81"/>
  <c r="P10" i="81"/>
  <c r="Q10" i="81"/>
  <c r="H11" i="81"/>
  <c r="I11" i="81"/>
  <c r="J11" i="81"/>
  <c r="K11" i="81"/>
  <c r="L11" i="81"/>
  <c r="M11" i="81"/>
  <c r="N11" i="81"/>
  <c r="O11" i="81"/>
  <c r="P11" i="81"/>
  <c r="Q11" i="81"/>
  <c r="H12" i="81"/>
  <c r="I12" i="81"/>
  <c r="J12" i="81"/>
  <c r="K12" i="81"/>
  <c r="L12" i="81"/>
  <c r="M12" i="81"/>
  <c r="N12" i="81"/>
  <c r="O12" i="81"/>
  <c r="P12" i="81"/>
  <c r="Q12" i="81"/>
  <c r="H13" i="81"/>
  <c r="I13" i="81"/>
  <c r="J13" i="81"/>
  <c r="K13" i="81"/>
  <c r="L13" i="81"/>
  <c r="M13" i="81"/>
  <c r="N13" i="81"/>
  <c r="O13" i="81"/>
  <c r="P13" i="81"/>
  <c r="Q13" i="81"/>
  <c r="H14" i="81"/>
  <c r="I14" i="81"/>
  <c r="J14" i="81"/>
  <c r="K14" i="81"/>
  <c r="L14" i="81"/>
  <c r="M14" i="81"/>
  <c r="N14" i="81"/>
  <c r="O14" i="81"/>
  <c r="P14" i="81"/>
  <c r="Q14" i="81"/>
  <c r="H15" i="81"/>
  <c r="I15" i="81"/>
  <c r="J15" i="81"/>
  <c r="K15" i="81"/>
  <c r="L15" i="81"/>
  <c r="M15" i="81"/>
  <c r="N15" i="81"/>
  <c r="O15" i="81"/>
  <c r="P15" i="81"/>
  <c r="Q15" i="81"/>
  <c r="H16" i="81"/>
  <c r="I16" i="81"/>
  <c r="J16" i="81"/>
  <c r="K16" i="81"/>
  <c r="L16" i="81"/>
  <c r="M16" i="81"/>
  <c r="N16" i="81"/>
  <c r="O16" i="81"/>
  <c r="P16" i="81"/>
  <c r="Q16" i="81"/>
  <c r="H17" i="81"/>
  <c r="I17" i="81"/>
  <c r="J17" i="81"/>
  <c r="K17" i="81"/>
  <c r="L17" i="81"/>
  <c r="M17" i="81"/>
  <c r="N17" i="81"/>
  <c r="O17" i="81"/>
  <c r="P17" i="81"/>
  <c r="Q17" i="81"/>
  <c r="H18" i="81"/>
  <c r="I18" i="81"/>
  <c r="J18" i="81"/>
  <c r="K18" i="81"/>
  <c r="L18" i="81"/>
  <c r="M18" i="81"/>
  <c r="N18" i="81"/>
  <c r="O18" i="81"/>
  <c r="P18" i="81"/>
  <c r="Q18" i="81"/>
  <c r="H19" i="81"/>
  <c r="I19" i="81"/>
  <c r="J19" i="81"/>
  <c r="K19" i="81"/>
  <c r="L19" i="81"/>
  <c r="M19" i="81"/>
  <c r="N19" i="81"/>
  <c r="O19" i="81"/>
  <c r="P19" i="81"/>
  <c r="Q19" i="81"/>
  <c r="H20" i="81"/>
  <c r="I20" i="81"/>
  <c r="J20" i="81"/>
  <c r="K20" i="81"/>
  <c r="L20" i="81"/>
  <c r="M20" i="81"/>
  <c r="N20" i="81"/>
  <c r="O20" i="81"/>
  <c r="P20" i="81"/>
  <c r="Q20" i="81"/>
  <c r="H21" i="81"/>
  <c r="I21" i="81"/>
  <c r="J21" i="81"/>
  <c r="K21" i="81"/>
  <c r="L21" i="81"/>
  <c r="M21" i="81"/>
  <c r="N21" i="81"/>
  <c r="O21" i="81"/>
  <c r="P21" i="81"/>
  <c r="Q21" i="81"/>
  <c r="H22" i="81"/>
  <c r="I22" i="81"/>
  <c r="J22" i="81"/>
  <c r="K22" i="81"/>
  <c r="L22" i="81"/>
  <c r="M22" i="81"/>
  <c r="N22" i="81"/>
  <c r="O22" i="81"/>
  <c r="P22" i="81"/>
  <c r="Q22" i="81"/>
  <c r="H23" i="81"/>
  <c r="I23" i="81"/>
  <c r="J23" i="81"/>
  <c r="K23" i="81"/>
  <c r="L23" i="81"/>
  <c r="M23" i="81"/>
  <c r="N23" i="81"/>
  <c r="O23" i="81"/>
  <c r="P23" i="81"/>
  <c r="Q23" i="81"/>
  <c r="H24" i="81"/>
  <c r="I24" i="81"/>
  <c r="J24" i="81"/>
  <c r="K24" i="81"/>
  <c r="L24" i="81"/>
  <c r="M24" i="81"/>
  <c r="N24" i="81"/>
  <c r="O24" i="81"/>
  <c r="P24" i="81"/>
  <c r="Q24" i="81"/>
  <c r="H25" i="81"/>
  <c r="I25" i="81"/>
  <c r="J25" i="81"/>
  <c r="K25" i="81"/>
  <c r="L25" i="81"/>
  <c r="M25" i="81"/>
  <c r="N25" i="81"/>
  <c r="O25" i="81"/>
  <c r="P25" i="81"/>
  <c r="Q25" i="81"/>
  <c r="H26" i="81"/>
  <c r="I26" i="81"/>
  <c r="J26" i="81"/>
  <c r="K26" i="81"/>
  <c r="L26" i="81"/>
  <c r="M26" i="81"/>
  <c r="N26" i="81"/>
  <c r="O26" i="81"/>
  <c r="P26" i="81"/>
  <c r="Q26" i="81"/>
  <c r="H27" i="81"/>
  <c r="I27" i="81"/>
  <c r="J27" i="81"/>
  <c r="K27" i="81"/>
  <c r="L27" i="81"/>
  <c r="M27" i="81"/>
  <c r="N27" i="81"/>
  <c r="O27" i="81"/>
  <c r="P27" i="81"/>
  <c r="Q27" i="81"/>
  <c r="H28" i="81"/>
  <c r="I28" i="81"/>
  <c r="J28" i="81"/>
  <c r="K28" i="81"/>
  <c r="L28" i="81"/>
  <c r="M28" i="81"/>
  <c r="N28" i="81"/>
  <c r="O28" i="81"/>
  <c r="P28" i="81"/>
  <c r="Q28" i="81"/>
  <c r="H29" i="81"/>
  <c r="I29" i="81"/>
  <c r="J29" i="81"/>
  <c r="K29" i="81"/>
  <c r="L29" i="81"/>
  <c r="M29" i="81"/>
  <c r="N29" i="81"/>
  <c r="O29" i="81"/>
  <c r="P29" i="81"/>
  <c r="Q29" i="81"/>
  <c r="H30" i="81"/>
  <c r="I30" i="81"/>
  <c r="J30" i="81"/>
  <c r="K30" i="81"/>
  <c r="L30" i="81"/>
  <c r="M30" i="81"/>
  <c r="N30" i="81"/>
  <c r="O30" i="81"/>
  <c r="P30" i="81"/>
  <c r="Q30" i="81"/>
  <c r="H31" i="81"/>
  <c r="I31" i="81"/>
  <c r="J31" i="81"/>
  <c r="K31" i="81"/>
  <c r="L31" i="81"/>
  <c r="M31" i="81"/>
  <c r="N31" i="81"/>
  <c r="O31" i="81"/>
  <c r="P31" i="81"/>
  <c r="Q31" i="81"/>
  <c r="Q6" i="81"/>
  <c r="P6" i="81"/>
  <c r="O6" i="81"/>
  <c r="N6" i="81"/>
  <c r="M6" i="81"/>
  <c r="L6" i="81"/>
  <c r="K6" i="81"/>
  <c r="J6" i="81"/>
  <c r="I6" i="81"/>
  <c r="H6" i="81"/>
  <c r="E46" i="81"/>
  <c r="E47" i="81"/>
  <c r="H7" i="80"/>
  <c r="I7" i="80"/>
  <c r="J7" i="80"/>
  <c r="K7" i="80"/>
  <c r="L7" i="80"/>
  <c r="M7" i="80"/>
  <c r="N7" i="80"/>
  <c r="O7" i="80"/>
  <c r="P7" i="80"/>
  <c r="Q7" i="80"/>
  <c r="H8" i="80"/>
  <c r="I8" i="80"/>
  <c r="J8" i="80"/>
  <c r="K8" i="80"/>
  <c r="L8" i="80"/>
  <c r="M8" i="80"/>
  <c r="N8" i="80"/>
  <c r="O8" i="80"/>
  <c r="Q8" i="80"/>
  <c r="H9" i="80"/>
  <c r="I9" i="80"/>
  <c r="J9" i="80"/>
  <c r="K9" i="80"/>
  <c r="L9" i="80"/>
  <c r="M9" i="80"/>
  <c r="N9" i="80"/>
  <c r="O9" i="80"/>
  <c r="P9" i="80"/>
  <c r="Q9" i="80"/>
  <c r="H10" i="80"/>
  <c r="I10" i="80"/>
  <c r="J10" i="80"/>
  <c r="K10" i="80"/>
  <c r="L10" i="80"/>
  <c r="M10" i="80"/>
  <c r="N10" i="80"/>
  <c r="O10" i="80"/>
  <c r="P10" i="80"/>
  <c r="Q10" i="80"/>
  <c r="H11" i="80"/>
  <c r="I11" i="80"/>
  <c r="J11" i="80"/>
  <c r="K11" i="80"/>
  <c r="L11" i="80"/>
  <c r="M11" i="80"/>
  <c r="N11" i="80"/>
  <c r="O11" i="80"/>
  <c r="P11" i="80"/>
  <c r="Q11" i="80"/>
  <c r="H12" i="80"/>
  <c r="I12" i="80"/>
  <c r="J12" i="80"/>
  <c r="K12" i="80"/>
  <c r="L12" i="80"/>
  <c r="M12" i="80"/>
  <c r="N12" i="80"/>
  <c r="O12" i="80"/>
  <c r="P12" i="80"/>
  <c r="Q12" i="80"/>
  <c r="H13" i="80"/>
  <c r="I13" i="80"/>
  <c r="J13" i="80"/>
  <c r="K13" i="80"/>
  <c r="L13" i="80"/>
  <c r="M13" i="80"/>
  <c r="N13" i="80"/>
  <c r="O13" i="80"/>
  <c r="P13" i="80"/>
  <c r="Q13" i="80"/>
  <c r="H14" i="80"/>
  <c r="I14" i="80"/>
  <c r="J14" i="80"/>
  <c r="K14" i="80"/>
  <c r="L14" i="80"/>
  <c r="M14" i="80"/>
  <c r="N14" i="80"/>
  <c r="O14" i="80"/>
  <c r="P14" i="80"/>
  <c r="Q14" i="80"/>
  <c r="H15" i="80"/>
  <c r="I15" i="80"/>
  <c r="J15" i="80"/>
  <c r="K15" i="80"/>
  <c r="L15" i="80"/>
  <c r="M15" i="80"/>
  <c r="N15" i="80"/>
  <c r="O15" i="80"/>
  <c r="P15" i="80"/>
  <c r="Q15" i="80"/>
  <c r="H16" i="80"/>
  <c r="I16" i="80"/>
  <c r="J16" i="80"/>
  <c r="K16" i="80"/>
  <c r="L16" i="80"/>
  <c r="M16" i="80"/>
  <c r="N16" i="80"/>
  <c r="O16" i="80"/>
  <c r="P16" i="80"/>
  <c r="Q16" i="80"/>
  <c r="H17" i="80"/>
  <c r="I17" i="80"/>
  <c r="J17" i="80"/>
  <c r="K17" i="80"/>
  <c r="L17" i="80"/>
  <c r="M17" i="80"/>
  <c r="N17" i="80"/>
  <c r="O17" i="80"/>
  <c r="P17" i="80"/>
  <c r="Q17" i="80"/>
  <c r="H18" i="80"/>
  <c r="I18" i="80"/>
  <c r="J18" i="80"/>
  <c r="K18" i="80"/>
  <c r="L18" i="80"/>
  <c r="M18" i="80"/>
  <c r="N18" i="80"/>
  <c r="O18" i="80"/>
  <c r="P18" i="80"/>
  <c r="Q18" i="80"/>
  <c r="H19" i="80"/>
  <c r="I19" i="80"/>
  <c r="J19" i="80"/>
  <c r="K19" i="80"/>
  <c r="L19" i="80"/>
  <c r="M19" i="80"/>
  <c r="N19" i="80"/>
  <c r="O19" i="80"/>
  <c r="P19" i="80"/>
  <c r="Q19" i="80"/>
  <c r="H20" i="80"/>
  <c r="I20" i="80"/>
  <c r="J20" i="80"/>
  <c r="K20" i="80"/>
  <c r="L20" i="80"/>
  <c r="M20" i="80"/>
  <c r="N20" i="80"/>
  <c r="O20" i="80"/>
  <c r="P20" i="80"/>
  <c r="Q20" i="80"/>
  <c r="H21" i="80"/>
  <c r="I21" i="80"/>
  <c r="J21" i="80"/>
  <c r="K21" i="80"/>
  <c r="L21" i="80"/>
  <c r="M21" i="80"/>
  <c r="N21" i="80"/>
  <c r="O21" i="80"/>
  <c r="P21" i="80"/>
  <c r="Q21" i="80"/>
  <c r="H22" i="80"/>
  <c r="I22" i="80"/>
  <c r="J22" i="80"/>
  <c r="K22" i="80"/>
  <c r="L22" i="80"/>
  <c r="M22" i="80"/>
  <c r="N22" i="80"/>
  <c r="O22" i="80"/>
  <c r="P22" i="80"/>
  <c r="Q22" i="80"/>
  <c r="H23" i="80"/>
  <c r="I23" i="80"/>
  <c r="J23" i="80"/>
  <c r="K23" i="80"/>
  <c r="L23" i="80"/>
  <c r="M23" i="80"/>
  <c r="N23" i="80"/>
  <c r="O23" i="80"/>
  <c r="P23" i="80"/>
  <c r="Q23" i="80"/>
  <c r="H24" i="80"/>
  <c r="I24" i="80"/>
  <c r="J24" i="80"/>
  <c r="K24" i="80"/>
  <c r="L24" i="80"/>
  <c r="M24" i="80"/>
  <c r="N24" i="80"/>
  <c r="O24" i="80"/>
  <c r="P24" i="80"/>
  <c r="Q24" i="80"/>
  <c r="H25" i="80"/>
  <c r="I25" i="80"/>
  <c r="J25" i="80"/>
  <c r="K25" i="80"/>
  <c r="L25" i="80"/>
  <c r="M25" i="80"/>
  <c r="N25" i="80"/>
  <c r="O25" i="80"/>
  <c r="P25" i="80"/>
  <c r="Q25" i="80"/>
  <c r="H26" i="80"/>
  <c r="I26" i="80"/>
  <c r="J26" i="80"/>
  <c r="K26" i="80"/>
  <c r="L26" i="80"/>
  <c r="M26" i="80"/>
  <c r="N26" i="80"/>
  <c r="O26" i="80"/>
  <c r="P26" i="80"/>
  <c r="Q26" i="80"/>
  <c r="H27" i="80"/>
  <c r="I27" i="80"/>
  <c r="J27" i="80"/>
  <c r="K27" i="80"/>
  <c r="L27" i="80"/>
  <c r="M27" i="80"/>
  <c r="N27" i="80"/>
  <c r="O27" i="80"/>
  <c r="P27" i="80"/>
  <c r="Q27" i="80"/>
  <c r="H28" i="80"/>
  <c r="I28" i="80"/>
  <c r="J28" i="80"/>
  <c r="K28" i="80"/>
  <c r="L28" i="80"/>
  <c r="M28" i="80"/>
  <c r="N28" i="80"/>
  <c r="O28" i="80"/>
  <c r="P28" i="80"/>
  <c r="Q28" i="80"/>
  <c r="H29" i="80"/>
  <c r="I29" i="80"/>
  <c r="J29" i="80"/>
  <c r="K29" i="80"/>
  <c r="L29" i="80"/>
  <c r="M29" i="80"/>
  <c r="N29" i="80"/>
  <c r="O29" i="80"/>
  <c r="P29" i="80"/>
  <c r="Q29" i="80"/>
  <c r="H30" i="80"/>
  <c r="I30" i="80"/>
  <c r="J30" i="80"/>
  <c r="K30" i="80"/>
  <c r="L30" i="80"/>
  <c r="M30" i="80"/>
  <c r="N30" i="80"/>
  <c r="O30" i="80"/>
  <c r="P30" i="80"/>
  <c r="Q30" i="80"/>
  <c r="H31" i="80"/>
  <c r="I31" i="80"/>
  <c r="J31" i="80"/>
  <c r="K31" i="80"/>
  <c r="L31" i="80"/>
  <c r="M31" i="80"/>
  <c r="N31" i="80"/>
  <c r="O31" i="80"/>
  <c r="P31" i="80"/>
  <c r="Q31" i="80"/>
  <c r="H32" i="80"/>
  <c r="I32" i="80"/>
  <c r="J32" i="80"/>
  <c r="K32" i="80"/>
  <c r="L32" i="80"/>
  <c r="M32" i="80"/>
  <c r="N32" i="80"/>
  <c r="O32" i="80"/>
  <c r="P32" i="80"/>
  <c r="Q32" i="80"/>
  <c r="H33" i="80"/>
  <c r="I33" i="80"/>
  <c r="J33" i="80"/>
  <c r="K33" i="80"/>
  <c r="L33" i="80"/>
  <c r="M33" i="80"/>
  <c r="N33" i="80"/>
  <c r="O33" i="80"/>
  <c r="P33" i="80"/>
  <c r="Q33" i="80"/>
  <c r="H34" i="80"/>
  <c r="I34" i="80"/>
  <c r="J34" i="80"/>
  <c r="K34" i="80"/>
  <c r="L34" i="80"/>
  <c r="M34" i="80"/>
  <c r="N34" i="80"/>
  <c r="O34" i="80"/>
  <c r="P34" i="80"/>
  <c r="Q34" i="80"/>
  <c r="H35" i="80"/>
  <c r="I35" i="80"/>
  <c r="J35" i="80"/>
  <c r="K35" i="80"/>
  <c r="L35" i="80"/>
  <c r="M35" i="80"/>
  <c r="N35" i="80"/>
  <c r="O35" i="80"/>
  <c r="P35" i="80"/>
  <c r="Q35" i="80"/>
  <c r="H36" i="80"/>
  <c r="I36" i="80"/>
  <c r="J36" i="80"/>
  <c r="K36" i="80"/>
  <c r="L36" i="80"/>
  <c r="M36" i="80"/>
  <c r="N36" i="80"/>
  <c r="O36" i="80"/>
  <c r="P36" i="80"/>
  <c r="Q36" i="80"/>
  <c r="H37" i="80"/>
  <c r="I37" i="80"/>
  <c r="J37" i="80"/>
  <c r="K37" i="80"/>
  <c r="L37" i="80"/>
  <c r="M37" i="80"/>
  <c r="N37" i="80"/>
  <c r="O37" i="80"/>
  <c r="P37" i="80"/>
  <c r="Q37" i="80"/>
  <c r="H38" i="80"/>
  <c r="I38" i="80"/>
  <c r="J38" i="80"/>
  <c r="K38" i="80"/>
  <c r="L38" i="80"/>
  <c r="M38" i="80"/>
  <c r="N38" i="80"/>
  <c r="O38" i="80"/>
  <c r="P38" i="80"/>
  <c r="Q38" i="80"/>
  <c r="H39" i="80"/>
  <c r="I39" i="80"/>
  <c r="J39" i="80"/>
  <c r="K39" i="80"/>
  <c r="L39" i="80"/>
  <c r="M39" i="80"/>
  <c r="N39" i="80"/>
  <c r="O39" i="80"/>
  <c r="P39" i="80"/>
  <c r="Q39" i="80"/>
  <c r="H40" i="80"/>
  <c r="I40" i="80"/>
  <c r="J40" i="80"/>
  <c r="K40" i="80"/>
  <c r="L40" i="80"/>
  <c r="M40" i="80"/>
  <c r="N40" i="80"/>
  <c r="O40" i="80"/>
  <c r="P40" i="80"/>
  <c r="Q40" i="80"/>
  <c r="H41" i="80"/>
  <c r="I41" i="80"/>
  <c r="J41" i="80"/>
  <c r="K41" i="80"/>
  <c r="L41" i="80"/>
  <c r="M41" i="80"/>
  <c r="N41" i="80"/>
  <c r="O41" i="80"/>
  <c r="P41" i="80"/>
  <c r="Q41" i="80"/>
  <c r="H42" i="80"/>
  <c r="I42" i="80"/>
  <c r="J42" i="80"/>
  <c r="K42" i="80"/>
  <c r="L42" i="80"/>
  <c r="M42" i="80"/>
  <c r="N42" i="80"/>
  <c r="O42" i="80"/>
  <c r="P42" i="80"/>
  <c r="Q42" i="80"/>
  <c r="H43" i="80"/>
  <c r="I43" i="80"/>
  <c r="J43" i="80"/>
  <c r="K43" i="80"/>
  <c r="L43" i="80"/>
  <c r="M43" i="80"/>
  <c r="N43" i="80"/>
  <c r="O43" i="80"/>
  <c r="P43" i="80"/>
  <c r="Q43" i="80"/>
  <c r="H44" i="80"/>
  <c r="I44" i="80"/>
  <c r="J44" i="80"/>
  <c r="K44" i="80"/>
  <c r="L44" i="80"/>
  <c r="M44" i="80"/>
  <c r="N44" i="80"/>
  <c r="O44" i="80"/>
  <c r="P44" i="80"/>
  <c r="Q44" i="80"/>
  <c r="H45" i="80"/>
  <c r="I45" i="80"/>
  <c r="J45" i="80"/>
  <c r="K45" i="80"/>
  <c r="L45" i="80"/>
  <c r="M45" i="80"/>
  <c r="N45" i="80"/>
  <c r="O45" i="80"/>
  <c r="P45" i="80"/>
  <c r="Q45" i="80"/>
  <c r="H46" i="80"/>
  <c r="BE46" i="80" s="1"/>
  <c r="I46" i="80"/>
  <c r="J46" i="80"/>
  <c r="K46" i="80"/>
  <c r="L46" i="80"/>
  <c r="M46" i="80"/>
  <c r="N46" i="80"/>
  <c r="O46" i="80"/>
  <c r="P46" i="80"/>
  <c r="Q46" i="80"/>
  <c r="H47" i="80"/>
  <c r="I47" i="80"/>
  <c r="J47" i="80"/>
  <c r="K47" i="80"/>
  <c r="L47" i="80"/>
  <c r="M47" i="80"/>
  <c r="N47" i="80"/>
  <c r="O47" i="80"/>
  <c r="P47" i="80"/>
  <c r="Q47" i="80"/>
  <c r="Q6" i="80"/>
  <c r="P6" i="80"/>
  <c r="O6" i="80"/>
  <c r="N6" i="80"/>
  <c r="M6" i="80"/>
  <c r="L6" i="80"/>
  <c r="K6" i="80"/>
  <c r="J6" i="80"/>
  <c r="I6" i="80"/>
  <c r="H6" i="80"/>
  <c r="H7" i="24"/>
  <c r="I7" i="24"/>
  <c r="J7" i="24"/>
  <c r="K7" i="24"/>
  <c r="L7" i="24"/>
  <c r="M7" i="24"/>
  <c r="N7" i="24"/>
  <c r="O7" i="24"/>
  <c r="P7" i="24"/>
  <c r="Q7" i="24"/>
  <c r="H8" i="24"/>
  <c r="I8" i="24"/>
  <c r="J8" i="24"/>
  <c r="K8" i="24"/>
  <c r="L8" i="24"/>
  <c r="M8" i="24"/>
  <c r="N8" i="24"/>
  <c r="O8" i="24"/>
  <c r="P8" i="24"/>
  <c r="Q8" i="24"/>
  <c r="H9" i="24"/>
  <c r="I9" i="24"/>
  <c r="J9" i="24"/>
  <c r="K9" i="24"/>
  <c r="L9" i="24"/>
  <c r="M9" i="24"/>
  <c r="N9" i="24"/>
  <c r="O9" i="24"/>
  <c r="P9" i="24"/>
  <c r="Q9" i="24"/>
  <c r="H10" i="24"/>
  <c r="I10" i="24"/>
  <c r="J10" i="24"/>
  <c r="K10" i="24"/>
  <c r="L10" i="24"/>
  <c r="M10" i="24"/>
  <c r="N10" i="24"/>
  <c r="O10" i="24"/>
  <c r="P10" i="24"/>
  <c r="Q10" i="24"/>
  <c r="H11" i="24"/>
  <c r="I11" i="24"/>
  <c r="J11" i="24"/>
  <c r="K11" i="24"/>
  <c r="L11" i="24"/>
  <c r="M11" i="24"/>
  <c r="N11" i="24"/>
  <c r="O11" i="24"/>
  <c r="P11" i="24"/>
  <c r="Q11" i="24"/>
  <c r="H12" i="24"/>
  <c r="I12" i="24"/>
  <c r="J12" i="24"/>
  <c r="K12" i="24"/>
  <c r="L12" i="24"/>
  <c r="M12" i="24"/>
  <c r="N12" i="24"/>
  <c r="O12" i="24"/>
  <c r="P12" i="24"/>
  <c r="Q12" i="24"/>
  <c r="H13" i="24"/>
  <c r="I13" i="24"/>
  <c r="J13" i="24"/>
  <c r="K13" i="24"/>
  <c r="L13" i="24"/>
  <c r="M13" i="24"/>
  <c r="N13" i="24"/>
  <c r="O13" i="24"/>
  <c r="P13" i="24"/>
  <c r="Q13" i="24"/>
  <c r="H14" i="24"/>
  <c r="I14" i="24"/>
  <c r="J14" i="24"/>
  <c r="K14" i="24"/>
  <c r="L14" i="24"/>
  <c r="M14" i="24"/>
  <c r="N14" i="24"/>
  <c r="O14" i="24"/>
  <c r="P14" i="24"/>
  <c r="Q14" i="24"/>
  <c r="H15" i="24"/>
  <c r="I15" i="24"/>
  <c r="J15" i="24"/>
  <c r="K15" i="24"/>
  <c r="L15" i="24"/>
  <c r="M15" i="24"/>
  <c r="N15" i="24"/>
  <c r="O15" i="24"/>
  <c r="P15" i="24"/>
  <c r="Q15" i="24"/>
  <c r="H16" i="24"/>
  <c r="I16" i="24"/>
  <c r="J16" i="24"/>
  <c r="K16" i="24"/>
  <c r="L16" i="24"/>
  <c r="M16" i="24"/>
  <c r="N16" i="24"/>
  <c r="O16" i="24"/>
  <c r="P16" i="24"/>
  <c r="Q16" i="24"/>
  <c r="H17" i="24"/>
  <c r="I17" i="24"/>
  <c r="J17" i="24"/>
  <c r="K17" i="24"/>
  <c r="L17" i="24"/>
  <c r="M17" i="24"/>
  <c r="N17" i="24"/>
  <c r="O17" i="24"/>
  <c r="P17" i="24"/>
  <c r="Q17" i="24"/>
  <c r="H18" i="24"/>
  <c r="I18" i="24"/>
  <c r="J18" i="24"/>
  <c r="K18" i="24"/>
  <c r="L18" i="24"/>
  <c r="M18" i="24"/>
  <c r="N18" i="24"/>
  <c r="O18" i="24"/>
  <c r="P18" i="24"/>
  <c r="Q18" i="24"/>
  <c r="H19" i="24"/>
  <c r="I19" i="24"/>
  <c r="J19" i="24"/>
  <c r="K19" i="24"/>
  <c r="L19" i="24"/>
  <c r="M19" i="24"/>
  <c r="N19" i="24"/>
  <c r="O19" i="24"/>
  <c r="P19" i="24"/>
  <c r="Q19" i="24"/>
  <c r="H20" i="24"/>
  <c r="I20" i="24"/>
  <c r="J20" i="24"/>
  <c r="K20" i="24"/>
  <c r="L20" i="24"/>
  <c r="M20" i="24"/>
  <c r="N20" i="24"/>
  <c r="O20" i="24"/>
  <c r="P20" i="24"/>
  <c r="Q20" i="24"/>
  <c r="H21" i="24"/>
  <c r="I21" i="24"/>
  <c r="J21" i="24"/>
  <c r="K21" i="24"/>
  <c r="L21" i="24"/>
  <c r="M21" i="24"/>
  <c r="N21" i="24"/>
  <c r="O21" i="24"/>
  <c r="P21" i="24"/>
  <c r="Q21" i="24"/>
  <c r="H22" i="24"/>
  <c r="I22" i="24"/>
  <c r="J22" i="24"/>
  <c r="K22" i="24"/>
  <c r="L22" i="24"/>
  <c r="M22" i="24"/>
  <c r="N22" i="24"/>
  <c r="O22" i="24"/>
  <c r="P22" i="24"/>
  <c r="Q22" i="24"/>
  <c r="H23" i="24"/>
  <c r="I23" i="24"/>
  <c r="J23" i="24"/>
  <c r="K23" i="24"/>
  <c r="L23" i="24"/>
  <c r="M23" i="24"/>
  <c r="N23" i="24"/>
  <c r="O23" i="24"/>
  <c r="P23" i="24"/>
  <c r="Q23" i="24"/>
  <c r="H24" i="24"/>
  <c r="I24" i="24"/>
  <c r="J24" i="24"/>
  <c r="K24" i="24"/>
  <c r="L24" i="24"/>
  <c r="M24" i="24"/>
  <c r="N24" i="24"/>
  <c r="O24" i="24"/>
  <c r="P24" i="24"/>
  <c r="Q24" i="24"/>
  <c r="H25" i="24"/>
  <c r="I25" i="24"/>
  <c r="J25" i="24"/>
  <c r="K25" i="24"/>
  <c r="L25" i="24"/>
  <c r="M25" i="24"/>
  <c r="N25" i="24"/>
  <c r="O25" i="24"/>
  <c r="P25" i="24"/>
  <c r="Q25" i="24"/>
  <c r="H26" i="24"/>
  <c r="I26" i="24"/>
  <c r="J26" i="24"/>
  <c r="K26" i="24"/>
  <c r="L26" i="24"/>
  <c r="M26" i="24"/>
  <c r="N26" i="24"/>
  <c r="O26" i="24"/>
  <c r="P26" i="24"/>
  <c r="Q26" i="24"/>
  <c r="H27" i="24"/>
  <c r="I27" i="24"/>
  <c r="J27" i="24"/>
  <c r="K27" i="24"/>
  <c r="L27" i="24"/>
  <c r="M27" i="24"/>
  <c r="N27" i="24"/>
  <c r="O27" i="24"/>
  <c r="P27" i="24"/>
  <c r="Q27" i="24"/>
  <c r="H28" i="24"/>
  <c r="I28" i="24"/>
  <c r="J28" i="24"/>
  <c r="K28" i="24"/>
  <c r="L28" i="24"/>
  <c r="M28" i="24"/>
  <c r="N28" i="24"/>
  <c r="O28" i="24"/>
  <c r="P28" i="24"/>
  <c r="Q28" i="24"/>
  <c r="H29" i="24"/>
  <c r="I29" i="24"/>
  <c r="J29" i="24"/>
  <c r="K29" i="24"/>
  <c r="L29" i="24"/>
  <c r="M29" i="24"/>
  <c r="N29" i="24"/>
  <c r="O29" i="24"/>
  <c r="P29" i="24"/>
  <c r="Q29" i="24"/>
  <c r="H30" i="24"/>
  <c r="I30" i="24"/>
  <c r="J30" i="24"/>
  <c r="K30" i="24"/>
  <c r="L30" i="24"/>
  <c r="M30" i="24"/>
  <c r="N30" i="24"/>
  <c r="O30" i="24"/>
  <c r="P30" i="24"/>
  <c r="Q30" i="24"/>
  <c r="H31" i="24"/>
  <c r="I31" i="24"/>
  <c r="J31" i="24"/>
  <c r="K31" i="24"/>
  <c r="L31" i="24"/>
  <c r="M31" i="24"/>
  <c r="N31" i="24"/>
  <c r="O31" i="24"/>
  <c r="P31" i="24"/>
  <c r="Q31" i="24"/>
  <c r="H32" i="24"/>
  <c r="I32" i="24"/>
  <c r="J32" i="24"/>
  <c r="K32" i="24"/>
  <c r="L32" i="24"/>
  <c r="M32" i="24"/>
  <c r="N32" i="24"/>
  <c r="O32" i="24"/>
  <c r="P32" i="24"/>
  <c r="Q32" i="24"/>
  <c r="H33" i="24"/>
  <c r="I33" i="24"/>
  <c r="J33" i="24"/>
  <c r="K33" i="24"/>
  <c r="L33" i="24"/>
  <c r="M33" i="24"/>
  <c r="N33" i="24"/>
  <c r="O33" i="24"/>
  <c r="P33" i="24"/>
  <c r="Q33" i="24"/>
  <c r="H34" i="24"/>
  <c r="I34" i="24"/>
  <c r="J34" i="24"/>
  <c r="K34" i="24"/>
  <c r="L34" i="24"/>
  <c r="M34" i="24"/>
  <c r="N34" i="24"/>
  <c r="O34" i="24"/>
  <c r="P34" i="24"/>
  <c r="Q34" i="24"/>
  <c r="H35" i="24"/>
  <c r="I35" i="24"/>
  <c r="J35" i="24"/>
  <c r="K35" i="24"/>
  <c r="L35" i="24"/>
  <c r="M35" i="24"/>
  <c r="N35" i="24"/>
  <c r="O35" i="24"/>
  <c r="P35" i="24"/>
  <c r="Q35" i="24"/>
  <c r="H36" i="24"/>
  <c r="I36" i="24"/>
  <c r="J36" i="24"/>
  <c r="K36" i="24"/>
  <c r="L36" i="24"/>
  <c r="M36" i="24"/>
  <c r="N36" i="24"/>
  <c r="O36" i="24"/>
  <c r="P36" i="24"/>
  <c r="Q36" i="24"/>
  <c r="H37" i="24"/>
  <c r="I37" i="24"/>
  <c r="J37" i="24"/>
  <c r="K37" i="24"/>
  <c r="L37" i="24"/>
  <c r="M37" i="24"/>
  <c r="N37" i="24"/>
  <c r="O37" i="24"/>
  <c r="P37" i="24"/>
  <c r="Q37" i="24"/>
  <c r="H38" i="24"/>
  <c r="I38" i="24"/>
  <c r="J38" i="24"/>
  <c r="K38" i="24"/>
  <c r="L38" i="24"/>
  <c r="M38" i="24"/>
  <c r="N38" i="24"/>
  <c r="O38" i="24"/>
  <c r="P38" i="24"/>
  <c r="Q38" i="24"/>
  <c r="H39" i="24"/>
  <c r="I39" i="24"/>
  <c r="J39" i="24"/>
  <c r="K39" i="24"/>
  <c r="L39" i="24"/>
  <c r="M39" i="24"/>
  <c r="N39" i="24"/>
  <c r="O39" i="24"/>
  <c r="P39" i="24"/>
  <c r="Q39" i="24"/>
  <c r="H40" i="24"/>
  <c r="I40" i="24"/>
  <c r="J40" i="24"/>
  <c r="K40" i="24"/>
  <c r="L40" i="24"/>
  <c r="M40" i="24"/>
  <c r="N40" i="24"/>
  <c r="O40" i="24"/>
  <c r="P40" i="24"/>
  <c r="Q40" i="24"/>
  <c r="H41" i="24"/>
  <c r="I41" i="24"/>
  <c r="J41" i="24"/>
  <c r="K41" i="24"/>
  <c r="L41" i="24"/>
  <c r="M41" i="24"/>
  <c r="N41" i="24"/>
  <c r="O41" i="24"/>
  <c r="P41" i="24"/>
  <c r="Q41" i="24"/>
  <c r="H42" i="24"/>
  <c r="I42" i="24"/>
  <c r="J42" i="24"/>
  <c r="K42" i="24"/>
  <c r="L42" i="24"/>
  <c r="M42" i="24"/>
  <c r="N42" i="24"/>
  <c r="O42" i="24"/>
  <c r="P42" i="24"/>
  <c r="Q42" i="24"/>
  <c r="H43" i="24"/>
  <c r="I43" i="24"/>
  <c r="J43" i="24"/>
  <c r="K43" i="24"/>
  <c r="L43" i="24"/>
  <c r="M43" i="24"/>
  <c r="N43" i="24"/>
  <c r="O43" i="24"/>
  <c r="P43" i="24"/>
  <c r="Q43" i="24"/>
  <c r="H44" i="24"/>
  <c r="I44" i="24"/>
  <c r="J44" i="24"/>
  <c r="K44" i="24"/>
  <c r="L44" i="24"/>
  <c r="M44" i="24"/>
  <c r="N44" i="24"/>
  <c r="O44" i="24"/>
  <c r="P44" i="24"/>
  <c r="Q44" i="24"/>
  <c r="H45" i="24"/>
  <c r="I45" i="24"/>
  <c r="J45" i="24"/>
  <c r="K45" i="24"/>
  <c r="L45" i="24"/>
  <c r="M45" i="24"/>
  <c r="N45" i="24"/>
  <c r="O45" i="24"/>
  <c r="P45" i="24"/>
  <c r="Q45" i="24"/>
  <c r="H46" i="24"/>
  <c r="I46" i="24"/>
  <c r="J46" i="24"/>
  <c r="K46" i="24"/>
  <c r="L46" i="24"/>
  <c r="M46" i="24"/>
  <c r="N46" i="24"/>
  <c r="O46" i="24"/>
  <c r="P46" i="24"/>
  <c r="Q46" i="24"/>
  <c r="H47" i="24"/>
  <c r="I47" i="24"/>
  <c r="J47" i="24"/>
  <c r="K47" i="24"/>
  <c r="L47" i="24"/>
  <c r="M47" i="24"/>
  <c r="N47" i="24"/>
  <c r="O47" i="24"/>
  <c r="P47" i="24"/>
  <c r="Q47" i="24"/>
  <c r="Q6" i="24"/>
  <c r="P6" i="24"/>
  <c r="O6" i="24"/>
  <c r="N6" i="24"/>
  <c r="M6" i="24"/>
  <c r="L6" i="24"/>
  <c r="K6" i="24"/>
  <c r="J6" i="24"/>
  <c r="I6" i="24"/>
  <c r="Y23" i="78"/>
  <c r="Y22" i="78"/>
  <c r="Y21" i="78"/>
  <c r="Y20" i="78"/>
  <c r="Y19" i="78"/>
  <c r="Y18" i="78"/>
  <c r="Y17" i="78"/>
  <c r="Y16" i="78"/>
  <c r="X23" i="78"/>
  <c r="X22" i="78"/>
  <c r="X21" i="78"/>
  <c r="X20" i="78"/>
  <c r="X19" i="78"/>
  <c r="X18" i="78"/>
  <c r="X17" i="78"/>
  <c r="X16" i="78"/>
  <c r="D194" i="95"/>
  <c r="C194" i="95"/>
  <c r="B194" i="95"/>
  <c r="A194" i="95"/>
  <c r="D193" i="95"/>
  <c r="C193" i="95"/>
  <c r="B193" i="95"/>
  <c r="A193" i="95"/>
  <c r="D192" i="95"/>
  <c r="C192" i="95"/>
  <c r="B192" i="95"/>
  <c r="A192" i="95"/>
  <c r="F191" i="95"/>
  <c r="D191" i="95"/>
  <c r="C191" i="95"/>
  <c r="B191" i="95"/>
  <c r="A191" i="95"/>
  <c r="F190" i="95"/>
  <c r="D190" i="95"/>
  <c r="C190" i="95"/>
  <c r="B190" i="95"/>
  <c r="A190" i="95"/>
  <c r="F189" i="95"/>
  <c r="D189" i="95"/>
  <c r="C189" i="95"/>
  <c r="B189" i="95"/>
  <c r="A95" i="95" s="1"/>
  <c r="A189" i="95"/>
  <c r="F188" i="95"/>
  <c r="D188" i="95"/>
  <c r="C188" i="95"/>
  <c r="B188" i="95"/>
  <c r="A188" i="95"/>
  <c r="A94" i="95" s="1"/>
  <c r="D187" i="95"/>
  <c r="C187" i="95"/>
  <c r="B187" i="95"/>
  <c r="A187" i="95"/>
  <c r="D186" i="95"/>
  <c r="C186" i="95"/>
  <c r="B186" i="95"/>
  <c r="A186" i="95"/>
  <c r="D185" i="95"/>
  <c r="C185" i="95"/>
  <c r="B185" i="95"/>
  <c r="A185" i="95"/>
  <c r="D184" i="95"/>
  <c r="C184" i="95"/>
  <c r="B184" i="95"/>
  <c r="A184" i="95"/>
  <c r="D183" i="95"/>
  <c r="C183" i="95"/>
  <c r="B183" i="95"/>
  <c r="A183" i="95"/>
  <c r="D182" i="95"/>
  <c r="C182" i="95"/>
  <c r="B182" i="95"/>
  <c r="A182" i="95"/>
  <c r="D181" i="95"/>
  <c r="C181" i="95"/>
  <c r="B181" i="95"/>
  <c r="A181" i="95"/>
  <c r="D180" i="95"/>
  <c r="C180" i="95"/>
  <c r="B180" i="95"/>
  <c r="A180" i="95"/>
  <c r="D179" i="95"/>
  <c r="C179" i="95"/>
  <c r="B179" i="95"/>
  <c r="A179" i="95"/>
  <c r="D178" i="95"/>
  <c r="C178" i="95"/>
  <c r="B178" i="95"/>
  <c r="A178" i="95"/>
  <c r="D177" i="95"/>
  <c r="C177" i="95"/>
  <c r="B177" i="95"/>
  <c r="A177" i="95"/>
  <c r="D176" i="95"/>
  <c r="C176" i="95"/>
  <c r="B176" i="95"/>
  <c r="A176" i="95"/>
  <c r="D175" i="95"/>
  <c r="C175" i="95"/>
  <c r="B175" i="95"/>
  <c r="A175" i="95"/>
  <c r="D174" i="95"/>
  <c r="C174" i="95"/>
  <c r="B174" i="95"/>
  <c r="A174" i="95"/>
  <c r="D173" i="95"/>
  <c r="C173" i="95"/>
  <c r="B173" i="95"/>
  <c r="A173" i="95"/>
  <c r="D172" i="95"/>
  <c r="C172" i="95"/>
  <c r="B172" i="95"/>
  <c r="A172" i="95"/>
  <c r="D171" i="95"/>
  <c r="C171" i="95"/>
  <c r="B171" i="95"/>
  <c r="A171" i="95"/>
  <c r="D170" i="95"/>
  <c r="C170" i="95"/>
  <c r="B170" i="95"/>
  <c r="A170" i="95"/>
  <c r="D169" i="95"/>
  <c r="C169" i="95"/>
  <c r="B169" i="95"/>
  <c r="A169" i="95"/>
  <c r="D168" i="95"/>
  <c r="C168" i="95"/>
  <c r="B168" i="95"/>
  <c r="A168" i="95"/>
  <c r="D167" i="95"/>
  <c r="C167" i="95"/>
  <c r="B167" i="95"/>
  <c r="A167" i="95"/>
  <c r="D166" i="95"/>
  <c r="C166" i="95"/>
  <c r="B166" i="95"/>
  <c r="A166" i="95"/>
  <c r="D165" i="95"/>
  <c r="C165" i="95"/>
  <c r="B165" i="95"/>
  <c r="A165" i="95"/>
  <c r="D164" i="95"/>
  <c r="C164" i="95"/>
  <c r="B164" i="95"/>
  <c r="A164" i="95"/>
  <c r="D163" i="95"/>
  <c r="C163" i="95"/>
  <c r="B163" i="95"/>
  <c r="A163" i="95"/>
  <c r="D162" i="95"/>
  <c r="C162" i="95"/>
  <c r="B162" i="95"/>
  <c r="A162" i="95"/>
  <c r="D161" i="95"/>
  <c r="C161" i="95"/>
  <c r="B161" i="95"/>
  <c r="A161" i="95"/>
  <c r="D160" i="95"/>
  <c r="C160" i="95"/>
  <c r="B160" i="95"/>
  <c r="A160" i="95"/>
  <c r="D159" i="95"/>
  <c r="C159" i="95"/>
  <c r="B159" i="95"/>
  <c r="A159" i="95"/>
  <c r="D158" i="95"/>
  <c r="C158" i="95"/>
  <c r="B158" i="95"/>
  <c r="A158" i="95"/>
  <c r="D157" i="95"/>
  <c r="C157" i="95"/>
  <c r="B157" i="95"/>
  <c r="A157" i="95"/>
  <c r="D156" i="95"/>
  <c r="C156" i="95"/>
  <c r="B156" i="95"/>
  <c r="A156" i="95"/>
  <c r="D155" i="95"/>
  <c r="C155" i="95"/>
  <c r="B155" i="95"/>
  <c r="A155" i="95"/>
  <c r="D154" i="95"/>
  <c r="C154" i="95"/>
  <c r="B154" i="95"/>
  <c r="A154" i="95"/>
  <c r="D153" i="95"/>
  <c r="C153" i="95"/>
  <c r="C195" i="95" s="1"/>
  <c r="B153" i="95"/>
  <c r="B195" i="95" s="1"/>
  <c r="A153" i="95"/>
  <c r="B75" i="95"/>
  <c r="B74" i="95"/>
  <c r="B73" i="95"/>
  <c r="D194" i="94"/>
  <c r="C194" i="94"/>
  <c r="B194" i="94"/>
  <c r="A194" i="94"/>
  <c r="D193" i="94"/>
  <c r="C193" i="94"/>
  <c r="B193" i="94"/>
  <c r="A193" i="94"/>
  <c r="D192" i="94"/>
  <c r="C192" i="94"/>
  <c r="B192" i="94"/>
  <c r="A192" i="94"/>
  <c r="F191" i="94"/>
  <c r="D191" i="94"/>
  <c r="C191" i="94"/>
  <c r="B191" i="94"/>
  <c r="A191" i="94"/>
  <c r="F190" i="94"/>
  <c r="D190" i="94"/>
  <c r="C190" i="94"/>
  <c r="B190" i="94"/>
  <c r="A190" i="94"/>
  <c r="F189" i="94"/>
  <c r="D189" i="94"/>
  <c r="C189" i="94"/>
  <c r="B189" i="94"/>
  <c r="A189" i="94"/>
  <c r="F188" i="94"/>
  <c r="D188" i="94"/>
  <c r="C188" i="94"/>
  <c r="B188" i="94"/>
  <c r="A188" i="94"/>
  <c r="D187" i="94"/>
  <c r="C187" i="94"/>
  <c r="B187" i="94"/>
  <c r="A187" i="94"/>
  <c r="D186" i="94"/>
  <c r="C186" i="94"/>
  <c r="B186" i="94"/>
  <c r="A186" i="94"/>
  <c r="D185" i="94"/>
  <c r="C185" i="94"/>
  <c r="B185" i="94"/>
  <c r="A185" i="94"/>
  <c r="D184" i="94"/>
  <c r="C184" i="94"/>
  <c r="B184" i="94"/>
  <c r="A184" i="94"/>
  <c r="D183" i="94"/>
  <c r="C183" i="94"/>
  <c r="B183" i="94"/>
  <c r="A95" i="94" s="1"/>
  <c r="A183" i="94"/>
  <c r="D182" i="94"/>
  <c r="C182" i="94"/>
  <c r="B182" i="94"/>
  <c r="A182" i="94"/>
  <c r="D181" i="94"/>
  <c r="C181" i="94"/>
  <c r="B181" i="94"/>
  <c r="A181" i="94"/>
  <c r="D180" i="94"/>
  <c r="C180" i="94"/>
  <c r="B180" i="94"/>
  <c r="A180" i="94"/>
  <c r="D179" i="94"/>
  <c r="C179" i="94"/>
  <c r="B179" i="94"/>
  <c r="A179" i="94"/>
  <c r="D178" i="94"/>
  <c r="C178" i="94"/>
  <c r="B178" i="94"/>
  <c r="A178" i="94"/>
  <c r="D177" i="94"/>
  <c r="C177" i="94"/>
  <c r="B177" i="94"/>
  <c r="A177" i="94"/>
  <c r="D176" i="94"/>
  <c r="C176" i="94"/>
  <c r="B176" i="94"/>
  <c r="A176" i="94"/>
  <c r="D175" i="94"/>
  <c r="C175" i="94"/>
  <c r="B175" i="94"/>
  <c r="A175" i="94"/>
  <c r="D174" i="94"/>
  <c r="C174" i="94"/>
  <c r="B174" i="94"/>
  <c r="A174" i="94"/>
  <c r="D173" i="94"/>
  <c r="C173" i="94"/>
  <c r="B173" i="94"/>
  <c r="A173" i="94"/>
  <c r="D172" i="94"/>
  <c r="C172" i="94"/>
  <c r="B172" i="94"/>
  <c r="A172" i="94"/>
  <c r="D171" i="94"/>
  <c r="C171" i="94"/>
  <c r="B171" i="94"/>
  <c r="A171" i="94"/>
  <c r="D170" i="94"/>
  <c r="C170" i="94"/>
  <c r="B170" i="94"/>
  <c r="A170" i="94"/>
  <c r="D169" i="94"/>
  <c r="C169" i="94"/>
  <c r="B169" i="94"/>
  <c r="A169" i="94"/>
  <c r="D168" i="94"/>
  <c r="C168" i="94"/>
  <c r="B168" i="94"/>
  <c r="A168" i="94"/>
  <c r="D167" i="94"/>
  <c r="C167" i="94"/>
  <c r="B167" i="94"/>
  <c r="A167" i="94"/>
  <c r="D166" i="94"/>
  <c r="C166" i="94"/>
  <c r="B166" i="94"/>
  <c r="A166" i="94"/>
  <c r="D165" i="94"/>
  <c r="C165" i="94"/>
  <c r="B165" i="94"/>
  <c r="A165" i="94"/>
  <c r="D164" i="94"/>
  <c r="C164" i="94"/>
  <c r="B164" i="94"/>
  <c r="A164" i="94"/>
  <c r="D163" i="94"/>
  <c r="C163" i="94"/>
  <c r="B163" i="94"/>
  <c r="A163" i="94"/>
  <c r="D162" i="94"/>
  <c r="C162" i="94"/>
  <c r="B162" i="94"/>
  <c r="A162" i="94"/>
  <c r="D161" i="94"/>
  <c r="C161" i="94"/>
  <c r="B161" i="94"/>
  <c r="A161" i="94"/>
  <c r="D160" i="94"/>
  <c r="C160" i="94"/>
  <c r="B160" i="94"/>
  <c r="A160" i="94"/>
  <c r="D159" i="94"/>
  <c r="C159" i="94"/>
  <c r="B159" i="94"/>
  <c r="A159" i="94"/>
  <c r="D158" i="94"/>
  <c r="C158" i="94"/>
  <c r="B158" i="94"/>
  <c r="A158" i="94"/>
  <c r="D157" i="94"/>
  <c r="C157" i="94"/>
  <c r="B157" i="94"/>
  <c r="A157" i="94"/>
  <c r="D156" i="94"/>
  <c r="C156" i="94"/>
  <c r="B156" i="94"/>
  <c r="A156" i="94"/>
  <c r="D155" i="94"/>
  <c r="C155" i="94"/>
  <c r="B155" i="94"/>
  <c r="A155" i="94"/>
  <c r="D154" i="94"/>
  <c r="C154" i="94"/>
  <c r="B154" i="94"/>
  <c r="A154" i="94"/>
  <c r="D153" i="94"/>
  <c r="C153" i="94"/>
  <c r="B153" i="94"/>
  <c r="B195" i="94" s="1"/>
  <c r="A153" i="94"/>
  <c r="B75" i="94"/>
  <c r="B74" i="94"/>
  <c r="B73" i="94"/>
  <c r="D194" i="93"/>
  <c r="C194" i="93"/>
  <c r="B194" i="93"/>
  <c r="A194" i="93"/>
  <c r="D193" i="93"/>
  <c r="C193" i="93"/>
  <c r="B193" i="93"/>
  <c r="A193" i="93"/>
  <c r="D192" i="93"/>
  <c r="C192" i="93"/>
  <c r="B192" i="93"/>
  <c r="A192" i="93"/>
  <c r="F191" i="93"/>
  <c r="D191" i="93"/>
  <c r="C191" i="93"/>
  <c r="B191" i="93"/>
  <c r="A191" i="93"/>
  <c r="F190" i="93"/>
  <c r="D190" i="93"/>
  <c r="C190" i="93"/>
  <c r="B190" i="93"/>
  <c r="A190" i="93"/>
  <c r="F189" i="93"/>
  <c r="D189" i="93"/>
  <c r="C189" i="93"/>
  <c r="B189" i="93"/>
  <c r="A189" i="93"/>
  <c r="F188" i="93"/>
  <c r="D188" i="93"/>
  <c r="C188" i="93"/>
  <c r="B188" i="93"/>
  <c r="A188" i="93"/>
  <c r="D187" i="93"/>
  <c r="C187" i="93"/>
  <c r="B187" i="93"/>
  <c r="A187" i="93"/>
  <c r="D186" i="93"/>
  <c r="C186" i="93"/>
  <c r="B186" i="93"/>
  <c r="A186" i="93"/>
  <c r="D185" i="93"/>
  <c r="C185" i="93"/>
  <c r="B185" i="93"/>
  <c r="A185" i="93"/>
  <c r="D184" i="93"/>
  <c r="C184" i="93"/>
  <c r="B184" i="93"/>
  <c r="A184" i="93"/>
  <c r="D183" i="93"/>
  <c r="C183" i="93"/>
  <c r="B183" i="93"/>
  <c r="A183" i="93"/>
  <c r="D182" i="93"/>
  <c r="C182" i="93"/>
  <c r="B182" i="93"/>
  <c r="A182" i="93"/>
  <c r="D181" i="93"/>
  <c r="C181" i="93"/>
  <c r="B181" i="93"/>
  <c r="A181" i="93"/>
  <c r="D180" i="93"/>
  <c r="C180" i="93"/>
  <c r="B180" i="93"/>
  <c r="A180" i="93"/>
  <c r="D179" i="93"/>
  <c r="C179" i="93"/>
  <c r="B179" i="93"/>
  <c r="A179" i="93"/>
  <c r="D178" i="93"/>
  <c r="C178" i="93"/>
  <c r="B178" i="93"/>
  <c r="A178" i="93"/>
  <c r="D177" i="93"/>
  <c r="C177" i="93"/>
  <c r="B177" i="93"/>
  <c r="A177" i="93"/>
  <c r="D176" i="93"/>
  <c r="C176" i="93"/>
  <c r="B176" i="93"/>
  <c r="A176" i="93"/>
  <c r="D175" i="93"/>
  <c r="C175" i="93"/>
  <c r="B175" i="93"/>
  <c r="A175" i="93"/>
  <c r="D174" i="93"/>
  <c r="C174" i="93"/>
  <c r="B174" i="93"/>
  <c r="A174" i="93"/>
  <c r="D173" i="93"/>
  <c r="C173" i="93"/>
  <c r="B173" i="93"/>
  <c r="A173" i="93"/>
  <c r="D172" i="93"/>
  <c r="C172" i="93"/>
  <c r="B172" i="93"/>
  <c r="A172" i="93"/>
  <c r="D171" i="93"/>
  <c r="C171" i="93"/>
  <c r="B171" i="93"/>
  <c r="A171" i="93"/>
  <c r="D170" i="93"/>
  <c r="C170" i="93"/>
  <c r="B170" i="93"/>
  <c r="A170" i="93"/>
  <c r="D169" i="93"/>
  <c r="C169" i="93"/>
  <c r="B169" i="93"/>
  <c r="A169" i="93"/>
  <c r="D168" i="93"/>
  <c r="C168" i="93"/>
  <c r="B168" i="93"/>
  <c r="A168" i="93"/>
  <c r="D167" i="93"/>
  <c r="C167" i="93"/>
  <c r="B167" i="93"/>
  <c r="A167" i="93"/>
  <c r="D166" i="93"/>
  <c r="C166" i="93"/>
  <c r="B166" i="93"/>
  <c r="A166" i="93"/>
  <c r="D165" i="93"/>
  <c r="C165" i="93"/>
  <c r="B165" i="93"/>
  <c r="A165" i="93"/>
  <c r="D164" i="93"/>
  <c r="C164" i="93"/>
  <c r="B164" i="93"/>
  <c r="A164" i="93"/>
  <c r="D163" i="93"/>
  <c r="C163" i="93"/>
  <c r="B163" i="93"/>
  <c r="A163" i="93"/>
  <c r="D162" i="93"/>
  <c r="C162" i="93"/>
  <c r="B162" i="93"/>
  <c r="A162" i="93"/>
  <c r="D161" i="93"/>
  <c r="C161" i="93"/>
  <c r="B161" i="93"/>
  <c r="A161" i="93"/>
  <c r="D160" i="93"/>
  <c r="C160" i="93"/>
  <c r="B160" i="93"/>
  <c r="A160" i="93"/>
  <c r="D159" i="93"/>
  <c r="C159" i="93"/>
  <c r="B159" i="93"/>
  <c r="A159" i="93"/>
  <c r="D158" i="93"/>
  <c r="C158" i="93"/>
  <c r="B158" i="93"/>
  <c r="A158" i="93"/>
  <c r="D157" i="93"/>
  <c r="C157" i="93"/>
  <c r="B157" i="93"/>
  <c r="A157" i="93"/>
  <c r="D156" i="93"/>
  <c r="C156" i="93"/>
  <c r="B156" i="93"/>
  <c r="A156" i="93"/>
  <c r="D155" i="93"/>
  <c r="C155" i="93"/>
  <c r="B155" i="93"/>
  <c r="A155" i="93"/>
  <c r="D154" i="93"/>
  <c r="C154" i="93"/>
  <c r="B154" i="93"/>
  <c r="A154" i="93"/>
  <c r="D153" i="93"/>
  <c r="C153" i="93"/>
  <c r="B153" i="93"/>
  <c r="A153" i="93"/>
  <c r="B75" i="93"/>
  <c r="B74" i="93"/>
  <c r="B73" i="93"/>
  <c r="D194" i="92"/>
  <c r="C194" i="92"/>
  <c r="B194" i="92"/>
  <c r="A194" i="92"/>
  <c r="D193" i="92"/>
  <c r="C193" i="92"/>
  <c r="B193" i="92"/>
  <c r="A193" i="92"/>
  <c r="D192" i="92"/>
  <c r="C192" i="92"/>
  <c r="B192" i="92"/>
  <c r="A192" i="92"/>
  <c r="F191" i="92"/>
  <c r="D191" i="92"/>
  <c r="C191" i="92"/>
  <c r="B191" i="92"/>
  <c r="A191" i="92"/>
  <c r="F190" i="92"/>
  <c r="D190" i="92"/>
  <c r="C190" i="92"/>
  <c r="B190" i="92"/>
  <c r="A190" i="92"/>
  <c r="F189" i="92"/>
  <c r="D189" i="92"/>
  <c r="C189" i="92"/>
  <c r="B189" i="92"/>
  <c r="A189" i="92"/>
  <c r="F188" i="92"/>
  <c r="D188" i="92"/>
  <c r="C188" i="92"/>
  <c r="B188" i="92"/>
  <c r="A188" i="92"/>
  <c r="D187" i="92"/>
  <c r="C187" i="92"/>
  <c r="B187" i="92"/>
  <c r="A187" i="92"/>
  <c r="D186" i="92"/>
  <c r="C186" i="92"/>
  <c r="B186" i="92"/>
  <c r="A186" i="92"/>
  <c r="D185" i="92"/>
  <c r="C185" i="92"/>
  <c r="B185" i="92"/>
  <c r="A185" i="92"/>
  <c r="D184" i="92"/>
  <c r="C184" i="92"/>
  <c r="B184" i="92"/>
  <c r="A184" i="92"/>
  <c r="D183" i="92"/>
  <c r="C183" i="92"/>
  <c r="B183" i="92"/>
  <c r="A183" i="92"/>
  <c r="D182" i="92"/>
  <c r="C182" i="92"/>
  <c r="B182" i="92"/>
  <c r="A182" i="92"/>
  <c r="D181" i="92"/>
  <c r="C181" i="92"/>
  <c r="B181" i="92"/>
  <c r="A181" i="92"/>
  <c r="D180" i="92"/>
  <c r="C180" i="92"/>
  <c r="B180" i="92"/>
  <c r="A180" i="92"/>
  <c r="D179" i="92"/>
  <c r="C179" i="92"/>
  <c r="B179" i="92"/>
  <c r="A179" i="92"/>
  <c r="D178" i="92"/>
  <c r="C178" i="92"/>
  <c r="B178" i="92"/>
  <c r="A178" i="92"/>
  <c r="D177" i="92"/>
  <c r="C177" i="92"/>
  <c r="B177" i="92"/>
  <c r="A177" i="92"/>
  <c r="D176" i="92"/>
  <c r="C176" i="92"/>
  <c r="B176" i="92"/>
  <c r="A176" i="92"/>
  <c r="D175" i="92"/>
  <c r="C175" i="92"/>
  <c r="B175" i="92"/>
  <c r="A175" i="92"/>
  <c r="D174" i="92"/>
  <c r="C174" i="92"/>
  <c r="B174" i="92"/>
  <c r="A174" i="92"/>
  <c r="D173" i="92"/>
  <c r="C173" i="92"/>
  <c r="B173" i="92"/>
  <c r="A173" i="92"/>
  <c r="D172" i="92"/>
  <c r="C172" i="92"/>
  <c r="B172" i="92"/>
  <c r="A172" i="92"/>
  <c r="D171" i="92"/>
  <c r="C171" i="92"/>
  <c r="B171" i="92"/>
  <c r="A171" i="92"/>
  <c r="D170" i="92"/>
  <c r="C170" i="92"/>
  <c r="B170" i="92"/>
  <c r="A170" i="92"/>
  <c r="D169" i="92"/>
  <c r="C169" i="92"/>
  <c r="B169" i="92"/>
  <c r="A169" i="92"/>
  <c r="D168" i="92"/>
  <c r="C168" i="92"/>
  <c r="B168" i="92"/>
  <c r="A168" i="92"/>
  <c r="D167" i="92"/>
  <c r="C167" i="92"/>
  <c r="B167" i="92"/>
  <c r="A167" i="92"/>
  <c r="D166" i="92"/>
  <c r="C166" i="92"/>
  <c r="B166" i="92"/>
  <c r="A166" i="92"/>
  <c r="D165" i="92"/>
  <c r="C165" i="92"/>
  <c r="B165" i="92"/>
  <c r="A165" i="92"/>
  <c r="D164" i="92"/>
  <c r="C164" i="92"/>
  <c r="B164" i="92"/>
  <c r="A164" i="92"/>
  <c r="D163" i="92"/>
  <c r="C163" i="92"/>
  <c r="B163" i="92"/>
  <c r="A163" i="92"/>
  <c r="D162" i="92"/>
  <c r="C162" i="92"/>
  <c r="B162" i="92"/>
  <c r="A162" i="92"/>
  <c r="D161" i="92"/>
  <c r="C161" i="92"/>
  <c r="B161" i="92"/>
  <c r="A161" i="92"/>
  <c r="D160" i="92"/>
  <c r="C160" i="92"/>
  <c r="B160" i="92"/>
  <c r="A160" i="92"/>
  <c r="D159" i="92"/>
  <c r="C159" i="92"/>
  <c r="B159" i="92"/>
  <c r="A159" i="92"/>
  <c r="D158" i="92"/>
  <c r="C158" i="92"/>
  <c r="B158" i="92"/>
  <c r="A158" i="92"/>
  <c r="D157" i="92"/>
  <c r="C157" i="92"/>
  <c r="B157" i="92"/>
  <c r="A157" i="92"/>
  <c r="D156" i="92"/>
  <c r="C156" i="92"/>
  <c r="B156" i="92"/>
  <c r="A156" i="92"/>
  <c r="D155" i="92"/>
  <c r="C155" i="92"/>
  <c r="B155" i="92"/>
  <c r="A155" i="92"/>
  <c r="D154" i="92"/>
  <c r="C154" i="92"/>
  <c r="B154" i="92"/>
  <c r="A154" i="92"/>
  <c r="D153" i="92"/>
  <c r="C153" i="92"/>
  <c r="B153" i="92"/>
  <c r="A153" i="92"/>
  <c r="B75" i="92"/>
  <c r="B74" i="92"/>
  <c r="B73" i="92"/>
  <c r="D194" i="91"/>
  <c r="C194" i="91"/>
  <c r="B194" i="91"/>
  <c r="A194" i="91"/>
  <c r="D193" i="91"/>
  <c r="C193" i="91"/>
  <c r="B193" i="91"/>
  <c r="A193" i="91"/>
  <c r="D192" i="91"/>
  <c r="C192" i="91"/>
  <c r="B192" i="91"/>
  <c r="A192" i="91"/>
  <c r="F191" i="91"/>
  <c r="D191" i="91"/>
  <c r="C191" i="91"/>
  <c r="B191" i="91"/>
  <c r="A191" i="91"/>
  <c r="F190" i="91"/>
  <c r="D190" i="91"/>
  <c r="C190" i="91"/>
  <c r="B190" i="91"/>
  <c r="A190" i="91"/>
  <c r="F189" i="91"/>
  <c r="D189" i="91"/>
  <c r="C189" i="91"/>
  <c r="B189" i="91"/>
  <c r="A189" i="91"/>
  <c r="F188" i="91"/>
  <c r="D188" i="91"/>
  <c r="C188" i="91"/>
  <c r="B188" i="91"/>
  <c r="A188" i="91"/>
  <c r="D187" i="91"/>
  <c r="C187" i="91"/>
  <c r="B187" i="91"/>
  <c r="A187" i="91"/>
  <c r="D186" i="91"/>
  <c r="C186" i="91"/>
  <c r="B186" i="91"/>
  <c r="A186" i="91"/>
  <c r="D185" i="91"/>
  <c r="C185" i="91"/>
  <c r="B185" i="91"/>
  <c r="A185" i="91"/>
  <c r="D184" i="91"/>
  <c r="C184" i="91"/>
  <c r="B184" i="91"/>
  <c r="A184" i="91"/>
  <c r="D183" i="91"/>
  <c r="C183" i="91"/>
  <c r="B183" i="91"/>
  <c r="A183" i="91"/>
  <c r="D182" i="91"/>
  <c r="C182" i="91"/>
  <c r="B182" i="91"/>
  <c r="A182" i="91"/>
  <c r="D181" i="91"/>
  <c r="C181" i="91"/>
  <c r="B181" i="91"/>
  <c r="A181" i="91"/>
  <c r="D180" i="91"/>
  <c r="C180" i="91"/>
  <c r="B180" i="91"/>
  <c r="A180" i="91"/>
  <c r="D179" i="91"/>
  <c r="C179" i="91"/>
  <c r="B179" i="91"/>
  <c r="A179" i="91"/>
  <c r="D178" i="91"/>
  <c r="C178" i="91"/>
  <c r="B178" i="91"/>
  <c r="A178" i="91"/>
  <c r="D177" i="91"/>
  <c r="C177" i="91"/>
  <c r="B177" i="91"/>
  <c r="A177" i="91"/>
  <c r="D176" i="91"/>
  <c r="C176" i="91"/>
  <c r="B176" i="91"/>
  <c r="A176" i="91"/>
  <c r="D175" i="91"/>
  <c r="C175" i="91"/>
  <c r="B175" i="91"/>
  <c r="A175" i="91"/>
  <c r="D174" i="91"/>
  <c r="C174" i="91"/>
  <c r="B174" i="91"/>
  <c r="A174" i="91"/>
  <c r="D173" i="91"/>
  <c r="C173" i="91"/>
  <c r="B173" i="91"/>
  <c r="A173" i="91"/>
  <c r="D172" i="91"/>
  <c r="C172" i="91"/>
  <c r="B172" i="91"/>
  <c r="A172" i="91"/>
  <c r="D171" i="91"/>
  <c r="C171" i="91"/>
  <c r="B171" i="91"/>
  <c r="A171" i="91"/>
  <c r="D170" i="91"/>
  <c r="C170" i="91"/>
  <c r="B170" i="91"/>
  <c r="A170" i="91"/>
  <c r="D169" i="91"/>
  <c r="C169" i="91"/>
  <c r="B169" i="91"/>
  <c r="A169" i="91"/>
  <c r="D168" i="91"/>
  <c r="C168" i="91"/>
  <c r="B168" i="91"/>
  <c r="A168" i="91"/>
  <c r="D167" i="91"/>
  <c r="C167" i="91"/>
  <c r="B167" i="91"/>
  <c r="A167" i="91"/>
  <c r="D166" i="91"/>
  <c r="C166" i="91"/>
  <c r="B166" i="91"/>
  <c r="A166" i="91"/>
  <c r="D165" i="91"/>
  <c r="C165" i="91"/>
  <c r="B165" i="91"/>
  <c r="A165" i="91"/>
  <c r="D164" i="91"/>
  <c r="C164" i="91"/>
  <c r="B164" i="91"/>
  <c r="A164" i="91"/>
  <c r="D163" i="91"/>
  <c r="C163" i="91"/>
  <c r="B163" i="91"/>
  <c r="A163" i="91"/>
  <c r="D162" i="91"/>
  <c r="C162" i="91"/>
  <c r="B162" i="91"/>
  <c r="A162" i="91"/>
  <c r="D161" i="91"/>
  <c r="C161" i="91"/>
  <c r="B161" i="91"/>
  <c r="A161" i="91"/>
  <c r="D160" i="91"/>
  <c r="C160" i="91"/>
  <c r="B160" i="91"/>
  <c r="A160" i="91"/>
  <c r="D159" i="91"/>
  <c r="C159" i="91"/>
  <c r="B159" i="91"/>
  <c r="A159" i="91"/>
  <c r="D158" i="91"/>
  <c r="C158" i="91"/>
  <c r="B158" i="91"/>
  <c r="A158" i="91"/>
  <c r="D157" i="91"/>
  <c r="C157" i="91"/>
  <c r="B157" i="91"/>
  <c r="A157" i="91"/>
  <c r="D156" i="91"/>
  <c r="C156" i="91"/>
  <c r="B156" i="91"/>
  <c r="A156" i="91"/>
  <c r="D155" i="91"/>
  <c r="C155" i="91"/>
  <c r="B155" i="91"/>
  <c r="A155" i="91"/>
  <c r="D154" i="91"/>
  <c r="C154" i="91"/>
  <c r="B154" i="91"/>
  <c r="A154" i="91"/>
  <c r="D153" i="91"/>
  <c r="D195" i="91" s="1"/>
  <c r="C153" i="91"/>
  <c r="C195" i="91" s="1"/>
  <c r="B153" i="91"/>
  <c r="B195" i="91" s="1"/>
  <c r="A153" i="91"/>
  <c r="A195" i="91" s="1"/>
  <c r="B75" i="91"/>
  <c r="B74" i="91"/>
  <c r="B73" i="91"/>
  <c r="D194" i="90"/>
  <c r="C194" i="90"/>
  <c r="B194" i="90"/>
  <c r="A194" i="90"/>
  <c r="D193" i="90"/>
  <c r="C193" i="90"/>
  <c r="B193" i="90"/>
  <c r="A193" i="90"/>
  <c r="D192" i="90"/>
  <c r="C192" i="90"/>
  <c r="B192" i="90"/>
  <c r="A192" i="90"/>
  <c r="F191" i="90"/>
  <c r="D191" i="90"/>
  <c r="C191" i="90"/>
  <c r="B191" i="90"/>
  <c r="A191" i="90"/>
  <c r="F190" i="90"/>
  <c r="D190" i="90"/>
  <c r="C190" i="90"/>
  <c r="B190" i="90"/>
  <c r="A190" i="90"/>
  <c r="F189" i="90"/>
  <c r="D189" i="90"/>
  <c r="C189" i="90"/>
  <c r="B189" i="90"/>
  <c r="A189" i="90"/>
  <c r="F188" i="90"/>
  <c r="D188" i="90"/>
  <c r="C188" i="90"/>
  <c r="B188" i="90"/>
  <c r="A188" i="90"/>
  <c r="D187" i="90"/>
  <c r="C187" i="90"/>
  <c r="B187" i="90"/>
  <c r="A187" i="90"/>
  <c r="D186" i="90"/>
  <c r="C186" i="90"/>
  <c r="B186" i="90"/>
  <c r="A186" i="90"/>
  <c r="D185" i="90"/>
  <c r="C185" i="90"/>
  <c r="B185" i="90"/>
  <c r="A185" i="90"/>
  <c r="D184" i="90"/>
  <c r="C184" i="90"/>
  <c r="B184" i="90"/>
  <c r="A184" i="90"/>
  <c r="D183" i="90"/>
  <c r="C183" i="90"/>
  <c r="B183" i="90"/>
  <c r="A183" i="90"/>
  <c r="D182" i="90"/>
  <c r="C182" i="90"/>
  <c r="B182" i="90"/>
  <c r="A182" i="90"/>
  <c r="D181" i="90"/>
  <c r="C181" i="90"/>
  <c r="B181" i="90"/>
  <c r="A181" i="90"/>
  <c r="D180" i="90"/>
  <c r="C180" i="90"/>
  <c r="B180" i="90"/>
  <c r="A180" i="90"/>
  <c r="D179" i="90"/>
  <c r="C179" i="90"/>
  <c r="B179" i="90"/>
  <c r="A179" i="90"/>
  <c r="D178" i="90"/>
  <c r="C178" i="90"/>
  <c r="B178" i="90"/>
  <c r="A178" i="90"/>
  <c r="D177" i="90"/>
  <c r="C177" i="90"/>
  <c r="B177" i="90"/>
  <c r="A177" i="90"/>
  <c r="D176" i="90"/>
  <c r="C176" i="90"/>
  <c r="B176" i="90"/>
  <c r="A176" i="90"/>
  <c r="D175" i="90"/>
  <c r="C175" i="90"/>
  <c r="B175" i="90"/>
  <c r="A175" i="90"/>
  <c r="D174" i="90"/>
  <c r="C174" i="90"/>
  <c r="B174" i="90"/>
  <c r="A174" i="90"/>
  <c r="D173" i="90"/>
  <c r="C173" i="90"/>
  <c r="B173" i="90"/>
  <c r="A173" i="90"/>
  <c r="D172" i="90"/>
  <c r="C172" i="90"/>
  <c r="B172" i="90"/>
  <c r="A172" i="90"/>
  <c r="D171" i="90"/>
  <c r="C171" i="90"/>
  <c r="B171" i="90"/>
  <c r="A171" i="90"/>
  <c r="D170" i="90"/>
  <c r="C170" i="90"/>
  <c r="B170" i="90"/>
  <c r="A170" i="90"/>
  <c r="D169" i="90"/>
  <c r="C169" i="90"/>
  <c r="B169" i="90"/>
  <c r="A169" i="90"/>
  <c r="D168" i="90"/>
  <c r="C168" i="90"/>
  <c r="B168" i="90"/>
  <c r="A168" i="90"/>
  <c r="D167" i="90"/>
  <c r="C167" i="90"/>
  <c r="B167" i="90"/>
  <c r="A167" i="90"/>
  <c r="D166" i="90"/>
  <c r="C166" i="90"/>
  <c r="B166" i="90"/>
  <c r="A166" i="90"/>
  <c r="D165" i="90"/>
  <c r="C165" i="90"/>
  <c r="B165" i="90"/>
  <c r="A165" i="90"/>
  <c r="D164" i="90"/>
  <c r="C164" i="90"/>
  <c r="B164" i="90"/>
  <c r="A164" i="90"/>
  <c r="D163" i="90"/>
  <c r="C163" i="90"/>
  <c r="B163" i="90"/>
  <c r="A163" i="90"/>
  <c r="D162" i="90"/>
  <c r="C162" i="90"/>
  <c r="B162" i="90"/>
  <c r="A162" i="90"/>
  <c r="D161" i="90"/>
  <c r="C161" i="90"/>
  <c r="B161" i="90"/>
  <c r="A161" i="90"/>
  <c r="D160" i="90"/>
  <c r="C160" i="90"/>
  <c r="B160" i="90"/>
  <c r="A160" i="90"/>
  <c r="D159" i="90"/>
  <c r="C159" i="90"/>
  <c r="B159" i="90"/>
  <c r="A159" i="90"/>
  <c r="D158" i="90"/>
  <c r="C158" i="90"/>
  <c r="B158" i="90"/>
  <c r="A158" i="90"/>
  <c r="D157" i="90"/>
  <c r="C157" i="90"/>
  <c r="B157" i="90"/>
  <c r="A157" i="90"/>
  <c r="D156" i="90"/>
  <c r="C156" i="90"/>
  <c r="B156" i="90"/>
  <c r="A156" i="90"/>
  <c r="D155" i="90"/>
  <c r="C155" i="90"/>
  <c r="B155" i="90"/>
  <c r="A155" i="90"/>
  <c r="D154" i="90"/>
  <c r="C154" i="90"/>
  <c r="B154" i="90"/>
  <c r="A154" i="90"/>
  <c r="D153" i="90"/>
  <c r="C153" i="90"/>
  <c r="B153" i="90"/>
  <c r="A153" i="90"/>
  <c r="B75" i="90"/>
  <c r="B74" i="90"/>
  <c r="B73" i="90"/>
  <c r="D194" i="89"/>
  <c r="C194" i="89"/>
  <c r="B194" i="89"/>
  <c r="A194" i="89"/>
  <c r="D193" i="89"/>
  <c r="C193" i="89"/>
  <c r="B193" i="89"/>
  <c r="A193" i="89"/>
  <c r="D192" i="89"/>
  <c r="C192" i="89"/>
  <c r="B192" i="89"/>
  <c r="A192" i="89"/>
  <c r="F191" i="89"/>
  <c r="D191" i="89"/>
  <c r="C191" i="89"/>
  <c r="B191" i="89"/>
  <c r="A191" i="89"/>
  <c r="F190" i="89"/>
  <c r="D190" i="89"/>
  <c r="C190" i="89"/>
  <c r="B190" i="89"/>
  <c r="A190" i="89"/>
  <c r="F189" i="89"/>
  <c r="D189" i="89"/>
  <c r="C189" i="89"/>
  <c r="B189" i="89"/>
  <c r="A189" i="89"/>
  <c r="F188" i="89"/>
  <c r="D188" i="89"/>
  <c r="C188" i="89"/>
  <c r="B188" i="89"/>
  <c r="A188" i="89"/>
  <c r="D187" i="89"/>
  <c r="C187" i="89"/>
  <c r="B187" i="89"/>
  <c r="A187" i="89"/>
  <c r="D186" i="89"/>
  <c r="C186" i="89"/>
  <c r="B186" i="89"/>
  <c r="A186" i="89"/>
  <c r="D185" i="89"/>
  <c r="C185" i="89"/>
  <c r="B185" i="89"/>
  <c r="A185" i="89"/>
  <c r="D184" i="89"/>
  <c r="C184" i="89"/>
  <c r="B184" i="89"/>
  <c r="A184" i="89"/>
  <c r="D183" i="89"/>
  <c r="C183" i="89"/>
  <c r="B183" i="89"/>
  <c r="A183" i="89"/>
  <c r="D182" i="89"/>
  <c r="C182" i="89"/>
  <c r="B182" i="89"/>
  <c r="A182" i="89"/>
  <c r="D181" i="89"/>
  <c r="C181" i="89"/>
  <c r="B181" i="89"/>
  <c r="A181" i="89"/>
  <c r="D180" i="89"/>
  <c r="C180" i="89"/>
  <c r="B180" i="89"/>
  <c r="A180" i="89"/>
  <c r="D179" i="89"/>
  <c r="C179" i="89"/>
  <c r="B179" i="89"/>
  <c r="A179" i="89"/>
  <c r="D178" i="89"/>
  <c r="C178" i="89"/>
  <c r="B178" i="89"/>
  <c r="A178" i="89"/>
  <c r="D177" i="89"/>
  <c r="C177" i="89"/>
  <c r="B177" i="89"/>
  <c r="A177" i="89"/>
  <c r="D176" i="89"/>
  <c r="C176" i="89"/>
  <c r="B176" i="89"/>
  <c r="A176" i="89"/>
  <c r="D175" i="89"/>
  <c r="C175" i="89"/>
  <c r="B175" i="89"/>
  <c r="A175" i="89"/>
  <c r="D174" i="89"/>
  <c r="C174" i="89"/>
  <c r="B174" i="89"/>
  <c r="A174" i="89"/>
  <c r="D173" i="89"/>
  <c r="C173" i="89"/>
  <c r="B173" i="89"/>
  <c r="A173" i="89"/>
  <c r="D172" i="89"/>
  <c r="C172" i="89"/>
  <c r="B172" i="89"/>
  <c r="A172" i="89"/>
  <c r="D171" i="89"/>
  <c r="C171" i="89"/>
  <c r="B171" i="89"/>
  <c r="A171" i="89"/>
  <c r="D170" i="89"/>
  <c r="C170" i="89"/>
  <c r="B170" i="89"/>
  <c r="A170" i="89"/>
  <c r="D169" i="89"/>
  <c r="C169" i="89"/>
  <c r="B169" i="89"/>
  <c r="A169" i="89"/>
  <c r="D168" i="89"/>
  <c r="C168" i="89"/>
  <c r="B168" i="89"/>
  <c r="A168" i="89"/>
  <c r="D167" i="89"/>
  <c r="C167" i="89"/>
  <c r="B167" i="89"/>
  <c r="A167" i="89"/>
  <c r="D166" i="89"/>
  <c r="C166" i="89"/>
  <c r="B166" i="89"/>
  <c r="A166" i="89"/>
  <c r="D165" i="89"/>
  <c r="C165" i="89"/>
  <c r="B165" i="89"/>
  <c r="A165" i="89"/>
  <c r="D164" i="89"/>
  <c r="C164" i="89"/>
  <c r="B164" i="89"/>
  <c r="A164" i="89"/>
  <c r="D163" i="89"/>
  <c r="C163" i="89"/>
  <c r="B163" i="89"/>
  <c r="A163" i="89"/>
  <c r="D162" i="89"/>
  <c r="C162" i="89"/>
  <c r="B162" i="89"/>
  <c r="A162" i="89"/>
  <c r="D161" i="89"/>
  <c r="C161" i="89"/>
  <c r="B161" i="89"/>
  <c r="A161" i="89"/>
  <c r="D160" i="89"/>
  <c r="C160" i="89"/>
  <c r="B160" i="89"/>
  <c r="A160" i="89"/>
  <c r="D159" i="89"/>
  <c r="C159" i="89"/>
  <c r="B159" i="89"/>
  <c r="A159" i="89"/>
  <c r="D158" i="89"/>
  <c r="C158" i="89"/>
  <c r="B158" i="89"/>
  <c r="A158" i="89"/>
  <c r="D157" i="89"/>
  <c r="C157" i="89"/>
  <c r="B157" i="89"/>
  <c r="A157" i="89"/>
  <c r="D156" i="89"/>
  <c r="C156" i="89"/>
  <c r="B156" i="89"/>
  <c r="A156" i="89"/>
  <c r="D155" i="89"/>
  <c r="C155" i="89"/>
  <c r="B155" i="89"/>
  <c r="A155" i="89"/>
  <c r="D154" i="89"/>
  <c r="C154" i="89"/>
  <c r="B154" i="89"/>
  <c r="A154" i="89"/>
  <c r="D153" i="89"/>
  <c r="D195" i="89" s="1"/>
  <c r="C153" i="89"/>
  <c r="B153" i="89"/>
  <c r="A153" i="89"/>
  <c r="A195" i="89" s="1"/>
  <c r="B75" i="89"/>
  <c r="B74" i="89"/>
  <c r="B73" i="89"/>
  <c r="D194" i="88"/>
  <c r="C194" i="88"/>
  <c r="B194" i="88"/>
  <c r="A194" i="88"/>
  <c r="D193" i="88"/>
  <c r="C193" i="88"/>
  <c r="B193" i="88"/>
  <c r="A193" i="88"/>
  <c r="D192" i="88"/>
  <c r="C192" i="88"/>
  <c r="B192" i="88"/>
  <c r="A192" i="88"/>
  <c r="F191" i="88"/>
  <c r="D191" i="88"/>
  <c r="C191" i="88"/>
  <c r="B191" i="88"/>
  <c r="A191" i="88"/>
  <c r="F190" i="88"/>
  <c r="D190" i="88"/>
  <c r="C190" i="88"/>
  <c r="B190" i="88"/>
  <c r="A190" i="88"/>
  <c r="F189" i="88"/>
  <c r="D189" i="88"/>
  <c r="C189" i="88"/>
  <c r="B189" i="88"/>
  <c r="A189" i="88"/>
  <c r="F188" i="88"/>
  <c r="D188" i="88"/>
  <c r="C188" i="88"/>
  <c r="B188" i="88"/>
  <c r="A188" i="88"/>
  <c r="D187" i="88"/>
  <c r="C187" i="88"/>
  <c r="B187" i="88"/>
  <c r="A187" i="88"/>
  <c r="D186" i="88"/>
  <c r="C186" i="88"/>
  <c r="B186" i="88"/>
  <c r="A186" i="88"/>
  <c r="D185" i="88"/>
  <c r="C185" i="88"/>
  <c r="B185" i="88"/>
  <c r="A185" i="88"/>
  <c r="D184" i="88"/>
  <c r="C184" i="88"/>
  <c r="B184" i="88"/>
  <c r="A184" i="88"/>
  <c r="D183" i="88"/>
  <c r="C183" i="88"/>
  <c r="B183" i="88"/>
  <c r="A183" i="88"/>
  <c r="D182" i="88"/>
  <c r="C182" i="88"/>
  <c r="B182" i="88"/>
  <c r="A182" i="88"/>
  <c r="D181" i="88"/>
  <c r="C181" i="88"/>
  <c r="B181" i="88"/>
  <c r="A181" i="88"/>
  <c r="D180" i="88"/>
  <c r="C180" i="88"/>
  <c r="B180" i="88"/>
  <c r="A180" i="88"/>
  <c r="D179" i="88"/>
  <c r="C179" i="88"/>
  <c r="B179" i="88"/>
  <c r="A179" i="88"/>
  <c r="D178" i="88"/>
  <c r="C178" i="88"/>
  <c r="B178" i="88"/>
  <c r="A178" i="88"/>
  <c r="D177" i="88"/>
  <c r="C177" i="88"/>
  <c r="B177" i="88"/>
  <c r="A177" i="88"/>
  <c r="D176" i="88"/>
  <c r="C176" i="88"/>
  <c r="B176" i="88"/>
  <c r="A176" i="88"/>
  <c r="D175" i="88"/>
  <c r="C175" i="88"/>
  <c r="B175" i="88"/>
  <c r="A175" i="88"/>
  <c r="D174" i="88"/>
  <c r="C174" i="88"/>
  <c r="B174" i="88"/>
  <c r="A174" i="88"/>
  <c r="D173" i="88"/>
  <c r="C173" i="88"/>
  <c r="B173" i="88"/>
  <c r="A173" i="88"/>
  <c r="D172" i="88"/>
  <c r="C172" i="88"/>
  <c r="B172" i="88"/>
  <c r="A172" i="88"/>
  <c r="D171" i="88"/>
  <c r="C171" i="88"/>
  <c r="B171" i="88"/>
  <c r="A171" i="88"/>
  <c r="D170" i="88"/>
  <c r="C170" i="88"/>
  <c r="B170" i="88"/>
  <c r="A170" i="88"/>
  <c r="D169" i="88"/>
  <c r="C169" i="88"/>
  <c r="B169" i="88"/>
  <c r="A169" i="88"/>
  <c r="D168" i="88"/>
  <c r="C168" i="88"/>
  <c r="B168" i="88"/>
  <c r="A168" i="88"/>
  <c r="D167" i="88"/>
  <c r="C167" i="88"/>
  <c r="B167" i="88"/>
  <c r="A167" i="88"/>
  <c r="D166" i="88"/>
  <c r="C166" i="88"/>
  <c r="B166" i="88"/>
  <c r="A166" i="88"/>
  <c r="D165" i="88"/>
  <c r="C165" i="88"/>
  <c r="B165" i="88"/>
  <c r="A165" i="88"/>
  <c r="D164" i="88"/>
  <c r="C164" i="88"/>
  <c r="B164" i="88"/>
  <c r="A164" i="88"/>
  <c r="D163" i="88"/>
  <c r="C163" i="88"/>
  <c r="B163" i="88"/>
  <c r="A163" i="88"/>
  <c r="D162" i="88"/>
  <c r="C162" i="88"/>
  <c r="B162" i="88"/>
  <c r="A162" i="88"/>
  <c r="D161" i="88"/>
  <c r="C161" i="88"/>
  <c r="B161" i="88"/>
  <c r="A161" i="88"/>
  <c r="D160" i="88"/>
  <c r="C160" i="88"/>
  <c r="B160" i="88"/>
  <c r="A160" i="88"/>
  <c r="D159" i="88"/>
  <c r="C159" i="88"/>
  <c r="B159" i="88"/>
  <c r="A159" i="88"/>
  <c r="D158" i="88"/>
  <c r="C158" i="88"/>
  <c r="B158" i="88"/>
  <c r="A158" i="88"/>
  <c r="D157" i="88"/>
  <c r="C157" i="88"/>
  <c r="B157" i="88"/>
  <c r="A157" i="88"/>
  <c r="D156" i="88"/>
  <c r="C156" i="88"/>
  <c r="B156" i="88"/>
  <c r="A156" i="88"/>
  <c r="D155" i="88"/>
  <c r="C155" i="88"/>
  <c r="B155" i="88"/>
  <c r="A155" i="88"/>
  <c r="D154" i="88"/>
  <c r="C154" i="88"/>
  <c r="B154" i="88"/>
  <c r="A154" i="88"/>
  <c r="D153" i="88"/>
  <c r="C153" i="88"/>
  <c r="B153" i="88"/>
  <c r="A153" i="88"/>
  <c r="B75" i="88"/>
  <c r="B74" i="88"/>
  <c r="B73" i="88"/>
  <c r="D194" i="87"/>
  <c r="C194" i="87"/>
  <c r="B194" i="87"/>
  <c r="A194" i="87"/>
  <c r="D193" i="87"/>
  <c r="C193" i="87"/>
  <c r="B193" i="87"/>
  <c r="A193" i="87"/>
  <c r="D192" i="87"/>
  <c r="C192" i="87"/>
  <c r="B192" i="87"/>
  <c r="A192" i="87"/>
  <c r="F191" i="87"/>
  <c r="D191" i="87"/>
  <c r="C191" i="87"/>
  <c r="B191" i="87"/>
  <c r="A191" i="87"/>
  <c r="F190" i="87"/>
  <c r="D190" i="87"/>
  <c r="C190" i="87"/>
  <c r="B190" i="87"/>
  <c r="A190" i="87"/>
  <c r="F189" i="87"/>
  <c r="D189" i="87"/>
  <c r="C189" i="87"/>
  <c r="B189" i="87"/>
  <c r="A189" i="87"/>
  <c r="F188" i="87"/>
  <c r="D188" i="87"/>
  <c r="C188" i="87"/>
  <c r="B188" i="87"/>
  <c r="A188" i="87"/>
  <c r="D187" i="87"/>
  <c r="C187" i="87"/>
  <c r="B187" i="87"/>
  <c r="A187" i="87"/>
  <c r="D186" i="87"/>
  <c r="C186" i="87"/>
  <c r="B186" i="87"/>
  <c r="A186" i="87"/>
  <c r="D185" i="87"/>
  <c r="C185" i="87"/>
  <c r="B185" i="87"/>
  <c r="A185" i="87"/>
  <c r="D184" i="87"/>
  <c r="C184" i="87"/>
  <c r="B184" i="87"/>
  <c r="A184" i="87"/>
  <c r="D183" i="87"/>
  <c r="C183" i="87"/>
  <c r="B183" i="87"/>
  <c r="A183" i="87"/>
  <c r="D182" i="87"/>
  <c r="C182" i="87"/>
  <c r="B182" i="87"/>
  <c r="A182" i="87"/>
  <c r="D181" i="87"/>
  <c r="C181" i="87"/>
  <c r="B181" i="87"/>
  <c r="A181" i="87"/>
  <c r="D180" i="87"/>
  <c r="C180" i="87"/>
  <c r="B180" i="87"/>
  <c r="A180" i="87"/>
  <c r="D179" i="87"/>
  <c r="C179" i="87"/>
  <c r="B179" i="87"/>
  <c r="A179" i="87"/>
  <c r="D178" i="87"/>
  <c r="C178" i="87"/>
  <c r="B178" i="87"/>
  <c r="A178" i="87"/>
  <c r="D177" i="87"/>
  <c r="C177" i="87"/>
  <c r="B177" i="87"/>
  <c r="A177" i="87"/>
  <c r="D176" i="87"/>
  <c r="C176" i="87"/>
  <c r="B176" i="87"/>
  <c r="A176" i="87"/>
  <c r="D175" i="87"/>
  <c r="C175" i="87"/>
  <c r="B175" i="87"/>
  <c r="A175" i="87"/>
  <c r="D174" i="87"/>
  <c r="C174" i="87"/>
  <c r="B174" i="87"/>
  <c r="A174" i="87"/>
  <c r="D173" i="87"/>
  <c r="C173" i="87"/>
  <c r="B173" i="87"/>
  <c r="A173" i="87"/>
  <c r="D172" i="87"/>
  <c r="C172" i="87"/>
  <c r="B172" i="87"/>
  <c r="A172" i="87"/>
  <c r="D171" i="87"/>
  <c r="C171" i="87"/>
  <c r="B171" i="87"/>
  <c r="A171" i="87"/>
  <c r="D170" i="87"/>
  <c r="C170" i="87"/>
  <c r="B170" i="87"/>
  <c r="A170" i="87"/>
  <c r="D169" i="87"/>
  <c r="C169" i="87"/>
  <c r="B169" i="87"/>
  <c r="A169" i="87"/>
  <c r="D168" i="87"/>
  <c r="C168" i="87"/>
  <c r="B168" i="87"/>
  <c r="A168" i="87"/>
  <c r="D167" i="87"/>
  <c r="C167" i="87"/>
  <c r="B167" i="87"/>
  <c r="A167" i="87"/>
  <c r="D166" i="87"/>
  <c r="C166" i="87"/>
  <c r="B166" i="87"/>
  <c r="A166" i="87"/>
  <c r="D165" i="87"/>
  <c r="C165" i="87"/>
  <c r="B165" i="87"/>
  <c r="A165" i="87"/>
  <c r="D164" i="87"/>
  <c r="C164" i="87"/>
  <c r="B164" i="87"/>
  <c r="A164" i="87"/>
  <c r="D163" i="87"/>
  <c r="C163" i="87"/>
  <c r="B163" i="87"/>
  <c r="A163" i="87"/>
  <c r="D162" i="87"/>
  <c r="C162" i="87"/>
  <c r="B162" i="87"/>
  <c r="A162" i="87"/>
  <c r="D161" i="87"/>
  <c r="C161" i="87"/>
  <c r="B161" i="87"/>
  <c r="A161" i="87"/>
  <c r="D160" i="87"/>
  <c r="C160" i="87"/>
  <c r="B160" i="87"/>
  <c r="A160" i="87"/>
  <c r="A94" i="87" s="1"/>
  <c r="D159" i="87"/>
  <c r="C159" i="87"/>
  <c r="B159" i="87"/>
  <c r="A159" i="87"/>
  <c r="D158" i="87"/>
  <c r="C158" i="87"/>
  <c r="B158" i="87"/>
  <c r="A158" i="87"/>
  <c r="D157" i="87"/>
  <c r="C157" i="87"/>
  <c r="B157" i="87"/>
  <c r="A157" i="87"/>
  <c r="D156" i="87"/>
  <c r="C156" i="87"/>
  <c r="B156" i="87"/>
  <c r="A156" i="87"/>
  <c r="D155" i="87"/>
  <c r="C155" i="87"/>
  <c r="B155" i="87"/>
  <c r="A155" i="87"/>
  <c r="D154" i="87"/>
  <c r="C154" i="87"/>
  <c r="B154" i="87"/>
  <c r="A154" i="87"/>
  <c r="D153" i="87"/>
  <c r="C153" i="87"/>
  <c r="B153" i="87"/>
  <c r="A153" i="87"/>
  <c r="B75" i="87"/>
  <c r="B74" i="87"/>
  <c r="B73" i="87"/>
  <c r="R46" i="24"/>
  <c r="S46" i="24"/>
  <c r="T46" i="24"/>
  <c r="U46" i="24"/>
  <c r="V46" i="24"/>
  <c r="W46" i="24"/>
  <c r="X46" i="24"/>
  <c r="Y46" i="24"/>
  <c r="Z46" i="24"/>
  <c r="AA46" i="24"/>
  <c r="AB46" i="24"/>
  <c r="AC46" i="24"/>
  <c r="AD46" i="24"/>
  <c r="AE46" i="24"/>
  <c r="AF46" i="24"/>
  <c r="AG46" i="24"/>
  <c r="AH46" i="24"/>
  <c r="AI46" i="24"/>
  <c r="AJ46" i="24"/>
  <c r="AK46" i="24"/>
  <c r="AL46" i="24"/>
  <c r="AM46" i="24"/>
  <c r="AN46" i="24"/>
  <c r="AO46" i="24"/>
  <c r="AP46" i="24"/>
  <c r="AQ46" i="24"/>
  <c r="AR46" i="24"/>
  <c r="AS46" i="24"/>
  <c r="AT46" i="24"/>
  <c r="AU46" i="24"/>
  <c r="AV46" i="24"/>
  <c r="AW46" i="24"/>
  <c r="AX46" i="24"/>
  <c r="AY46" i="24"/>
  <c r="AZ46" i="24"/>
  <c r="BA46" i="24"/>
  <c r="BB46" i="24"/>
  <c r="BC46" i="24"/>
  <c r="BD46" i="24"/>
  <c r="R47" i="24"/>
  <c r="S47" i="24"/>
  <c r="T47" i="24"/>
  <c r="U47" i="24"/>
  <c r="V47" i="24"/>
  <c r="W47" i="24"/>
  <c r="X47" i="24"/>
  <c r="Y47" i="24"/>
  <c r="Z47" i="24"/>
  <c r="AA47" i="24"/>
  <c r="AB47" i="24"/>
  <c r="AC47" i="24"/>
  <c r="AD47" i="24"/>
  <c r="AE47" i="24"/>
  <c r="AF47" i="24"/>
  <c r="AG47" i="24"/>
  <c r="AH47" i="24"/>
  <c r="AI47" i="24"/>
  <c r="AJ47" i="24"/>
  <c r="AK47" i="24"/>
  <c r="AL47" i="24"/>
  <c r="AM47" i="24"/>
  <c r="AN47" i="24"/>
  <c r="AO47" i="24"/>
  <c r="AP47" i="24"/>
  <c r="AQ47" i="24"/>
  <c r="AR47" i="24"/>
  <c r="AS47" i="24"/>
  <c r="AT47" i="24"/>
  <c r="AU47" i="24"/>
  <c r="AV47" i="24"/>
  <c r="AW47" i="24"/>
  <c r="AX47" i="24"/>
  <c r="AY47" i="24"/>
  <c r="AZ47" i="24"/>
  <c r="BA47" i="24"/>
  <c r="BB47" i="24"/>
  <c r="BC47" i="24"/>
  <c r="BD47" i="24"/>
  <c r="T46" i="86"/>
  <c r="U46" i="86"/>
  <c r="Y46" i="86" s="1"/>
  <c r="V46" i="86"/>
  <c r="W46" i="86"/>
  <c r="Z46" i="86" s="1"/>
  <c r="AC46" i="86"/>
  <c r="AD46" i="86"/>
  <c r="AE46" i="86"/>
  <c r="AF46" i="86"/>
  <c r="AP46" i="86"/>
  <c r="AQ46" i="86"/>
  <c r="AR46" i="86"/>
  <c r="AS46" i="86"/>
  <c r="T47" i="86"/>
  <c r="U47" i="86"/>
  <c r="Y47" i="86" s="1"/>
  <c r="V47" i="86"/>
  <c r="AG47" i="86"/>
  <c r="AH47" i="86"/>
  <c r="AI47" i="86"/>
  <c r="AJ47" i="86"/>
  <c r="AT47" i="86"/>
  <c r="AU47" i="86"/>
  <c r="AV47" i="86"/>
  <c r="AW47" i="86"/>
  <c r="V47" i="85" l="1"/>
  <c r="E47" i="84"/>
  <c r="W47" i="85"/>
  <c r="BE47" i="80"/>
  <c r="S47" i="85" s="1"/>
  <c r="AA46" i="85"/>
  <c r="Y46" i="85"/>
  <c r="X46" i="85"/>
  <c r="AL47" i="85"/>
  <c r="AC47" i="85"/>
  <c r="AP47" i="85" s="1"/>
  <c r="AL46" i="86"/>
  <c r="AG46" i="86"/>
  <c r="AT46" i="86" s="1"/>
  <c r="AC47" i="86"/>
  <c r="AP47" i="86" s="1"/>
  <c r="AL47" i="86"/>
  <c r="Z47" i="86"/>
  <c r="AD47" i="86" s="1"/>
  <c r="AQ47" i="86" s="1"/>
  <c r="AA47" i="86"/>
  <c r="AE47" i="86" s="1"/>
  <c r="AR47" i="86" s="1"/>
  <c r="E46" i="80"/>
  <c r="S46" i="86"/>
  <c r="A195" i="95"/>
  <c r="A114" i="95" s="1"/>
  <c r="D195" i="95"/>
  <c r="A113" i="95" s="1"/>
  <c r="C195" i="94"/>
  <c r="A195" i="94"/>
  <c r="A114" i="94" s="1"/>
  <c r="D195" i="94"/>
  <c r="A113" i="94" s="1"/>
  <c r="A94" i="94"/>
  <c r="C195" i="93"/>
  <c r="A95" i="93"/>
  <c r="A195" i="93"/>
  <c r="B195" i="93"/>
  <c r="D195" i="93"/>
  <c r="A94" i="93"/>
  <c r="A95" i="92"/>
  <c r="B195" i="92"/>
  <c r="D195" i="92"/>
  <c r="A195" i="92"/>
  <c r="C195" i="92"/>
  <c r="A94" i="92"/>
  <c r="A114" i="91"/>
  <c r="A113" i="91"/>
  <c r="A94" i="91"/>
  <c r="A95" i="91"/>
  <c r="B195" i="90"/>
  <c r="D195" i="90"/>
  <c r="C195" i="90"/>
  <c r="A94" i="90"/>
  <c r="A95" i="90"/>
  <c r="A195" i="90"/>
  <c r="C195" i="89"/>
  <c r="A113" i="89" s="1"/>
  <c r="B195" i="89"/>
  <c r="A114" i="89" s="1"/>
  <c r="A94" i="89"/>
  <c r="A95" i="89"/>
  <c r="A195" i="88"/>
  <c r="C195" i="88"/>
  <c r="B195" i="88"/>
  <c r="D195" i="88"/>
  <c r="A94" i="88"/>
  <c r="A95" i="88"/>
  <c r="A195" i="87"/>
  <c r="B195" i="87"/>
  <c r="C195" i="87"/>
  <c r="A95" i="87"/>
  <c r="D195" i="87"/>
  <c r="BE46" i="24"/>
  <c r="BE47" i="24"/>
  <c r="R47" i="85" s="1"/>
  <c r="AH46" i="86"/>
  <c r="AU46" i="86" s="1"/>
  <c r="AM46" i="86"/>
  <c r="AA46" i="86"/>
  <c r="D194" i="45"/>
  <c r="C194" i="45"/>
  <c r="B194" i="45"/>
  <c r="A194" i="45"/>
  <c r="D193" i="45"/>
  <c r="C193" i="45"/>
  <c r="B193" i="45"/>
  <c r="A193" i="45"/>
  <c r="D192" i="45"/>
  <c r="C192" i="45"/>
  <c r="B192" i="45"/>
  <c r="A192" i="45"/>
  <c r="F191" i="45"/>
  <c r="D191" i="45"/>
  <c r="C191" i="45"/>
  <c r="B191" i="45"/>
  <c r="A191" i="45"/>
  <c r="F190" i="45"/>
  <c r="D190" i="45"/>
  <c r="C190" i="45"/>
  <c r="B190" i="45"/>
  <c r="A190" i="45"/>
  <c r="F189" i="45"/>
  <c r="D189" i="45"/>
  <c r="C189" i="45"/>
  <c r="B189" i="45"/>
  <c r="A189" i="45"/>
  <c r="F188" i="45"/>
  <c r="D188" i="45"/>
  <c r="C188" i="45"/>
  <c r="B188" i="45"/>
  <c r="A188" i="45"/>
  <c r="D187" i="45"/>
  <c r="C187" i="45"/>
  <c r="B187" i="45"/>
  <c r="A187" i="45"/>
  <c r="D186" i="45"/>
  <c r="C186" i="45"/>
  <c r="B186" i="45"/>
  <c r="A186" i="45"/>
  <c r="D185" i="45"/>
  <c r="C185" i="45"/>
  <c r="B185" i="45"/>
  <c r="A185" i="45"/>
  <c r="D184" i="45"/>
  <c r="C184" i="45"/>
  <c r="B184" i="45"/>
  <c r="A184" i="45"/>
  <c r="D183" i="45"/>
  <c r="C183" i="45"/>
  <c r="B183" i="45"/>
  <c r="A183" i="45"/>
  <c r="D182" i="45"/>
  <c r="C182" i="45"/>
  <c r="B182" i="45"/>
  <c r="A182" i="45"/>
  <c r="D181" i="45"/>
  <c r="C181" i="45"/>
  <c r="B181" i="45"/>
  <c r="A181" i="45"/>
  <c r="D180" i="45"/>
  <c r="C180" i="45"/>
  <c r="B180" i="45"/>
  <c r="A180" i="45"/>
  <c r="D179" i="45"/>
  <c r="C179" i="45"/>
  <c r="B179" i="45"/>
  <c r="A179" i="45"/>
  <c r="D178" i="45"/>
  <c r="C178" i="45"/>
  <c r="B178" i="45"/>
  <c r="A178" i="45"/>
  <c r="D177" i="45"/>
  <c r="C177" i="45"/>
  <c r="B177" i="45"/>
  <c r="A177" i="45"/>
  <c r="D176" i="45"/>
  <c r="C176" i="45"/>
  <c r="B176" i="45"/>
  <c r="A176" i="45"/>
  <c r="D175" i="45"/>
  <c r="C175" i="45"/>
  <c r="B175" i="45"/>
  <c r="A175" i="45"/>
  <c r="D174" i="45"/>
  <c r="C174" i="45"/>
  <c r="B174" i="45"/>
  <c r="A174" i="45"/>
  <c r="D173" i="45"/>
  <c r="C173" i="45"/>
  <c r="B173" i="45"/>
  <c r="A173" i="45"/>
  <c r="D172" i="45"/>
  <c r="C172" i="45"/>
  <c r="B172" i="45"/>
  <c r="A172" i="45"/>
  <c r="D171" i="45"/>
  <c r="C171" i="45"/>
  <c r="B171" i="45"/>
  <c r="A171" i="45"/>
  <c r="D170" i="45"/>
  <c r="C170" i="45"/>
  <c r="B170" i="45"/>
  <c r="A170" i="45"/>
  <c r="D169" i="45"/>
  <c r="C169" i="45"/>
  <c r="B169" i="45"/>
  <c r="A169" i="45"/>
  <c r="D168" i="45"/>
  <c r="C168" i="45"/>
  <c r="B168" i="45"/>
  <c r="A168" i="45"/>
  <c r="D167" i="45"/>
  <c r="C167" i="45"/>
  <c r="B167" i="45"/>
  <c r="A167" i="45"/>
  <c r="D166" i="45"/>
  <c r="C166" i="45"/>
  <c r="B166" i="45"/>
  <c r="A166" i="45"/>
  <c r="D165" i="45"/>
  <c r="C165" i="45"/>
  <c r="B165" i="45"/>
  <c r="A165" i="45"/>
  <c r="D164" i="45"/>
  <c r="C164" i="45"/>
  <c r="B164" i="45"/>
  <c r="A164" i="45"/>
  <c r="D163" i="45"/>
  <c r="C163" i="45"/>
  <c r="B163" i="45"/>
  <c r="A163" i="45"/>
  <c r="D162" i="45"/>
  <c r="C162" i="45"/>
  <c r="B162" i="45"/>
  <c r="A162" i="45"/>
  <c r="D161" i="45"/>
  <c r="C161" i="45"/>
  <c r="B161" i="45"/>
  <c r="A161" i="45"/>
  <c r="D160" i="45"/>
  <c r="C160" i="45"/>
  <c r="B160" i="45"/>
  <c r="A160" i="45"/>
  <c r="D159" i="45"/>
  <c r="C159" i="45"/>
  <c r="B159" i="45"/>
  <c r="A159" i="45"/>
  <c r="D158" i="45"/>
  <c r="C158" i="45"/>
  <c r="B158" i="45"/>
  <c r="A158" i="45"/>
  <c r="D157" i="45"/>
  <c r="C157" i="45"/>
  <c r="B157" i="45"/>
  <c r="A157" i="45"/>
  <c r="D156" i="45"/>
  <c r="C156" i="45"/>
  <c r="B156" i="45"/>
  <c r="A156" i="45"/>
  <c r="D155" i="45"/>
  <c r="C155" i="45"/>
  <c r="B155" i="45"/>
  <c r="A155" i="45"/>
  <c r="D154" i="45"/>
  <c r="C154" i="45"/>
  <c r="B154" i="45"/>
  <c r="A154" i="45"/>
  <c r="D153" i="45"/>
  <c r="C153" i="45"/>
  <c r="B153" i="45"/>
  <c r="A153" i="45"/>
  <c r="A94" i="45"/>
  <c r="B75" i="45"/>
  <c r="B74" i="45"/>
  <c r="B73" i="45"/>
  <c r="BD45" i="84"/>
  <c r="BC45" i="84"/>
  <c r="BB45" i="84"/>
  <c r="BA45" i="84"/>
  <c r="AZ45" i="84"/>
  <c r="AY45" i="84"/>
  <c r="AX45" i="84"/>
  <c r="AW45" i="84"/>
  <c r="AV45" i="84"/>
  <c r="AU45" i="84"/>
  <c r="AT45" i="84"/>
  <c r="AS45" i="84"/>
  <c r="AR45" i="84"/>
  <c r="AQ45" i="84"/>
  <c r="AP45" i="84"/>
  <c r="AO45" i="84"/>
  <c r="AN45" i="84"/>
  <c r="AM45" i="84"/>
  <c r="AL45" i="84"/>
  <c r="AK45" i="84"/>
  <c r="AJ45" i="84"/>
  <c r="AI45" i="84"/>
  <c r="AH45" i="84"/>
  <c r="AG45" i="84"/>
  <c r="AF45" i="84"/>
  <c r="AE45" i="84"/>
  <c r="AD45" i="84"/>
  <c r="AC45" i="84"/>
  <c r="AB45" i="84"/>
  <c r="AA45" i="84"/>
  <c r="Z45" i="84"/>
  <c r="Y45" i="84"/>
  <c r="X45" i="84"/>
  <c r="W45" i="84"/>
  <c r="V45" i="84"/>
  <c r="U45" i="84"/>
  <c r="T45" i="84"/>
  <c r="S45" i="84"/>
  <c r="R45" i="84"/>
  <c r="BD44" i="84"/>
  <c r="BC44" i="84"/>
  <c r="BB44" i="84"/>
  <c r="BA44" i="84"/>
  <c r="AZ44" i="84"/>
  <c r="AY44" i="84"/>
  <c r="AX44" i="84"/>
  <c r="AW44" i="84"/>
  <c r="AV44" i="84"/>
  <c r="AU44" i="84"/>
  <c r="AT44" i="84"/>
  <c r="AS44" i="84"/>
  <c r="AR44" i="84"/>
  <c r="AQ44" i="84"/>
  <c r="AP44" i="84"/>
  <c r="AO44" i="84"/>
  <c r="AN44" i="84"/>
  <c r="AM44" i="84"/>
  <c r="AL44" i="84"/>
  <c r="AK44" i="84"/>
  <c r="AJ44" i="84"/>
  <c r="AI44" i="84"/>
  <c r="AH44" i="84"/>
  <c r="AG44" i="84"/>
  <c r="AF44" i="84"/>
  <c r="AE44" i="84"/>
  <c r="AD44" i="84"/>
  <c r="AC44" i="84"/>
  <c r="AB44" i="84"/>
  <c r="AA44" i="84"/>
  <c r="Z44" i="84"/>
  <c r="Y44" i="84"/>
  <c r="X44" i="84"/>
  <c r="W44" i="84"/>
  <c r="V44" i="84"/>
  <c r="U44" i="84"/>
  <c r="T44" i="84"/>
  <c r="S44" i="84"/>
  <c r="R44" i="84"/>
  <c r="BD43" i="84"/>
  <c r="BC43" i="84"/>
  <c r="BB43" i="84"/>
  <c r="BA43" i="84"/>
  <c r="AZ43" i="84"/>
  <c r="AY43" i="84"/>
  <c r="AX43" i="84"/>
  <c r="AW43" i="84"/>
  <c r="AV43" i="84"/>
  <c r="AU43" i="84"/>
  <c r="AT43" i="84"/>
  <c r="AS43" i="84"/>
  <c r="AR43" i="84"/>
  <c r="AQ43" i="84"/>
  <c r="AP43" i="84"/>
  <c r="AO43" i="84"/>
  <c r="AN43" i="84"/>
  <c r="AM43" i="84"/>
  <c r="AL43" i="84"/>
  <c r="AK43" i="84"/>
  <c r="AJ43" i="84"/>
  <c r="AI43" i="84"/>
  <c r="AH43" i="84"/>
  <c r="AG43" i="84"/>
  <c r="AF43" i="84"/>
  <c r="AE43" i="84"/>
  <c r="AD43" i="84"/>
  <c r="AC43" i="84"/>
  <c r="AB43" i="84"/>
  <c r="AA43" i="84"/>
  <c r="Z43" i="84"/>
  <c r="Y43" i="84"/>
  <c r="X43" i="84"/>
  <c r="W43" i="84"/>
  <c r="V43" i="84"/>
  <c r="U43" i="84"/>
  <c r="T43" i="84"/>
  <c r="S43" i="84"/>
  <c r="R43" i="84"/>
  <c r="BD42" i="84"/>
  <c r="BC42" i="84"/>
  <c r="BB42" i="84"/>
  <c r="BA42" i="84"/>
  <c r="AZ42" i="84"/>
  <c r="AY42" i="84"/>
  <c r="AX42" i="84"/>
  <c r="AW42" i="84"/>
  <c r="AV42" i="84"/>
  <c r="AU42" i="84"/>
  <c r="AT42" i="84"/>
  <c r="AS42" i="84"/>
  <c r="AR42" i="84"/>
  <c r="AQ42" i="84"/>
  <c r="AP42" i="84"/>
  <c r="AO42" i="84"/>
  <c r="AN42" i="84"/>
  <c r="AM42" i="84"/>
  <c r="AL42" i="84"/>
  <c r="AK42" i="84"/>
  <c r="AJ42" i="84"/>
  <c r="AI42" i="84"/>
  <c r="AH42" i="84"/>
  <c r="AG42" i="84"/>
  <c r="AF42" i="84"/>
  <c r="AE42" i="84"/>
  <c r="AD42" i="84"/>
  <c r="AC42" i="84"/>
  <c r="AB42" i="84"/>
  <c r="AA42" i="84"/>
  <c r="Z42" i="84"/>
  <c r="Y42" i="84"/>
  <c r="X42" i="84"/>
  <c r="W42" i="84"/>
  <c r="V42" i="84"/>
  <c r="U42" i="84"/>
  <c r="T42" i="84"/>
  <c r="S42" i="84"/>
  <c r="R42" i="84"/>
  <c r="BD41" i="84"/>
  <c r="BC41" i="84"/>
  <c r="BB41" i="84"/>
  <c r="BA41" i="84"/>
  <c r="AZ41" i="84"/>
  <c r="AY41" i="84"/>
  <c r="AX41" i="84"/>
  <c r="AW41" i="84"/>
  <c r="AV41" i="84"/>
  <c r="AU41" i="84"/>
  <c r="AT41" i="84"/>
  <c r="AS41" i="84"/>
  <c r="AR41" i="84"/>
  <c r="AQ41" i="84"/>
  <c r="AP41" i="84"/>
  <c r="AO41" i="84"/>
  <c r="AN41" i="84"/>
  <c r="AM41" i="84"/>
  <c r="AL41" i="84"/>
  <c r="AK41" i="84"/>
  <c r="AJ41" i="84"/>
  <c r="AI41" i="84"/>
  <c r="AH41" i="84"/>
  <c r="AG41" i="84"/>
  <c r="AF41" i="84"/>
  <c r="AE41" i="84"/>
  <c r="AD41" i="84"/>
  <c r="AC41" i="84"/>
  <c r="AB41" i="84"/>
  <c r="AA41" i="84"/>
  <c r="Z41" i="84"/>
  <c r="Y41" i="84"/>
  <c r="X41" i="84"/>
  <c r="W41" i="84"/>
  <c r="V41" i="84"/>
  <c r="U41" i="84"/>
  <c r="T41" i="84"/>
  <c r="S41" i="84"/>
  <c r="R41" i="84"/>
  <c r="BD40" i="84"/>
  <c r="BC40" i="84"/>
  <c r="BB40" i="84"/>
  <c r="BA40" i="84"/>
  <c r="AZ40" i="84"/>
  <c r="AY40" i="84"/>
  <c r="AX40" i="84"/>
  <c r="AW40" i="84"/>
  <c r="AV40" i="84"/>
  <c r="AU40" i="84"/>
  <c r="AT40" i="84"/>
  <c r="AS40" i="84"/>
  <c r="AR40" i="84"/>
  <c r="AQ40" i="84"/>
  <c r="AP40" i="84"/>
  <c r="AO40" i="84"/>
  <c r="AN40" i="84"/>
  <c r="AM40" i="84"/>
  <c r="AL40" i="84"/>
  <c r="AK40" i="84"/>
  <c r="AJ40" i="84"/>
  <c r="AI40" i="84"/>
  <c r="AH40" i="84"/>
  <c r="AG40" i="84"/>
  <c r="AF40" i="84"/>
  <c r="AE40" i="84"/>
  <c r="AD40" i="84"/>
  <c r="AC40" i="84"/>
  <c r="AB40" i="84"/>
  <c r="AA40" i="84"/>
  <c r="Z40" i="84"/>
  <c r="Y40" i="84"/>
  <c r="X40" i="84"/>
  <c r="W40" i="84"/>
  <c r="V40" i="84"/>
  <c r="U40" i="84"/>
  <c r="T40" i="84"/>
  <c r="S40" i="84"/>
  <c r="R40" i="84"/>
  <c r="BD39" i="84"/>
  <c r="BC39" i="84"/>
  <c r="BB39" i="84"/>
  <c r="BA39" i="84"/>
  <c r="AZ39" i="84"/>
  <c r="AY39" i="84"/>
  <c r="AX39" i="84"/>
  <c r="AW39" i="84"/>
  <c r="AV39" i="84"/>
  <c r="AU39" i="84"/>
  <c r="AT39" i="84"/>
  <c r="AS39" i="84"/>
  <c r="AR39" i="84"/>
  <c r="AQ39" i="84"/>
  <c r="AP39" i="84"/>
  <c r="AO39" i="84"/>
  <c r="AN39" i="84"/>
  <c r="AM39" i="84"/>
  <c r="AL39" i="84"/>
  <c r="AK39" i="84"/>
  <c r="AJ39" i="84"/>
  <c r="AI39" i="84"/>
  <c r="AH39" i="84"/>
  <c r="AG39" i="84"/>
  <c r="AF39" i="84"/>
  <c r="AE39" i="84"/>
  <c r="AD39" i="84"/>
  <c r="AC39" i="84"/>
  <c r="AB39" i="84"/>
  <c r="AA39" i="84"/>
  <c r="Z39" i="84"/>
  <c r="Y39" i="84"/>
  <c r="X39" i="84"/>
  <c r="W39" i="84"/>
  <c r="V39" i="84"/>
  <c r="U39" i="84"/>
  <c r="T39" i="84"/>
  <c r="S39" i="84"/>
  <c r="R39" i="84"/>
  <c r="BD38" i="84"/>
  <c r="BC38" i="84"/>
  <c r="BB38" i="84"/>
  <c r="BA38" i="84"/>
  <c r="AZ38" i="84"/>
  <c r="AY38" i="84"/>
  <c r="AX38" i="84"/>
  <c r="AW38" i="84"/>
  <c r="AV38" i="84"/>
  <c r="AU38" i="84"/>
  <c r="AT38" i="84"/>
  <c r="AS38" i="84"/>
  <c r="AR38" i="84"/>
  <c r="AQ38" i="84"/>
  <c r="AP38" i="84"/>
  <c r="AO38" i="84"/>
  <c r="AN38" i="84"/>
  <c r="AM38" i="84"/>
  <c r="AL38" i="84"/>
  <c r="AK38" i="84"/>
  <c r="AJ38" i="84"/>
  <c r="AI38" i="84"/>
  <c r="AH38" i="84"/>
  <c r="AG38" i="84"/>
  <c r="AF38" i="84"/>
  <c r="AE38" i="84"/>
  <c r="AD38" i="84"/>
  <c r="AC38" i="84"/>
  <c r="AB38" i="84"/>
  <c r="AA38" i="84"/>
  <c r="Z38" i="84"/>
  <c r="Y38" i="84"/>
  <c r="X38" i="84"/>
  <c r="W38" i="84"/>
  <c r="V38" i="84"/>
  <c r="U38" i="84"/>
  <c r="T38" i="84"/>
  <c r="S38" i="84"/>
  <c r="R38" i="84"/>
  <c r="BD37" i="84"/>
  <c r="BC37" i="84"/>
  <c r="BB37" i="84"/>
  <c r="BA37" i="84"/>
  <c r="AZ37" i="84"/>
  <c r="AY37" i="84"/>
  <c r="AX37" i="84"/>
  <c r="AW37" i="84"/>
  <c r="AV37" i="84"/>
  <c r="AU37" i="84"/>
  <c r="AT37" i="84"/>
  <c r="AS37" i="84"/>
  <c r="AR37" i="84"/>
  <c r="AQ37" i="84"/>
  <c r="AP37" i="84"/>
  <c r="AO37" i="84"/>
  <c r="AN37" i="84"/>
  <c r="AM37" i="84"/>
  <c r="AL37" i="84"/>
  <c r="AK37" i="84"/>
  <c r="AJ37" i="84"/>
  <c r="AI37" i="84"/>
  <c r="AH37" i="84"/>
  <c r="AG37" i="84"/>
  <c r="AF37" i="84"/>
  <c r="AE37" i="84"/>
  <c r="AD37" i="84"/>
  <c r="AC37" i="84"/>
  <c r="AB37" i="84"/>
  <c r="AA37" i="84"/>
  <c r="Z37" i="84"/>
  <c r="Y37" i="84"/>
  <c r="X37" i="84"/>
  <c r="W37" i="84"/>
  <c r="V37" i="84"/>
  <c r="U37" i="84"/>
  <c r="T37" i="84"/>
  <c r="S37" i="84"/>
  <c r="R37" i="84"/>
  <c r="BD36" i="84"/>
  <c r="BC36" i="84"/>
  <c r="BB36" i="84"/>
  <c r="BA36" i="84"/>
  <c r="AZ36" i="84"/>
  <c r="AY36" i="84"/>
  <c r="AX36" i="84"/>
  <c r="AW36" i="84"/>
  <c r="AV36" i="84"/>
  <c r="AU36" i="84"/>
  <c r="AT36" i="84"/>
  <c r="AS36" i="84"/>
  <c r="AR36" i="84"/>
  <c r="AQ36" i="84"/>
  <c r="AP36" i="84"/>
  <c r="AO36" i="84"/>
  <c r="AN36" i="84"/>
  <c r="AM36" i="84"/>
  <c r="AL36" i="84"/>
  <c r="AK36" i="84"/>
  <c r="AJ36" i="84"/>
  <c r="AI36" i="84"/>
  <c r="AH36" i="84"/>
  <c r="AG36" i="84"/>
  <c r="AF36" i="84"/>
  <c r="AE36" i="84"/>
  <c r="AD36" i="84"/>
  <c r="AC36" i="84"/>
  <c r="AB36" i="84"/>
  <c r="AA36" i="84"/>
  <c r="Z36" i="84"/>
  <c r="Y36" i="84"/>
  <c r="X36" i="84"/>
  <c r="W36" i="84"/>
  <c r="V36" i="84"/>
  <c r="U36" i="84"/>
  <c r="T36" i="84"/>
  <c r="S36" i="84"/>
  <c r="R36" i="84"/>
  <c r="BD35" i="84"/>
  <c r="BC35" i="84"/>
  <c r="BB35" i="84"/>
  <c r="BA35" i="84"/>
  <c r="AZ35" i="84"/>
  <c r="AY35" i="84"/>
  <c r="AX35" i="84"/>
  <c r="AW35" i="84"/>
  <c r="AV35" i="84"/>
  <c r="AU35" i="84"/>
  <c r="AT35" i="84"/>
  <c r="AS35" i="84"/>
  <c r="AR35" i="84"/>
  <c r="AQ35" i="84"/>
  <c r="AP35" i="84"/>
  <c r="AO35" i="84"/>
  <c r="AN35" i="84"/>
  <c r="AM35" i="84"/>
  <c r="AL35" i="84"/>
  <c r="AK35" i="84"/>
  <c r="AJ35" i="84"/>
  <c r="AI35" i="84"/>
  <c r="AH35" i="84"/>
  <c r="AG35" i="84"/>
  <c r="AF35" i="84"/>
  <c r="AE35" i="84"/>
  <c r="AD35" i="84"/>
  <c r="AC35" i="84"/>
  <c r="AB35" i="84"/>
  <c r="AA35" i="84"/>
  <c r="Z35" i="84"/>
  <c r="Y35" i="84"/>
  <c r="X35" i="84"/>
  <c r="W35" i="84"/>
  <c r="V35" i="84"/>
  <c r="U35" i="84"/>
  <c r="T35" i="84"/>
  <c r="S35" i="84"/>
  <c r="R35" i="84"/>
  <c r="BD34" i="84"/>
  <c r="BC34" i="84"/>
  <c r="BB34" i="84"/>
  <c r="BA34" i="84"/>
  <c r="AZ34" i="84"/>
  <c r="AY34" i="84"/>
  <c r="AX34" i="84"/>
  <c r="AW34" i="84"/>
  <c r="AV34" i="84"/>
  <c r="AU34" i="84"/>
  <c r="AT34" i="84"/>
  <c r="AS34" i="84"/>
  <c r="AR34" i="84"/>
  <c r="AQ34" i="84"/>
  <c r="AP34" i="84"/>
  <c r="AO34" i="84"/>
  <c r="AN34" i="84"/>
  <c r="AM34" i="84"/>
  <c r="AL34" i="84"/>
  <c r="AK34" i="84"/>
  <c r="AJ34" i="84"/>
  <c r="AI34" i="84"/>
  <c r="AH34" i="84"/>
  <c r="AG34" i="84"/>
  <c r="AF34" i="84"/>
  <c r="AE34" i="84"/>
  <c r="AD34" i="84"/>
  <c r="AC34" i="84"/>
  <c r="AB34" i="84"/>
  <c r="AA34" i="84"/>
  <c r="Z34" i="84"/>
  <c r="Y34" i="84"/>
  <c r="X34" i="84"/>
  <c r="W34" i="84"/>
  <c r="V34" i="84"/>
  <c r="U34" i="84"/>
  <c r="T34" i="84"/>
  <c r="S34" i="84"/>
  <c r="R34" i="84"/>
  <c r="BD33" i="84"/>
  <c r="BC33" i="84"/>
  <c r="BB33" i="84"/>
  <c r="BA33" i="84"/>
  <c r="AZ33" i="84"/>
  <c r="AY33" i="84"/>
  <c r="AX33" i="84"/>
  <c r="AW33" i="84"/>
  <c r="AV33" i="84"/>
  <c r="AU33" i="84"/>
  <c r="AT33" i="84"/>
  <c r="AS33" i="84"/>
  <c r="AR33" i="84"/>
  <c r="AQ33" i="84"/>
  <c r="AP33" i="84"/>
  <c r="AO33" i="84"/>
  <c r="AN33" i="84"/>
  <c r="AM33" i="84"/>
  <c r="AL33" i="84"/>
  <c r="AK33" i="84"/>
  <c r="AJ33" i="84"/>
  <c r="AI33" i="84"/>
  <c r="AH33" i="84"/>
  <c r="AG33" i="84"/>
  <c r="AF33" i="84"/>
  <c r="AE33" i="84"/>
  <c r="AD33" i="84"/>
  <c r="AC33" i="84"/>
  <c r="AB33" i="84"/>
  <c r="AA33" i="84"/>
  <c r="Z33" i="84"/>
  <c r="Y33" i="84"/>
  <c r="X33" i="84"/>
  <c r="W33" i="84"/>
  <c r="V33" i="84"/>
  <c r="U33" i="84"/>
  <c r="T33" i="84"/>
  <c r="S33" i="84"/>
  <c r="R33" i="84"/>
  <c r="BD32" i="84"/>
  <c r="BC32" i="84"/>
  <c r="BB32" i="84"/>
  <c r="BA32" i="84"/>
  <c r="AZ32" i="84"/>
  <c r="AY32" i="84"/>
  <c r="AX32" i="84"/>
  <c r="AW32" i="84"/>
  <c r="AV32" i="84"/>
  <c r="AU32" i="84"/>
  <c r="AT32" i="84"/>
  <c r="AS32" i="84"/>
  <c r="AR32" i="84"/>
  <c r="AQ32" i="84"/>
  <c r="AP32" i="84"/>
  <c r="AO32" i="84"/>
  <c r="AN32" i="84"/>
  <c r="AM32" i="84"/>
  <c r="AL32" i="84"/>
  <c r="AK32" i="84"/>
  <c r="AJ32" i="84"/>
  <c r="AI32" i="84"/>
  <c r="AH32" i="84"/>
  <c r="AG32" i="84"/>
  <c r="AF32" i="84"/>
  <c r="AE32" i="84"/>
  <c r="AD32" i="84"/>
  <c r="AC32" i="84"/>
  <c r="AB32" i="84"/>
  <c r="AA32" i="84"/>
  <c r="Z32" i="84"/>
  <c r="Y32" i="84"/>
  <c r="X32" i="84"/>
  <c r="W32" i="84"/>
  <c r="V32" i="84"/>
  <c r="U32" i="84"/>
  <c r="T32" i="84"/>
  <c r="S32" i="84"/>
  <c r="R32" i="84"/>
  <c r="BD31" i="84"/>
  <c r="BC31" i="84"/>
  <c r="BB31" i="84"/>
  <c r="BA31" i="84"/>
  <c r="AZ31" i="84"/>
  <c r="AY31" i="84"/>
  <c r="AX31" i="84"/>
  <c r="AW31" i="84"/>
  <c r="AV31" i="84"/>
  <c r="AU31" i="84"/>
  <c r="AT31" i="84"/>
  <c r="AS31" i="84"/>
  <c r="AR31" i="84"/>
  <c r="AQ31" i="84"/>
  <c r="AP31" i="84"/>
  <c r="AO31" i="84"/>
  <c r="AN31" i="84"/>
  <c r="AM31" i="84"/>
  <c r="AL31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BD30" i="84"/>
  <c r="BC30" i="84"/>
  <c r="BB30" i="84"/>
  <c r="BA30" i="84"/>
  <c r="AZ30" i="84"/>
  <c r="AY30" i="84"/>
  <c r="AX30" i="84"/>
  <c r="AW30" i="84"/>
  <c r="AV30" i="84"/>
  <c r="AU30" i="84"/>
  <c r="AT30" i="84"/>
  <c r="AS30" i="84"/>
  <c r="AR30" i="84"/>
  <c r="AQ30" i="84"/>
  <c r="AP30" i="84"/>
  <c r="AO30" i="84"/>
  <c r="AN30" i="84"/>
  <c r="AM30" i="84"/>
  <c r="AL30" i="84"/>
  <c r="AK30" i="84"/>
  <c r="AJ30" i="84"/>
  <c r="AI30" i="84"/>
  <c r="AH30" i="84"/>
  <c r="AG30" i="84"/>
  <c r="AF30" i="84"/>
  <c r="AE30" i="84"/>
  <c r="AD30" i="84"/>
  <c r="AC30" i="84"/>
  <c r="AB30" i="84"/>
  <c r="AA30" i="84"/>
  <c r="Z30" i="84"/>
  <c r="Y30" i="84"/>
  <c r="X30" i="84"/>
  <c r="W30" i="84"/>
  <c r="V30" i="84"/>
  <c r="U30" i="84"/>
  <c r="T30" i="84"/>
  <c r="S30" i="84"/>
  <c r="R30" i="84"/>
  <c r="BD29" i="84"/>
  <c r="BC29" i="84"/>
  <c r="BB29" i="84"/>
  <c r="BA29" i="84"/>
  <c r="AZ29" i="84"/>
  <c r="AY29" i="84"/>
  <c r="AX29" i="84"/>
  <c r="AW29" i="84"/>
  <c r="AV29" i="84"/>
  <c r="AU29" i="84"/>
  <c r="AT29" i="84"/>
  <c r="AS29" i="84"/>
  <c r="AR29" i="84"/>
  <c r="AQ29" i="84"/>
  <c r="AP29" i="84"/>
  <c r="AO29" i="84"/>
  <c r="AN29" i="84"/>
  <c r="AM29" i="84"/>
  <c r="AL29" i="84"/>
  <c r="AK29" i="84"/>
  <c r="AJ29" i="84"/>
  <c r="AI29" i="84"/>
  <c r="AH29" i="84"/>
  <c r="AG29" i="84"/>
  <c r="AF29" i="84"/>
  <c r="AE29" i="84"/>
  <c r="AD29" i="84"/>
  <c r="AC29" i="84"/>
  <c r="AB29" i="84"/>
  <c r="AA29" i="84"/>
  <c r="Z29" i="84"/>
  <c r="Y29" i="84"/>
  <c r="X29" i="84"/>
  <c r="W29" i="84"/>
  <c r="V29" i="84"/>
  <c r="U29" i="84"/>
  <c r="T29" i="84"/>
  <c r="S29" i="84"/>
  <c r="R29" i="84"/>
  <c r="BD28" i="84"/>
  <c r="BC28" i="84"/>
  <c r="BB28" i="84"/>
  <c r="BA28" i="84"/>
  <c r="AZ28" i="84"/>
  <c r="AY28" i="84"/>
  <c r="AX28" i="84"/>
  <c r="AW28" i="84"/>
  <c r="AV28" i="84"/>
  <c r="AU28" i="84"/>
  <c r="AT28" i="84"/>
  <c r="AS28" i="84"/>
  <c r="AR28" i="84"/>
  <c r="AQ28" i="84"/>
  <c r="AP28" i="84"/>
  <c r="AO28" i="84"/>
  <c r="AN28" i="84"/>
  <c r="AM28" i="84"/>
  <c r="AL28" i="84"/>
  <c r="AK28" i="84"/>
  <c r="AJ28" i="84"/>
  <c r="AI28" i="84"/>
  <c r="AH28" i="84"/>
  <c r="AG28" i="84"/>
  <c r="AF28" i="84"/>
  <c r="AE28" i="84"/>
  <c r="AD28" i="84"/>
  <c r="AC28" i="84"/>
  <c r="AB28" i="84"/>
  <c r="AA28" i="84"/>
  <c r="Z28" i="84"/>
  <c r="Y28" i="84"/>
  <c r="X28" i="84"/>
  <c r="W28" i="84"/>
  <c r="V28" i="84"/>
  <c r="U28" i="84"/>
  <c r="T28" i="84"/>
  <c r="S28" i="84"/>
  <c r="R28" i="84"/>
  <c r="BD27" i="84"/>
  <c r="BC27" i="84"/>
  <c r="BB27" i="84"/>
  <c r="BA27" i="84"/>
  <c r="AZ27" i="84"/>
  <c r="AY27" i="84"/>
  <c r="AX27" i="84"/>
  <c r="AW27" i="84"/>
  <c r="AV27" i="84"/>
  <c r="AU27" i="84"/>
  <c r="AT27" i="84"/>
  <c r="AS27" i="84"/>
  <c r="AR27" i="84"/>
  <c r="AQ27" i="84"/>
  <c r="AP27" i="84"/>
  <c r="AO27" i="84"/>
  <c r="AN27" i="84"/>
  <c r="AM27" i="84"/>
  <c r="AL27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BD26" i="84"/>
  <c r="BC26" i="84"/>
  <c r="BB26" i="84"/>
  <c r="BA26" i="84"/>
  <c r="AZ26" i="84"/>
  <c r="AY26" i="84"/>
  <c r="AX26" i="84"/>
  <c r="AW26" i="84"/>
  <c r="AV26" i="84"/>
  <c r="AU26" i="84"/>
  <c r="AT26" i="84"/>
  <c r="AS26" i="84"/>
  <c r="AR26" i="84"/>
  <c r="AQ26" i="84"/>
  <c r="AP26" i="84"/>
  <c r="AO26" i="84"/>
  <c r="AN26" i="84"/>
  <c r="AM26" i="84"/>
  <c r="AL26" i="84"/>
  <c r="AK26" i="84"/>
  <c r="AJ26" i="84"/>
  <c r="AI26" i="84"/>
  <c r="AH26" i="84"/>
  <c r="AG26" i="84"/>
  <c r="AF26" i="84"/>
  <c r="AE26" i="84"/>
  <c r="AD26" i="84"/>
  <c r="AC26" i="84"/>
  <c r="AB26" i="84"/>
  <c r="AA26" i="84"/>
  <c r="Z26" i="84"/>
  <c r="Y26" i="84"/>
  <c r="X26" i="84"/>
  <c r="W26" i="84"/>
  <c r="V26" i="84"/>
  <c r="U26" i="84"/>
  <c r="T26" i="84"/>
  <c r="S26" i="84"/>
  <c r="R26" i="84"/>
  <c r="BD25" i="84"/>
  <c r="BC25" i="84"/>
  <c r="BB25" i="84"/>
  <c r="BA25" i="84"/>
  <c r="AZ25" i="84"/>
  <c r="AY25" i="84"/>
  <c r="AX25" i="84"/>
  <c r="AW25" i="84"/>
  <c r="AV25" i="84"/>
  <c r="AU25" i="84"/>
  <c r="AT25" i="84"/>
  <c r="AS25" i="84"/>
  <c r="AR25" i="84"/>
  <c r="AQ25" i="84"/>
  <c r="AP25" i="84"/>
  <c r="AO25" i="84"/>
  <c r="AN25" i="84"/>
  <c r="AM25" i="84"/>
  <c r="AL25" i="84"/>
  <c r="AK25" i="84"/>
  <c r="AJ25" i="84"/>
  <c r="AI25" i="84"/>
  <c r="AH25" i="84"/>
  <c r="AG25" i="84"/>
  <c r="AF25" i="84"/>
  <c r="AE25" i="84"/>
  <c r="AD25" i="84"/>
  <c r="AC25" i="84"/>
  <c r="AB25" i="84"/>
  <c r="AA25" i="84"/>
  <c r="Z25" i="84"/>
  <c r="Y25" i="84"/>
  <c r="X25" i="84"/>
  <c r="W25" i="84"/>
  <c r="V25" i="84"/>
  <c r="U25" i="84"/>
  <c r="T25" i="84"/>
  <c r="S25" i="84"/>
  <c r="R25" i="84"/>
  <c r="BD24" i="84"/>
  <c r="BC24" i="84"/>
  <c r="BB24" i="84"/>
  <c r="BA24" i="84"/>
  <c r="AZ24" i="84"/>
  <c r="AY24" i="84"/>
  <c r="AX24" i="84"/>
  <c r="AW24" i="84"/>
  <c r="AV24" i="84"/>
  <c r="AU24" i="84"/>
  <c r="AT24" i="84"/>
  <c r="AS24" i="84"/>
  <c r="AR24" i="84"/>
  <c r="AQ24" i="84"/>
  <c r="AP24" i="84"/>
  <c r="AO24" i="84"/>
  <c r="AN24" i="84"/>
  <c r="AM24" i="84"/>
  <c r="AL24" i="84"/>
  <c r="AK24" i="84"/>
  <c r="AJ24" i="84"/>
  <c r="AI24" i="84"/>
  <c r="AH24" i="84"/>
  <c r="AG24" i="84"/>
  <c r="AF24" i="84"/>
  <c r="AE24" i="84"/>
  <c r="AD24" i="84"/>
  <c r="AC24" i="84"/>
  <c r="AB24" i="84"/>
  <c r="AA24" i="84"/>
  <c r="Z24" i="84"/>
  <c r="Y24" i="84"/>
  <c r="X24" i="84"/>
  <c r="W24" i="84"/>
  <c r="V24" i="84"/>
  <c r="U24" i="84"/>
  <c r="T24" i="84"/>
  <c r="S24" i="84"/>
  <c r="R24" i="84"/>
  <c r="BD23" i="84"/>
  <c r="BC23" i="84"/>
  <c r="BB23" i="84"/>
  <c r="BA23" i="84"/>
  <c r="AZ23" i="84"/>
  <c r="AY23" i="84"/>
  <c r="AX23" i="84"/>
  <c r="AW23" i="84"/>
  <c r="AV23" i="84"/>
  <c r="AU23" i="84"/>
  <c r="AT23" i="84"/>
  <c r="AS23" i="84"/>
  <c r="AR23" i="84"/>
  <c r="AQ23" i="84"/>
  <c r="AP23" i="84"/>
  <c r="AO23" i="84"/>
  <c r="AN23" i="84"/>
  <c r="AM23" i="84"/>
  <c r="AL23" i="84"/>
  <c r="AK23" i="84"/>
  <c r="AJ23" i="84"/>
  <c r="AI23" i="84"/>
  <c r="AH23" i="84"/>
  <c r="AG23" i="84"/>
  <c r="AF23" i="84"/>
  <c r="AE23" i="84"/>
  <c r="AD23" i="84"/>
  <c r="AC23" i="84"/>
  <c r="AB23" i="84"/>
  <c r="AA23" i="84"/>
  <c r="Z23" i="84"/>
  <c r="Y23" i="84"/>
  <c r="X23" i="84"/>
  <c r="W23" i="84"/>
  <c r="V23" i="84"/>
  <c r="U23" i="84"/>
  <c r="T23" i="84"/>
  <c r="S23" i="84"/>
  <c r="R23" i="84"/>
  <c r="BD22" i="84"/>
  <c r="BC22" i="84"/>
  <c r="BB22" i="84"/>
  <c r="BA22" i="84"/>
  <c r="AZ22" i="84"/>
  <c r="AY22" i="84"/>
  <c r="AX22" i="84"/>
  <c r="AW22" i="84"/>
  <c r="AV22" i="84"/>
  <c r="AU22" i="84"/>
  <c r="AT22" i="84"/>
  <c r="AS22" i="84"/>
  <c r="AR22" i="84"/>
  <c r="AQ22" i="84"/>
  <c r="AP22" i="84"/>
  <c r="AO22" i="84"/>
  <c r="AN22" i="84"/>
  <c r="AM22" i="84"/>
  <c r="AL22" i="84"/>
  <c r="AK22" i="84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BD21" i="84"/>
  <c r="BC21" i="84"/>
  <c r="BB21" i="84"/>
  <c r="BA21" i="84"/>
  <c r="AZ21" i="84"/>
  <c r="AY21" i="84"/>
  <c r="AX21" i="84"/>
  <c r="AW21" i="84"/>
  <c r="AV21" i="84"/>
  <c r="AU21" i="84"/>
  <c r="AT21" i="84"/>
  <c r="AS21" i="84"/>
  <c r="AR21" i="84"/>
  <c r="AQ21" i="84"/>
  <c r="AP21" i="84"/>
  <c r="AO21" i="84"/>
  <c r="AN21" i="84"/>
  <c r="AM21" i="84"/>
  <c r="AL21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BD20" i="84"/>
  <c r="BC20" i="84"/>
  <c r="BB20" i="84"/>
  <c r="BA20" i="84"/>
  <c r="AZ20" i="84"/>
  <c r="AY20" i="84"/>
  <c r="AX20" i="84"/>
  <c r="AW20" i="84"/>
  <c r="AV20" i="84"/>
  <c r="AU20" i="84"/>
  <c r="AT20" i="84"/>
  <c r="AS20" i="84"/>
  <c r="AR20" i="84"/>
  <c r="AQ20" i="84"/>
  <c r="AP20" i="84"/>
  <c r="AO20" i="84"/>
  <c r="AN20" i="84"/>
  <c r="AM20" i="84"/>
  <c r="AL20" i="84"/>
  <c r="AK20" i="84"/>
  <c r="AJ20" i="84"/>
  <c r="AI20" i="84"/>
  <c r="AH20" i="84"/>
  <c r="AG20" i="84"/>
  <c r="AF20" i="84"/>
  <c r="AE20" i="84"/>
  <c r="AD20" i="84"/>
  <c r="AC20" i="84"/>
  <c r="AB20" i="84"/>
  <c r="AA20" i="84"/>
  <c r="Z20" i="84"/>
  <c r="Y20" i="84"/>
  <c r="X20" i="84"/>
  <c r="W20" i="84"/>
  <c r="V20" i="84"/>
  <c r="U20" i="84"/>
  <c r="T20" i="84"/>
  <c r="S20" i="84"/>
  <c r="R20" i="84"/>
  <c r="BD19" i="84"/>
  <c r="BC19" i="84"/>
  <c r="BB19" i="84"/>
  <c r="BA19" i="84"/>
  <c r="AZ19" i="84"/>
  <c r="AY19" i="84"/>
  <c r="AX19" i="84"/>
  <c r="AW19" i="84"/>
  <c r="AV19" i="84"/>
  <c r="AU19" i="84"/>
  <c r="AT19" i="84"/>
  <c r="AS19" i="84"/>
  <c r="AR19" i="84"/>
  <c r="AQ19" i="84"/>
  <c r="AP19" i="84"/>
  <c r="AO19" i="84"/>
  <c r="AN19" i="84"/>
  <c r="AM19" i="84"/>
  <c r="AL19" i="84"/>
  <c r="AK19" i="84"/>
  <c r="AJ19" i="84"/>
  <c r="AI19" i="84"/>
  <c r="AH19" i="84"/>
  <c r="AG19" i="84"/>
  <c r="AF19" i="84"/>
  <c r="AE19" i="84"/>
  <c r="AD19" i="84"/>
  <c r="AC19" i="84"/>
  <c r="AB19" i="84"/>
  <c r="AA19" i="84"/>
  <c r="Z19" i="84"/>
  <c r="Y19" i="84"/>
  <c r="X19" i="84"/>
  <c r="W19" i="84"/>
  <c r="V19" i="84"/>
  <c r="U19" i="84"/>
  <c r="T19" i="84"/>
  <c r="S19" i="84"/>
  <c r="R19" i="84"/>
  <c r="BD18" i="84"/>
  <c r="BC18" i="84"/>
  <c r="BB18" i="84"/>
  <c r="BA18" i="84"/>
  <c r="AZ18" i="84"/>
  <c r="AY18" i="84"/>
  <c r="AX18" i="84"/>
  <c r="AW18" i="84"/>
  <c r="AV18" i="84"/>
  <c r="AU18" i="84"/>
  <c r="AT18" i="84"/>
  <c r="AS18" i="84"/>
  <c r="AR18" i="84"/>
  <c r="AQ18" i="84"/>
  <c r="AP18" i="84"/>
  <c r="AO18" i="84"/>
  <c r="AN18" i="84"/>
  <c r="AM18" i="84"/>
  <c r="AL18" i="84"/>
  <c r="AK18" i="84"/>
  <c r="AJ18" i="84"/>
  <c r="AI18" i="84"/>
  <c r="AH18" i="84"/>
  <c r="AG18" i="84"/>
  <c r="AF18" i="84"/>
  <c r="AE18" i="84"/>
  <c r="AD18" i="84"/>
  <c r="AC18" i="84"/>
  <c r="AB18" i="84"/>
  <c r="AA18" i="84"/>
  <c r="Z18" i="84"/>
  <c r="Y18" i="84"/>
  <c r="X18" i="84"/>
  <c r="W18" i="84"/>
  <c r="V18" i="84"/>
  <c r="U18" i="84"/>
  <c r="T18" i="84"/>
  <c r="S18" i="84"/>
  <c r="R18" i="84"/>
  <c r="BD17" i="84"/>
  <c r="BC17" i="84"/>
  <c r="BB17" i="84"/>
  <c r="BA17" i="84"/>
  <c r="AZ17" i="84"/>
  <c r="AY17" i="84"/>
  <c r="AX17" i="84"/>
  <c r="AW17" i="84"/>
  <c r="AV17" i="84"/>
  <c r="AU17" i="84"/>
  <c r="AT17" i="84"/>
  <c r="AS17" i="84"/>
  <c r="AR17" i="84"/>
  <c r="AQ17" i="84"/>
  <c r="AP17" i="84"/>
  <c r="AO17" i="84"/>
  <c r="AN17" i="84"/>
  <c r="AM17" i="84"/>
  <c r="AL17" i="84"/>
  <c r="AK17" i="84"/>
  <c r="AJ17" i="84"/>
  <c r="AI17" i="84"/>
  <c r="AH17" i="84"/>
  <c r="AG17" i="84"/>
  <c r="AF17" i="84"/>
  <c r="AE17" i="84"/>
  <c r="AD17" i="84"/>
  <c r="AC17" i="84"/>
  <c r="AB17" i="84"/>
  <c r="AA17" i="84"/>
  <c r="Z17" i="84"/>
  <c r="Y17" i="84"/>
  <c r="X17" i="84"/>
  <c r="W17" i="84"/>
  <c r="V17" i="84"/>
  <c r="U17" i="84"/>
  <c r="T17" i="84"/>
  <c r="S17" i="84"/>
  <c r="R17" i="84"/>
  <c r="BD16" i="84"/>
  <c r="BC16" i="84"/>
  <c r="BB16" i="84"/>
  <c r="BA16" i="84"/>
  <c r="AZ16" i="84"/>
  <c r="AY16" i="84"/>
  <c r="AX16" i="84"/>
  <c r="AW16" i="84"/>
  <c r="AV16" i="84"/>
  <c r="AU16" i="84"/>
  <c r="AT16" i="84"/>
  <c r="AS16" i="84"/>
  <c r="AR16" i="84"/>
  <c r="AQ16" i="84"/>
  <c r="AP16" i="84"/>
  <c r="AO16" i="84"/>
  <c r="AN16" i="84"/>
  <c r="AM16" i="84"/>
  <c r="AL16" i="84"/>
  <c r="AK16" i="84"/>
  <c r="AJ16" i="84"/>
  <c r="AI16" i="84"/>
  <c r="AH16" i="84"/>
  <c r="AG16" i="84"/>
  <c r="AF16" i="84"/>
  <c r="AE16" i="84"/>
  <c r="AD16" i="84"/>
  <c r="AC16" i="84"/>
  <c r="AB16" i="84"/>
  <c r="AA16" i="84"/>
  <c r="Z16" i="84"/>
  <c r="Y16" i="84"/>
  <c r="X16" i="84"/>
  <c r="W16" i="84"/>
  <c r="V16" i="84"/>
  <c r="U16" i="84"/>
  <c r="T16" i="84"/>
  <c r="S16" i="84"/>
  <c r="R16" i="84"/>
  <c r="BD15" i="84"/>
  <c r="BC15" i="84"/>
  <c r="BB15" i="84"/>
  <c r="BA15" i="84"/>
  <c r="AZ15" i="84"/>
  <c r="AY15" i="84"/>
  <c r="AX15" i="84"/>
  <c r="AW15" i="84"/>
  <c r="AV15" i="84"/>
  <c r="AU15" i="84"/>
  <c r="AT15" i="84"/>
  <c r="AS15" i="84"/>
  <c r="AR15" i="84"/>
  <c r="AQ15" i="84"/>
  <c r="AP15" i="84"/>
  <c r="AO15" i="84"/>
  <c r="AN15" i="84"/>
  <c r="AM15" i="84"/>
  <c r="AL15" i="84"/>
  <c r="AK15" i="84"/>
  <c r="AJ15" i="84"/>
  <c r="AI15" i="84"/>
  <c r="AH15" i="84"/>
  <c r="AG15" i="84"/>
  <c r="AF15" i="84"/>
  <c r="AE15" i="84"/>
  <c r="AD15" i="84"/>
  <c r="AC15" i="84"/>
  <c r="AB15" i="84"/>
  <c r="AA15" i="84"/>
  <c r="Z15" i="84"/>
  <c r="Y15" i="84"/>
  <c r="X15" i="84"/>
  <c r="W15" i="84"/>
  <c r="V15" i="84"/>
  <c r="U15" i="84"/>
  <c r="T15" i="84"/>
  <c r="S15" i="84"/>
  <c r="R15" i="84"/>
  <c r="BD14" i="84"/>
  <c r="BC14" i="84"/>
  <c r="BB14" i="84"/>
  <c r="BA14" i="84"/>
  <c r="AZ14" i="84"/>
  <c r="AY14" i="84"/>
  <c r="AX14" i="84"/>
  <c r="AW14" i="84"/>
  <c r="AV14" i="84"/>
  <c r="AU14" i="84"/>
  <c r="AT14" i="84"/>
  <c r="AS14" i="84"/>
  <c r="AR14" i="84"/>
  <c r="AQ14" i="84"/>
  <c r="AP14" i="84"/>
  <c r="AO14" i="84"/>
  <c r="AN14" i="84"/>
  <c r="AM14" i="84"/>
  <c r="AL14" i="84"/>
  <c r="AK14" i="84"/>
  <c r="AJ14" i="84"/>
  <c r="AI14" i="84"/>
  <c r="AH14" i="84"/>
  <c r="AG14" i="84"/>
  <c r="AF14" i="84"/>
  <c r="AE14" i="84"/>
  <c r="AD14" i="84"/>
  <c r="AC14" i="84"/>
  <c r="AB14" i="84"/>
  <c r="AA14" i="84"/>
  <c r="Z14" i="84"/>
  <c r="Y14" i="84"/>
  <c r="X14" i="84"/>
  <c r="W14" i="84"/>
  <c r="V14" i="84"/>
  <c r="U14" i="84"/>
  <c r="T14" i="84"/>
  <c r="S14" i="84"/>
  <c r="R14" i="84"/>
  <c r="BD13" i="84"/>
  <c r="BC13" i="84"/>
  <c r="BB13" i="84"/>
  <c r="BA13" i="84"/>
  <c r="AZ13" i="84"/>
  <c r="AY13" i="84"/>
  <c r="AX13" i="84"/>
  <c r="AW13" i="84"/>
  <c r="AV13" i="84"/>
  <c r="AU13" i="84"/>
  <c r="AT13" i="84"/>
  <c r="AS13" i="84"/>
  <c r="AR13" i="84"/>
  <c r="AQ13" i="84"/>
  <c r="AP13" i="84"/>
  <c r="AO13" i="84"/>
  <c r="AN13" i="84"/>
  <c r="AM13" i="84"/>
  <c r="AL13" i="84"/>
  <c r="AK13" i="84"/>
  <c r="AJ13" i="84"/>
  <c r="AI13" i="84"/>
  <c r="AH13" i="84"/>
  <c r="AG13" i="84"/>
  <c r="AF13" i="84"/>
  <c r="AE13" i="84"/>
  <c r="AD13" i="84"/>
  <c r="AC13" i="84"/>
  <c r="AB13" i="84"/>
  <c r="AA13" i="84"/>
  <c r="Z13" i="84"/>
  <c r="Y13" i="84"/>
  <c r="X13" i="84"/>
  <c r="W13" i="84"/>
  <c r="V13" i="84"/>
  <c r="U13" i="84"/>
  <c r="T13" i="84"/>
  <c r="S13" i="84"/>
  <c r="R13" i="84"/>
  <c r="BD12" i="84"/>
  <c r="BC12" i="84"/>
  <c r="BB12" i="84"/>
  <c r="BA12" i="84"/>
  <c r="AZ12" i="84"/>
  <c r="AY12" i="84"/>
  <c r="AX12" i="84"/>
  <c r="AW12" i="84"/>
  <c r="AV12" i="84"/>
  <c r="AU12" i="84"/>
  <c r="AT12" i="84"/>
  <c r="AS12" i="84"/>
  <c r="AR12" i="84"/>
  <c r="AQ12" i="84"/>
  <c r="AP12" i="84"/>
  <c r="AO12" i="84"/>
  <c r="AN12" i="84"/>
  <c r="AM12" i="84"/>
  <c r="AL12" i="84"/>
  <c r="AK12" i="84"/>
  <c r="AJ12" i="84"/>
  <c r="AI12" i="84"/>
  <c r="AH12" i="84"/>
  <c r="AG12" i="84"/>
  <c r="AF12" i="84"/>
  <c r="AE12" i="84"/>
  <c r="AD12" i="84"/>
  <c r="AC12" i="84"/>
  <c r="AB12" i="84"/>
  <c r="AA12" i="84"/>
  <c r="Z12" i="84"/>
  <c r="Y12" i="84"/>
  <c r="X12" i="84"/>
  <c r="W12" i="84"/>
  <c r="V12" i="84"/>
  <c r="U12" i="84"/>
  <c r="T12" i="84"/>
  <c r="S12" i="84"/>
  <c r="R12" i="84"/>
  <c r="BD11" i="84"/>
  <c r="BC11" i="84"/>
  <c r="BB11" i="84"/>
  <c r="BA11" i="84"/>
  <c r="AZ11" i="84"/>
  <c r="AY11" i="84"/>
  <c r="AX11" i="84"/>
  <c r="AW11" i="84"/>
  <c r="AV11" i="84"/>
  <c r="AU11" i="84"/>
  <c r="AT11" i="84"/>
  <c r="AS11" i="84"/>
  <c r="AR11" i="84"/>
  <c r="AQ11" i="84"/>
  <c r="AP11" i="84"/>
  <c r="AO11" i="84"/>
  <c r="AN11" i="84"/>
  <c r="AM11" i="84"/>
  <c r="AL11" i="84"/>
  <c r="AK11" i="84"/>
  <c r="AJ11" i="84"/>
  <c r="AI11" i="84"/>
  <c r="AH11" i="84"/>
  <c r="AG11" i="84"/>
  <c r="AF11" i="84"/>
  <c r="AE11" i="84"/>
  <c r="AD11" i="84"/>
  <c r="AC11" i="84"/>
  <c r="AB11" i="84"/>
  <c r="AA11" i="84"/>
  <c r="Z11" i="84"/>
  <c r="Y11" i="84"/>
  <c r="X11" i="84"/>
  <c r="W11" i="84"/>
  <c r="V11" i="84"/>
  <c r="U11" i="84"/>
  <c r="T11" i="84"/>
  <c r="S11" i="84"/>
  <c r="R11" i="84"/>
  <c r="BD10" i="84"/>
  <c r="BC10" i="84"/>
  <c r="BB10" i="84"/>
  <c r="BA10" i="84"/>
  <c r="AZ10" i="84"/>
  <c r="AY10" i="84"/>
  <c r="AX10" i="84"/>
  <c r="AW10" i="84"/>
  <c r="AV10" i="84"/>
  <c r="AU10" i="84"/>
  <c r="AT10" i="84"/>
  <c r="AS10" i="84"/>
  <c r="AR10" i="84"/>
  <c r="AQ10" i="84"/>
  <c r="AP10" i="84"/>
  <c r="AO10" i="84"/>
  <c r="AN10" i="84"/>
  <c r="AM10" i="84"/>
  <c r="AL10" i="84"/>
  <c r="AK10" i="84"/>
  <c r="AJ10" i="84"/>
  <c r="AI10" i="84"/>
  <c r="AH10" i="84"/>
  <c r="AG10" i="84"/>
  <c r="AF10" i="84"/>
  <c r="AE10" i="84"/>
  <c r="AD10" i="84"/>
  <c r="AC10" i="84"/>
  <c r="AB10" i="84"/>
  <c r="AA10" i="84"/>
  <c r="Z10" i="84"/>
  <c r="Y10" i="84"/>
  <c r="X10" i="84"/>
  <c r="W10" i="84"/>
  <c r="V10" i="84"/>
  <c r="U10" i="84"/>
  <c r="T10" i="84"/>
  <c r="S10" i="84"/>
  <c r="R10" i="84"/>
  <c r="BD9" i="84"/>
  <c r="BC9" i="84"/>
  <c r="BB9" i="84"/>
  <c r="BA9" i="84"/>
  <c r="AZ9" i="84"/>
  <c r="AY9" i="84"/>
  <c r="AX9" i="84"/>
  <c r="AW9" i="84"/>
  <c r="AV9" i="84"/>
  <c r="AU9" i="84"/>
  <c r="AT9" i="84"/>
  <c r="AS9" i="84"/>
  <c r="AR9" i="84"/>
  <c r="AQ9" i="84"/>
  <c r="AP9" i="84"/>
  <c r="AO9" i="84"/>
  <c r="AN9" i="84"/>
  <c r="AM9" i="84"/>
  <c r="AL9" i="84"/>
  <c r="AK9" i="84"/>
  <c r="AJ9" i="84"/>
  <c r="AI9" i="84"/>
  <c r="AH9" i="84"/>
  <c r="AG9" i="84"/>
  <c r="AF9" i="84"/>
  <c r="AE9" i="84"/>
  <c r="AD9" i="84"/>
  <c r="AC9" i="84"/>
  <c r="AB9" i="84"/>
  <c r="AA9" i="84"/>
  <c r="Z9" i="84"/>
  <c r="Y9" i="84"/>
  <c r="X9" i="84"/>
  <c r="W9" i="84"/>
  <c r="V9" i="84"/>
  <c r="U9" i="84"/>
  <c r="T9" i="84"/>
  <c r="S9" i="84"/>
  <c r="R9" i="84"/>
  <c r="BD8" i="84"/>
  <c r="BC8" i="84"/>
  <c r="BB8" i="84"/>
  <c r="BA8" i="84"/>
  <c r="AZ8" i="84"/>
  <c r="AY8" i="84"/>
  <c r="AX8" i="84"/>
  <c r="AW8" i="84"/>
  <c r="AV8" i="84"/>
  <c r="AU8" i="84"/>
  <c r="AT8" i="84"/>
  <c r="AS8" i="84"/>
  <c r="AR8" i="84"/>
  <c r="AQ8" i="84"/>
  <c r="AP8" i="84"/>
  <c r="AO8" i="84"/>
  <c r="AN8" i="84"/>
  <c r="AM8" i="84"/>
  <c r="AL8" i="84"/>
  <c r="AK8" i="84"/>
  <c r="AJ8" i="84"/>
  <c r="AI8" i="84"/>
  <c r="AH8" i="84"/>
  <c r="AG8" i="84"/>
  <c r="AF8" i="84"/>
  <c r="AE8" i="84"/>
  <c r="AD8" i="84"/>
  <c r="AC8" i="84"/>
  <c r="AB8" i="84"/>
  <c r="AA8" i="84"/>
  <c r="Z8" i="84"/>
  <c r="Y8" i="84"/>
  <c r="X8" i="84"/>
  <c r="W8" i="84"/>
  <c r="V8" i="84"/>
  <c r="U8" i="84"/>
  <c r="T8" i="84"/>
  <c r="S8" i="84"/>
  <c r="R8" i="84"/>
  <c r="BD7" i="84"/>
  <c r="BC7" i="84"/>
  <c r="BB7" i="84"/>
  <c r="BA7" i="84"/>
  <c r="AZ7" i="84"/>
  <c r="AY7" i="84"/>
  <c r="AX7" i="84"/>
  <c r="AW7" i="84"/>
  <c r="AV7" i="84"/>
  <c r="AU7" i="84"/>
  <c r="AT7" i="84"/>
  <c r="AS7" i="84"/>
  <c r="AR7" i="84"/>
  <c r="AQ7" i="84"/>
  <c r="AP7" i="84"/>
  <c r="AO7" i="84"/>
  <c r="AN7" i="84"/>
  <c r="AM7" i="84"/>
  <c r="AL7" i="84"/>
  <c r="AK7" i="84"/>
  <c r="AJ7" i="84"/>
  <c r="AI7" i="84"/>
  <c r="AH7" i="84"/>
  <c r="AG7" i="84"/>
  <c r="AF7" i="84"/>
  <c r="AE7" i="84"/>
  <c r="AD7" i="84"/>
  <c r="AC7" i="84"/>
  <c r="AB7" i="84"/>
  <c r="AA7" i="84"/>
  <c r="Z7" i="84"/>
  <c r="Y7" i="84"/>
  <c r="X7" i="84"/>
  <c r="W7" i="84"/>
  <c r="V7" i="84"/>
  <c r="U7" i="84"/>
  <c r="T7" i="84"/>
  <c r="S7" i="84"/>
  <c r="R7" i="84"/>
  <c r="BD6" i="84"/>
  <c r="BC6" i="84"/>
  <c r="BB6" i="84"/>
  <c r="BA6" i="84"/>
  <c r="AZ6" i="84"/>
  <c r="AY6" i="84"/>
  <c r="AX6" i="84"/>
  <c r="AW6" i="84"/>
  <c r="AV6" i="84"/>
  <c r="AU6" i="84"/>
  <c r="AT6" i="84"/>
  <c r="AS6" i="84"/>
  <c r="AR6" i="84"/>
  <c r="AQ6" i="84"/>
  <c r="AP6" i="84"/>
  <c r="AO6" i="84"/>
  <c r="AN6" i="84"/>
  <c r="AM6" i="84"/>
  <c r="AL6" i="84"/>
  <c r="AK6" i="84"/>
  <c r="AJ6" i="84"/>
  <c r="AI6" i="84"/>
  <c r="AH6" i="84"/>
  <c r="AG6" i="84"/>
  <c r="AF6" i="84"/>
  <c r="AE6" i="84"/>
  <c r="AD6" i="84"/>
  <c r="AC6" i="84"/>
  <c r="AB6" i="84"/>
  <c r="AA6" i="84"/>
  <c r="Z6" i="84"/>
  <c r="Y6" i="84"/>
  <c r="X6" i="84"/>
  <c r="W6" i="84"/>
  <c r="V6" i="84"/>
  <c r="U6" i="84"/>
  <c r="T6" i="84"/>
  <c r="S6" i="84"/>
  <c r="R6" i="84"/>
  <c r="BD45" i="83"/>
  <c r="BC45" i="83"/>
  <c r="BB45" i="83"/>
  <c r="BA45" i="83"/>
  <c r="AZ45" i="83"/>
  <c r="AY45" i="83"/>
  <c r="AX45" i="83"/>
  <c r="AW45" i="83"/>
  <c r="AV45" i="83"/>
  <c r="AU45" i="83"/>
  <c r="AT45" i="83"/>
  <c r="AS45" i="83"/>
  <c r="AR45" i="83"/>
  <c r="AQ45" i="83"/>
  <c r="AP45" i="83"/>
  <c r="AO45" i="83"/>
  <c r="AN45" i="83"/>
  <c r="AM45" i="83"/>
  <c r="AL45" i="83"/>
  <c r="AK45" i="83"/>
  <c r="AJ45" i="83"/>
  <c r="AI45" i="83"/>
  <c r="AH45" i="83"/>
  <c r="AG45" i="83"/>
  <c r="AF45" i="83"/>
  <c r="AE45" i="83"/>
  <c r="AD45" i="83"/>
  <c r="AC45" i="83"/>
  <c r="AB45" i="83"/>
  <c r="AA45" i="83"/>
  <c r="Z45" i="83"/>
  <c r="Y45" i="83"/>
  <c r="X45" i="83"/>
  <c r="W45" i="83"/>
  <c r="V45" i="83"/>
  <c r="U45" i="83"/>
  <c r="T45" i="83"/>
  <c r="S45" i="83"/>
  <c r="R45" i="83"/>
  <c r="BD44" i="83"/>
  <c r="BC44" i="83"/>
  <c r="BB44" i="83"/>
  <c r="BA44" i="83"/>
  <c r="AZ44" i="83"/>
  <c r="AY44" i="83"/>
  <c r="AX44" i="83"/>
  <c r="AW44" i="83"/>
  <c r="AV44" i="83"/>
  <c r="AU44" i="83"/>
  <c r="AT44" i="83"/>
  <c r="AS44" i="83"/>
  <c r="AR44" i="83"/>
  <c r="AQ44" i="83"/>
  <c r="AP44" i="83"/>
  <c r="AO44" i="83"/>
  <c r="AN44" i="83"/>
  <c r="AM44" i="83"/>
  <c r="AL44" i="83"/>
  <c r="AK44" i="83"/>
  <c r="AJ44" i="83"/>
  <c r="AI44" i="83"/>
  <c r="AH44" i="83"/>
  <c r="AG44" i="83"/>
  <c r="AF44" i="83"/>
  <c r="AE44" i="83"/>
  <c r="AD44" i="83"/>
  <c r="AC44" i="83"/>
  <c r="AB44" i="83"/>
  <c r="AA44" i="83"/>
  <c r="Z44" i="83"/>
  <c r="Y44" i="83"/>
  <c r="X44" i="83"/>
  <c r="W44" i="83"/>
  <c r="V44" i="83"/>
  <c r="U44" i="83"/>
  <c r="T44" i="83"/>
  <c r="S44" i="83"/>
  <c r="R44" i="83"/>
  <c r="BD43" i="83"/>
  <c r="BC43" i="83"/>
  <c r="BB43" i="83"/>
  <c r="BA43" i="83"/>
  <c r="AZ43" i="83"/>
  <c r="AY43" i="83"/>
  <c r="AX43" i="83"/>
  <c r="AW43" i="83"/>
  <c r="AV43" i="83"/>
  <c r="AU43" i="83"/>
  <c r="AT43" i="83"/>
  <c r="AS43" i="83"/>
  <c r="AR43" i="83"/>
  <c r="AQ43" i="83"/>
  <c r="AP43" i="83"/>
  <c r="AO43" i="83"/>
  <c r="AN43" i="83"/>
  <c r="AM43" i="83"/>
  <c r="AL43" i="83"/>
  <c r="AK43" i="83"/>
  <c r="AJ43" i="83"/>
  <c r="AI43" i="83"/>
  <c r="AH43" i="83"/>
  <c r="AG43" i="83"/>
  <c r="AF43" i="83"/>
  <c r="AE43" i="83"/>
  <c r="AD43" i="83"/>
  <c r="AC43" i="83"/>
  <c r="AB43" i="83"/>
  <c r="AA43" i="83"/>
  <c r="Z43" i="83"/>
  <c r="Y43" i="83"/>
  <c r="X43" i="83"/>
  <c r="W43" i="83"/>
  <c r="V43" i="83"/>
  <c r="U43" i="83"/>
  <c r="T43" i="83"/>
  <c r="S43" i="83"/>
  <c r="R43" i="83"/>
  <c r="BD42" i="83"/>
  <c r="BC42" i="83"/>
  <c r="BB42" i="83"/>
  <c r="BA42" i="83"/>
  <c r="AZ42" i="83"/>
  <c r="AY42" i="83"/>
  <c r="AX42" i="83"/>
  <c r="AW42" i="83"/>
  <c r="AV42" i="83"/>
  <c r="AU42" i="83"/>
  <c r="AT42" i="83"/>
  <c r="AS42" i="83"/>
  <c r="AR42" i="83"/>
  <c r="AQ42" i="83"/>
  <c r="AP42" i="83"/>
  <c r="AO42" i="83"/>
  <c r="AN42" i="83"/>
  <c r="AM42" i="83"/>
  <c r="AL42" i="83"/>
  <c r="AK42" i="83"/>
  <c r="AJ42" i="83"/>
  <c r="AI42" i="83"/>
  <c r="AH42" i="83"/>
  <c r="AG42" i="83"/>
  <c r="AF42" i="83"/>
  <c r="AE42" i="83"/>
  <c r="AD42" i="83"/>
  <c r="AC42" i="83"/>
  <c r="AB42" i="83"/>
  <c r="AA42" i="83"/>
  <c r="Z42" i="83"/>
  <c r="Y42" i="83"/>
  <c r="X42" i="83"/>
  <c r="W42" i="83"/>
  <c r="V42" i="83"/>
  <c r="U42" i="83"/>
  <c r="T42" i="83"/>
  <c r="S42" i="83"/>
  <c r="R42" i="83"/>
  <c r="BD41" i="83"/>
  <c r="BC41" i="83"/>
  <c r="BB41" i="83"/>
  <c r="BA41" i="83"/>
  <c r="AZ41" i="83"/>
  <c r="AY41" i="83"/>
  <c r="AX41" i="83"/>
  <c r="AW41" i="83"/>
  <c r="AV41" i="83"/>
  <c r="AU41" i="83"/>
  <c r="AT41" i="83"/>
  <c r="AS41" i="83"/>
  <c r="AR41" i="83"/>
  <c r="AQ41" i="83"/>
  <c r="AP41" i="83"/>
  <c r="AO41" i="83"/>
  <c r="AN41" i="83"/>
  <c r="AM41" i="83"/>
  <c r="AL41" i="83"/>
  <c r="AK41" i="83"/>
  <c r="AJ41" i="83"/>
  <c r="AI41" i="83"/>
  <c r="AH41" i="83"/>
  <c r="AG41" i="83"/>
  <c r="AF41" i="83"/>
  <c r="AE41" i="83"/>
  <c r="AD41" i="83"/>
  <c r="AC41" i="83"/>
  <c r="AB41" i="83"/>
  <c r="AA41" i="83"/>
  <c r="Z41" i="83"/>
  <c r="Y41" i="83"/>
  <c r="X41" i="83"/>
  <c r="W41" i="83"/>
  <c r="V41" i="83"/>
  <c r="U41" i="83"/>
  <c r="T41" i="83"/>
  <c r="S41" i="83"/>
  <c r="R41" i="83"/>
  <c r="BD40" i="83"/>
  <c r="BC40" i="83"/>
  <c r="BB40" i="83"/>
  <c r="BA40" i="83"/>
  <c r="AZ40" i="83"/>
  <c r="AY40" i="83"/>
  <c r="AX40" i="83"/>
  <c r="AW40" i="83"/>
  <c r="AV40" i="83"/>
  <c r="AU40" i="83"/>
  <c r="AT40" i="83"/>
  <c r="AS40" i="83"/>
  <c r="AR40" i="83"/>
  <c r="AQ40" i="83"/>
  <c r="AP40" i="83"/>
  <c r="AO40" i="83"/>
  <c r="AN40" i="83"/>
  <c r="AM40" i="83"/>
  <c r="AL40" i="83"/>
  <c r="AK40" i="83"/>
  <c r="AJ40" i="83"/>
  <c r="AI40" i="83"/>
  <c r="AH40" i="83"/>
  <c r="AG40" i="83"/>
  <c r="AF40" i="83"/>
  <c r="AE40" i="83"/>
  <c r="AD40" i="83"/>
  <c r="AC40" i="83"/>
  <c r="AB40" i="83"/>
  <c r="AA40" i="83"/>
  <c r="Z40" i="83"/>
  <c r="Y40" i="83"/>
  <c r="X40" i="83"/>
  <c r="W40" i="83"/>
  <c r="V40" i="83"/>
  <c r="U40" i="83"/>
  <c r="T40" i="83"/>
  <c r="S40" i="83"/>
  <c r="R40" i="83"/>
  <c r="BD39" i="83"/>
  <c r="BC39" i="83"/>
  <c r="BB39" i="83"/>
  <c r="BA39" i="83"/>
  <c r="AZ39" i="83"/>
  <c r="AY39" i="83"/>
  <c r="AX39" i="83"/>
  <c r="AW39" i="83"/>
  <c r="AV39" i="83"/>
  <c r="AU39" i="83"/>
  <c r="AT39" i="83"/>
  <c r="AS39" i="83"/>
  <c r="AR39" i="83"/>
  <c r="AQ39" i="83"/>
  <c r="AP39" i="83"/>
  <c r="AO39" i="83"/>
  <c r="AN39" i="83"/>
  <c r="AM39" i="83"/>
  <c r="AL39" i="83"/>
  <c r="AK39" i="83"/>
  <c r="AJ39" i="83"/>
  <c r="AI39" i="83"/>
  <c r="AH39" i="83"/>
  <c r="AG39" i="83"/>
  <c r="AF39" i="83"/>
  <c r="AE39" i="83"/>
  <c r="AD39" i="83"/>
  <c r="AC39" i="83"/>
  <c r="AB39" i="83"/>
  <c r="AA39" i="83"/>
  <c r="Z39" i="83"/>
  <c r="Y39" i="83"/>
  <c r="X39" i="83"/>
  <c r="W39" i="83"/>
  <c r="V39" i="83"/>
  <c r="U39" i="83"/>
  <c r="T39" i="83"/>
  <c r="S39" i="83"/>
  <c r="R39" i="83"/>
  <c r="BD38" i="83"/>
  <c r="BC38" i="83"/>
  <c r="BB38" i="83"/>
  <c r="BA38" i="83"/>
  <c r="AZ38" i="83"/>
  <c r="AY38" i="83"/>
  <c r="AX38" i="83"/>
  <c r="AW38" i="83"/>
  <c r="AV38" i="83"/>
  <c r="AU38" i="83"/>
  <c r="AT38" i="83"/>
  <c r="AS38" i="83"/>
  <c r="AR38" i="83"/>
  <c r="AQ38" i="83"/>
  <c r="AP38" i="83"/>
  <c r="AO38" i="83"/>
  <c r="AN38" i="83"/>
  <c r="AM38" i="83"/>
  <c r="AL38" i="83"/>
  <c r="AK38" i="83"/>
  <c r="AJ38" i="83"/>
  <c r="AI38" i="83"/>
  <c r="AH38" i="83"/>
  <c r="AG38" i="83"/>
  <c r="AF38" i="83"/>
  <c r="AE38" i="83"/>
  <c r="AD38" i="83"/>
  <c r="AC38" i="83"/>
  <c r="AB38" i="83"/>
  <c r="AA38" i="83"/>
  <c r="Z38" i="83"/>
  <c r="Y38" i="83"/>
  <c r="X38" i="83"/>
  <c r="W38" i="83"/>
  <c r="V38" i="83"/>
  <c r="U38" i="83"/>
  <c r="T38" i="83"/>
  <c r="S38" i="83"/>
  <c r="R38" i="83"/>
  <c r="BD37" i="83"/>
  <c r="BC37" i="83"/>
  <c r="BB37" i="83"/>
  <c r="BA37" i="83"/>
  <c r="AZ37" i="83"/>
  <c r="AY37" i="83"/>
  <c r="AX37" i="83"/>
  <c r="AW37" i="83"/>
  <c r="AV37" i="83"/>
  <c r="AU37" i="83"/>
  <c r="AT37" i="83"/>
  <c r="AS37" i="83"/>
  <c r="AR37" i="83"/>
  <c r="AQ37" i="83"/>
  <c r="AP37" i="83"/>
  <c r="AO37" i="83"/>
  <c r="AN37" i="83"/>
  <c r="AM37" i="83"/>
  <c r="AL37" i="83"/>
  <c r="AK37" i="83"/>
  <c r="AJ37" i="83"/>
  <c r="AI37" i="83"/>
  <c r="AH37" i="83"/>
  <c r="AG37" i="83"/>
  <c r="AF37" i="83"/>
  <c r="AE37" i="83"/>
  <c r="AD37" i="83"/>
  <c r="AC37" i="83"/>
  <c r="AB37" i="83"/>
  <c r="AA37" i="83"/>
  <c r="Z37" i="83"/>
  <c r="Y37" i="83"/>
  <c r="X37" i="83"/>
  <c r="W37" i="83"/>
  <c r="V37" i="83"/>
  <c r="U37" i="83"/>
  <c r="T37" i="83"/>
  <c r="S37" i="83"/>
  <c r="R37" i="83"/>
  <c r="BD36" i="83"/>
  <c r="BC36" i="83"/>
  <c r="BB36" i="83"/>
  <c r="BA36" i="83"/>
  <c r="AZ36" i="83"/>
  <c r="AY36" i="83"/>
  <c r="AX36" i="83"/>
  <c r="AW36" i="83"/>
  <c r="AV36" i="83"/>
  <c r="AU36" i="83"/>
  <c r="AT36" i="83"/>
  <c r="AS36" i="83"/>
  <c r="AR36" i="83"/>
  <c r="AQ36" i="83"/>
  <c r="AP36" i="83"/>
  <c r="AO36" i="83"/>
  <c r="AN36" i="83"/>
  <c r="AM36" i="83"/>
  <c r="AL36" i="83"/>
  <c r="AK36" i="83"/>
  <c r="AJ36" i="83"/>
  <c r="AI36" i="83"/>
  <c r="AH36" i="83"/>
  <c r="AG36" i="83"/>
  <c r="AF36" i="83"/>
  <c r="AE36" i="83"/>
  <c r="AD36" i="83"/>
  <c r="AC36" i="83"/>
  <c r="AB36" i="83"/>
  <c r="AA36" i="83"/>
  <c r="Z36" i="83"/>
  <c r="Y36" i="83"/>
  <c r="X36" i="83"/>
  <c r="W36" i="83"/>
  <c r="V36" i="83"/>
  <c r="U36" i="83"/>
  <c r="T36" i="83"/>
  <c r="S36" i="83"/>
  <c r="R36" i="83"/>
  <c r="BD35" i="83"/>
  <c r="BC35" i="83"/>
  <c r="BB35" i="83"/>
  <c r="BA35" i="83"/>
  <c r="AZ35" i="83"/>
  <c r="AY35" i="83"/>
  <c r="AX35" i="83"/>
  <c r="AW35" i="83"/>
  <c r="AV35" i="83"/>
  <c r="AU35" i="83"/>
  <c r="AT35" i="83"/>
  <c r="AS35" i="83"/>
  <c r="AR35" i="83"/>
  <c r="AQ35" i="83"/>
  <c r="AP35" i="83"/>
  <c r="AO35" i="83"/>
  <c r="AN35" i="83"/>
  <c r="AM35" i="83"/>
  <c r="AL35" i="83"/>
  <c r="AK35" i="83"/>
  <c r="AJ35" i="83"/>
  <c r="AI35" i="83"/>
  <c r="AH35" i="83"/>
  <c r="AG35" i="83"/>
  <c r="AF35" i="83"/>
  <c r="AE35" i="83"/>
  <c r="AD35" i="83"/>
  <c r="AC35" i="83"/>
  <c r="AB35" i="83"/>
  <c r="AA35" i="83"/>
  <c r="Z35" i="83"/>
  <c r="Y35" i="83"/>
  <c r="X35" i="83"/>
  <c r="W35" i="83"/>
  <c r="V35" i="83"/>
  <c r="U35" i="83"/>
  <c r="T35" i="83"/>
  <c r="S35" i="83"/>
  <c r="R35" i="83"/>
  <c r="BD34" i="83"/>
  <c r="BC34" i="83"/>
  <c r="BB34" i="83"/>
  <c r="BA34" i="83"/>
  <c r="AZ34" i="83"/>
  <c r="AY34" i="83"/>
  <c r="AX34" i="83"/>
  <c r="AW34" i="83"/>
  <c r="AV34" i="83"/>
  <c r="AU34" i="83"/>
  <c r="AT34" i="83"/>
  <c r="AS34" i="83"/>
  <c r="AR34" i="83"/>
  <c r="AQ34" i="83"/>
  <c r="AP34" i="83"/>
  <c r="AO34" i="83"/>
  <c r="AN34" i="83"/>
  <c r="AM34" i="83"/>
  <c r="AL34" i="83"/>
  <c r="AK34" i="83"/>
  <c r="AJ34" i="83"/>
  <c r="AI34" i="83"/>
  <c r="AH34" i="83"/>
  <c r="AG34" i="83"/>
  <c r="AF34" i="83"/>
  <c r="AE34" i="83"/>
  <c r="AD34" i="83"/>
  <c r="AC34" i="83"/>
  <c r="AB34" i="83"/>
  <c r="AA34" i="83"/>
  <c r="Z34" i="83"/>
  <c r="Y34" i="83"/>
  <c r="X34" i="83"/>
  <c r="W34" i="83"/>
  <c r="V34" i="83"/>
  <c r="U34" i="83"/>
  <c r="T34" i="83"/>
  <c r="S34" i="83"/>
  <c r="R34" i="83"/>
  <c r="BD33" i="83"/>
  <c r="BC33" i="83"/>
  <c r="BB33" i="83"/>
  <c r="BA33" i="83"/>
  <c r="AZ33" i="83"/>
  <c r="AY33" i="83"/>
  <c r="AX33" i="83"/>
  <c r="AW33" i="83"/>
  <c r="AV33" i="83"/>
  <c r="AU33" i="83"/>
  <c r="AT33" i="83"/>
  <c r="AS33" i="83"/>
  <c r="AR33" i="83"/>
  <c r="AQ33" i="83"/>
  <c r="AP33" i="83"/>
  <c r="AO33" i="83"/>
  <c r="AN33" i="83"/>
  <c r="AM33" i="83"/>
  <c r="AL33" i="83"/>
  <c r="AK33" i="83"/>
  <c r="AJ33" i="83"/>
  <c r="AI33" i="83"/>
  <c r="AH33" i="83"/>
  <c r="AG33" i="83"/>
  <c r="AF33" i="83"/>
  <c r="AE33" i="83"/>
  <c r="AD33" i="83"/>
  <c r="AC33" i="83"/>
  <c r="AB33" i="83"/>
  <c r="AA33" i="83"/>
  <c r="Z33" i="83"/>
  <c r="Y33" i="83"/>
  <c r="X33" i="83"/>
  <c r="W33" i="83"/>
  <c r="V33" i="83"/>
  <c r="U33" i="83"/>
  <c r="T33" i="83"/>
  <c r="S33" i="83"/>
  <c r="R33" i="83"/>
  <c r="BD32" i="83"/>
  <c r="BC32" i="83"/>
  <c r="BB32" i="83"/>
  <c r="BA32" i="83"/>
  <c r="AZ32" i="83"/>
  <c r="AY32" i="83"/>
  <c r="AX32" i="83"/>
  <c r="AW32" i="83"/>
  <c r="AV32" i="83"/>
  <c r="AU32" i="83"/>
  <c r="AT32" i="83"/>
  <c r="AS32" i="83"/>
  <c r="AR32" i="83"/>
  <c r="AQ32" i="83"/>
  <c r="AP32" i="83"/>
  <c r="AO32" i="83"/>
  <c r="AN32" i="83"/>
  <c r="AM32" i="83"/>
  <c r="AL32" i="83"/>
  <c r="AK32" i="83"/>
  <c r="AJ32" i="83"/>
  <c r="AI32" i="83"/>
  <c r="AH32" i="83"/>
  <c r="AG32" i="83"/>
  <c r="AF32" i="83"/>
  <c r="AE32" i="83"/>
  <c r="AD32" i="83"/>
  <c r="AC32" i="83"/>
  <c r="AB32" i="83"/>
  <c r="AA32" i="83"/>
  <c r="Z32" i="83"/>
  <c r="Y32" i="83"/>
  <c r="X32" i="83"/>
  <c r="W32" i="83"/>
  <c r="V32" i="83"/>
  <c r="U32" i="83"/>
  <c r="T32" i="83"/>
  <c r="S32" i="83"/>
  <c r="R32" i="83"/>
  <c r="BD31" i="83"/>
  <c r="BC31" i="83"/>
  <c r="BB31" i="83"/>
  <c r="BA31" i="83"/>
  <c r="AZ31" i="83"/>
  <c r="AY31" i="83"/>
  <c r="AX31" i="83"/>
  <c r="AW31" i="83"/>
  <c r="AV31" i="83"/>
  <c r="AU31" i="83"/>
  <c r="AT31" i="83"/>
  <c r="AS31" i="83"/>
  <c r="AR31" i="83"/>
  <c r="AQ31" i="83"/>
  <c r="AP31" i="83"/>
  <c r="AO31" i="83"/>
  <c r="AN31" i="83"/>
  <c r="AM31" i="83"/>
  <c r="AL31" i="83"/>
  <c r="AK31" i="83"/>
  <c r="AJ31" i="83"/>
  <c r="AI31" i="83"/>
  <c r="AH31" i="83"/>
  <c r="AG31" i="83"/>
  <c r="AF31" i="83"/>
  <c r="AE31" i="83"/>
  <c r="AD31" i="83"/>
  <c r="AC31" i="83"/>
  <c r="AB31" i="83"/>
  <c r="AA31" i="83"/>
  <c r="Z31" i="83"/>
  <c r="Y31" i="83"/>
  <c r="X31" i="83"/>
  <c r="W31" i="83"/>
  <c r="V31" i="83"/>
  <c r="U31" i="83"/>
  <c r="T31" i="83"/>
  <c r="S31" i="83"/>
  <c r="R31" i="83"/>
  <c r="BD30" i="83"/>
  <c r="BC30" i="83"/>
  <c r="BB30" i="83"/>
  <c r="BA30" i="83"/>
  <c r="AZ30" i="83"/>
  <c r="AY30" i="83"/>
  <c r="AX30" i="83"/>
  <c r="AW30" i="83"/>
  <c r="AV30" i="83"/>
  <c r="AU30" i="83"/>
  <c r="AT30" i="83"/>
  <c r="AS30" i="83"/>
  <c r="AR30" i="83"/>
  <c r="AQ30" i="83"/>
  <c r="AP30" i="83"/>
  <c r="AO30" i="83"/>
  <c r="AN30" i="83"/>
  <c r="AM30" i="83"/>
  <c r="AL30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BD29" i="83"/>
  <c r="BC29" i="83"/>
  <c r="BB29" i="83"/>
  <c r="BA29" i="83"/>
  <c r="AZ29" i="83"/>
  <c r="AY29" i="83"/>
  <c r="AX29" i="83"/>
  <c r="AW29" i="83"/>
  <c r="AV29" i="83"/>
  <c r="AU29" i="83"/>
  <c r="AT29" i="83"/>
  <c r="AS29" i="83"/>
  <c r="AR29" i="83"/>
  <c r="AQ29" i="83"/>
  <c r="AP29" i="83"/>
  <c r="AO29" i="83"/>
  <c r="AN29" i="83"/>
  <c r="AM29" i="83"/>
  <c r="AL29" i="83"/>
  <c r="AK29" i="83"/>
  <c r="AJ29" i="83"/>
  <c r="AI29" i="83"/>
  <c r="AH29" i="83"/>
  <c r="AG29" i="83"/>
  <c r="AF29" i="83"/>
  <c r="AE29" i="83"/>
  <c r="AD29" i="83"/>
  <c r="AC29" i="83"/>
  <c r="AB29" i="83"/>
  <c r="AA29" i="83"/>
  <c r="Z29" i="83"/>
  <c r="Y29" i="83"/>
  <c r="X29" i="83"/>
  <c r="W29" i="83"/>
  <c r="V29" i="83"/>
  <c r="U29" i="83"/>
  <c r="T29" i="83"/>
  <c r="S29" i="83"/>
  <c r="R29" i="83"/>
  <c r="BD28" i="83"/>
  <c r="BC28" i="83"/>
  <c r="BB28" i="83"/>
  <c r="BA28" i="83"/>
  <c r="AZ28" i="83"/>
  <c r="AY28" i="83"/>
  <c r="AX28" i="83"/>
  <c r="AW28" i="83"/>
  <c r="AV28" i="83"/>
  <c r="AU28" i="83"/>
  <c r="AT28" i="83"/>
  <c r="AS28" i="83"/>
  <c r="AR28" i="83"/>
  <c r="AQ28" i="83"/>
  <c r="AP28" i="83"/>
  <c r="AO28" i="83"/>
  <c r="AN28" i="83"/>
  <c r="AM28" i="83"/>
  <c r="AL28" i="83"/>
  <c r="AK28" i="83"/>
  <c r="AJ28" i="83"/>
  <c r="AI28" i="83"/>
  <c r="AH28" i="83"/>
  <c r="AG28" i="83"/>
  <c r="AF28" i="83"/>
  <c r="AE28" i="83"/>
  <c r="AD28" i="83"/>
  <c r="AC28" i="83"/>
  <c r="AB28" i="83"/>
  <c r="AA28" i="83"/>
  <c r="Z28" i="83"/>
  <c r="Y28" i="83"/>
  <c r="X28" i="83"/>
  <c r="W28" i="83"/>
  <c r="V28" i="83"/>
  <c r="U28" i="83"/>
  <c r="T28" i="83"/>
  <c r="S28" i="83"/>
  <c r="R28" i="83"/>
  <c r="BD27" i="83"/>
  <c r="BC27" i="83"/>
  <c r="BB27" i="83"/>
  <c r="BA27" i="83"/>
  <c r="AZ27" i="83"/>
  <c r="AY27" i="83"/>
  <c r="AX27" i="83"/>
  <c r="AW27" i="83"/>
  <c r="AV27" i="83"/>
  <c r="AU27" i="83"/>
  <c r="AT27" i="83"/>
  <c r="AS27" i="83"/>
  <c r="AR27" i="83"/>
  <c r="AQ27" i="83"/>
  <c r="AP27" i="83"/>
  <c r="AO27" i="83"/>
  <c r="AN27" i="83"/>
  <c r="AM27" i="83"/>
  <c r="AL27" i="83"/>
  <c r="AK27" i="83"/>
  <c r="AJ27" i="83"/>
  <c r="AI27" i="83"/>
  <c r="AH27" i="83"/>
  <c r="AG27" i="83"/>
  <c r="AF27" i="83"/>
  <c r="AE27" i="83"/>
  <c r="AD27" i="83"/>
  <c r="AC27" i="83"/>
  <c r="AB27" i="83"/>
  <c r="AA27" i="83"/>
  <c r="Z27" i="83"/>
  <c r="Y27" i="83"/>
  <c r="X27" i="83"/>
  <c r="W27" i="83"/>
  <c r="V27" i="83"/>
  <c r="U27" i="83"/>
  <c r="T27" i="83"/>
  <c r="S27" i="83"/>
  <c r="R27" i="83"/>
  <c r="BD26" i="83"/>
  <c r="BC26" i="83"/>
  <c r="BB26" i="83"/>
  <c r="BA26" i="83"/>
  <c r="AZ26" i="83"/>
  <c r="AY26" i="83"/>
  <c r="AX26" i="83"/>
  <c r="AW26" i="83"/>
  <c r="AV26" i="83"/>
  <c r="AU26" i="83"/>
  <c r="AT26" i="83"/>
  <c r="AS26" i="83"/>
  <c r="AR26" i="83"/>
  <c r="AQ26" i="83"/>
  <c r="AP26" i="83"/>
  <c r="AO26" i="83"/>
  <c r="AN26" i="83"/>
  <c r="AM26" i="83"/>
  <c r="AL26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BD25" i="83"/>
  <c r="BC25" i="83"/>
  <c r="BB25" i="83"/>
  <c r="BA25" i="83"/>
  <c r="AZ25" i="83"/>
  <c r="AY25" i="83"/>
  <c r="AX25" i="83"/>
  <c r="AW25" i="83"/>
  <c r="AV25" i="83"/>
  <c r="AU25" i="83"/>
  <c r="AT25" i="83"/>
  <c r="AS25" i="83"/>
  <c r="AR25" i="83"/>
  <c r="AQ25" i="83"/>
  <c r="AP25" i="83"/>
  <c r="AO25" i="83"/>
  <c r="AN25" i="83"/>
  <c r="AM25" i="83"/>
  <c r="AL25" i="83"/>
  <c r="AK25" i="83"/>
  <c r="AJ25" i="83"/>
  <c r="AI25" i="83"/>
  <c r="AH25" i="83"/>
  <c r="AG25" i="83"/>
  <c r="AF25" i="83"/>
  <c r="AE25" i="83"/>
  <c r="AD25" i="83"/>
  <c r="AC25" i="83"/>
  <c r="AB25" i="83"/>
  <c r="AA25" i="83"/>
  <c r="Z25" i="83"/>
  <c r="Y25" i="83"/>
  <c r="X25" i="83"/>
  <c r="W25" i="83"/>
  <c r="V25" i="83"/>
  <c r="U25" i="83"/>
  <c r="T25" i="83"/>
  <c r="S25" i="83"/>
  <c r="R25" i="83"/>
  <c r="BD24" i="83"/>
  <c r="BC24" i="83"/>
  <c r="BB24" i="83"/>
  <c r="BA24" i="83"/>
  <c r="AZ24" i="83"/>
  <c r="AY24" i="83"/>
  <c r="AX24" i="83"/>
  <c r="AW24" i="83"/>
  <c r="AV24" i="83"/>
  <c r="AU24" i="83"/>
  <c r="AT24" i="83"/>
  <c r="AS24" i="83"/>
  <c r="AR24" i="83"/>
  <c r="AQ24" i="83"/>
  <c r="AP24" i="83"/>
  <c r="AO24" i="83"/>
  <c r="AN24" i="83"/>
  <c r="AM24" i="83"/>
  <c r="AL24" i="83"/>
  <c r="AK24" i="83"/>
  <c r="AJ24" i="83"/>
  <c r="AI24" i="83"/>
  <c r="AH24" i="83"/>
  <c r="AG24" i="83"/>
  <c r="AF24" i="83"/>
  <c r="AE24" i="83"/>
  <c r="AD24" i="83"/>
  <c r="AC24" i="83"/>
  <c r="AB24" i="83"/>
  <c r="AA24" i="83"/>
  <c r="Z24" i="83"/>
  <c r="Y24" i="83"/>
  <c r="X24" i="83"/>
  <c r="W24" i="83"/>
  <c r="V24" i="83"/>
  <c r="U24" i="83"/>
  <c r="T24" i="83"/>
  <c r="S24" i="83"/>
  <c r="R24" i="83"/>
  <c r="BD23" i="83"/>
  <c r="BC23" i="83"/>
  <c r="BB23" i="83"/>
  <c r="BA23" i="83"/>
  <c r="AZ23" i="83"/>
  <c r="AY23" i="83"/>
  <c r="AX23" i="83"/>
  <c r="AW23" i="83"/>
  <c r="AV23" i="83"/>
  <c r="AU23" i="83"/>
  <c r="AT23" i="83"/>
  <c r="AS23" i="83"/>
  <c r="AR23" i="83"/>
  <c r="AQ23" i="83"/>
  <c r="AP23" i="83"/>
  <c r="AO23" i="83"/>
  <c r="AN23" i="83"/>
  <c r="AM23" i="83"/>
  <c r="AL23" i="83"/>
  <c r="AK23" i="83"/>
  <c r="AJ23" i="83"/>
  <c r="AI23" i="83"/>
  <c r="AH23" i="83"/>
  <c r="AG23" i="83"/>
  <c r="AF23" i="83"/>
  <c r="AE23" i="83"/>
  <c r="AD23" i="83"/>
  <c r="AC23" i="83"/>
  <c r="AB23" i="83"/>
  <c r="AA23" i="83"/>
  <c r="Z23" i="83"/>
  <c r="Y23" i="83"/>
  <c r="X23" i="83"/>
  <c r="W23" i="83"/>
  <c r="V23" i="83"/>
  <c r="U23" i="83"/>
  <c r="T23" i="83"/>
  <c r="S23" i="83"/>
  <c r="R23" i="83"/>
  <c r="BD22" i="83"/>
  <c r="BC22" i="83"/>
  <c r="BB22" i="83"/>
  <c r="BA22" i="83"/>
  <c r="AZ22" i="83"/>
  <c r="AY22" i="83"/>
  <c r="AX22" i="83"/>
  <c r="AW22" i="83"/>
  <c r="AV22" i="83"/>
  <c r="AU22" i="83"/>
  <c r="AT22" i="83"/>
  <c r="AS22" i="83"/>
  <c r="AR22" i="83"/>
  <c r="AQ22" i="83"/>
  <c r="AP22" i="83"/>
  <c r="AO22" i="83"/>
  <c r="AN22" i="83"/>
  <c r="AM22" i="83"/>
  <c r="AL22" i="83"/>
  <c r="AK22" i="83"/>
  <c r="AJ22" i="83"/>
  <c r="AI22" i="83"/>
  <c r="AH22" i="83"/>
  <c r="AG22" i="83"/>
  <c r="AF22" i="83"/>
  <c r="AE22" i="83"/>
  <c r="AD22" i="83"/>
  <c r="AC22" i="83"/>
  <c r="AB22" i="83"/>
  <c r="AA22" i="83"/>
  <c r="Z22" i="83"/>
  <c r="Y22" i="83"/>
  <c r="X22" i="83"/>
  <c r="W22" i="83"/>
  <c r="V22" i="83"/>
  <c r="U22" i="83"/>
  <c r="T22" i="83"/>
  <c r="S22" i="83"/>
  <c r="R22" i="83"/>
  <c r="BD21" i="83"/>
  <c r="BC21" i="83"/>
  <c r="BB21" i="83"/>
  <c r="BA21" i="83"/>
  <c r="AZ21" i="83"/>
  <c r="AY21" i="83"/>
  <c r="AX21" i="83"/>
  <c r="AW21" i="83"/>
  <c r="AV21" i="83"/>
  <c r="AU21" i="83"/>
  <c r="AT21" i="83"/>
  <c r="AS21" i="83"/>
  <c r="AR21" i="83"/>
  <c r="AQ21" i="83"/>
  <c r="AP21" i="83"/>
  <c r="AO21" i="83"/>
  <c r="AN21" i="83"/>
  <c r="AM21" i="83"/>
  <c r="AL21" i="83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BD20" i="83"/>
  <c r="BC20" i="83"/>
  <c r="BB20" i="83"/>
  <c r="BA20" i="83"/>
  <c r="AZ20" i="83"/>
  <c r="AY20" i="83"/>
  <c r="AX20" i="83"/>
  <c r="AW20" i="83"/>
  <c r="AV20" i="83"/>
  <c r="AU20" i="83"/>
  <c r="AT20" i="83"/>
  <c r="AS20" i="83"/>
  <c r="AR20" i="83"/>
  <c r="AQ20" i="83"/>
  <c r="AP20" i="83"/>
  <c r="AO20" i="83"/>
  <c r="AN20" i="83"/>
  <c r="AM20" i="83"/>
  <c r="AL20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BD19" i="83"/>
  <c r="BC19" i="83"/>
  <c r="BB19" i="83"/>
  <c r="BA19" i="83"/>
  <c r="AZ19" i="83"/>
  <c r="AY19" i="83"/>
  <c r="AX19" i="83"/>
  <c r="AW19" i="83"/>
  <c r="AV19" i="83"/>
  <c r="AU19" i="83"/>
  <c r="AT19" i="83"/>
  <c r="AS19" i="83"/>
  <c r="AR19" i="83"/>
  <c r="AQ19" i="83"/>
  <c r="AP19" i="83"/>
  <c r="AO19" i="83"/>
  <c r="AN19" i="83"/>
  <c r="AM19" i="83"/>
  <c r="AL19" i="83"/>
  <c r="AK19" i="83"/>
  <c r="AJ19" i="83"/>
  <c r="AI19" i="83"/>
  <c r="AH19" i="83"/>
  <c r="AG19" i="83"/>
  <c r="AF19" i="83"/>
  <c r="AE19" i="83"/>
  <c r="AD19" i="83"/>
  <c r="AC19" i="83"/>
  <c r="AB19" i="83"/>
  <c r="AA19" i="83"/>
  <c r="Z19" i="83"/>
  <c r="Y19" i="83"/>
  <c r="X19" i="83"/>
  <c r="W19" i="83"/>
  <c r="V19" i="83"/>
  <c r="U19" i="83"/>
  <c r="T19" i="83"/>
  <c r="S19" i="83"/>
  <c r="R19" i="83"/>
  <c r="BD18" i="83"/>
  <c r="BC18" i="83"/>
  <c r="BB18" i="83"/>
  <c r="BA18" i="83"/>
  <c r="AZ18" i="83"/>
  <c r="AY18" i="83"/>
  <c r="AX18" i="83"/>
  <c r="AW18" i="83"/>
  <c r="AV18" i="83"/>
  <c r="AU18" i="83"/>
  <c r="AT18" i="83"/>
  <c r="AS18" i="83"/>
  <c r="AR18" i="83"/>
  <c r="AQ18" i="83"/>
  <c r="AP18" i="83"/>
  <c r="AO18" i="83"/>
  <c r="AN18" i="83"/>
  <c r="AM18" i="83"/>
  <c r="AL18" i="83"/>
  <c r="AK18" i="83"/>
  <c r="AJ18" i="83"/>
  <c r="AI18" i="83"/>
  <c r="AH18" i="83"/>
  <c r="AG18" i="83"/>
  <c r="AF18" i="83"/>
  <c r="AE18" i="83"/>
  <c r="AD18" i="83"/>
  <c r="AC18" i="83"/>
  <c r="AB18" i="83"/>
  <c r="AA18" i="83"/>
  <c r="Z18" i="83"/>
  <c r="Y18" i="83"/>
  <c r="X18" i="83"/>
  <c r="W18" i="83"/>
  <c r="V18" i="83"/>
  <c r="U18" i="83"/>
  <c r="T18" i="83"/>
  <c r="S18" i="83"/>
  <c r="R18" i="83"/>
  <c r="BD17" i="83"/>
  <c r="BC17" i="83"/>
  <c r="BB17" i="83"/>
  <c r="BA17" i="83"/>
  <c r="AZ17" i="83"/>
  <c r="AY17" i="83"/>
  <c r="AX17" i="83"/>
  <c r="AW17" i="83"/>
  <c r="AV17" i="83"/>
  <c r="AU17" i="83"/>
  <c r="AT17" i="83"/>
  <c r="AS17" i="83"/>
  <c r="AR17" i="83"/>
  <c r="AQ17" i="83"/>
  <c r="AP17" i="83"/>
  <c r="AO17" i="83"/>
  <c r="AN17" i="83"/>
  <c r="AM17" i="83"/>
  <c r="AL17" i="83"/>
  <c r="AK17" i="83"/>
  <c r="AJ17" i="83"/>
  <c r="AI17" i="83"/>
  <c r="AH17" i="83"/>
  <c r="AG17" i="83"/>
  <c r="AF17" i="83"/>
  <c r="AE17" i="83"/>
  <c r="AD17" i="83"/>
  <c r="AC17" i="83"/>
  <c r="AB17" i="83"/>
  <c r="AA17" i="83"/>
  <c r="Z17" i="83"/>
  <c r="Y17" i="83"/>
  <c r="X17" i="83"/>
  <c r="W17" i="83"/>
  <c r="V17" i="83"/>
  <c r="U17" i="83"/>
  <c r="T17" i="83"/>
  <c r="S17" i="83"/>
  <c r="R17" i="83"/>
  <c r="BD16" i="83"/>
  <c r="BC16" i="83"/>
  <c r="BB16" i="83"/>
  <c r="BA16" i="83"/>
  <c r="AZ16" i="83"/>
  <c r="AY16" i="83"/>
  <c r="AX16" i="83"/>
  <c r="AW16" i="83"/>
  <c r="AV16" i="83"/>
  <c r="AU16" i="83"/>
  <c r="AT16" i="83"/>
  <c r="AS16" i="83"/>
  <c r="AR16" i="83"/>
  <c r="AQ16" i="83"/>
  <c r="AP16" i="83"/>
  <c r="AO16" i="83"/>
  <c r="AN16" i="83"/>
  <c r="AM16" i="83"/>
  <c r="AL16" i="83"/>
  <c r="AK16" i="83"/>
  <c r="AJ16" i="83"/>
  <c r="AI16" i="83"/>
  <c r="AH16" i="83"/>
  <c r="AG16" i="83"/>
  <c r="AF16" i="83"/>
  <c r="AE16" i="83"/>
  <c r="AD16" i="83"/>
  <c r="AC16" i="83"/>
  <c r="AB16" i="83"/>
  <c r="AA16" i="83"/>
  <c r="Z16" i="83"/>
  <c r="Y16" i="83"/>
  <c r="X16" i="83"/>
  <c r="W16" i="83"/>
  <c r="V16" i="83"/>
  <c r="U16" i="83"/>
  <c r="T16" i="83"/>
  <c r="S16" i="83"/>
  <c r="R16" i="83"/>
  <c r="BD15" i="83"/>
  <c r="BC15" i="83"/>
  <c r="BB15" i="83"/>
  <c r="BA15" i="83"/>
  <c r="AZ15" i="83"/>
  <c r="AY15" i="83"/>
  <c r="AX15" i="83"/>
  <c r="AW15" i="83"/>
  <c r="AV15" i="83"/>
  <c r="AU15" i="83"/>
  <c r="AT15" i="83"/>
  <c r="AS15" i="83"/>
  <c r="AR15" i="83"/>
  <c r="AQ15" i="83"/>
  <c r="AP15" i="83"/>
  <c r="AO15" i="83"/>
  <c r="AN15" i="83"/>
  <c r="AM15" i="83"/>
  <c r="AL15" i="83"/>
  <c r="AK15" i="83"/>
  <c r="AJ15" i="83"/>
  <c r="AI15" i="83"/>
  <c r="AH15" i="83"/>
  <c r="AG15" i="83"/>
  <c r="AF15" i="83"/>
  <c r="AE15" i="83"/>
  <c r="AD15" i="83"/>
  <c r="AC15" i="83"/>
  <c r="AB15" i="83"/>
  <c r="AA15" i="83"/>
  <c r="Z15" i="83"/>
  <c r="Y15" i="83"/>
  <c r="X15" i="83"/>
  <c r="W15" i="83"/>
  <c r="V15" i="83"/>
  <c r="U15" i="83"/>
  <c r="T15" i="83"/>
  <c r="S15" i="83"/>
  <c r="R15" i="83"/>
  <c r="BD14" i="83"/>
  <c r="BC14" i="83"/>
  <c r="BB14" i="83"/>
  <c r="BA14" i="83"/>
  <c r="AZ14" i="83"/>
  <c r="AY14" i="83"/>
  <c r="AX14" i="83"/>
  <c r="AW14" i="83"/>
  <c r="AV14" i="83"/>
  <c r="AU14" i="83"/>
  <c r="AT14" i="83"/>
  <c r="AS14" i="83"/>
  <c r="AR14" i="83"/>
  <c r="AQ14" i="83"/>
  <c r="AP14" i="83"/>
  <c r="AO14" i="83"/>
  <c r="AN14" i="83"/>
  <c r="AM14" i="83"/>
  <c r="AL14" i="83"/>
  <c r="AK14" i="83"/>
  <c r="AJ14" i="83"/>
  <c r="AI14" i="83"/>
  <c r="AH14" i="83"/>
  <c r="AG14" i="83"/>
  <c r="AF14" i="83"/>
  <c r="AE14" i="83"/>
  <c r="AD14" i="83"/>
  <c r="AC14" i="83"/>
  <c r="AB14" i="83"/>
  <c r="AA14" i="83"/>
  <c r="Z14" i="83"/>
  <c r="Y14" i="83"/>
  <c r="X14" i="83"/>
  <c r="W14" i="83"/>
  <c r="V14" i="83"/>
  <c r="U14" i="83"/>
  <c r="T14" i="83"/>
  <c r="S14" i="83"/>
  <c r="R14" i="83"/>
  <c r="BD13" i="83"/>
  <c r="BC13" i="83"/>
  <c r="BB13" i="83"/>
  <c r="BA13" i="83"/>
  <c r="AZ13" i="83"/>
  <c r="AY13" i="83"/>
  <c r="AX13" i="83"/>
  <c r="AW13" i="83"/>
  <c r="AV13" i="83"/>
  <c r="AU13" i="83"/>
  <c r="AT13" i="83"/>
  <c r="AS13" i="83"/>
  <c r="AR13" i="83"/>
  <c r="AQ13" i="83"/>
  <c r="AP13" i="83"/>
  <c r="AO13" i="83"/>
  <c r="AN13" i="83"/>
  <c r="AM13" i="83"/>
  <c r="AL13" i="83"/>
  <c r="AK13" i="83"/>
  <c r="AJ13" i="83"/>
  <c r="AI13" i="83"/>
  <c r="AH13" i="83"/>
  <c r="AG13" i="83"/>
  <c r="AF13" i="83"/>
  <c r="AE13" i="83"/>
  <c r="AD13" i="83"/>
  <c r="AC13" i="83"/>
  <c r="AB13" i="83"/>
  <c r="AA13" i="83"/>
  <c r="Z13" i="83"/>
  <c r="Y13" i="83"/>
  <c r="X13" i="83"/>
  <c r="W13" i="83"/>
  <c r="V13" i="83"/>
  <c r="U13" i="83"/>
  <c r="T13" i="83"/>
  <c r="S13" i="83"/>
  <c r="R13" i="83"/>
  <c r="BD12" i="83"/>
  <c r="BC12" i="83"/>
  <c r="BB12" i="83"/>
  <c r="BA12" i="83"/>
  <c r="AZ12" i="83"/>
  <c r="AY12" i="83"/>
  <c r="AX12" i="83"/>
  <c r="AW12" i="83"/>
  <c r="AV12" i="83"/>
  <c r="AU12" i="83"/>
  <c r="AT12" i="83"/>
  <c r="AS12" i="83"/>
  <c r="AR12" i="83"/>
  <c r="AQ12" i="83"/>
  <c r="AP12" i="83"/>
  <c r="AO12" i="83"/>
  <c r="AN12" i="83"/>
  <c r="AM12" i="83"/>
  <c r="AL12" i="83"/>
  <c r="AK12" i="83"/>
  <c r="AJ12" i="83"/>
  <c r="AI12" i="83"/>
  <c r="AH12" i="83"/>
  <c r="AG12" i="83"/>
  <c r="AF12" i="83"/>
  <c r="AE12" i="83"/>
  <c r="AD12" i="83"/>
  <c r="AC12" i="83"/>
  <c r="AB12" i="83"/>
  <c r="AA12" i="83"/>
  <c r="Z12" i="83"/>
  <c r="Y12" i="83"/>
  <c r="X12" i="83"/>
  <c r="W12" i="83"/>
  <c r="V12" i="83"/>
  <c r="U12" i="83"/>
  <c r="T12" i="83"/>
  <c r="S12" i="83"/>
  <c r="R12" i="83"/>
  <c r="BD11" i="83"/>
  <c r="BC11" i="83"/>
  <c r="BB11" i="83"/>
  <c r="BA11" i="83"/>
  <c r="AZ11" i="83"/>
  <c r="AY11" i="83"/>
  <c r="AX11" i="83"/>
  <c r="AW11" i="83"/>
  <c r="AV11" i="83"/>
  <c r="AU11" i="83"/>
  <c r="AT11" i="83"/>
  <c r="AS11" i="83"/>
  <c r="AR11" i="83"/>
  <c r="AQ11" i="83"/>
  <c r="AP11" i="83"/>
  <c r="AO11" i="83"/>
  <c r="AN11" i="83"/>
  <c r="AM11" i="83"/>
  <c r="AL11" i="83"/>
  <c r="AK11" i="83"/>
  <c r="AJ11" i="83"/>
  <c r="AI11" i="83"/>
  <c r="AH11" i="83"/>
  <c r="AG11" i="83"/>
  <c r="AF11" i="83"/>
  <c r="AE11" i="83"/>
  <c r="AD11" i="83"/>
  <c r="AC11" i="83"/>
  <c r="AB11" i="83"/>
  <c r="AA11" i="83"/>
  <c r="Z11" i="83"/>
  <c r="Y11" i="83"/>
  <c r="X11" i="83"/>
  <c r="W11" i="83"/>
  <c r="V11" i="83"/>
  <c r="U11" i="83"/>
  <c r="T11" i="83"/>
  <c r="S11" i="83"/>
  <c r="R11" i="83"/>
  <c r="BD10" i="83"/>
  <c r="BC10" i="83"/>
  <c r="BB10" i="83"/>
  <c r="BA10" i="83"/>
  <c r="AZ10" i="83"/>
  <c r="AY10" i="83"/>
  <c r="AX10" i="83"/>
  <c r="AW10" i="83"/>
  <c r="AV10" i="83"/>
  <c r="AU10" i="83"/>
  <c r="AT10" i="83"/>
  <c r="AS10" i="83"/>
  <c r="AR10" i="83"/>
  <c r="AQ10" i="83"/>
  <c r="AP10" i="83"/>
  <c r="AO10" i="83"/>
  <c r="AN10" i="83"/>
  <c r="AM10" i="83"/>
  <c r="AL10" i="83"/>
  <c r="AK10" i="83"/>
  <c r="AJ10" i="83"/>
  <c r="AI10" i="83"/>
  <c r="AH10" i="83"/>
  <c r="AG10" i="83"/>
  <c r="AF10" i="83"/>
  <c r="AE10" i="83"/>
  <c r="AD10" i="83"/>
  <c r="AC10" i="83"/>
  <c r="AB10" i="83"/>
  <c r="AA10" i="83"/>
  <c r="Z10" i="83"/>
  <c r="Y10" i="83"/>
  <c r="X10" i="83"/>
  <c r="W10" i="83"/>
  <c r="V10" i="83"/>
  <c r="U10" i="83"/>
  <c r="T10" i="83"/>
  <c r="S10" i="83"/>
  <c r="R10" i="83"/>
  <c r="BD9" i="83"/>
  <c r="BC9" i="83"/>
  <c r="BB9" i="83"/>
  <c r="BA9" i="83"/>
  <c r="AZ9" i="83"/>
  <c r="AY9" i="83"/>
  <c r="AX9" i="83"/>
  <c r="AW9" i="83"/>
  <c r="AV9" i="83"/>
  <c r="AU9" i="83"/>
  <c r="AT9" i="83"/>
  <c r="AS9" i="83"/>
  <c r="AR9" i="83"/>
  <c r="AQ9" i="83"/>
  <c r="AP9" i="83"/>
  <c r="AO9" i="83"/>
  <c r="AN9" i="83"/>
  <c r="AM9" i="83"/>
  <c r="AL9" i="83"/>
  <c r="AK9" i="83"/>
  <c r="AJ9" i="83"/>
  <c r="AI9" i="83"/>
  <c r="AH9" i="83"/>
  <c r="AG9" i="83"/>
  <c r="AF9" i="83"/>
  <c r="AE9" i="83"/>
  <c r="AD9" i="83"/>
  <c r="AC9" i="83"/>
  <c r="AB9" i="83"/>
  <c r="AA9" i="83"/>
  <c r="Z9" i="83"/>
  <c r="Y9" i="83"/>
  <c r="X9" i="83"/>
  <c r="W9" i="83"/>
  <c r="V9" i="83"/>
  <c r="U9" i="83"/>
  <c r="T9" i="83"/>
  <c r="S9" i="83"/>
  <c r="R9" i="83"/>
  <c r="BD8" i="83"/>
  <c r="BC8" i="83"/>
  <c r="BB8" i="83"/>
  <c r="BA8" i="83"/>
  <c r="AZ8" i="83"/>
  <c r="AY8" i="83"/>
  <c r="AX8" i="83"/>
  <c r="AW8" i="83"/>
  <c r="AV8" i="83"/>
  <c r="AU8" i="83"/>
  <c r="AT8" i="83"/>
  <c r="AS8" i="83"/>
  <c r="AR8" i="83"/>
  <c r="AQ8" i="83"/>
  <c r="AP8" i="83"/>
  <c r="AO8" i="83"/>
  <c r="AN8" i="83"/>
  <c r="AM8" i="83"/>
  <c r="AL8" i="83"/>
  <c r="AK8" i="83"/>
  <c r="AJ8" i="83"/>
  <c r="AI8" i="83"/>
  <c r="AH8" i="83"/>
  <c r="AG8" i="83"/>
  <c r="AF8" i="83"/>
  <c r="AE8" i="83"/>
  <c r="AD8" i="83"/>
  <c r="AC8" i="83"/>
  <c r="AB8" i="83"/>
  <c r="AA8" i="83"/>
  <c r="Z8" i="83"/>
  <c r="Y8" i="83"/>
  <c r="X8" i="83"/>
  <c r="W8" i="83"/>
  <c r="V8" i="83"/>
  <c r="U8" i="83"/>
  <c r="T8" i="83"/>
  <c r="S8" i="83"/>
  <c r="R8" i="83"/>
  <c r="BD7" i="83"/>
  <c r="BC7" i="83"/>
  <c r="BB7" i="83"/>
  <c r="BA7" i="83"/>
  <c r="AZ7" i="83"/>
  <c r="AY7" i="83"/>
  <c r="AX7" i="83"/>
  <c r="AW7" i="83"/>
  <c r="AV7" i="83"/>
  <c r="AU7" i="83"/>
  <c r="AT7" i="83"/>
  <c r="AS7" i="83"/>
  <c r="AR7" i="83"/>
  <c r="AQ7" i="83"/>
  <c r="AP7" i="83"/>
  <c r="AO7" i="83"/>
  <c r="AN7" i="83"/>
  <c r="AM7" i="83"/>
  <c r="AL7" i="83"/>
  <c r="AK7" i="83"/>
  <c r="AJ7" i="83"/>
  <c r="AI7" i="83"/>
  <c r="AH7" i="83"/>
  <c r="AG7" i="83"/>
  <c r="AF7" i="83"/>
  <c r="AE7" i="83"/>
  <c r="AD7" i="83"/>
  <c r="AC7" i="83"/>
  <c r="AB7" i="83"/>
  <c r="AA7" i="83"/>
  <c r="Z7" i="83"/>
  <c r="Y7" i="83"/>
  <c r="X7" i="83"/>
  <c r="W7" i="83"/>
  <c r="V7" i="83"/>
  <c r="U7" i="83"/>
  <c r="T7" i="83"/>
  <c r="S7" i="83"/>
  <c r="R7" i="83"/>
  <c r="BD6" i="83"/>
  <c r="BC6" i="83"/>
  <c r="BB6" i="83"/>
  <c r="BA6" i="83"/>
  <c r="AZ6" i="83"/>
  <c r="AY6" i="83"/>
  <c r="AX6" i="83"/>
  <c r="AW6" i="83"/>
  <c r="AV6" i="83"/>
  <c r="AU6" i="83"/>
  <c r="AT6" i="83"/>
  <c r="AS6" i="83"/>
  <c r="AR6" i="83"/>
  <c r="AQ6" i="83"/>
  <c r="AP6" i="83"/>
  <c r="AO6" i="83"/>
  <c r="AN6" i="83"/>
  <c r="AM6" i="83"/>
  <c r="AL6" i="83"/>
  <c r="AK6" i="83"/>
  <c r="AJ6" i="83"/>
  <c r="AI6" i="83"/>
  <c r="AH6" i="83"/>
  <c r="AG6" i="83"/>
  <c r="AF6" i="83"/>
  <c r="AE6" i="83"/>
  <c r="AD6" i="83"/>
  <c r="AC6" i="83"/>
  <c r="AB6" i="83"/>
  <c r="AA6" i="83"/>
  <c r="Z6" i="83"/>
  <c r="Y6" i="83"/>
  <c r="X6" i="83"/>
  <c r="W6" i="83"/>
  <c r="V6" i="83"/>
  <c r="U6" i="83"/>
  <c r="T6" i="83"/>
  <c r="S6" i="83"/>
  <c r="R6" i="83"/>
  <c r="BD45" i="82"/>
  <c r="BC45" i="82"/>
  <c r="BB45" i="82"/>
  <c r="BA45" i="82"/>
  <c r="AZ45" i="82"/>
  <c r="AY45" i="82"/>
  <c r="AX45" i="82"/>
  <c r="AW45" i="82"/>
  <c r="AV45" i="82"/>
  <c r="AU45" i="82"/>
  <c r="AT45" i="82"/>
  <c r="AS45" i="82"/>
  <c r="AR45" i="82"/>
  <c r="AQ45" i="82"/>
  <c r="AP45" i="82"/>
  <c r="AO45" i="82"/>
  <c r="AN45" i="82"/>
  <c r="AM45" i="82"/>
  <c r="AL45" i="82"/>
  <c r="AK45" i="82"/>
  <c r="AJ45" i="82"/>
  <c r="AI45" i="82"/>
  <c r="AH45" i="82"/>
  <c r="AG45" i="82"/>
  <c r="AF45" i="82"/>
  <c r="AE45" i="82"/>
  <c r="AD45" i="82"/>
  <c r="AC45" i="82"/>
  <c r="AB45" i="82"/>
  <c r="AA45" i="82"/>
  <c r="Z45" i="82"/>
  <c r="Y45" i="82"/>
  <c r="X45" i="82"/>
  <c r="W45" i="82"/>
  <c r="V45" i="82"/>
  <c r="U45" i="82"/>
  <c r="T45" i="82"/>
  <c r="S45" i="82"/>
  <c r="R45" i="82"/>
  <c r="BD44" i="82"/>
  <c r="BC44" i="82"/>
  <c r="BB44" i="82"/>
  <c r="BA44" i="82"/>
  <c r="AZ44" i="82"/>
  <c r="AY44" i="82"/>
  <c r="AX44" i="82"/>
  <c r="AW44" i="82"/>
  <c r="AV44" i="82"/>
  <c r="AU44" i="82"/>
  <c r="AT44" i="82"/>
  <c r="AS44" i="82"/>
  <c r="AR44" i="82"/>
  <c r="AQ44" i="82"/>
  <c r="AP44" i="82"/>
  <c r="AO44" i="82"/>
  <c r="AN44" i="82"/>
  <c r="AM44" i="82"/>
  <c r="AL44" i="82"/>
  <c r="AK44" i="82"/>
  <c r="AJ44" i="82"/>
  <c r="AI44" i="82"/>
  <c r="AH44" i="82"/>
  <c r="AG44" i="82"/>
  <c r="AF44" i="82"/>
  <c r="AE44" i="82"/>
  <c r="AD44" i="82"/>
  <c r="AC44" i="82"/>
  <c r="AB44" i="82"/>
  <c r="AA44" i="82"/>
  <c r="Z44" i="82"/>
  <c r="Y44" i="82"/>
  <c r="X44" i="82"/>
  <c r="W44" i="82"/>
  <c r="V44" i="82"/>
  <c r="U44" i="82"/>
  <c r="T44" i="82"/>
  <c r="S44" i="82"/>
  <c r="R44" i="82"/>
  <c r="BD43" i="82"/>
  <c r="BC43" i="82"/>
  <c r="BB43" i="82"/>
  <c r="BA43" i="82"/>
  <c r="AZ43" i="82"/>
  <c r="AY43" i="82"/>
  <c r="AX43" i="82"/>
  <c r="AW43" i="82"/>
  <c r="AV43" i="82"/>
  <c r="AU43" i="82"/>
  <c r="AT43" i="82"/>
  <c r="AS43" i="82"/>
  <c r="AR43" i="82"/>
  <c r="AQ43" i="82"/>
  <c r="AP43" i="82"/>
  <c r="AO43" i="82"/>
  <c r="AN43" i="82"/>
  <c r="AM43" i="82"/>
  <c r="AL43" i="82"/>
  <c r="AK43" i="82"/>
  <c r="AJ43" i="82"/>
  <c r="AI43" i="82"/>
  <c r="AH43" i="82"/>
  <c r="AG43" i="82"/>
  <c r="AF43" i="82"/>
  <c r="AE43" i="82"/>
  <c r="AD43" i="82"/>
  <c r="AC43" i="82"/>
  <c r="AB43" i="82"/>
  <c r="AA43" i="82"/>
  <c r="Z43" i="82"/>
  <c r="Y43" i="82"/>
  <c r="X43" i="82"/>
  <c r="W43" i="82"/>
  <c r="V43" i="82"/>
  <c r="U43" i="82"/>
  <c r="T43" i="82"/>
  <c r="S43" i="82"/>
  <c r="R43" i="82"/>
  <c r="BD42" i="82"/>
  <c r="BC42" i="82"/>
  <c r="BB42" i="82"/>
  <c r="BA42" i="82"/>
  <c r="AZ42" i="82"/>
  <c r="AY42" i="82"/>
  <c r="AX42" i="82"/>
  <c r="AW42" i="82"/>
  <c r="AV42" i="82"/>
  <c r="AU42" i="82"/>
  <c r="AT42" i="82"/>
  <c r="AS42" i="82"/>
  <c r="AR42" i="82"/>
  <c r="AQ42" i="82"/>
  <c r="AP42" i="82"/>
  <c r="AO42" i="82"/>
  <c r="AN42" i="82"/>
  <c r="AM42" i="82"/>
  <c r="AL42" i="82"/>
  <c r="AK42" i="82"/>
  <c r="AJ42" i="82"/>
  <c r="AI42" i="82"/>
  <c r="AH42" i="82"/>
  <c r="AG42" i="82"/>
  <c r="AF42" i="82"/>
  <c r="AE42" i="82"/>
  <c r="AD42" i="82"/>
  <c r="AC42" i="82"/>
  <c r="AB42" i="82"/>
  <c r="AA42" i="82"/>
  <c r="Z42" i="82"/>
  <c r="Y42" i="82"/>
  <c r="X42" i="82"/>
  <c r="W42" i="82"/>
  <c r="V42" i="82"/>
  <c r="U42" i="82"/>
  <c r="T42" i="82"/>
  <c r="S42" i="82"/>
  <c r="R42" i="82"/>
  <c r="BD41" i="82"/>
  <c r="BC41" i="82"/>
  <c r="BB41" i="82"/>
  <c r="BA41" i="82"/>
  <c r="AZ41" i="82"/>
  <c r="AY41" i="82"/>
  <c r="AX41" i="82"/>
  <c r="AW41" i="82"/>
  <c r="AV41" i="82"/>
  <c r="AU41" i="82"/>
  <c r="AT41" i="82"/>
  <c r="AS41" i="82"/>
  <c r="AR41" i="82"/>
  <c r="AQ41" i="82"/>
  <c r="AP41" i="82"/>
  <c r="AO41" i="82"/>
  <c r="AN41" i="82"/>
  <c r="AM41" i="82"/>
  <c r="AL41" i="82"/>
  <c r="AK41" i="82"/>
  <c r="AJ41" i="82"/>
  <c r="AI41" i="82"/>
  <c r="AH41" i="82"/>
  <c r="AG41" i="82"/>
  <c r="AF41" i="82"/>
  <c r="AE41" i="82"/>
  <c r="AD41" i="82"/>
  <c r="AC41" i="82"/>
  <c r="AB41" i="82"/>
  <c r="AA41" i="82"/>
  <c r="Z41" i="82"/>
  <c r="Y41" i="82"/>
  <c r="X41" i="82"/>
  <c r="W41" i="82"/>
  <c r="V41" i="82"/>
  <c r="U41" i="82"/>
  <c r="T41" i="82"/>
  <c r="S41" i="82"/>
  <c r="R41" i="82"/>
  <c r="BD40" i="82"/>
  <c r="BC40" i="82"/>
  <c r="BB40" i="82"/>
  <c r="BA40" i="82"/>
  <c r="AZ40" i="82"/>
  <c r="AY40" i="82"/>
  <c r="AX40" i="82"/>
  <c r="AW40" i="82"/>
  <c r="AV40" i="82"/>
  <c r="AU40" i="82"/>
  <c r="AT40" i="82"/>
  <c r="AS40" i="82"/>
  <c r="AR40" i="82"/>
  <c r="AQ40" i="82"/>
  <c r="AP40" i="82"/>
  <c r="AO40" i="82"/>
  <c r="AN40" i="82"/>
  <c r="AM40" i="82"/>
  <c r="AL40" i="82"/>
  <c r="AK40" i="82"/>
  <c r="AJ40" i="82"/>
  <c r="AI40" i="82"/>
  <c r="AH40" i="82"/>
  <c r="AG40" i="82"/>
  <c r="AF40" i="82"/>
  <c r="AE40" i="82"/>
  <c r="AD40" i="82"/>
  <c r="AC40" i="82"/>
  <c r="AB40" i="82"/>
  <c r="AA40" i="82"/>
  <c r="Z40" i="82"/>
  <c r="Y40" i="82"/>
  <c r="X40" i="82"/>
  <c r="W40" i="82"/>
  <c r="V40" i="82"/>
  <c r="U40" i="82"/>
  <c r="T40" i="82"/>
  <c r="S40" i="82"/>
  <c r="R40" i="82"/>
  <c r="BD39" i="82"/>
  <c r="BC39" i="82"/>
  <c r="BB39" i="82"/>
  <c r="BA39" i="82"/>
  <c r="AZ39" i="82"/>
  <c r="AY39" i="82"/>
  <c r="AX39" i="82"/>
  <c r="AW39" i="82"/>
  <c r="AV39" i="82"/>
  <c r="AU39" i="82"/>
  <c r="AT39" i="82"/>
  <c r="AS39" i="82"/>
  <c r="AR39" i="82"/>
  <c r="AQ39" i="82"/>
  <c r="AP39" i="82"/>
  <c r="AO39" i="82"/>
  <c r="AN39" i="82"/>
  <c r="AM39" i="82"/>
  <c r="AL39" i="82"/>
  <c r="AK39" i="82"/>
  <c r="AJ39" i="82"/>
  <c r="AI39" i="82"/>
  <c r="AH39" i="82"/>
  <c r="AG39" i="82"/>
  <c r="AF39" i="82"/>
  <c r="AE39" i="82"/>
  <c r="AD39" i="82"/>
  <c r="AC39" i="82"/>
  <c r="AB39" i="82"/>
  <c r="AA39" i="82"/>
  <c r="Z39" i="82"/>
  <c r="Y39" i="82"/>
  <c r="X39" i="82"/>
  <c r="W39" i="82"/>
  <c r="V39" i="82"/>
  <c r="U39" i="82"/>
  <c r="T39" i="82"/>
  <c r="S39" i="82"/>
  <c r="R39" i="82"/>
  <c r="BD38" i="82"/>
  <c r="BC38" i="82"/>
  <c r="BB38" i="82"/>
  <c r="BA38" i="82"/>
  <c r="AZ38" i="82"/>
  <c r="AY38" i="82"/>
  <c r="AX38" i="82"/>
  <c r="AW38" i="82"/>
  <c r="AV38" i="82"/>
  <c r="AU38" i="82"/>
  <c r="AT38" i="82"/>
  <c r="AS38" i="82"/>
  <c r="AR38" i="82"/>
  <c r="AQ38" i="82"/>
  <c r="AP38" i="82"/>
  <c r="AO38" i="82"/>
  <c r="AN38" i="82"/>
  <c r="AM38" i="82"/>
  <c r="AL38" i="82"/>
  <c r="AK38" i="82"/>
  <c r="AJ38" i="82"/>
  <c r="AI38" i="82"/>
  <c r="AH38" i="82"/>
  <c r="AG38" i="82"/>
  <c r="AF38" i="82"/>
  <c r="AE38" i="82"/>
  <c r="AD38" i="82"/>
  <c r="AC38" i="82"/>
  <c r="AB38" i="82"/>
  <c r="AA38" i="82"/>
  <c r="Z38" i="82"/>
  <c r="Y38" i="82"/>
  <c r="X38" i="82"/>
  <c r="W38" i="82"/>
  <c r="V38" i="82"/>
  <c r="U38" i="82"/>
  <c r="T38" i="82"/>
  <c r="S38" i="82"/>
  <c r="R38" i="82"/>
  <c r="BD37" i="82"/>
  <c r="BC37" i="82"/>
  <c r="BB37" i="82"/>
  <c r="BA37" i="82"/>
  <c r="AZ37" i="82"/>
  <c r="AY37" i="82"/>
  <c r="AX37" i="82"/>
  <c r="AW37" i="82"/>
  <c r="AV37" i="82"/>
  <c r="AU37" i="82"/>
  <c r="AT37" i="82"/>
  <c r="AS37" i="82"/>
  <c r="AR37" i="82"/>
  <c r="AQ37" i="82"/>
  <c r="AP37" i="82"/>
  <c r="AO37" i="82"/>
  <c r="AN37" i="82"/>
  <c r="AM37" i="82"/>
  <c r="AL37" i="82"/>
  <c r="AK37" i="82"/>
  <c r="AJ37" i="82"/>
  <c r="AI37" i="82"/>
  <c r="AH37" i="82"/>
  <c r="AG37" i="82"/>
  <c r="AF37" i="82"/>
  <c r="AE37" i="82"/>
  <c r="AD37" i="82"/>
  <c r="AC37" i="82"/>
  <c r="AB37" i="82"/>
  <c r="AA37" i="82"/>
  <c r="Z37" i="82"/>
  <c r="Y37" i="82"/>
  <c r="X37" i="82"/>
  <c r="W37" i="82"/>
  <c r="V37" i="82"/>
  <c r="U37" i="82"/>
  <c r="T37" i="82"/>
  <c r="S37" i="82"/>
  <c r="R37" i="82"/>
  <c r="BD36" i="82"/>
  <c r="BC36" i="82"/>
  <c r="BB36" i="82"/>
  <c r="BA36" i="82"/>
  <c r="AZ36" i="82"/>
  <c r="AY36" i="82"/>
  <c r="AX36" i="82"/>
  <c r="AW36" i="82"/>
  <c r="AV36" i="82"/>
  <c r="AU36" i="82"/>
  <c r="AT36" i="82"/>
  <c r="AS36" i="82"/>
  <c r="AR36" i="82"/>
  <c r="AQ36" i="82"/>
  <c r="AP36" i="82"/>
  <c r="AO36" i="82"/>
  <c r="AN36" i="82"/>
  <c r="AM36" i="82"/>
  <c r="AL36" i="82"/>
  <c r="AK36" i="82"/>
  <c r="AJ36" i="82"/>
  <c r="AI36" i="82"/>
  <c r="AH36" i="82"/>
  <c r="AG36" i="82"/>
  <c r="AF36" i="82"/>
  <c r="AE36" i="82"/>
  <c r="AD36" i="82"/>
  <c r="AC36" i="82"/>
  <c r="AB36" i="82"/>
  <c r="AA36" i="82"/>
  <c r="Z36" i="82"/>
  <c r="Y36" i="82"/>
  <c r="X36" i="82"/>
  <c r="W36" i="82"/>
  <c r="V36" i="82"/>
  <c r="U36" i="82"/>
  <c r="T36" i="82"/>
  <c r="S36" i="82"/>
  <c r="R36" i="82"/>
  <c r="BD35" i="82"/>
  <c r="BC35" i="82"/>
  <c r="BB35" i="82"/>
  <c r="BA35" i="82"/>
  <c r="AZ35" i="82"/>
  <c r="AY35" i="82"/>
  <c r="AX35" i="82"/>
  <c r="AW35" i="82"/>
  <c r="AV35" i="82"/>
  <c r="AU35" i="82"/>
  <c r="AT35" i="82"/>
  <c r="AS35" i="82"/>
  <c r="AR35" i="82"/>
  <c r="AQ35" i="82"/>
  <c r="AP35" i="82"/>
  <c r="AO35" i="82"/>
  <c r="AN35" i="82"/>
  <c r="AM35" i="82"/>
  <c r="AL35" i="82"/>
  <c r="AK35" i="82"/>
  <c r="AJ35" i="82"/>
  <c r="AI35" i="82"/>
  <c r="AH35" i="82"/>
  <c r="AG35" i="82"/>
  <c r="AF35" i="82"/>
  <c r="AE35" i="82"/>
  <c r="AD35" i="82"/>
  <c r="AC35" i="82"/>
  <c r="AB35" i="82"/>
  <c r="AA35" i="82"/>
  <c r="Z35" i="82"/>
  <c r="Y35" i="82"/>
  <c r="X35" i="82"/>
  <c r="W35" i="82"/>
  <c r="V35" i="82"/>
  <c r="U35" i="82"/>
  <c r="T35" i="82"/>
  <c r="S35" i="82"/>
  <c r="R35" i="82"/>
  <c r="BD34" i="82"/>
  <c r="BC34" i="82"/>
  <c r="BB34" i="82"/>
  <c r="BA34" i="82"/>
  <c r="AZ34" i="82"/>
  <c r="AY34" i="82"/>
  <c r="AX34" i="82"/>
  <c r="AW34" i="82"/>
  <c r="AV34" i="82"/>
  <c r="AU34" i="82"/>
  <c r="AT34" i="82"/>
  <c r="AS34" i="82"/>
  <c r="AR34" i="82"/>
  <c r="AQ34" i="82"/>
  <c r="AP34" i="82"/>
  <c r="AO34" i="82"/>
  <c r="AN34" i="82"/>
  <c r="AM34" i="82"/>
  <c r="AL34" i="82"/>
  <c r="AK34" i="82"/>
  <c r="AJ34" i="82"/>
  <c r="AI34" i="82"/>
  <c r="AH34" i="82"/>
  <c r="AG34" i="82"/>
  <c r="AF34" i="82"/>
  <c r="AE34" i="82"/>
  <c r="AD34" i="82"/>
  <c r="AC34" i="82"/>
  <c r="AB34" i="82"/>
  <c r="AA34" i="82"/>
  <c r="Z34" i="82"/>
  <c r="Y34" i="82"/>
  <c r="X34" i="82"/>
  <c r="W34" i="82"/>
  <c r="V34" i="82"/>
  <c r="U34" i="82"/>
  <c r="T34" i="82"/>
  <c r="S34" i="82"/>
  <c r="R34" i="82"/>
  <c r="BD33" i="82"/>
  <c r="BC33" i="82"/>
  <c r="BB33" i="82"/>
  <c r="BA33" i="82"/>
  <c r="AZ33" i="82"/>
  <c r="AY33" i="82"/>
  <c r="AX33" i="82"/>
  <c r="AW33" i="82"/>
  <c r="AV33" i="82"/>
  <c r="AU33" i="82"/>
  <c r="AT33" i="82"/>
  <c r="AS33" i="82"/>
  <c r="AR33" i="82"/>
  <c r="AQ33" i="82"/>
  <c r="AP33" i="82"/>
  <c r="AO33" i="82"/>
  <c r="AN33" i="82"/>
  <c r="AM33" i="82"/>
  <c r="AL33" i="82"/>
  <c r="AK33" i="82"/>
  <c r="AJ33" i="82"/>
  <c r="AI33" i="82"/>
  <c r="AH33" i="82"/>
  <c r="AG33" i="82"/>
  <c r="AF33" i="82"/>
  <c r="AE33" i="82"/>
  <c r="AD33" i="82"/>
  <c r="AC33" i="82"/>
  <c r="AB33" i="82"/>
  <c r="AA33" i="82"/>
  <c r="Z33" i="82"/>
  <c r="Y33" i="82"/>
  <c r="X33" i="82"/>
  <c r="W33" i="82"/>
  <c r="V33" i="82"/>
  <c r="U33" i="82"/>
  <c r="T33" i="82"/>
  <c r="S33" i="82"/>
  <c r="R33" i="82"/>
  <c r="BD32" i="82"/>
  <c r="BC32" i="82"/>
  <c r="BB32" i="82"/>
  <c r="BA32" i="82"/>
  <c r="AZ32" i="82"/>
  <c r="AY32" i="82"/>
  <c r="AX32" i="82"/>
  <c r="AW32" i="82"/>
  <c r="AV32" i="82"/>
  <c r="AU32" i="82"/>
  <c r="AT32" i="82"/>
  <c r="AS32" i="82"/>
  <c r="AR32" i="82"/>
  <c r="AQ32" i="82"/>
  <c r="AP32" i="82"/>
  <c r="AO32" i="82"/>
  <c r="AN32" i="82"/>
  <c r="AM32" i="82"/>
  <c r="AL32" i="82"/>
  <c r="AK32" i="82"/>
  <c r="AJ32" i="82"/>
  <c r="AI32" i="82"/>
  <c r="AH32" i="82"/>
  <c r="AG32" i="82"/>
  <c r="AF32" i="82"/>
  <c r="AE32" i="82"/>
  <c r="AD32" i="82"/>
  <c r="AC32" i="82"/>
  <c r="AB32" i="82"/>
  <c r="AA32" i="82"/>
  <c r="Z32" i="82"/>
  <c r="Y32" i="82"/>
  <c r="X32" i="82"/>
  <c r="W32" i="82"/>
  <c r="V32" i="82"/>
  <c r="U32" i="82"/>
  <c r="T32" i="82"/>
  <c r="S32" i="82"/>
  <c r="R32" i="82"/>
  <c r="BD31" i="82"/>
  <c r="BC31" i="82"/>
  <c r="BB31" i="82"/>
  <c r="BA31" i="82"/>
  <c r="AZ31" i="82"/>
  <c r="AY31" i="82"/>
  <c r="AX31" i="82"/>
  <c r="AW31" i="82"/>
  <c r="AV31" i="82"/>
  <c r="AU31" i="82"/>
  <c r="AT31" i="82"/>
  <c r="AS31" i="82"/>
  <c r="AR31" i="82"/>
  <c r="AQ31" i="82"/>
  <c r="AP31" i="82"/>
  <c r="AO31" i="82"/>
  <c r="AN31" i="82"/>
  <c r="AM31" i="82"/>
  <c r="AL31" i="82"/>
  <c r="AK31" i="82"/>
  <c r="AJ31" i="82"/>
  <c r="AI31" i="82"/>
  <c r="AH31" i="82"/>
  <c r="AG31" i="82"/>
  <c r="AF31" i="82"/>
  <c r="AE31" i="82"/>
  <c r="AD31" i="82"/>
  <c r="AC31" i="82"/>
  <c r="AB31" i="82"/>
  <c r="AA31" i="82"/>
  <c r="Z31" i="82"/>
  <c r="Y31" i="82"/>
  <c r="X31" i="82"/>
  <c r="W31" i="82"/>
  <c r="V31" i="82"/>
  <c r="U31" i="82"/>
  <c r="T31" i="82"/>
  <c r="S31" i="82"/>
  <c r="R31" i="82"/>
  <c r="BD30" i="82"/>
  <c r="BC30" i="82"/>
  <c r="BB30" i="82"/>
  <c r="BA30" i="82"/>
  <c r="AZ30" i="82"/>
  <c r="AY30" i="82"/>
  <c r="AX30" i="82"/>
  <c r="AW30" i="82"/>
  <c r="AV30" i="82"/>
  <c r="AU30" i="82"/>
  <c r="AT30" i="82"/>
  <c r="AS30" i="82"/>
  <c r="AR30" i="82"/>
  <c r="AQ30" i="82"/>
  <c r="AP30" i="82"/>
  <c r="AO30" i="82"/>
  <c r="AN30" i="82"/>
  <c r="AM30" i="82"/>
  <c r="AL30" i="82"/>
  <c r="AK30" i="82"/>
  <c r="AJ30" i="82"/>
  <c r="AI30" i="82"/>
  <c r="AH30" i="82"/>
  <c r="AG30" i="82"/>
  <c r="AF30" i="82"/>
  <c r="AE30" i="82"/>
  <c r="AD30" i="82"/>
  <c r="AC30" i="82"/>
  <c r="AB30" i="82"/>
  <c r="AA30" i="82"/>
  <c r="Z30" i="82"/>
  <c r="Y30" i="82"/>
  <c r="X30" i="82"/>
  <c r="W30" i="82"/>
  <c r="V30" i="82"/>
  <c r="U30" i="82"/>
  <c r="T30" i="82"/>
  <c r="S30" i="82"/>
  <c r="R30" i="82"/>
  <c r="BD29" i="82"/>
  <c r="BC29" i="82"/>
  <c r="BB29" i="82"/>
  <c r="BA29" i="82"/>
  <c r="AZ29" i="82"/>
  <c r="AY29" i="82"/>
  <c r="AX29" i="82"/>
  <c r="AW29" i="82"/>
  <c r="AV29" i="82"/>
  <c r="AU29" i="82"/>
  <c r="AT29" i="82"/>
  <c r="AS29" i="82"/>
  <c r="AR29" i="82"/>
  <c r="AQ29" i="82"/>
  <c r="AP29" i="82"/>
  <c r="AO29" i="82"/>
  <c r="AN29" i="82"/>
  <c r="AM29" i="82"/>
  <c r="AL29" i="82"/>
  <c r="AK29" i="82"/>
  <c r="AJ29" i="82"/>
  <c r="AI29" i="82"/>
  <c r="AH29" i="82"/>
  <c r="AG29" i="82"/>
  <c r="AF29" i="82"/>
  <c r="AE29" i="82"/>
  <c r="AD29" i="82"/>
  <c r="AC29" i="82"/>
  <c r="AB29" i="82"/>
  <c r="AA29" i="82"/>
  <c r="Z29" i="82"/>
  <c r="Y29" i="82"/>
  <c r="X29" i="82"/>
  <c r="W29" i="82"/>
  <c r="V29" i="82"/>
  <c r="U29" i="82"/>
  <c r="T29" i="82"/>
  <c r="S29" i="82"/>
  <c r="R29" i="82"/>
  <c r="BD28" i="82"/>
  <c r="BC28" i="82"/>
  <c r="BB28" i="82"/>
  <c r="BA28" i="82"/>
  <c r="AZ28" i="82"/>
  <c r="AY28" i="82"/>
  <c r="AX28" i="82"/>
  <c r="AW28" i="82"/>
  <c r="AV28" i="82"/>
  <c r="AU28" i="82"/>
  <c r="AT28" i="82"/>
  <c r="AS28" i="82"/>
  <c r="AR28" i="82"/>
  <c r="AQ28" i="82"/>
  <c r="AP28" i="82"/>
  <c r="AO28" i="82"/>
  <c r="AN28" i="82"/>
  <c r="AM28" i="82"/>
  <c r="AL28" i="82"/>
  <c r="AK28" i="82"/>
  <c r="AJ28" i="82"/>
  <c r="AI28" i="82"/>
  <c r="AH28" i="82"/>
  <c r="AG28" i="82"/>
  <c r="AF28" i="82"/>
  <c r="AE28" i="82"/>
  <c r="AD28" i="82"/>
  <c r="AC28" i="82"/>
  <c r="AB28" i="82"/>
  <c r="AA28" i="82"/>
  <c r="Z28" i="82"/>
  <c r="Y28" i="82"/>
  <c r="X28" i="82"/>
  <c r="W28" i="82"/>
  <c r="V28" i="82"/>
  <c r="U28" i="82"/>
  <c r="T28" i="82"/>
  <c r="S28" i="82"/>
  <c r="R28" i="82"/>
  <c r="BD27" i="82"/>
  <c r="BC27" i="82"/>
  <c r="BB27" i="82"/>
  <c r="BA27" i="82"/>
  <c r="AZ27" i="82"/>
  <c r="AY27" i="82"/>
  <c r="AX27" i="82"/>
  <c r="AW27" i="82"/>
  <c r="AV27" i="82"/>
  <c r="AU27" i="82"/>
  <c r="AT27" i="82"/>
  <c r="AS27" i="82"/>
  <c r="AR27" i="82"/>
  <c r="AQ27" i="82"/>
  <c r="AP27" i="82"/>
  <c r="AO27" i="82"/>
  <c r="AN27" i="82"/>
  <c r="AM27" i="82"/>
  <c r="AL27" i="82"/>
  <c r="AK27" i="82"/>
  <c r="AJ27" i="82"/>
  <c r="AI27" i="82"/>
  <c r="AH27" i="82"/>
  <c r="AG27" i="82"/>
  <c r="AF27" i="82"/>
  <c r="AE27" i="82"/>
  <c r="AD27" i="82"/>
  <c r="AC27" i="82"/>
  <c r="AB27" i="82"/>
  <c r="AA27" i="82"/>
  <c r="Z27" i="82"/>
  <c r="Y27" i="82"/>
  <c r="X27" i="82"/>
  <c r="W27" i="82"/>
  <c r="V27" i="82"/>
  <c r="U27" i="82"/>
  <c r="T27" i="82"/>
  <c r="S27" i="82"/>
  <c r="R27" i="82"/>
  <c r="BD26" i="82"/>
  <c r="BC26" i="82"/>
  <c r="BB26" i="82"/>
  <c r="BA26" i="82"/>
  <c r="AZ26" i="82"/>
  <c r="AY26" i="82"/>
  <c r="AX26" i="82"/>
  <c r="AW26" i="82"/>
  <c r="AV26" i="82"/>
  <c r="AU26" i="82"/>
  <c r="AT26" i="82"/>
  <c r="AS26" i="82"/>
  <c r="AR26" i="82"/>
  <c r="AQ26" i="82"/>
  <c r="AP26" i="82"/>
  <c r="AO26" i="82"/>
  <c r="AN26" i="82"/>
  <c r="AM26" i="82"/>
  <c r="AL26" i="82"/>
  <c r="AK26" i="82"/>
  <c r="AJ26" i="82"/>
  <c r="AI26" i="82"/>
  <c r="AH26" i="82"/>
  <c r="AG26" i="82"/>
  <c r="AF26" i="82"/>
  <c r="AE26" i="82"/>
  <c r="AD26" i="82"/>
  <c r="AC26" i="82"/>
  <c r="AB26" i="82"/>
  <c r="AA26" i="82"/>
  <c r="Z26" i="82"/>
  <c r="Y26" i="82"/>
  <c r="X26" i="82"/>
  <c r="W26" i="82"/>
  <c r="V26" i="82"/>
  <c r="U26" i="82"/>
  <c r="T26" i="82"/>
  <c r="S26" i="82"/>
  <c r="R26" i="82"/>
  <c r="BD25" i="82"/>
  <c r="BC25" i="82"/>
  <c r="BB25" i="82"/>
  <c r="BA25" i="82"/>
  <c r="AZ25" i="82"/>
  <c r="AY25" i="82"/>
  <c r="AX25" i="82"/>
  <c r="AW25" i="82"/>
  <c r="AV25" i="82"/>
  <c r="AU25" i="82"/>
  <c r="AT25" i="82"/>
  <c r="AS25" i="82"/>
  <c r="AR25" i="82"/>
  <c r="AQ25" i="82"/>
  <c r="AP25" i="82"/>
  <c r="AO25" i="82"/>
  <c r="AN25" i="82"/>
  <c r="AM25" i="82"/>
  <c r="AL25" i="82"/>
  <c r="AK25" i="82"/>
  <c r="AJ25" i="82"/>
  <c r="AI25" i="82"/>
  <c r="AH25" i="82"/>
  <c r="AG25" i="82"/>
  <c r="AF25" i="82"/>
  <c r="AE25" i="82"/>
  <c r="AD25" i="82"/>
  <c r="AC25" i="82"/>
  <c r="AB25" i="82"/>
  <c r="AA25" i="82"/>
  <c r="Z25" i="82"/>
  <c r="Y25" i="82"/>
  <c r="X25" i="82"/>
  <c r="W25" i="82"/>
  <c r="V25" i="82"/>
  <c r="U25" i="82"/>
  <c r="T25" i="82"/>
  <c r="S25" i="82"/>
  <c r="R25" i="82"/>
  <c r="BD24" i="82"/>
  <c r="BC24" i="82"/>
  <c r="BB24" i="82"/>
  <c r="BA24" i="82"/>
  <c r="AZ24" i="82"/>
  <c r="AY24" i="82"/>
  <c r="AX24" i="82"/>
  <c r="AW24" i="82"/>
  <c r="AV24" i="82"/>
  <c r="AU24" i="82"/>
  <c r="AT24" i="82"/>
  <c r="AS24" i="82"/>
  <c r="AR24" i="82"/>
  <c r="AQ24" i="82"/>
  <c r="AP24" i="82"/>
  <c r="AO24" i="82"/>
  <c r="AN24" i="82"/>
  <c r="AM24" i="82"/>
  <c r="AL24" i="82"/>
  <c r="AK24" i="82"/>
  <c r="AJ24" i="82"/>
  <c r="AI24" i="82"/>
  <c r="AH24" i="82"/>
  <c r="AG24" i="82"/>
  <c r="AF24" i="82"/>
  <c r="AE24" i="82"/>
  <c r="AD24" i="82"/>
  <c r="AC24" i="82"/>
  <c r="AB24" i="82"/>
  <c r="AA24" i="82"/>
  <c r="Z24" i="82"/>
  <c r="Y24" i="82"/>
  <c r="X24" i="82"/>
  <c r="W24" i="82"/>
  <c r="V24" i="82"/>
  <c r="U24" i="82"/>
  <c r="T24" i="82"/>
  <c r="S24" i="82"/>
  <c r="R24" i="82"/>
  <c r="BD23" i="82"/>
  <c r="BC23" i="82"/>
  <c r="BB23" i="82"/>
  <c r="BA23" i="82"/>
  <c r="AZ23" i="82"/>
  <c r="AY23" i="82"/>
  <c r="AX23" i="82"/>
  <c r="AW23" i="82"/>
  <c r="AV23" i="82"/>
  <c r="AU23" i="82"/>
  <c r="AT23" i="82"/>
  <c r="AS23" i="82"/>
  <c r="AR23" i="82"/>
  <c r="AQ23" i="82"/>
  <c r="AP23" i="82"/>
  <c r="AO23" i="82"/>
  <c r="AN23" i="82"/>
  <c r="AM23" i="82"/>
  <c r="AL23" i="82"/>
  <c r="AK23" i="82"/>
  <c r="AJ23" i="82"/>
  <c r="AI23" i="82"/>
  <c r="AH23" i="82"/>
  <c r="AG23" i="82"/>
  <c r="AF23" i="82"/>
  <c r="AE23" i="82"/>
  <c r="AD23" i="82"/>
  <c r="AC23" i="82"/>
  <c r="AB23" i="82"/>
  <c r="AA23" i="82"/>
  <c r="Z23" i="82"/>
  <c r="Y23" i="82"/>
  <c r="X23" i="82"/>
  <c r="W23" i="82"/>
  <c r="V23" i="82"/>
  <c r="U23" i="82"/>
  <c r="T23" i="82"/>
  <c r="S23" i="82"/>
  <c r="R23" i="82"/>
  <c r="BD22" i="82"/>
  <c r="BC22" i="82"/>
  <c r="BB22" i="82"/>
  <c r="BA22" i="82"/>
  <c r="AZ22" i="82"/>
  <c r="AY22" i="82"/>
  <c r="AX22" i="82"/>
  <c r="AW22" i="82"/>
  <c r="AV22" i="82"/>
  <c r="AU22" i="82"/>
  <c r="AT22" i="82"/>
  <c r="AS22" i="82"/>
  <c r="AR22" i="82"/>
  <c r="AQ22" i="82"/>
  <c r="AP22" i="82"/>
  <c r="AO22" i="82"/>
  <c r="AN22" i="82"/>
  <c r="AM22" i="82"/>
  <c r="AL22" i="82"/>
  <c r="AK22" i="82"/>
  <c r="AJ22" i="82"/>
  <c r="AI22" i="82"/>
  <c r="AH22" i="82"/>
  <c r="AG22" i="82"/>
  <c r="AF22" i="82"/>
  <c r="AE22" i="82"/>
  <c r="AD22" i="82"/>
  <c r="AC22" i="82"/>
  <c r="AB22" i="82"/>
  <c r="AA22" i="82"/>
  <c r="Z22" i="82"/>
  <c r="Y22" i="82"/>
  <c r="X22" i="82"/>
  <c r="W22" i="82"/>
  <c r="V22" i="82"/>
  <c r="U22" i="82"/>
  <c r="T22" i="82"/>
  <c r="S22" i="82"/>
  <c r="R22" i="82"/>
  <c r="BD21" i="82"/>
  <c r="BC21" i="82"/>
  <c r="BB21" i="82"/>
  <c r="BA21" i="82"/>
  <c r="AZ21" i="82"/>
  <c r="AY21" i="82"/>
  <c r="AX21" i="82"/>
  <c r="AW21" i="82"/>
  <c r="AV21" i="82"/>
  <c r="AU21" i="82"/>
  <c r="AT21" i="82"/>
  <c r="AS21" i="82"/>
  <c r="AR21" i="82"/>
  <c r="AQ21" i="82"/>
  <c r="AP21" i="82"/>
  <c r="AO21" i="82"/>
  <c r="AN21" i="82"/>
  <c r="AM21" i="82"/>
  <c r="AL21" i="82"/>
  <c r="AK21" i="82"/>
  <c r="AJ21" i="82"/>
  <c r="AI21" i="82"/>
  <c r="AH21" i="82"/>
  <c r="AG21" i="82"/>
  <c r="AF21" i="82"/>
  <c r="AE21" i="82"/>
  <c r="AD21" i="82"/>
  <c r="AC21" i="82"/>
  <c r="AB21" i="82"/>
  <c r="AA21" i="82"/>
  <c r="Z21" i="82"/>
  <c r="Y21" i="82"/>
  <c r="X21" i="82"/>
  <c r="W21" i="82"/>
  <c r="V21" i="82"/>
  <c r="U21" i="82"/>
  <c r="T21" i="82"/>
  <c r="S21" i="82"/>
  <c r="R21" i="82"/>
  <c r="BD20" i="82"/>
  <c r="BC20" i="82"/>
  <c r="BB20" i="82"/>
  <c r="BA20" i="82"/>
  <c r="AZ20" i="82"/>
  <c r="AY20" i="82"/>
  <c r="AX20" i="82"/>
  <c r="AW20" i="82"/>
  <c r="AV20" i="82"/>
  <c r="AU20" i="82"/>
  <c r="AT20" i="82"/>
  <c r="AS20" i="82"/>
  <c r="AR20" i="82"/>
  <c r="AQ20" i="82"/>
  <c r="AP20" i="82"/>
  <c r="AO20" i="82"/>
  <c r="AN20" i="82"/>
  <c r="AM20" i="82"/>
  <c r="AL20" i="82"/>
  <c r="AK20" i="82"/>
  <c r="AJ20" i="82"/>
  <c r="AI20" i="82"/>
  <c r="AH20" i="82"/>
  <c r="AG20" i="82"/>
  <c r="AF20" i="82"/>
  <c r="AE20" i="82"/>
  <c r="AD20" i="82"/>
  <c r="AC20" i="82"/>
  <c r="AB20" i="82"/>
  <c r="AA20" i="82"/>
  <c r="Z20" i="82"/>
  <c r="Y20" i="82"/>
  <c r="X20" i="82"/>
  <c r="W20" i="82"/>
  <c r="V20" i="82"/>
  <c r="U20" i="82"/>
  <c r="T20" i="82"/>
  <c r="S20" i="82"/>
  <c r="R20" i="82"/>
  <c r="BD19" i="82"/>
  <c r="BC19" i="82"/>
  <c r="BB19" i="82"/>
  <c r="BA19" i="82"/>
  <c r="AZ19" i="82"/>
  <c r="AY19" i="82"/>
  <c r="AX19" i="82"/>
  <c r="AW19" i="82"/>
  <c r="AV19" i="82"/>
  <c r="AU19" i="82"/>
  <c r="AT19" i="82"/>
  <c r="AS19" i="82"/>
  <c r="AR19" i="82"/>
  <c r="AQ19" i="82"/>
  <c r="AP19" i="82"/>
  <c r="AO19" i="82"/>
  <c r="AN19" i="82"/>
  <c r="AM19" i="82"/>
  <c r="AL19" i="82"/>
  <c r="AK19" i="82"/>
  <c r="AJ19" i="82"/>
  <c r="AI19" i="82"/>
  <c r="AH19" i="82"/>
  <c r="AG19" i="82"/>
  <c r="AF19" i="82"/>
  <c r="AE19" i="82"/>
  <c r="AD19" i="82"/>
  <c r="AC19" i="82"/>
  <c r="AB19" i="82"/>
  <c r="AA19" i="82"/>
  <c r="Z19" i="82"/>
  <c r="Y19" i="82"/>
  <c r="X19" i="82"/>
  <c r="W19" i="82"/>
  <c r="V19" i="82"/>
  <c r="U19" i="82"/>
  <c r="T19" i="82"/>
  <c r="S19" i="82"/>
  <c r="R19" i="82"/>
  <c r="BD18" i="82"/>
  <c r="BC18" i="82"/>
  <c r="BB18" i="82"/>
  <c r="BA18" i="82"/>
  <c r="AZ18" i="82"/>
  <c r="AY18" i="82"/>
  <c r="AX18" i="82"/>
  <c r="AW18" i="82"/>
  <c r="AV18" i="82"/>
  <c r="AU18" i="82"/>
  <c r="AT18" i="82"/>
  <c r="AS18" i="82"/>
  <c r="AR18" i="82"/>
  <c r="AQ18" i="82"/>
  <c r="AP18" i="82"/>
  <c r="AO18" i="82"/>
  <c r="AN18" i="82"/>
  <c r="AM18" i="82"/>
  <c r="AL18" i="82"/>
  <c r="AK18" i="82"/>
  <c r="AJ18" i="82"/>
  <c r="AI18" i="82"/>
  <c r="AH18" i="82"/>
  <c r="AG18" i="82"/>
  <c r="AF18" i="82"/>
  <c r="AE18" i="82"/>
  <c r="AD18" i="82"/>
  <c r="AC18" i="82"/>
  <c r="AB18" i="82"/>
  <c r="AA18" i="82"/>
  <c r="Z18" i="82"/>
  <c r="Y18" i="82"/>
  <c r="X18" i="82"/>
  <c r="W18" i="82"/>
  <c r="V18" i="82"/>
  <c r="U18" i="82"/>
  <c r="T18" i="82"/>
  <c r="S18" i="82"/>
  <c r="R18" i="82"/>
  <c r="BD17" i="82"/>
  <c r="BC17" i="82"/>
  <c r="BB17" i="82"/>
  <c r="BA17" i="82"/>
  <c r="AZ17" i="82"/>
  <c r="AY17" i="82"/>
  <c r="AX17" i="82"/>
  <c r="AW17" i="82"/>
  <c r="AV17" i="82"/>
  <c r="AU17" i="82"/>
  <c r="AT17" i="82"/>
  <c r="AS17" i="82"/>
  <c r="AR17" i="82"/>
  <c r="AQ17" i="82"/>
  <c r="AP17" i="82"/>
  <c r="AO17" i="82"/>
  <c r="AN17" i="82"/>
  <c r="AM17" i="82"/>
  <c r="AL17" i="82"/>
  <c r="AK17" i="82"/>
  <c r="AJ17" i="82"/>
  <c r="AI17" i="82"/>
  <c r="AH17" i="82"/>
  <c r="AG17" i="82"/>
  <c r="AF17" i="82"/>
  <c r="AE17" i="82"/>
  <c r="AD17" i="82"/>
  <c r="AC17" i="82"/>
  <c r="AB17" i="82"/>
  <c r="AA17" i="82"/>
  <c r="Z17" i="82"/>
  <c r="Y17" i="82"/>
  <c r="X17" i="82"/>
  <c r="W17" i="82"/>
  <c r="V17" i="82"/>
  <c r="U17" i="82"/>
  <c r="T17" i="82"/>
  <c r="S17" i="82"/>
  <c r="R17" i="82"/>
  <c r="BD16" i="82"/>
  <c r="BC16" i="82"/>
  <c r="BB16" i="82"/>
  <c r="BA16" i="82"/>
  <c r="AZ16" i="82"/>
  <c r="AY16" i="82"/>
  <c r="AX16" i="82"/>
  <c r="AW16" i="82"/>
  <c r="AV16" i="82"/>
  <c r="AU16" i="82"/>
  <c r="AT16" i="82"/>
  <c r="AS16" i="82"/>
  <c r="AR16" i="82"/>
  <c r="AQ16" i="82"/>
  <c r="AP16" i="82"/>
  <c r="AO16" i="82"/>
  <c r="AN16" i="82"/>
  <c r="AM16" i="82"/>
  <c r="AL16" i="82"/>
  <c r="AK16" i="82"/>
  <c r="AJ16" i="82"/>
  <c r="AI16" i="82"/>
  <c r="AH16" i="82"/>
  <c r="AG16" i="82"/>
  <c r="AF16" i="82"/>
  <c r="AE16" i="82"/>
  <c r="AD16" i="82"/>
  <c r="AC16" i="82"/>
  <c r="AB16" i="82"/>
  <c r="AA16" i="82"/>
  <c r="Z16" i="82"/>
  <c r="Y16" i="82"/>
  <c r="X16" i="82"/>
  <c r="W16" i="82"/>
  <c r="V16" i="82"/>
  <c r="U16" i="82"/>
  <c r="T16" i="82"/>
  <c r="S16" i="82"/>
  <c r="R16" i="82"/>
  <c r="BD15" i="82"/>
  <c r="BC15" i="82"/>
  <c r="BB15" i="82"/>
  <c r="BA15" i="82"/>
  <c r="AZ15" i="82"/>
  <c r="AY15" i="82"/>
  <c r="AX15" i="82"/>
  <c r="AW15" i="82"/>
  <c r="AV15" i="82"/>
  <c r="AU15" i="82"/>
  <c r="AT15" i="82"/>
  <c r="AS15" i="82"/>
  <c r="AR15" i="82"/>
  <c r="AQ15" i="82"/>
  <c r="AP15" i="82"/>
  <c r="AO15" i="82"/>
  <c r="AN15" i="82"/>
  <c r="AM15" i="82"/>
  <c r="AL15" i="82"/>
  <c r="AK15" i="82"/>
  <c r="AJ15" i="82"/>
  <c r="AI15" i="82"/>
  <c r="AH15" i="82"/>
  <c r="AG15" i="82"/>
  <c r="AF15" i="82"/>
  <c r="AE15" i="82"/>
  <c r="AD15" i="82"/>
  <c r="AC15" i="82"/>
  <c r="AB15" i="82"/>
  <c r="AA15" i="82"/>
  <c r="Z15" i="82"/>
  <c r="Y15" i="82"/>
  <c r="X15" i="82"/>
  <c r="W15" i="82"/>
  <c r="V15" i="82"/>
  <c r="U15" i="82"/>
  <c r="T15" i="82"/>
  <c r="S15" i="82"/>
  <c r="R15" i="82"/>
  <c r="BD14" i="82"/>
  <c r="BC14" i="82"/>
  <c r="BB14" i="82"/>
  <c r="BA14" i="82"/>
  <c r="AZ14" i="82"/>
  <c r="AY14" i="82"/>
  <c r="AX14" i="82"/>
  <c r="AW14" i="82"/>
  <c r="AV14" i="82"/>
  <c r="AU14" i="82"/>
  <c r="AT14" i="82"/>
  <c r="AS14" i="82"/>
  <c r="AR14" i="82"/>
  <c r="AQ14" i="82"/>
  <c r="AP14" i="82"/>
  <c r="AO14" i="82"/>
  <c r="AN14" i="82"/>
  <c r="AM14" i="82"/>
  <c r="AL14" i="82"/>
  <c r="AK14" i="82"/>
  <c r="AJ14" i="82"/>
  <c r="AI14" i="82"/>
  <c r="AH14" i="82"/>
  <c r="AG14" i="82"/>
  <c r="AF14" i="82"/>
  <c r="AE14" i="82"/>
  <c r="AD14" i="82"/>
  <c r="AC14" i="82"/>
  <c r="AB14" i="82"/>
  <c r="AA14" i="82"/>
  <c r="Z14" i="82"/>
  <c r="Y14" i="82"/>
  <c r="X14" i="82"/>
  <c r="W14" i="82"/>
  <c r="V14" i="82"/>
  <c r="U14" i="82"/>
  <c r="T14" i="82"/>
  <c r="S14" i="82"/>
  <c r="R14" i="82"/>
  <c r="BD13" i="82"/>
  <c r="BC13" i="82"/>
  <c r="BB13" i="82"/>
  <c r="BA13" i="82"/>
  <c r="AZ13" i="82"/>
  <c r="AY13" i="82"/>
  <c r="AX13" i="82"/>
  <c r="AW13" i="82"/>
  <c r="AV13" i="82"/>
  <c r="AU13" i="82"/>
  <c r="AT13" i="82"/>
  <c r="AS13" i="82"/>
  <c r="AR13" i="82"/>
  <c r="AQ13" i="82"/>
  <c r="AP13" i="82"/>
  <c r="AO13" i="82"/>
  <c r="AN13" i="82"/>
  <c r="AM13" i="82"/>
  <c r="AL13" i="82"/>
  <c r="AK13" i="82"/>
  <c r="AJ13" i="82"/>
  <c r="AI13" i="82"/>
  <c r="AH13" i="82"/>
  <c r="AG13" i="82"/>
  <c r="AF13" i="82"/>
  <c r="AE13" i="82"/>
  <c r="AD13" i="82"/>
  <c r="AC13" i="82"/>
  <c r="AB13" i="82"/>
  <c r="AA13" i="82"/>
  <c r="Z13" i="82"/>
  <c r="Y13" i="82"/>
  <c r="X13" i="82"/>
  <c r="W13" i="82"/>
  <c r="V13" i="82"/>
  <c r="U13" i="82"/>
  <c r="T13" i="82"/>
  <c r="S13" i="82"/>
  <c r="R13" i="82"/>
  <c r="BD12" i="82"/>
  <c r="BC12" i="82"/>
  <c r="BB12" i="82"/>
  <c r="BA12" i="82"/>
  <c r="AZ12" i="82"/>
  <c r="AY12" i="82"/>
  <c r="AX12" i="82"/>
  <c r="AW12" i="82"/>
  <c r="AV12" i="82"/>
  <c r="AU12" i="82"/>
  <c r="AT12" i="82"/>
  <c r="AS12" i="82"/>
  <c r="AR12" i="82"/>
  <c r="AQ12" i="82"/>
  <c r="AP12" i="82"/>
  <c r="AO12" i="82"/>
  <c r="AN12" i="82"/>
  <c r="AM12" i="82"/>
  <c r="AL12" i="82"/>
  <c r="AK12" i="82"/>
  <c r="AJ12" i="82"/>
  <c r="AI12" i="82"/>
  <c r="AH12" i="82"/>
  <c r="AG12" i="82"/>
  <c r="AF12" i="82"/>
  <c r="AE12" i="82"/>
  <c r="AD12" i="82"/>
  <c r="AC12" i="82"/>
  <c r="AB12" i="82"/>
  <c r="AA12" i="82"/>
  <c r="Z12" i="82"/>
  <c r="Y12" i="82"/>
  <c r="X12" i="82"/>
  <c r="W12" i="82"/>
  <c r="V12" i="82"/>
  <c r="U12" i="82"/>
  <c r="T12" i="82"/>
  <c r="S12" i="82"/>
  <c r="R12" i="82"/>
  <c r="BD11" i="82"/>
  <c r="BC11" i="82"/>
  <c r="BB11" i="82"/>
  <c r="BA11" i="82"/>
  <c r="AZ11" i="82"/>
  <c r="AY11" i="82"/>
  <c r="AX11" i="82"/>
  <c r="AW11" i="82"/>
  <c r="AV11" i="82"/>
  <c r="AU11" i="82"/>
  <c r="AT11" i="82"/>
  <c r="AS11" i="82"/>
  <c r="AR11" i="82"/>
  <c r="AQ11" i="82"/>
  <c r="AP11" i="82"/>
  <c r="AO11" i="82"/>
  <c r="AN11" i="82"/>
  <c r="AM11" i="82"/>
  <c r="AL11" i="82"/>
  <c r="AK11" i="82"/>
  <c r="AJ11" i="82"/>
  <c r="AI11" i="82"/>
  <c r="AH11" i="82"/>
  <c r="AG11" i="82"/>
  <c r="AF11" i="82"/>
  <c r="AE11" i="82"/>
  <c r="AD11" i="82"/>
  <c r="AC11" i="82"/>
  <c r="AB11" i="82"/>
  <c r="AA11" i="82"/>
  <c r="Z11" i="82"/>
  <c r="Y11" i="82"/>
  <c r="X11" i="82"/>
  <c r="W11" i="82"/>
  <c r="V11" i="82"/>
  <c r="U11" i="82"/>
  <c r="T11" i="82"/>
  <c r="S11" i="82"/>
  <c r="R11" i="82"/>
  <c r="BD10" i="82"/>
  <c r="BC10" i="82"/>
  <c r="BB10" i="82"/>
  <c r="BA10" i="82"/>
  <c r="AZ10" i="82"/>
  <c r="AY10" i="82"/>
  <c r="AX10" i="82"/>
  <c r="AW10" i="82"/>
  <c r="AV10" i="82"/>
  <c r="AU10" i="82"/>
  <c r="AT10" i="82"/>
  <c r="AS10" i="82"/>
  <c r="AR10" i="82"/>
  <c r="AQ10" i="82"/>
  <c r="AP10" i="82"/>
  <c r="AO10" i="82"/>
  <c r="AN10" i="82"/>
  <c r="AM10" i="82"/>
  <c r="AL10" i="82"/>
  <c r="AK10" i="82"/>
  <c r="AJ10" i="82"/>
  <c r="AI10" i="82"/>
  <c r="AH10" i="82"/>
  <c r="AG10" i="82"/>
  <c r="AF10" i="82"/>
  <c r="AE10" i="82"/>
  <c r="AD10" i="82"/>
  <c r="AC10" i="82"/>
  <c r="AB10" i="82"/>
  <c r="AA10" i="82"/>
  <c r="Z10" i="82"/>
  <c r="Y10" i="82"/>
  <c r="X10" i="82"/>
  <c r="W10" i="82"/>
  <c r="V10" i="82"/>
  <c r="U10" i="82"/>
  <c r="T10" i="82"/>
  <c r="S10" i="82"/>
  <c r="R10" i="82"/>
  <c r="BD9" i="82"/>
  <c r="BC9" i="82"/>
  <c r="BB9" i="82"/>
  <c r="BA9" i="82"/>
  <c r="AZ9" i="82"/>
  <c r="AY9" i="82"/>
  <c r="AX9" i="82"/>
  <c r="AW9" i="82"/>
  <c r="AV9" i="82"/>
  <c r="AU9" i="82"/>
  <c r="AT9" i="82"/>
  <c r="AS9" i="82"/>
  <c r="AR9" i="82"/>
  <c r="AQ9" i="82"/>
  <c r="AP9" i="82"/>
  <c r="AO9" i="82"/>
  <c r="AN9" i="82"/>
  <c r="AM9" i="82"/>
  <c r="AL9" i="82"/>
  <c r="AK9" i="82"/>
  <c r="AJ9" i="82"/>
  <c r="AI9" i="82"/>
  <c r="AH9" i="82"/>
  <c r="AG9" i="82"/>
  <c r="AF9" i="82"/>
  <c r="AE9" i="82"/>
  <c r="AD9" i="82"/>
  <c r="AC9" i="82"/>
  <c r="AB9" i="82"/>
  <c r="AA9" i="82"/>
  <c r="Z9" i="82"/>
  <c r="Y9" i="82"/>
  <c r="X9" i="82"/>
  <c r="W9" i="82"/>
  <c r="V9" i="82"/>
  <c r="U9" i="82"/>
  <c r="T9" i="82"/>
  <c r="S9" i="82"/>
  <c r="R9" i="82"/>
  <c r="BD8" i="82"/>
  <c r="BC8" i="82"/>
  <c r="BB8" i="82"/>
  <c r="BA8" i="82"/>
  <c r="AZ8" i="82"/>
  <c r="AY8" i="82"/>
  <c r="AX8" i="82"/>
  <c r="AW8" i="82"/>
  <c r="AV8" i="82"/>
  <c r="AU8" i="82"/>
  <c r="AT8" i="82"/>
  <c r="AS8" i="82"/>
  <c r="AR8" i="82"/>
  <c r="AQ8" i="82"/>
  <c r="AP8" i="82"/>
  <c r="AO8" i="82"/>
  <c r="AN8" i="82"/>
  <c r="AM8" i="82"/>
  <c r="AL8" i="82"/>
  <c r="AK8" i="82"/>
  <c r="AJ8" i="82"/>
  <c r="AI8" i="82"/>
  <c r="AH8" i="82"/>
  <c r="AG8" i="82"/>
  <c r="AF8" i="82"/>
  <c r="AE8" i="82"/>
  <c r="AD8" i="82"/>
  <c r="AC8" i="82"/>
  <c r="AB8" i="82"/>
  <c r="AA8" i="82"/>
  <c r="Z8" i="82"/>
  <c r="Y8" i="82"/>
  <c r="X8" i="82"/>
  <c r="W8" i="82"/>
  <c r="V8" i="82"/>
  <c r="U8" i="82"/>
  <c r="T8" i="82"/>
  <c r="S8" i="82"/>
  <c r="R8" i="82"/>
  <c r="BD7" i="82"/>
  <c r="BC7" i="82"/>
  <c r="BB7" i="82"/>
  <c r="BA7" i="82"/>
  <c r="AZ7" i="82"/>
  <c r="AY7" i="82"/>
  <c r="AX7" i="82"/>
  <c r="AW7" i="82"/>
  <c r="AV7" i="82"/>
  <c r="AU7" i="82"/>
  <c r="AT7" i="82"/>
  <c r="AS7" i="82"/>
  <c r="AR7" i="82"/>
  <c r="AQ7" i="82"/>
  <c r="AP7" i="82"/>
  <c r="AO7" i="82"/>
  <c r="AN7" i="82"/>
  <c r="AM7" i="82"/>
  <c r="AL7" i="82"/>
  <c r="AK7" i="82"/>
  <c r="AJ7" i="82"/>
  <c r="AI7" i="82"/>
  <c r="AH7" i="82"/>
  <c r="AG7" i="82"/>
  <c r="AF7" i="82"/>
  <c r="AE7" i="82"/>
  <c r="AD7" i="82"/>
  <c r="AC7" i="82"/>
  <c r="AB7" i="82"/>
  <c r="AA7" i="82"/>
  <c r="Z7" i="82"/>
  <c r="Y7" i="82"/>
  <c r="X7" i="82"/>
  <c r="W7" i="82"/>
  <c r="V7" i="82"/>
  <c r="U7" i="82"/>
  <c r="T7" i="82"/>
  <c r="S7" i="82"/>
  <c r="R7" i="82"/>
  <c r="BD6" i="82"/>
  <c r="BC6" i="82"/>
  <c r="BB6" i="82"/>
  <c r="BA6" i="82"/>
  <c r="AZ6" i="82"/>
  <c r="AY6" i="82"/>
  <c r="AX6" i="82"/>
  <c r="AW6" i="82"/>
  <c r="AV6" i="82"/>
  <c r="AU6" i="82"/>
  <c r="AT6" i="82"/>
  <c r="AS6" i="82"/>
  <c r="AR6" i="82"/>
  <c r="AQ6" i="82"/>
  <c r="AP6" i="82"/>
  <c r="AO6" i="82"/>
  <c r="AN6" i="82"/>
  <c r="AM6" i="82"/>
  <c r="AL6" i="82"/>
  <c r="AK6" i="82"/>
  <c r="AJ6" i="82"/>
  <c r="AI6" i="82"/>
  <c r="AH6" i="82"/>
  <c r="AG6" i="82"/>
  <c r="AF6" i="82"/>
  <c r="AE6" i="82"/>
  <c r="AD6" i="82"/>
  <c r="AC6" i="82"/>
  <c r="AB6" i="82"/>
  <c r="AA6" i="82"/>
  <c r="Z6" i="82"/>
  <c r="Y6" i="82"/>
  <c r="X6" i="82"/>
  <c r="W6" i="82"/>
  <c r="V6" i="82"/>
  <c r="U6" i="82"/>
  <c r="T6" i="82"/>
  <c r="S6" i="82"/>
  <c r="R6" i="82"/>
  <c r="BD45" i="81"/>
  <c r="BC45" i="81"/>
  <c r="BB45" i="81"/>
  <c r="BA45" i="81"/>
  <c r="AZ45" i="81"/>
  <c r="AY45" i="81"/>
  <c r="AX45" i="81"/>
  <c r="AW45" i="81"/>
  <c r="AV45" i="81"/>
  <c r="AU45" i="81"/>
  <c r="AT45" i="81"/>
  <c r="AS45" i="81"/>
  <c r="AR45" i="81"/>
  <c r="AQ45" i="81"/>
  <c r="AP45" i="81"/>
  <c r="AO45" i="81"/>
  <c r="AN45" i="81"/>
  <c r="AM45" i="81"/>
  <c r="AL45" i="81"/>
  <c r="AK45" i="81"/>
  <c r="AJ45" i="81"/>
  <c r="AI45" i="81"/>
  <c r="AH45" i="81"/>
  <c r="AG45" i="81"/>
  <c r="AF45" i="81"/>
  <c r="AE45" i="81"/>
  <c r="AD45" i="81"/>
  <c r="AC45" i="81"/>
  <c r="AB45" i="81"/>
  <c r="AA45" i="81"/>
  <c r="Z45" i="81"/>
  <c r="Y45" i="81"/>
  <c r="X45" i="81"/>
  <c r="W45" i="81"/>
  <c r="V45" i="81"/>
  <c r="U45" i="81"/>
  <c r="T45" i="81"/>
  <c r="S45" i="81"/>
  <c r="R45" i="81"/>
  <c r="BD44" i="81"/>
  <c r="BC44" i="81"/>
  <c r="BB44" i="81"/>
  <c r="BA44" i="81"/>
  <c r="AZ44" i="81"/>
  <c r="AY44" i="81"/>
  <c r="AX44" i="81"/>
  <c r="AW44" i="81"/>
  <c r="AV44" i="81"/>
  <c r="AU44" i="81"/>
  <c r="AT44" i="81"/>
  <c r="AS44" i="81"/>
  <c r="AR44" i="81"/>
  <c r="AQ44" i="81"/>
  <c r="AP44" i="81"/>
  <c r="AO44" i="81"/>
  <c r="AN44" i="81"/>
  <c r="AM44" i="81"/>
  <c r="AL44" i="81"/>
  <c r="AK44" i="81"/>
  <c r="AJ44" i="81"/>
  <c r="AI44" i="81"/>
  <c r="AH44" i="81"/>
  <c r="AG44" i="81"/>
  <c r="AF44" i="81"/>
  <c r="AE44" i="81"/>
  <c r="AD44" i="81"/>
  <c r="AC44" i="81"/>
  <c r="AB44" i="81"/>
  <c r="AA44" i="81"/>
  <c r="Z44" i="81"/>
  <c r="Y44" i="81"/>
  <c r="X44" i="81"/>
  <c r="W44" i="81"/>
  <c r="V44" i="81"/>
  <c r="U44" i="81"/>
  <c r="T44" i="81"/>
  <c r="S44" i="81"/>
  <c r="R44" i="81"/>
  <c r="BD43" i="81"/>
  <c r="BC43" i="81"/>
  <c r="BB43" i="81"/>
  <c r="BA43" i="81"/>
  <c r="AZ43" i="81"/>
  <c r="AY43" i="81"/>
  <c r="AX43" i="81"/>
  <c r="AW43" i="81"/>
  <c r="AV43" i="81"/>
  <c r="AU43" i="81"/>
  <c r="AT43" i="81"/>
  <c r="AS43" i="81"/>
  <c r="AR43" i="81"/>
  <c r="AQ43" i="81"/>
  <c r="AP43" i="81"/>
  <c r="AO43" i="81"/>
  <c r="AN43" i="81"/>
  <c r="AM43" i="81"/>
  <c r="AL43" i="81"/>
  <c r="AK43" i="81"/>
  <c r="AJ43" i="81"/>
  <c r="AI43" i="81"/>
  <c r="AH43" i="81"/>
  <c r="AG43" i="81"/>
  <c r="AF43" i="81"/>
  <c r="AE43" i="81"/>
  <c r="AD43" i="81"/>
  <c r="AC43" i="81"/>
  <c r="AB43" i="81"/>
  <c r="AA43" i="81"/>
  <c r="Z43" i="81"/>
  <c r="Y43" i="81"/>
  <c r="X43" i="81"/>
  <c r="W43" i="81"/>
  <c r="V43" i="81"/>
  <c r="U43" i="81"/>
  <c r="T43" i="81"/>
  <c r="S43" i="81"/>
  <c r="R43" i="81"/>
  <c r="BD42" i="81"/>
  <c r="BC42" i="81"/>
  <c r="BB42" i="81"/>
  <c r="BA42" i="81"/>
  <c r="AZ42" i="81"/>
  <c r="AY42" i="81"/>
  <c r="AX42" i="81"/>
  <c r="AW42" i="81"/>
  <c r="AV42" i="81"/>
  <c r="AU42" i="81"/>
  <c r="AT42" i="81"/>
  <c r="AS42" i="81"/>
  <c r="AR42" i="81"/>
  <c r="AQ42" i="81"/>
  <c r="AP42" i="81"/>
  <c r="AO42" i="81"/>
  <c r="AN42" i="81"/>
  <c r="AM42" i="81"/>
  <c r="AL42" i="81"/>
  <c r="AK42" i="81"/>
  <c r="AJ42" i="81"/>
  <c r="AI42" i="81"/>
  <c r="AH42" i="81"/>
  <c r="AG42" i="81"/>
  <c r="AF42" i="81"/>
  <c r="AE42" i="81"/>
  <c r="AD42" i="81"/>
  <c r="AC42" i="81"/>
  <c r="AB42" i="81"/>
  <c r="AA42" i="81"/>
  <c r="Z42" i="81"/>
  <c r="Y42" i="81"/>
  <c r="X42" i="81"/>
  <c r="W42" i="81"/>
  <c r="V42" i="81"/>
  <c r="U42" i="81"/>
  <c r="T42" i="81"/>
  <c r="S42" i="81"/>
  <c r="R42" i="81"/>
  <c r="BD41" i="81"/>
  <c r="BC41" i="81"/>
  <c r="BB41" i="81"/>
  <c r="BA41" i="81"/>
  <c r="AZ41" i="81"/>
  <c r="AY41" i="81"/>
  <c r="AX41" i="81"/>
  <c r="AW41" i="81"/>
  <c r="AV41" i="81"/>
  <c r="AU41" i="81"/>
  <c r="AT41" i="81"/>
  <c r="AS41" i="81"/>
  <c r="AR41" i="81"/>
  <c r="AQ41" i="81"/>
  <c r="AP41" i="81"/>
  <c r="AO41" i="81"/>
  <c r="AN41" i="81"/>
  <c r="AM41" i="81"/>
  <c r="AL41" i="81"/>
  <c r="AK41" i="81"/>
  <c r="AJ41" i="81"/>
  <c r="AI41" i="81"/>
  <c r="AH41" i="81"/>
  <c r="AG41" i="81"/>
  <c r="AF41" i="81"/>
  <c r="AE41" i="81"/>
  <c r="AD41" i="81"/>
  <c r="AC41" i="81"/>
  <c r="AB41" i="81"/>
  <c r="AA41" i="81"/>
  <c r="Z41" i="81"/>
  <c r="Y41" i="81"/>
  <c r="X41" i="81"/>
  <c r="W41" i="81"/>
  <c r="V41" i="81"/>
  <c r="U41" i="81"/>
  <c r="T41" i="81"/>
  <c r="S41" i="81"/>
  <c r="R41" i="81"/>
  <c r="BD40" i="81"/>
  <c r="BC40" i="81"/>
  <c r="BB40" i="81"/>
  <c r="BA40" i="81"/>
  <c r="AZ40" i="81"/>
  <c r="AY40" i="81"/>
  <c r="AX40" i="81"/>
  <c r="AW40" i="81"/>
  <c r="AV40" i="81"/>
  <c r="AU40" i="81"/>
  <c r="AT40" i="81"/>
  <c r="AS40" i="81"/>
  <c r="AR40" i="81"/>
  <c r="AQ40" i="81"/>
  <c r="AP40" i="81"/>
  <c r="AO40" i="81"/>
  <c r="AN40" i="81"/>
  <c r="AM40" i="81"/>
  <c r="AL40" i="81"/>
  <c r="AK40" i="81"/>
  <c r="AJ40" i="81"/>
  <c r="AI40" i="81"/>
  <c r="AH40" i="81"/>
  <c r="AG40" i="81"/>
  <c r="AF40" i="81"/>
  <c r="AE40" i="81"/>
  <c r="AD40" i="81"/>
  <c r="AC40" i="81"/>
  <c r="AB40" i="81"/>
  <c r="AA40" i="81"/>
  <c r="Z40" i="81"/>
  <c r="Y40" i="81"/>
  <c r="X40" i="81"/>
  <c r="W40" i="81"/>
  <c r="V40" i="81"/>
  <c r="U40" i="81"/>
  <c r="T40" i="81"/>
  <c r="S40" i="81"/>
  <c r="R40" i="81"/>
  <c r="BD39" i="81"/>
  <c r="BC39" i="81"/>
  <c r="BB39" i="81"/>
  <c r="BA39" i="81"/>
  <c r="AZ39" i="81"/>
  <c r="AY39" i="81"/>
  <c r="AX39" i="81"/>
  <c r="AW39" i="81"/>
  <c r="AV39" i="81"/>
  <c r="AU39" i="81"/>
  <c r="AT39" i="81"/>
  <c r="AS39" i="81"/>
  <c r="AR39" i="81"/>
  <c r="AQ39" i="81"/>
  <c r="AP39" i="81"/>
  <c r="AO39" i="81"/>
  <c r="AN39" i="81"/>
  <c r="AM39" i="81"/>
  <c r="AL39" i="81"/>
  <c r="AK39" i="81"/>
  <c r="AJ39" i="81"/>
  <c r="AI39" i="81"/>
  <c r="AH39" i="81"/>
  <c r="AG39" i="81"/>
  <c r="AF39" i="81"/>
  <c r="AE39" i="81"/>
  <c r="AD39" i="81"/>
  <c r="AC39" i="81"/>
  <c r="AB39" i="81"/>
  <c r="AA39" i="81"/>
  <c r="Z39" i="81"/>
  <c r="Y39" i="81"/>
  <c r="X39" i="81"/>
  <c r="W39" i="81"/>
  <c r="V39" i="81"/>
  <c r="U39" i="81"/>
  <c r="T39" i="81"/>
  <c r="S39" i="81"/>
  <c r="R39" i="81"/>
  <c r="BD38" i="81"/>
  <c r="BC38" i="81"/>
  <c r="BB38" i="81"/>
  <c r="BA38" i="81"/>
  <c r="AZ38" i="81"/>
  <c r="AY38" i="81"/>
  <c r="AX38" i="81"/>
  <c r="AW38" i="81"/>
  <c r="AV38" i="81"/>
  <c r="AU38" i="81"/>
  <c r="AT38" i="81"/>
  <c r="AS38" i="81"/>
  <c r="AR38" i="81"/>
  <c r="AQ38" i="81"/>
  <c r="AP38" i="81"/>
  <c r="AO38" i="81"/>
  <c r="AN38" i="81"/>
  <c r="AM38" i="81"/>
  <c r="AL38" i="81"/>
  <c r="AK38" i="81"/>
  <c r="AJ38" i="81"/>
  <c r="AI38" i="81"/>
  <c r="AH38" i="81"/>
  <c r="AG38" i="81"/>
  <c r="AF38" i="81"/>
  <c r="AE38" i="81"/>
  <c r="AD38" i="81"/>
  <c r="AC38" i="81"/>
  <c r="AB38" i="81"/>
  <c r="AA38" i="81"/>
  <c r="Z38" i="81"/>
  <c r="Y38" i="81"/>
  <c r="X38" i="81"/>
  <c r="W38" i="81"/>
  <c r="V38" i="81"/>
  <c r="U38" i="81"/>
  <c r="T38" i="81"/>
  <c r="S38" i="81"/>
  <c r="R38" i="81"/>
  <c r="BD37" i="81"/>
  <c r="BC37" i="81"/>
  <c r="BB37" i="81"/>
  <c r="BA37" i="81"/>
  <c r="AZ37" i="81"/>
  <c r="AY37" i="81"/>
  <c r="AX37" i="81"/>
  <c r="AW37" i="81"/>
  <c r="AV37" i="81"/>
  <c r="AU37" i="81"/>
  <c r="AT37" i="81"/>
  <c r="AS37" i="81"/>
  <c r="AR37" i="81"/>
  <c r="AQ37" i="81"/>
  <c r="AP37" i="81"/>
  <c r="AO37" i="81"/>
  <c r="AN37" i="81"/>
  <c r="AM37" i="81"/>
  <c r="AL37" i="81"/>
  <c r="AK37" i="81"/>
  <c r="AJ37" i="81"/>
  <c r="AI37" i="81"/>
  <c r="AH37" i="81"/>
  <c r="AG37" i="81"/>
  <c r="AF37" i="81"/>
  <c r="AE37" i="81"/>
  <c r="AD37" i="81"/>
  <c r="AC37" i="81"/>
  <c r="AB37" i="81"/>
  <c r="AA37" i="81"/>
  <c r="Z37" i="81"/>
  <c r="Y37" i="81"/>
  <c r="X37" i="81"/>
  <c r="W37" i="81"/>
  <c r="V37" i="81"/>
  <c r="U37" i="81"/>
  <c r="T37" i="81"/>
  <c r="S37" i="81"/>
  <c r="R37" i="81"/>
  <c r="BD36" i="81"/>
  <c r="BC36" i="81"/>
  <c r="BB36" i="81"/>
  <c r="BA36" i="81"/>
  <c r="AZ36" i="81"/>
  <c r="AY36" i="81"/>
  <c r="AX36" i="81"/>
  <c r="AW36" i="81"/>
  <c r="AV36" i="81"/>
  <c r="AU36" i="81"/>
  <c r="AT36" i="81"/>
  <c r="AS36" i="81"/>
  <c r="AR36" i="81"/>
  <c r="AQ36" i="81"/>
  <c r="AP36" i="81"/>
  <c r="AO36" i="81"/>
  <c r="AN36" i="81"/>
  <c r="AM36" i="81"/>
  <c r="AL36" i="81"/>
  <c r="AK36" i="81"/>
  <c r="AJ36" i="81"/>
  <c r="AI36" i="81"/>
  <c r="AH36" i="81"/>
  <c r="AG36" i="81"/>
  <c r="AF36" i="81"/>
  <c r="AE36" i="81"/>
  <c r="AD36" i="81"/>
  <c r="AC36" i="81"/>
  <c r="AB36" i="81"/>
  <c r="AA36" i="81"/>
  <c r="Z36" i="81"/>
  <c r="Y36" i="81"/>
  <c r="X36" i="81"/>
  <c r="W36" i="81"/>
  <c r="V36" i="81"/>
  <c r="U36" i="81"/>
  <c r="T36" i="81"/>
  <c r="S36" i="81"/>
  <c r="R36" i="81"/>
  <c r="BD35" i="81"/>
  <c r="BC35" i="81"/>
  <c r="BB35" i="81"/>
  <c r="BA35" i="81"/>
  <c r="AZ35" i="81"/>
  <c r="AY35" i="81"/>
  <c r="AX35" i="81"/>
  <c r="AW35" i="81"/>
  <c r="AV35" i="81"/>
  <c r="AU35" i="81"/>
  <c r="AT35" i="81"/>
  <c r="AS35" i="81"/>
  <c r="AR35" i="81"/>
  <c r="AQ35" i="81"/>
  <c r="AP35" i="81"/>
  <c r="AO35" i="81"/>
  <c r="AN35" i="81"/>
  <c r="AM35" i="81"/>
  <c r="AL35" i="81"/>
  <c r="AK35" i="81"/>
  <c r="AJ35" i="81"/>
  <c r="AI35" i="81"/>
  <c r="AH35" i="81"/>
  <c r="AG35" i="81"/>
  <c r="AF35" i="81"/>
  <c r="AE35" i="81"/>
  <c r="AD35" i="81"/>
  <c r="AC35" i="81"/>
  <c r="AB35" i="81"/>
  <c r="AA35" i="81"/>
  <c r="Z35" i="81"/>
  <c r="Y35" i="81"/>
  <c r="X35" i="81"/>
  <c r="W35" i="81"/>
  <c r="V35" i="81"/>
  <c r="U35" i="81"/>
  <c r="T35" i="81"/>
  <c r="S35" i="81"/>
  <c r="R35" i="81"/>
  <c r="BD34" i="81"/>
  <c r="BC34" i="81"/>
  <c r="BB34" i="81"/>
  <c r="BA34" i="81"/>
  <c r="AZ34" i="81"/>
  <c r="AY34" i="81"/>
  <c r="AX34" i="81"/>
  <c r="AW34" i="81"/>
  <c r="AV34" i="81"/>
  <c r="AU34" i="81"/>
  <c r="AT34" i="81"/>
  <c r="AS34" i="81"/>
  <c r="AR34" i="81"/>
  <c r="AQ34" i="81"/>
  <c r="AP34" i="81"/>
  <c r="AO34" i="81"/>
  <c r="AN34" i="81"/>
  <c r="AM34" i="81"/>
  <c r="AL34" i="81"/>
  <c r="AK34" i="81"/>
  <c r="AJ34" i="81"/>
  <c r="AI34" i="81"/>
  <c r="AH34" i="81"/>
  <c r="AG34" i="81"/>
  <c r="AF34" i="81"/>
  <c r="AE34" i="81"/>
  <c r="AD34" i="81"/>
  <c r="AC34" i="81"/>
  <c r="AB34" i="81"/>
  <c r="AA34" i="81"/>
  <c r="Z34" i="81"/>
  <c r="Y34" i="81"/>
  <c r="X34" i="81"/>
  <c r="W34" i="81"/>
  <c r="V34" i="81"/>
  <c r="U34" i="81"/>
  <c r="T34" i="81"/>
  <c r="S34" i="81"/>
  <c r="R34" i="81"/>
  <c r="BD33" i="81"/>
  <c r="BC33" i="81"/>
  <c r="BB33" i="81"/>
  <c r="BA33" i="81"/>
  <c r="AZ33" i="81"/>
  <c r="AY33" i="81"/>
  <c r="AX33" i="81"/>
  <c r="AW33" i="81"/>
  <c r="AV33" i="81"/>
  <c r="AU33" i="81"/>
  <c r="AT33" i="81"/>
  <c r="AS33" i="81"/>
  <c r="AR33" i="81"/>
  <c r="AQ33" i="81"/>
  <c r="AP33" i="81"/>
  <c r="AO33" i="81"/>
  <c r="AN33" i="81"/>
  <c r="AM33" i="81"/>
  <c r="AL33" i="81"/>
  <c r="AK33" i="81"/>
  <c r="AJ33" i="81"/>
  <c r="AI33" i="81"/>
  <c r="AH33" i="81"/>
  <c r="AG33" i="81"/>
  <c r="AF33" i="81"/>
  <c r="AE33" i="81"/>
  <c r="AD33" i="81"/>
  <c r="AC33" i="81"/>
  <c r="AB33" i="81"/>
  <c r="AA33" i="81"/>
  <c r="Z33" i="81"/>
  <c r="Y33" i="81"/>
  <c r="X33" i="81"/>
  <c r="W33" i="81"/>
  <c r="V33" i="81"/>
  <c r="U33" i="81"/>
  <c r="T33" i="81"/>
  <c r="S33" i="81"/>
  <c r="R33" i="81"/>
  <c r="BD32" i="81"/>
  <c r="BC32" i="81"/>
  <c r="BB32" i="81"/>
  <c r="BA32" i="81"/>
  <c r="AZ32" i="81"/>
  <c r="AY32" i="81"/>
  <c r="AX32" i="81"/>
  <c r="AW32" i="81"/>
  <c r="AV32" i="81"/>
  <c r="AU32" i="81"/>
  <c r="AT32" i="81"/>
  <c r="AS32" i="81"/>
  <c r="AR32" i="81"/>
  <c r="AQ32" i="81"/>
  <c r="AP32" i="81"/>
  <c r="AO32" i="81"/>
  <c r="AN32" i="81"/>
  <c r="AM32" i="81"/>
  <c r="AL32" i="81"/>
  <c r="AK32" i="81"/>
  <c r="AJ32" i="81"/>
  <c r="AI32" i="81"/>
  <c r="AH32" i="81"/>
  <c r="AG32" i="81"/>
  <c r="AF32" i="81"/>
  <c r="AE32" i="81"/>
  <c r="AD32" i="81"/>
  <c r="AC32" i="81"/>
  <c r="AB32" i="81"/>
  <c r="AA32" i="81"/>
  <c r="Z32" i="81"/>
  <c r="Y32" i="81"/>
  <c r="X32" i="81"/>
  <c r="W32" i="81"/>
  <c r="V32" i="81"/>
  <c r="U32" i="81"/>
  <c r="T32" i="81"/>
  <c r="S32" i="81"/>
  <c r="R32" i="81"/>
  <c r="BD31" i="81"/>
  <c r="BC31" i="81"/>
  <c r="BB31" i="81"/>
  <c r="BA31" i="81"/>
  <c r="AZ31" i="81"/>
  <c r="AY31" i="81"/>
  <c r="AX31" i="81"/>
  <c r="AW31" i="81"/>
  <c r="AV31" i="81"/>
  <c r="AU31" i="81"/>
  <c r="AT31" i="81"/>
  <c r="AS31" i="81"/>
  <c r="AR31" i="81"/>
  <c r="AQ31" i="81"/>
  <c r="AP31" i="81"/>
  <c r="AO31" i="81"/>
  <c r="AN31" i="81"/>
  <c r="AM31" i="81"/>
  <c r="AL31" i="81"/>
  <c r="AK31" i="81"/>
  <c r="AJ31" i="81"/>
  <c r="AI31" i="81"/>
  <c r="AH31" i="81"/>
  <c r="AG31" i="81"/>
  <c r="AF31" i="81"/>
  <c r="AE31" i="81"/>
  <c r="AD31" i="81"/>
  <c r="AC31" i="81"/>
  <c r="AB31" i="81"/>
  <c r="AA31" i="81"/>
  <c r="Z31" i="81"/>
  <c r="Y31" i="81"/>
  <c r="X31" i="81"/>
  <c r="W31" i="81"/>
  <c r="V31" i="81"/>
  <c r="U31" i="81"/>
  <c r="T31" i="81"/>
  <c r="S31" i="81"/>
  <c r="R31" i="81"/>
  <c r="BD30" i="81"/>
  <c r="BC30" i="81"/>
  <c r="BB30" i="81"/>
  <c r="BA30" i="81"/>
  <c r="AZ30" i="81"/>
  <c r="AY30" i="81"/>
  <c r="AX30" i="81"/>
  <c r="AW30" i="81"/>
  <c r="AV30" i="81"/>
  <c r="AU30" i="81"/>
  <c r="AT30" i="81"/>
  <c r="AS30" i="81"/>
  <c r="AR30" i="81"/>
  <c r="AQ30" i="81"/>
  <c r="AP30" i="81"/>
  <c r="AO30" i="81"/>
  <c r="AN30" i="81"/>
  <c r="AM30" i="81"/>
  <c r="AL30" i="81"/>
  <c r="AK30" i="81"/>
  <c r="AJ30" i="81"/>
  <c r="AI30" i="81"/>
  <c r="AH30" i="81"/>
  <c r="AG30" i="81"/>
  <c r="AF30" i="81"/>
  <c r="AE30" i="81"/>
  <c r="AD30" i="81"/>
  <c r="AC30" i="81"/>
  <c r="AB30" i="81"/>
  <c r="AA30" i="81"/>
  <c r="Z30" i="81"/>
  <c r="Y30" i="81"/>
  <c r="X30" i="81"/>
  <c r="W30" i="81"/>
  <c r="V30" i="81"/>
  <c r="U30" i="81"/>
  <c r="T30" i="81"/>
  <c r="S30" i="81"/>
  <c r="R30" i="81"/>
  <c r="BD29" i="81"/>
  <c r="BC29" i="81"/>
  <c r="BB29" i="81"/>
  <c r="BA29" i="81"/>
  <c r="AZ29" i="81"/>
  <c r="AY29" i="81"/>
  <c r="AX29" i="81"/>
  <c r="AW29" i="81"/>
  <c r="AV29" i="81"/>
  <c r="AU29" i="81"/>
  <c r="AT29" i="81"/>
  <c r="AS29" i="81"/>
  <c r="AR29" i="81"/>
  <c r="AQ29" i="81"/>
  <c r="AP29" i="81"/>
  <c r="AO29" i="81"/>
  <c r="AN29" i="81"/>
  <c r="AM29" i="81"/>
  <c r="AL29" i="81"/>
  <c r="AK29" i="81"/>
  <c r="AJ29" i="81"/>
  <c r="AI29" i="81"/>
  <c r="AH29" i="81"/>
  <c r="AG29" i="81"/>
  <c r="AF29" i="81"/>
  <c r="AE29" i="81"/>
  <c r="AD29" i="81"/>
  <c r="AC29" i="81"/>
  <c r="AB29" i="81"/>
  <c r="AA29" i="81"/>
  <c r="Z29" i="81"/>
  <c r="Y29" i="81"/>
  <c r="X29" i="81"/>
  <c r="W29" i="81"/>
  <c r="V29" i="81"/>
  <c r="U29" i="81"/>
  <c r="T29" i="81"/>
  <c r="S29" i="81"/>
  <c r="R29" i="81"/>
  <c r="BD28" i="81"/>
  <c r="BC28" i="81"/>
  <c r="BB28" i="81"/>
  <c r="BA28" i="81"/>
  <c r="AZ28" i="81"/>
  <c r="AY28" i="81"/>
  <c r="AX28" i="81"/>
  <c r="AW28" i="81"/>
  <c r="AV28" i="81"/>
  <c r="AU28" i="81"/>
  <c r="AT28" i="81"/>
  <c r="AS28" i="81"/>
  <c r="AR28" i="81"/>
  <c r="AQ28" i="81"/>
  <c r="AP28" i="81"/>
  <c r="AO28" i="81"/>
  <c r="AN28" i="81"/>
  <c r="AM28" i="81"/>
  <c r="AL28" i="81"/>
  <c r="AK28" i="81"/>
  <c r="AJ28" i="81"/>
  <c r="AI28" i="81"/>
  <c r="AH28" i="81"/>
  <c r="AG28" i="81"/>
  <c r="AF28" i="81"/>
  <c r="AE28" i="81"/>
  <c r="AD28" i="81"/>
  <c r="AC28" i="81"/>
  <c r="AB28" i="81"/>
  <c r="AA28" i="81"/>
  <c r="Z28" i="81"/>
  <c r="Y28" i="81"/>
  <c r="X28" i="81"/>
  <c r="W28" i="81"/>
  <c r="V28" i="81"/>
  <c r="U28" i="81"/>
  <c r="T28" i="81"/>
  <c r="S28" i="81"/>
  <c r="R28" i="81"/>
  <c r="BD27" i="81"/>
  <c r="BC27" i="81"/>
  <c r="BB27" i="81"/>
  <c r="BA27" i="81"/>
  <c r="AZ27" i="81"/>
  <c r="AY27" i="81"/>
  <c r="AX27" i="81"/>
  <c r="AW27" i="81"/>
  <c r="AV27" i="81"/>
  <c r="AU27" i="81"/>
  <c r="AT27" i="81"/>
  <c r="AS27" i="81"/>
  <c r="AR27" i="81"/>
  <c r="AQ27" i="81"/>
  <c r="AP27" i="81"/>
  <c r="AO27" i="81"/>
  <c r="AN27" i="81"/>
  <c r="AM27" i="81"/>
  <c r="AL27" i="81"/>
  <c r="AK27" i="81"/>
  <c r="AJ27" i="81"/>
  <c r="AI27" i="81"/>
  <c r="AH27" i="81"/>
  <c r="AG27" i="81"/>
  <c r="AF27" i="81"/>
  <c r="AE27" i="81"/>
  <c r="AD27" i="81"/>
  <c r="AC27" i="81"/>
  <c r="AB27" i="81"/>
  <c r="AA27" i="81"/>
  <c r="Z27" i="81"/>
  <c r="Y27" i="81"/>
  <c r="X27" i="81"/>
  <c r="W27" i="81"/>
  <c r="V27" i="81"/>
  <c r="U27" i="81"/>
  <c r="T27" i="81"/>
  <c r="S27" i="81"/>
  <c r="R27" i="81"/>
  <c r="BD26" i="81"/>
  <c r="BC26" i="81"/>
  <c r="BB26" i="81"/>
  <c r="BA26" i="81"/>
  <c r="AZ26" i="81"/>
  <c r="AY26" i="81"/>
  <c r="AX26" i="81"/>
  <c r="AW26" i="81"/>
  <c r="AV26" i="81"/>
  <c r="AU26" i="81"/>
  <c r="AT26" i="81"/>
  <c r="AS26" i="81"/>
  <c r="AR26" i="81"/>
  <c r="AQ26" i="81"/>
  <c r="AP26" i="81"/>
  <c r="AO26" i="81"/>
  <c r="AN26" i="81"/>
  <c r="AM26" i="81"/>
  <c r="AL26" i="81"/>
  <c r="AK26" i="81"/>
  <c r="AJ26" i="81"/>
  <c r="AI26" i="81"/>
  <c r="AH26" i="81"/>
  <c r="AG26" i="81"/>
  <c r="AF26" i="81"/>
  <c r="AE26" i="81"/>
  <c r="AD26" i="81"/>
  <c r="AC26" i="81"/>
  <c r="AB26" i="81"/>
  <c r="AA26" i="81"/>
  <c r="Z26" i="81"/>
  <c r="Y26" i="81"/>
  <c r="X26" i="81"/>
  <c r="W26" i="81"/>
  <c r="V26" i="81"/>
  <c r="U26" i="81"/>
  <c r="T26" i="81"/>
  <c r="S26" i="81"/>
  <c r="R26" i="81"/>
  <c r="BD25" i="81"/>
  <c r="BC25" i="81"/>
  <c r="BB25" i="81"/>
  <c r="BA25" i="81"/>
  <c r="AZ25" i="81"/>
  <c r="AY25" i="81"/>
  <c r="AX25" i="81"/>
  <c r="AW25" i="81"/>
  <c r="AV25" i="81"/>
  <c r="AU25" i="81"/>
  <c r="AT25" i="81"/>
  <c r="AS25" i="81"/>
  <c r="AR25" i="81"/>
  <c r="AQ25" i="81"/>
  <c r="AP25" i="81"/>
  <c r="AO25" i="81"/>
  <c r="AN25" i="81"/>
  <c r="AM25" i="81"/>
  <c r="AL25" i="81"/>
  <c r="AK25" i="81"/>
  <c r="AJ25" i="81"/>
  <c r="AI25" i="81"/>
  <c r="AH25" i="81"/>
  <c r="AG25" i="81"/>
  <c r="AF25" i="81"/>
  <c r="AE25" i="81"/>
  <c r="AD25" i="81"/>
  <c r="AC25" i="81"/>
  <c r="AB25" i="81"/>
  <c r="AA25" i="81"/>
  <c r="Z25" i="81"/>
  <c r="Y25" i="81"/>
  <c r="X25" i="81"/>
  <c r="W25" i="81"/>
  <c r="V25" i="81"/>
  <c r="U25" i="81"/>
  <c r="T25" i="81"/>
  <c r="S25" i="81"/>
  <c r="R25" i="81"/>
  <c r="BD24" i="81"/>
  <c r="BC24" i="81"/>
  <c r="BB24" i="81"/>
  <c r="BA24" i="81"/>
  <c r="AZ24" i="81"/>
  <c r="AY24" i="81"/>
  <c r="AX24" i="81"/>
  <c r="AW24" i="81"/>
  <c r="AV24" i="81"/>
  <c r="AU24" i="81"/>
  <c r="AT24" i="81"/>
  <c r="AS24" i="81"/>
  <c r="AR24" i="81"/>
  <c r="AQ24" i="81"/>
  <c r="AP24" i="81"/>
  <c r="AO24" i="81"/>
  <c r="AN24" i="81"/>
  <c r="AM24" i="81"/>
  <c r="AL24" i="81"/>
  <c r="AK24" i="81"/>
  <c r="AJ24" i="81"/>
  <c r="AI24" i="81"/>
  <c r="AH24" i="81"/>
  <c r="AG24" i="81"/>
  <c r="AF24" i="81"/>
  <c r="AE24" i="81"/>
  <c r="AD24" i="81"/>
  <c r="AC24" i="81"/>
  <c r="AB24" i="81"/>
  <c r="AA24" i="81"/>
  <c r="Z24" i="81"/>
  <c r="Y24" i="81"/>
  <c r="X24" i="81"/>
  <c r="W24" i="81"/>
  <c r="V24" i="81"/>
  <c r="U24" i="81"/>
  <c r="T24" i="81"/>
  <c r="S24" i="81"/>
  <c r="R24" i="81"/>
  <c r="BD23" i="81"/>
  <c r="BC23" i="81"/>
  <c r="BB23" i="81"/>
  <c r="BA23" i="81"/>
  <c r="AZ23" i="81"/>
  <c r="AY23" i="81"/>
  <c r="AX23" i="81"/>
  <c r="AW23" i="81"/>
  <c r="AV23" i="81"/>
  <c r="AU23" i="81"/>
  <c r="AT23" i="81"/>
  <c r="AS23" i="81"/>
  <c r="AR23" i="81"/>
  <c r="AQ23" i="81"/>
  <c r="AP23" i="81"/>
  <c r="AO23" i="81"/>
  <c r="AN23" i="81"/>
  <c r="AM23" i="81"/>
  <c r="AL23" i="81"/>
  <c r="AK23" i="81"/>
  <c r="AJ23" i="81"/>
  <c r="AI23" i="81"/>
  <c r="AH23" i="81"/>
  <c r="AG23" i="81"/>
  <c r="AF23" i="81"/>
  <c r="AE23" i="81"/>
  <c r="AD23" i="81"/>
  <c r="AC23" i="81"/>
  <c r="AB23" i="81"/>
  <c r="AA23" i="81"/>
  <c r="Z23" i="81"/>
  <c r="Y23" i="81"/>
  <c r="X23" i="81"/>
  <c r="W23" i="81"/>
  <c r="V23" i="81"/>
  <c r="U23" i="81"/>
  <c r="T23" i="81"/>
  <c r="S23" i="81"/>
  <c r="R23" i="81"/>
  <c r="BD22" i="81"/>
  <c r="BC22" i="81"/>
  <c r="BB22" i="81"/>
  <c r="BA22" i="81"/>
  <c r="AZ22" i="81"/>
  <c r="AY22" i="81"/>
  <c r="AX22" i="81"/>
  <c r="AW22" i="81"/>
  <c r="AV22" i="81"/>
  <c r="AU22" i="81"/>
  <c r="AT22" i="81"/>
  <c r="AS22" i="81"/>
  <c r="AR22" i="81"/>
  <c r="AQ22" i="81"/>
  <c r="AP22" i="81"/>
  <c r="AO22" i="81"/>
  <c r="AN22" i="81"/>
  <c r="AM22" i="81"/>
  <c r="AL22" i="81"/>
  <c r="AK22" i="81"/>
  <c r="AJ22" i="81"/>
  <c r="AI22" i="81"/>
  <c r="AH22" i="81"/>
  <c r="AG22" i="81"/>
  <c r="AF22" i="81"/>
  <c r="AE22" i="81"/>
  <c r="AD22" i="81"/>
  <c r="AC22" i="81"/>
  <c r="AB22" i="81"/>
  <c r="AA22" i="81"/>
  <c r="Z22" i="81"/>
  <c r="Y22" i="81"/>
  <c r="X22" i="81"/>
  <c r="W22" i="81"/>
  <c r="V22" i="81"/>
  <c r="U22" i="81"/>
  <c r="T22" i="81"/>
  <c r="S22" i="81"/>
  <c r="R22" i="81"/>
  <c r="BD21" i="81"/>
  <c r="BC21" i="81"/>
  <c r="BB21" i="81"/>
  <c r="BA21" i="81"/>
  <c r="AZ21" i="81"/>
  <c r="AY21" i="81"/>
  <c r="AX21" i="81"/>
  <c r="AW21" i="81"/>
  <c r="AV21" i="81"/>
  <c r="AU21" i="81"/>
  <c r="AT21" i="81"/>
  <c r="AS21" i="81"/>
  <c r="AR21" i="81"/>
  <c r="AQ21" i="81"/>
  <c r="AP21" i="81"/>
  <c r="AO21" i="81"/>
  <c r="AN21" i="81"/>
  <c r="AM21" i="81"/>
  <c r="AL21" i="81"/>
  <c r="AK21" i="81"/>
  <c r="AJ21" i="81"/>
  <c r="AI21" i="81"/>
  <c r="AH21" i="81"/>
  <c r="AG21" i="81"/>
  <c r="AF21" i="81"/>
  <c r="AE21" i="81"/>
  <c r="AD21" i="81"/>
  <c r="AC21" i="81"/>
  <c r="AB21" i="81"/>
  <c r="AA21" i="81"/>
  <c r="Z21" i="81"/>
  <c r="Y21" i="81"/>
  <c r="X21" i="81"/>
  <c r="W21" i="81"/>
  <c r="V21" i="81"/>
  <c r="U21" i="81"/>
  <c r="T21" i="81"/>
  <c r="S21" i="81"/>
  <c r="R21" i="81"/>
  <c r="BD20" i="81"/>
  <c r="BC20" i="81"/>
  <c r="BB20" i="81"/>
  <c r="BA20" i="81"/>
  <c r="AZ20" i="81"/>
  <c r="AY20" i="81"/>
  <c r="AX20" i="81"/>
  <c r="AW20" i="81"/>
  <c r="AV20" i="81"/>
  <c r="AU20" i="81"/>
  <c r="AT20" i="81"/>
  <c r="AS20" i="81"/>
  <c r="AR20" i="81"/>
  <c r="AQ20" i="81"/>
  <c r="AP20" i="81"/>
  <c r="AO20" i="81"/>
  <c r="AN20" i="81"/>
  <c r="AM20" i="81"/>
  <c r="AL20" i="81"/>
  <c r="AK20" i="81"/>
  <c r="AJ20" i="81"/>
  <c r="AI20" i="81"/>
  <c r="AH20" i="81"/>
  <c r="AG20" i="81"/>
  <c r="AF20" i="81"/>
  <c r="AE20" i="81"/>
  <c r="AD20" i="81"/>
  <c r="AC20" i="81"/>
  <c r="AB20" i="81"/>
  <c r="AA20" i="81"/>
  <c r="Z20" i="81"/>
  <c r="Y20" i="81"/>
  <c r="X20" i="81"/>
  <c r="W20" i="81"/>
  <c r="V20" i="81"/>
  <c r="U20" i="81"/>
  <c r="T20" i="81"/>
  <c r="S20" i="81"/>
  <c r="R20" i="81"/>
  <c r="BD19" i="81"/>
  <c r="BC19" i="81"/>
  <c r="BB19" i="81"/>
  <c r="BA19" i="81"/>
  <c r="AZ19" i="81"/>
  <c r="AY19" i="81"/>
  <c r="AX19" i="81"/>
  <c r="AW19" i="81"/>
  <c r="AV19" i="81"/>
  <c r="AU19" i="81"/>
  <c r="AT19" i="81"/>
  <c r="AS19" i="81"/>
  <c r="AR19" i="81"/>
  <c r="AQ19" i="81"/>
  <c r="AP19" i="81"/>
  <c r="AO19" i="81"/>
  <c r="AN19" i="81"/>
  <c r="AM19" i="81"/>
  <c r="AL19" i="81"/>
  <c r="AK19" i="81"/>
  <c r="AJ19" i="81"/>
  <c r="AI19" i="81"/>
  <c r="AH19" i="81"/>
  <c r="AG19" i="81"/>
  <c r="AF19" i="81"/>
  <c r="AE19" i="81"/>
  <c r="AD19" i="81"/>
  <c r="AC19" i="81"/>
  <c r="AB19" i="81"/>
  <c r="AA19" i="81"/>
  <c r="Z19" i="81"/>
  <c r="Y19" i="81"/>
  <c r="X19" i="81"/>
  <c r="W19" i="81"/>
  <c r="V19" i="81"/>
  <c r="U19" i="81"/>
  <c r="T19" i="81"/>
  <c r="S19" i="81"/>
  <c r="R19" i="81"/>
  <c r="BD18" i="81"/>
  <c r="BC18" i="81"/>
  <c r="BB18" i="81"/>
  <c r="BA18" i="81"/>
  <c r="AZ18" i="81"/>
  <c r="AY18" i="81"/>
  <c r="AX18" i="81"/>
  <c r="AW18" i="81"/>
  <c r="AV18" i="81"/>
  <c r="AU18" i="81"/>
  <c r="AT18" i="81"/>
  <c r="AS18" i="81"/>
  <c r="AR18" i="81"/>
  <c r="AQ18" i="81"/>
  <c r="AP18" i="81"/>
  <c r="AO18" i="81"/>
  <c r="AN18" i="81"/>
  <c r="AM18" i="81"/>
  <c r="AL18" i="81"/>
  <c r="AK18" i="81"/>
  <c r="AJ18" i="81"/>
  <c r="AI18" i="81"/>
  <c r="AH18" i="81"/>
  <c r="AG18" i="81"/>
  <c r="AF18" i="81"/>
  <c r="AE18" i="81"/>
  <c r="AD18" i="81"/>
  <c r="AC18" i="81"/>
  <c r="AB18" i="81"/>
  <c r="AA18" i="81"/>
  <c r="Z18" i="81"/>
  <c r="Y18" i="81"/>
  <c r="X18" i="81"/>
  <c r="W18" i="81"/>
  <c r="V18" i="81"/>
  <c r="U18" i="81"/>
  <c r="T18" i="81"/>
  <c r="S18" i="81"/>
  <c r="R18" i="81"/>
  <c r="BD17" i="81"/>
  <c r="BC17" i="81"/>
  <c r="BB17" i="81"/>
  <c r="BA17" i="81"/>
  <c r="AZ17" i="81"/>
  <c r="AY17" i="81"/>
  <c r="AX17" i="81"/>
  <c r="AW17" i="81"/>
  <c r="AV17" i="81"/>
  <c r="AU17" i="81"/>
  <c r="AT17" i="81"/>
  <c r="AS17" i="81"/>
  <c r="AR17" i="81"/>
  <c r="AQ17" i="81"/>
  <c r="AP17" i="81"/>
  <c r="AO17" i="81"/>
  <c r="AN17" i="81"/>
  <c r="AM17" i="81"/>
  <c r="AL17" i="81"/>
  <c r="AK17" i="81"/>
  <c r="AJ17" i="81"/>
  <c r="AI17" i="81"/>
  <c r="AH17" i="81"/>
  <c r="AG17" i="81"/>
  <c r="AF17" i="81"/>
  <c r="AE17" i="81"/>
  <c r="AD17" i="81"/>
  <c r="AC17" i="81"/>
  <c r="AB17" i="81"/>
  <c r="AA17" i="81"/>
  <c r="Z17" i="81"/>
  <c r="Y17" i="81"/>
  <c r="X17" i="81"/>
  <c r="W17" i="81"/>
  <c r="V17" i="81"/>
  <c r="U17" i="81"/>
  <c r="T17" i="81"/>
  <c r="S17" i="81"/>
  <c r="R17" i="81"/>
  <c r="BD16" i="81"/>
  <c r="BC16" i="81"/>
  <c r="BB16" i="81"/>
  <c r="BA16" i="81"/>
  <c r="AZ16" i="81"/>
  <c r="AY16" i="81"/>
  <c r="AX16" i="81"/>
  <c r="AW16" i="81"/>
  <c r="AV16" i="81"/>
  <c r="AU16" i="81"/>
  <c r="AT16" i="81"/>
  <c r="AS16" i="81"/>
  <c r="AR16" i="81"/>
  <c r="AQ16" i="81"/>
  <c r="AP16" i="81"/>
  <c r="AO16" i="81"/>
  <c r="AN16" i="81"/>
  <c r="AM16" i="81"/>
  <c r="AL16" i="81"/>
  <c r="AK16" i="81"/>
  <c r="AJ16" i="81"/>
  <c r="AI16" i="81"/>
  <c r="AH16" i="81"/>
  <c r="AG16" i="81"/>
  <c r="AF16" i="81"/>
  <c r="AE16" i="81"/>
  <c r="AD16" i="81"/>
  <c r="AC16" i="81"/>
  <c r="AB16" i="81"/>
  <c r="AA16" i="81"/>
  <c r="Z16" i="81"/>
  <c r="Y16" i="81"/>
  <c r="X16" i="81"/>
  <c r="W16" i="81"/>
  <c r="V16" i="81"/>
  <c r="U16" i="81"/>
  <c r="T16" i="81"/>
  <c r="S16" i="81"/>
  <c r="R16" i="81"/>
  <c r="BD15" i="81"/>
  <c r="BC15" i="81"/>
  <c r="BB15" i="81"/>
  <c r="BA15" i="81"/>
  <c r="AZ15" i="81"/>
  <c r="AY15" i="81"/>
  <c r="AX15" i="81"/>
  <c r="AW15" i="81"/>
  <c r="AV15" i="81"/>
  <c r="AU15" i="81"/>
  <c r="AT15" i="81"/>
  <c r="AS15" i="81"/>
  <c r="AR15" i="81"/>
  <c r="AQ15" i="81"/>
  <c r="AP15" i="81"/>
  <c r="AO15" i="81"/>
  <c r="AN15" i="81"/>
  <c r="AM15" i="81"/>
  <c r="AL15" i="81"/>
  <c r="AK15" i="81"/>
  <c r="AJ15" i="81"/>
  <c r="AI15" i="81"/>
  <c r="AH15" i="81"/>
  <c r="AG15" i="81"/>
  <c r="AF15" i="81"/>
  <c r="AE15" i="81"/>
  <c r="AD15" i="81"/>
  <c r="AC15" i="81"/>
  <c r="AB15" i="81"/>
  <c r="AA15" i="81"/>
  <c r="Z15" i="81"/>
  <c r="Y15" i="81"/>
  <c r="X15" i="81"/>
  <c r="W15" i="81"/>
  <c r="V15" i="81"/>
  <c r="U15" i="81"/>
  <c r="T15" i="81"/>
  <c r="S15" i="81"/>
  <c r="R15" i="81"/>
  <c r="BD14" i="81"/>
  <c r="BC14" i="81"/>
  <c r="BB14" i="81"/>
  <c r="BA14" i="81"/>
  <c r="AZ14" i="81"/>
  <c r="AY14" i="81"/>
  <c r="AX14" i="81"/>
  <c r="AW14" i="81"/>
  <c r="AV14" i="81"/>
  <c r="AU14" i="81"/>
  <c r="AT14" i="81"/>
  <c r="AS14" i="81"/>
  <c r="AR14" i="81"/>
  <c r="AQ14" i="81"/>
  <c r="AP14" i="81"/>
  <c r="AO14" i="81"/>
  <c r="AN14" i="81"/>
  <c r="AM14" i="81"/>
  <c r="AL14" i="81"/>
  <c r="AK14" i="81"/>
  <c r="AJ14" i="81"/>
  <c r="AI14" i="81"/>
  <c r="AH14" i="81"/>
  <c r="AG14" i="81"/>
  <c r="AF14" i="81"/>
  <c r="AE14" i="81"/>
  <c r="AD14" i="81"/>
  <c r="AC14" i="81"/>
  <c r="AB14" i="81"/>
  <c r="AA14" i="81"/>
  <c r="Z14" i="81"/>
  <c r="Y14" i="81"/>
  <c r="X14" i="81"/>
  <c r="W14" i="81"/>
  <c r="V14" i="81"/>
  <c r="U14" i="81"/>
  <c r="T14" i="81"/>
  <c r="S14" i="81"/>
  <c r="R14" i="81"/>
  <c r="BD13" i="81"/>
  <c r="BC13" i="81"/>
  <c r="BB13" i="81"/>
  <c r="BA13" i="81"/>
  <c r="AZ13" i="81"/>
  <c r="AY13" i="81"/>
  <c r="AX13" i="81"/>
  <c r="AW13" i="81"/>
  <c r="AV13" i="81"/>
  <c r="AU13" i="81"/>
  <c r="AT13" i="81"/>
  <c r="AS13" i="81"/>
  <c r="AR13" i="81"/>
  <c r="AQ13" i="81"/>
  <c r="AP13" i="81"/>
  <c r="AO13" i="81"/>
  <c r="AN13" i="81"/>
  <c r="AM13" i="81"/>
  <c r="AL13" i="81"/>
  <c r="AK13" i="81"/>
  <c r="AJ13" i="81"/>
  <c r="AI13" i="81"/>
  <c r="AH13" i="81"/>
  <c r="AG13" i="81"/>
  <c r="AF13" i="81"/>
  <c r="AE13" i="81"/>
  <c r="AD13" i="81"/>
  <c r="AC13" i="81"/>
  <c r="AB13" i="81"/>
  <c r="AA13" i="81"/>
  <c r="Z13" i="81"/>
  <c r="Y13" i="81"/>
  <c r="X13" i="81"/>
  <c r="W13" i="81"/>
  <c r="V13" i="81"/>
  <c r="U13" i="81"/>
  <c r="T13" i="81"/>
  <c r="S13" i="81"/>
  <c r="R13" i="81"/>
  <c r="BD12" i="81"/>
  <c r="BC12" i="81"/>
  <c r="BB12" i="81"/>
  <c r="BA12" i="81"/>
  <c r="AZ12" i="81"/>
  <c r="AY12" i="81"/>
  <c r="AX12" i="81"/>
  <c r="AW12" i="81"/>
  <c r="AV12" i="81"/>
  <c r="AU12" i="81"/>
  <c r="AT12" i="81"/>
  <c r="AS12" i="81"/>
  <c r="AR12" i="81"/>
  <c r="AQ12" i="81"/>
  <c r="AP12" i="81"/>
  <c r="AO12" i="81"/>
  <c r="AN12" i="81"/>
  <c r="AM12" i="81"/>
  <c r="AL12" i="81"/>
  <c r="AK12" i="81"/>
  <c r="AJ12" i="81"/>
  <c r="AI12" i="81"/>
  <c r="AH12" i="81"/>
  <c r="AG12" i="81"/>
  <c r="AF12" i="81"/>
  <c r="AE12" i="81"/>
  <c r="AD12" i="81"/>
  <c r="AC12" i="81"/>
  <c r="AB12" i="81"/>
  <c r="AA12" i="81"/>
  <c r="Z12" i="81"/>
  <c r="Y12" i="81"/>
  <c r="X12" i="81"/>
  <c r="W12" i="81"/>
  <c r="V12" i="81"/>
  <c r="U12" i="81"/>
  <c r="T12" i="81"/>
  <c r="S12" i="81"/>
  <c r="R12" i="81"/>
  <c r="BD11" i="81"/>
  <c r="BC11" i="81"/>
  <c r="BB11" i="81"/>
  <c r="BA11" i="81"/>
  <c r="AZ11" i="81"/>
  <c r="AY11" i="81"/>
  <c r="AX11" i="81"/>
  <c r="AW11" i="81"/>
  <c r="AV11" i="81"/>
  <c r="AU11" i="81"/>
  <c r="AT11" i="81"/>
  <c r="AS11" i="81"/>
  <c r="AR11" i="81"/>
  <c r="AQ11" i="81"/>
  <c r="AP11" i="81"/>
  <c r="AO11" i="81"/>
  <c r="AN11" i="81"/>
  <c r="AM11" i="81"/>
  <c r="AL11" i="81"/>
  <c r="AK11" i="81"/>
  <c r="AJ11" i="81"/>
  <c r="AI11" i="81"/>
  <c r="AH11" i="81"/>
  <c r="AG11" i="81"/>
  <c r="AF11" i="81"/>
  <c r="AE11" i="81"/>
  <c r="AD11" i="81"/>
  <c r="AC11" i="81"/>
  <c r="AB11" i="81"/>
  <c r="AA11" i="81"/>
  <c r="Z11" i="81"/>
  <c r="Y11" i="81"/>
  <c r="X11" i="81"/>
  <c r="W11" i="81"/>
  <c r="V11" i="81"/>
  <c r="U11" i="81"/>
  <c r="T11" i="81"/>
  <c r="S11" i="81"/>
  <c r="R11" i="81"/>
  <c r="BD10" i="81"/>
  <c r="BC10" i="81"/>
  <c r="BB10" i="81"/>
  <c r="BA10" i="81"/>
  <c r="AZ10" i="81"/>
  <c r="AY10" i="81"/>
  <c r="AX10" i="81"/>
  <c r="AW10" i="81"/>
  <c r="AV10" i="81"/>
  <c r="AU10" i="81"/>
  <c r="AT10" i="81"/>
  <c r="AS10" i="81"/>
  <c r="AR10" i="81"/>
  <c r="AQ10" i="81"/>
  <c r="AP10" i="81"/>
  <c r="AO10" i="81"/>
  <c r="AN10" i="81"/>
  <c r="AM10" i="81"/>
  <c r="AL10" i="81"/>
  <c r="AK10" i="81"/>
  <c r="AJ10" i="81"/>
  <c r="AI10" i="81"/>
  <c r="AH10" i="81"/>
  <c r="AG10" i="81"/>
  <c r="AF10" i="81"/>
  <c r="AE10" i="81"/>
  <c r="AD10" i="81"/>
  <c r="AC10" i="81"/>
  <c r="AB10" i="81"/>
  <c r="AA10" i="81"/>
  <c r="Z10" i="81"/>
  <c r="Y10" i="81"/>
  <c r="X10" i="81"/>
  <c r="W10" i="81"/>
  <c r="V10" i="81"/>
  <c r="U10" i="81"/>
  <c r="T10" i="81"/>
  <c r="S10" i="81"/>
  <c r="R10" i="81"/>
  <c r="BD9" i="81"/>
  <c r="BC9" i="81"/>
  <c r="BB9" i="81"/>
  <c r="BA9" i="81"/>
  <c r="AZ9" i="81"/>
  <c r="AY9" i="81"/>
  <c r="AX9" i="81"/>
  <c r="AW9" i="81"/>
  <c r="AV9" i="81"/>
  <c r="AU9" i="81"/>
  <c r="AT9" i="81"/>
  <c r="AS9" i="81"/>
  <c r="AR9" i="81"/>
  <c r="AQ9" i="81"/>
  <c r="AP9" i="81"/>
  <c r="AO9" i="81"/>
  <c r="AN9" i="81"/>
  <c r="AM9" i="81"/>
  <c r="AL9" i="81"/>
  <c r="AK9" i="81"/>
  <c r="AJ9" i="81"/>
  <c r="AI9" i="81"/>
  <c r="AH9" i="81"/>
  <c r="AG9" i="81"/>
  <c r="AF9" i="81"/>
  <c r="AE9" i="81"/>
  <c r="AD9" i="81"/>
  <c r="AC9" i="81"/>
  <c r="AB9" i="81"/>
  <c r="AA9" i="81"/>
  <c r="Z9" i="81"/>
  <c r="Y9" i="81"/>
  <c r="X9" i="81"/>
  <c r="W9" i="81"/>
  <c r="V9" i="81"/>
  <c r="U9" i="81"/>
  <c r="T9" i="81"/>
  <c r="S9" i="81"/>
  <c r="R9" i="81"/>
  <c r="BD8" i="81"/>
  <c r="BC8" i="81"/>
  <c r="BB8" i="81"/>
  <c r="BA8" i="81"/>
  <c r="AZ8" i="81"/>
  <c r="AY8" i="81"/>
  <c r="AX8" i="81"/>
  <c r="AW8" i="81"/>
  <c r="AV8" i="81"/>
  <c r="AU8" i="81"/>
  <c r="AT8" i="81"/>
  <c r="AS8" i="81"/>
  <c r="AR8" i="81"/>
  <c r="AQ8" i="81"/>
  <c r="AP8" i="81"/>
  <c r="AO8" i="81"/>
  <c r="AN8" i="81"/>
  <c r="AM8" i="81"/>
  <c r="AL8" i="81"/>
  <c r="AK8" i="81"/>
  <c r="AJ8" i="81"/>
  <c r="AI8" i="81"/>
  <c r="AH8" i="81"/>
  <c r="AG8" i="81"/>
  <c r="AF8" i="81"/>
  <c r="AE8" i="81"/>
  <c r="AD8" i="81"/>
  <c r="AC8" i="81"/>
  <c r="AB8" i="81"/>
  <c r="AA8" i="81"/>
  <c r="Z8" i="81"/>
  <c r="Y8" i="81"/>
  <c r="X8" i="81"/>
  <c r="W8" i="81"/>
  <c r="V8" i="81"/>
  <c r="U8" i="81"/>
  <c r="T8" i="81"/>
  <c r="S8" i="81"/>
  <c r="R8" i="81"/>
  <c r="BD7" i="81"/>
  <c r="BC7" i="81"/>
  <c r="BB7" i="81"/>
  <c r="BA7" i="81"/>
  <c r="AZ7" i="81"/>
  <c r="AY7" i="81"/>
  <c r="AX7" i="81"/>
  <c r="AW7" i="81"/>
  <c r="AV7" i="81"/>
  <c r="AU7" i="81"/>
  <c r="AT7" i="81"/>
  <c r="AS7" i="81"/>
  <c r="AR7" i="81"/>
  <c r="AQ7" i="81"/>
  <c r="AP7" i="81"/>
  <c r="AO7" i="81"/>
  <c r="AN7" i="81"/>
  <c r="AM7" i="81"/>
  <c r="AL7" i="81"/>
  <c r="AK7" i="81"/>
  <c r="AJ7" i="81"/>
  <c r="AI7" i="81"/>
  <c r="AH7" i="81"/>
  <c r="AG7" i="81"/>
  <c r="AF7" i="81"/>
  <c r="AE7" i="81"/>
  <c r="AD7" i="81"/>
  <c r="AC7" i="81"/>
  <c r="AB7" i="81"/>
  <c r="AA7" i="81"/>
  <c r="Z7" i="81"/>
  <c r="Y7" i="81"/>
  <c r="X7" i="81"/>
  <c r="W7" i="81"/>
  <c r="V7" i="81"/>
  <c r="U7" i="81"/>
  <c r="T7" i="81"/>
  <c r="S7" i="81"/>
  <c r="R7" i="81"/>
  <c r="BD6" i="81"/>
  <c r="BC6" i="81"/>
  <c r="BB6" i="81"/>
  <c r="BA6" i="81"/>
  <c r="AZ6" i="81"/>
  <c r="AY6" i="81"/>
  <c r="AX6" i="81"/>
  <c r="AW6" i="81"/>
  <c r="AV6" i="81"/>
  <c r="AU6" i="81"/>
  <c r="AT6" i="81"/>
  <c r="AS6" i="81"/>
  <c r="AR6" i="81"/>
  <c r="AQ6" i="81"/>
  <c r="AP6" i="81"/>
  <c r="AO6" i="81"/>
  <c r="AN6" i="81"/>
  <c r="AM6" i="81"/>
  <c r="AL6" i="81"/>
  <c r="AK6" i="81"/>
  <c r="AJ6" i="81"/>
  <c r="AI6" i="81"/>
  <c r="AH6" i="81"/>
  <c r="AG6" i="81"/>
  <c r="AF6" i="81"/>
  <c r="AE6" i="81"/>
  <c r="AD6" i="81"/>
  <c r="AC6" i="81"/>
  <c r="AB6" i="81"/>
  <c r="AA6" i="81"/>
  <c r="Z6" i="81"/>
  <c r="Y6" i="81"/>
  <c r="X6" i="81"/>
  <c r="W6" i="81"/>
  <c r="V6" i="81"/>
  <c r="U6" i="81"/>
  <c r="T6" i="81"/>
  <c r="S6" i="81"/>
  <c r="R6" i="81"/>
  <c r="BD45" i="80"/>
  <c r="BC45" i="80"/>
  <c r="BB45" i="80"/>
  <c r="BA45" i="80"/>
  <c r="AZ45" i="80"/>
  <c r="AY45" i="80"/>
  <c r="AX45" i="80"/>
  <c r="AW45" i="80"/>
  <c r="AV45" i="80"/>
  <c r="AU45" i="80"/>
  <c r="AT45" i="80"/>
  <c r="AS45" i="80"/>
  <c r="AR45" i="80"/>
  <c r="AQ45" i="80"/>
  <c r="AP45" i="80"/>
  <c r="AO45" i="80"/>
  <c r="AN45" i="80"/>
  <c r="AM45" i="80"/>
  <c r="AL45" i="80"/>
  <c r="AK45" i="80"/>
  <c r="AJ45" i="80"/>
  <c r="AI45" i="80"/>
  <c r="AH45" i="80"/>
  <c r="AG45" i="80"/>
  <c r="AF45" i="80"/>
  <c r="AE45" i="80"/>
  <c r="AD45" i="80"/>
  <c r="AC45" i="80"/>
  <c r="AB45" i="80"/>
  <c r="AA45" i="80"/>
  <c r="Z45" i="80"/>
  <c r="Y45" i="80"/>
  <c r="X45" i="80"/>
  <c r="W45" i="80"/>
  <c r="V45" i="80"/>
  <c r="U45" i="80"/>
  <c r="T45" i="80"/>
  <c r="S45" i="80"/>
  <c r="R45" i="80"/>
  <c r="BD44" i="80"/>
  <c r="BC44" i="80"/>
  <c r="BB44" i="80"/>
  <c r="BA44" i="80"/>
  <c r="AZ44" i="80"/>
  <c r="AY44" i="80"/>
  <c r="AX44" i="80"/>
  <c r="AW44" i="80"/>
  <c r="AV44" i="80"/>
  <c r="AU44" i="80"/>
  <c r="AT44" i="80"/>
  <c r="AS44" i="80"/>
  <c r="AR44" i="80"/>
  <c r="AQ44" i="80"/>
  <c r="AP44" i="80"/>
  <c r="AO44" i="80"/>
  <c r="AN44" i="80"/>
  <c r="AM44" i="80"/>
  <c r="AL44" i="80"/>
  <c r="AK44" i="80"/>
  <c r="AJ44" i="80"/>
  <c r="AI44" i="80"/>
  <c r="AH44" i="80"/>
  <c r="AG44" i="80"/>
  <c r="AF44" i="80"/>
  <c r="AE44" i="80"/>
  <c r="AD44" i="80"/>
  <c r="AC44" i="80"/>
  <c r="AB44" i="80"/>
  <c r="AA44" i="80"/>
  <c r="Z44" i="80"/>
  <c r="Y44" i="80"/>
  <c r="X44" i="80"/>
  <c r="W44" i="80"/>
  <c r="V44" i="80"/>
  <c r="U44" i="80"/>
  <c r="T44" i="80"/>
  <c r="S44" i="80"/>
  <c r="R44" i="80"/>
  <c r="BD43" i="80"/>
  <c r="BC43" i="80"/>
  <c r="BB43" i="80"/>
  <c r="BA43" i="80"/>
  <c r="AZ43" i="80"/>
  <c r="AY43" i="80"/>
  <c r="AX43" i="80"/>
  <c r="AW43" i="80"/>
  <c r="AV43" i="80"/>
  <c r="AU43" i="80"/>
  <c r="AT43" i="80"/>
  <c r="AS43" i="80"/>
  <c r="AR43" i="80"/>
  <c r="AQ43" i="80"/>
  <c r="AP43" i="80"/>
  <c r="AO43" i="80"/>
  <c r="AN43" i="80"/>
  <c r="AM43" i="80"/>
  <c r="AL43" i="80"/>
  <c r="AK43" i="80"/>
  <c r="AJ43" i="80"/>
  <c r="AI43" i="80"/>
  <c r="AH43" i="80"/>
  <c r="AG43" i="80"/>
  <c r="AF43" i="80"/>
  <c r="AE43" i="80"/>
  <c r="AD43" i="80"/>
  <c r="AC43" i="80"/>
  <c r="AB43" i="80"/>
  <c r="AA43" i="80"/>
  <c r="Z43" i="80"/>
  <c r="Y43" i="80"/>
  <c r="X43" i="80"/>
  <c r="W43" i="80"/>
  <c r="V43" i="80"/>
  <c r="U43" i="80"/>
  <c r="T43" i="80"/>
  <c r="S43" i="80"/>
  <c r="R43" i="80"/>
  <c r="BD42" i="80"/>
  <c r="BC42" i="80"/>
  <c r="BB42" i="80"/>
  <c r="BA42" i="80"/>
  <c r="AZ42" i="80"/>
  <c r="AY42" i="80"/>
  <c r="AX42" i="80"/>
  <c r="AW42" i="80"/>
  <c r="AV42" i="80"/>
  <c r="AU42" i="80"/>
  <c r="AT42" i="80"/>
  <c r="AS42" i="80"/>
  <c r="AR42" i="80"/>
  <c r="AQ42" i="80"/>
  <c r="AP42" i="80"/>
  <c r="AO42" i="80"/>
  <c r="AN42" i="80"/>
  <c r="AM42" i="80"/>
  <c r="AL42" i="80"/>
  <c r="AK42" i="80"/>
  <c r="AJ42" i="80"/>
  <c r="AI42" i="80"/>
  <c r="AH42" i="80"/>
  <c r="AG42" i="80"/>
  <c r="AF42" i="80"/>
  <c r="AE42" i="80"/>
  <c r="AD42" i="80"/>
  <c r="AC42" i="80"/>
  <c r="AB42" i="80"/>
  <c r="AA42" i="80"/>
  <c r="Z42" i="80"/>
  <c r="Y42" i="80"/>
  <c r="X42" i="80"/>
  <c r="W42" i="80"/>
  <c r="V42" i="80"/>
  <c r="U42" i="80"/>
  <c r="T42" i="80"/>
  <c r="S42" i="80"/>
  <c r="R42" i="80"/>
  <c r="BD41" i="80"/>
  <c r="BC41" i="80"/>
  <c r="BB41" i="80"/>
  <c r="BA41" i="80"/>
  <c r="AZ41" i="80"/>
  <c r="AY41" i="80"/>
  <c r="AX41" i="80"/>
  <c r="AW41" i="80"/>
  <c r="AV41" i="80"/>
  <c r="AU41" i="80"/>
  <c r="AT41" i="80"/>
  <c r="AS41" i="80"/>
  <c r="AR41" i="80"/>
  <c r="AQ41" i="80"/>
  <c r="AP41" i="80"/>
  <c r="AO41" i="80"/>
  <c r="AN41" i="80"/>
  <c r="AM41" i="80"/>
  <c r="AL41" i="80"/>
  <c r="AK41" i="80"/>
  <c r="AJ41" i="80"/>
  <c r="AI41" i="80"/>
  <c r="AH41" i="80"/>
  <c r="AG41" i="80"/>
  <c r="AF41" i="80"/>
  <c r="AE41" i="80"/>
  <c r="AD41" i="80"/>
  <c r="AC41" i="80"/>
  <c r="AB41" i="80"/>
  <c r="AA41" i="80"/>
  <c r="Z41" i="80"/>
  <c r="Y41" i="80"/>
  <c r="X41" i="80"/>
  <c r="W41" i="80"/>
  <c r="V41" i="80"/>
  <c r="U41" i="80"/>
  <c r="T41" i="80"/>
  <c r="S41" i="80"/>
  <c r="R41" i="80"/>
  <c r="BD40" i="80"/>
  <c r="BC40" i="80"/>
  <c r="BB40" i="80"/>
  <c r="BA40" i="80"/>
  <c r="AZ40" i="80"/>
  <c r="AY40" i="80"/>
  <c r="AX40" i="80"/>
  <c r="AW40" i="80"/>
  <c r="AV40" i="80"/>
  <c r="AU40" i="80"/>
  <c r="AT40" i="80"/>
  <c r="AS40" i="80"/>
  <c r="AR40" i="80"/>
  <c r="AQ40" i="80"/>
  <c r="AP40" i="80"/>
  <c r="AO40" i="80"/>
  <c r="AN40" i="80"/>
  <c r="AM40" i="80"/>
  <c r="AL40" i="80"/>
  <c r="AK40" i="80"/>
  <c r="AJ40" i="80"/>
  <c r="AI40" i="80"/>
  <c r="AH40" i="80"/>
  <c r="AG40" i="80"/>
  <c r="AF40" i="80"/>
  <c r="AE40" i="80"/>
  <c r="AD40" i="80"/>
  <c r="AC40" i="80"/>
  <c r="AB40" i="80"/>
  <c r="AA40" i="80"/>
  <c r="Z40" i="80"/>
  <c r="Y40" i="80"/>
  <c r="X40" i="80"/>
  <c r="W40" i="80"/>
  <c r="V40" i="80"/>
  <c r="U40" i="80"/>
  <c r="T40" i="80"/>
  <c r="S40" i="80"/>
  <c r="R40" i="80"/>
  <c r="BD39" i="80"/>
  <c r="BC39" i="80"/>
  <c r="BB39" i="80"/>
  <c r="BA39" i="80"/>
  <c r="AZ39" i="80"/>
  <c r="AY39" i="80"/>
  <c r="AX39" i="80"/>
  <c r="AW39" i="80"/>
  <c r="AV39" i="80"/>
  <c r="AU39" i="80"/>
  <c r="AT39" i="80"/>
  <c r="AS39" i="80"/>
  <c r="AR39" i="80"/>
  <c r="AQ39" i="80"/>
  <c r="AP39" i="80"/>
  <c r="AO39" i="80"/>
  <c r="AN39" i="80"/>
  <c r="AM39" i="80"/>
  <c r="AL39" i="80"/>
  <c r="AK39" i="80"/>
  <c r="AJ39" i="80"/>
  <c r="AI39" i="80"/>
  <c r="AH39" i="80"/>
  <c r="AG39" i="80"/>
  <c r="AF39" i="80"/>
  <c r="AE39" i="80"/>
  <c r="AD39" i="80"/>
  <c r="AC39" i="80"/>
  <c r="AB39" i="80"/>
  <c r="AA39" i="80"/>
  <c r="Z39" i="80"/>
  <c r="Y39" i="80"/>
  <c r="X39" i="80"/>
  <c r="W39" i="80"/>
  <c r="V39" i="80"/>
  <c r="U39" i="80"/>
  <c r="T39" i="80"/>
  <c r="S39" i="80"/>
  <c r="R39" i="80"/>
  <c r="BD38" i="80"/>
  <c r="BC38" i="80"/>
  <c r="BB38" i="80"/>
  <c r="BA38" i="80"/>
  <c r="AZ38" i="80"/>
  <c r="AY38" i="80"/>
  <c r="AX38" i="80"/>
  <c r="AW38" i="80"/>
  <c r="AV38" i="80"/>
  <c r="AU38" i="80"/>
  <c r="AT38" i="80"/>
  <c r="AS38" i="80"/>
  <c r="AR38" i="80"/>
  <c r="AQ38" i="80"/>
  <c r="AP38" i="80"/>
  <c r="AO38" i="80"/>
  <c r="AN38" i="80"/>
  <c r="AM38" i="80"/>
  <c r="AL38" i="80"/>
  <c r="AK38" i="80"/>
  <c r="AJ38" i="80"/>
  <c r="AI38" i="80"/>
  <c r="AH38" i="80"/>
  <c r="AG38" i="80"/>
  <c r="AF38" i="80"/>
  <c r="AE38" i="80"/>
  <c r="AD38" i="80"/>
  <c r="AC38" i="80"/>
  <c r="AB38" i="80"/>
  <c r="AA38" i="80"/>
  <c r="Z38" i="80"/>
  <c r="Y38" i="80"/>
  <c r="X38" i="80"/>
  <c r="W38" i="80"/>
  <c r="V38" i="80"/>
  <c r="U38" i="80"/>
  <c r="T38" i="80"/>
  <c r="S38" i="80"/>
  <c r="R38" i="80"/>
  <c r="BD37" i="80"/>
  <c r="BC37" i="80"/>
  <c r="BB37" i="80"/>
  <c r="BA37" i="80"/>
  <c r="AZ37" i="80"/>
  <c r="AY37" i="80"/>
  <c r="AX37" i="80"/>
  <c r="AW37" i="80"/>
  <c r="AV37" i="80"/>
  <c r="AU37" i="80"/>
  <c r="AT37" i="80"/>
  <c r="AS37" i="80"/>
  <c r="AR37" i="80"/>
  <c r="AQ37" i="80"/>
  <c r="AP37" i="80"/>
  <c r="AO37" i="80"/>
  <c r="AN37" i="80"/>
  <c r="AM37" i="80"/>
  <c r="AL37" i="80"/>
  <c r="AK37" i="80"/>
  <c r="AJ37" i="80"/>
  <c r="AI37" i="80"/>
  <c r="AH37" i="80"/>
  <c r="AG37" i="80"/>
  <c r="AF37" i="80"/>
  <c r="AE37" i="80"/>
  <c r="AD37" i="80"/>
  <c r="AC37" i="80"/>
  <c r="AB37" i="80"/>
  <c r="AA37" i="80"/>
  <c r="Z37" i="80"/>
  <c r="Y37" i="80"/>
  <c r="X37" i="80"/>
  <c r="W37" i="80"/>
  <c r="V37" i="80"/>
  <c r="U37" i="80"/>
  <c r="T37" i="80"/>
  <c r="S37" i="80"/>
  <c r="R37" i="80"/>
  <c r="BD36" i="80"/>
  <c r="BC36" i="80"/>
  <c r="BB36" i="80"/>
  <c r="BA36" i="80"/>
  <c r="AZ36" i="80"/>
  <c r="AY36" i="80"/>
  <c r="AX36" i="80"/>
  <c r="AW36" i="80"/>
  <c r="AV36" i="80"/>
  <c r="AU36" i="80"/>
  <c r="AT36" i="80"/>
  <c r="AS36" i="80"/>
  <c r="AR36" i="80"/>
  <c r="AQ36" i="80"/>
  <c r="AP36" i="80"/>
  <c r="AO36" i="80"/>
  <c r="AN36" i="80"/>
  <c r="AM36" i="80"/>
  <c r="AL36" i="80"/>
  <c r="AK36" i="80"/>
  <c r="AJ36" i="80"/>
  <c r="AI36" i="80"/>
  <c r="AH36" i="80"/>
  <c r="AG36" i="80"/>
  <c r="AF36" i="80"/>
  <c r="AE36" i="80"/>
  <c r="AD36" i="80"/>
  <c r="AC36" i="80"/>
  <c r="AB36" i="80"/>
  <c r="AA36" i="80"/>
  <c r="Z36" i="80"/>
  <c r="Y36" i="80"/>
  <c r="X36" i="80"/>
  <c r="W36" i="80"/>
  <c r="V36" i="80"/>
  <c r="U36" i="80"/>
  <c r="T36" i="80"/>
  <c r="S36" i="80"/>
  <c r="R36" i="80"/>
  <c r="BD35" i="80"/>
  <c r="BC35" i="80"/>
  <c r="BB35" i="80"/>
  <c r="BA35" i="80"/>
  <c r="AZ35" i="80"/>
  <c r="AY35" i="80"/>
  <c r="AX35" i="80"/>
  <c r="AW35" i="80"/>
  <c r="AV35" i="80"/>
  <c r="AU35" i="80"/>
  <c r="AT35" i="80"/>
  <c r="AS35" i="80"/>
  <c r="AR35" i="80"/>
  <c r="AQ35" i="80"/>
  <c r="AP35" i="80"/>
  <c r="AO35" i="80"/>
  <c r="AN35" i="80"/>
  <c r="AM35" i="80"/>
  <c r="AL35" i="80"/>
  <c r="AK35" i="80"/>
  <c r="AJ35" i="80"/>
  <c r="AI35" i="80"/>
  <c r="AH35" i="80"/>
  <c r="AG35" i="80"/>
  <c r="AF35" i="80"/>
  <c r="AE35" i="80"/>
  <c r="AD35" i="80"/>
  <c r="AC35" i="80"/>
  <c r="AB35" i="80"/>
  <c r="AA35" i="80"/>
  <c r="Z35" i="80"/>
  <c r="Y35" i="80"/>
  <c r="X35" i="80"/>
  <c r="W35" i="80"/>
  <c r="V35" i="80"/>
  <c r="U35" i="80"/>
  <c r="T35" i="80"/>
  <c r="S35" i="80"/>
  <c r="R35" i="80"/>
  <c r="BD34" i="80"/>
  <c r="BC34" i="80"/>
  <c r="BB34" i="80"/>
  <c r="BA34" i="80"/>
  <c r="AZ34" i="80"/>
  <c r="AY34" i="80"/>
  <c r="AX34" i="80"/>
  <c r="AW34" i="80"/>
  <c r="AV34" i="80"/>
  <c r="AU34" i="80"/>
  <c r="AT34" i="80"/>
  <c r="AS34" i="80"/>
  <c r="AR34" i="80"/>
  <c r="AQ34" i="80"/>
  <c r="AP34" i="80"/>
  <c r="AO34" i="80"/>
  <c r="AN34" i="80"/>
  <c r="AM34" i="80"/>
  <c r="AL34" i="80"/>
  <c r="AK34" i="80"/>
  <c r="AJ34" i="80"/>
  <c r="AI34" i="80"/>
  <c r="AH34" i="80"/>
  <c r="AG34" i="80"/>
  <c r="AF34" i="80"/>
  <c r="AE34" i="80"/>
  <c r="AD34" i="80"/>
  <c r="AC34" i="80"/>
  <c r="AB34" i="80"/>
  <c r="AA34" i="80"/>
  <c r="Z34" i="80"/>
  <c r="Y34" i="80"/>
  <c r="X34" i="80"/>
  <c r="W34" i="80"/>
  <c r="V34" i="80"/>
  <c r="U34" i="80"/>
  <c r="T34" i="80"/>
  <c r="S34" i="80"/>
  <c r="R34" i="80"/>
  <c r="BD33" i="80"/>
  <c r="BC33" i="80"/>
  <c r="BB33" i="80"/>
  <c r="BA33" i="80"/>
  <c r="AZ33" i="80"/>
  <c r="AY33" i="80"/>
  <c r="AX33" i="80"/>
  <c r="AW33" i="80"/>
  <c r="AV33" i="80"/>
  <c r="AU33" i="80"/>
  <c r="AT33" i="80"/>
  <c r="AS33" i="80"/>
  <c r="AR33" i="80"/>
  <c r="AQ33" i="80"/>
  <c r="AP33" i="80"/>
  <c r="AO33" i="80"/>
  <c r="AN33" i="80"/>
  <c r="AM33" i="80"/>
  <c r="AL33" i="80"/>
  <c r="AK33" i="80"/>
  <c r="AJ33" i="80"/>
  <c r="AI33" i="80"/>
  <c r="AH33" i="80"/>
  <c r="AG33" i="80"/>
  <c r="AF33" i="80"/>
  <c r="AE33" i="80"/>
  <c r="AD33" i="80"/>
  <c r="AC33" i="80"/>
  <c r="AB33" i="80"/>
  <c r="AA33" i="80"/>
  <c r="Z33" i="80"/>
  <c r="Y33" i="80"/>
  <c r="X33" i="80"/>
  <c r="W33" i="80"/>
  <c r="V33" i="80"/>
  <c r="U33" i="80"/>
  <c r="T33" i="80"/>
  <c r="S33" i="80"/>
  <c r="R33" i="80"/>
  <c r="BD32" i="80"/>
  <c r="BC32" i="80"/>
  <c r="BB32" i="80"/>
  <c r="BA32" i="80"/>
  <c r="AZ32" i="80"/>
  <c r="AY32" i="80"/>
  <c r="AX32" i="80"/>
  <c r="AW32" i="80"/>
  <c r="AV32" i="80"/>
  <c r="AU32" i="80"/>
  <c r="AT32" i="80"/>
  <c r="AS32" i="80"/>
  <c r="AR32" i="80"/>
  <c r="AQ32" i="80"/>
  <c r="AP32" i="80"/>
  <c r="AO32" i="80"/>
  <c r="AN32" i="80"/>
  <c r="AM32" i="80"/>
  <c r="AL32" i="80"/>
  <c r="AK32" i="80"/>
  <c r="AJ32" i="80"/>
  <c r="AI32" i="80"/>
  <c r="AH32" i="80"/>
  <c r="AG32" i="80"/>
  <c r="AF32" i="80"/>
  <c r="AE32" i="80"/>
  <c r="AD32" i="80"/>
  <c r="AC32" i="80"/>
  <c r="AB32" i="80"/>
  <c r="AA32" i="80"/>
  <c r="Z32" i="80"/>
  <c r="Y32" i="80"/>
  <c r="X32" i="80"/>
  <c r="W32" i="80"/>
  <c r="V32" i="80"/>
  <c r="U32" i="80"/>
  <c r="T32" i="80"/>
  <c r="S32" i="80"/>
  <c r="R32" i="80"/>
  <c r="BD31" i="80"/>
  <c r="BC31" i="80"/>
  <c r="BB31" i="80"/>
  <c r="BA31" i="80"/>
  <c r="AZ31" i="80"/>
  <c r="AY31" i="80"/>
  <c r="AX31" i="80"/>
  <c r="AW31" i="80"/>
  <c r="AV31" i="80"/>
  <c r="AU31" i="80"/>
  <c r="AT31" i="80"/>
  <c r="AS31" i="80"/>
  <c r="AR31" i="80"/>
  <c r="AQ31" i="80"/>
  <c r="AP31" i="80"/>
  <c r="AO31" i="80"/>
  <c r="AN31" i="80"/>
  <c r="AM31" i="80"/>
  <c r="AL31" i="80"/>
  <c r="AK31" i="80"/>
  <c r="AJ31" i="80"/>
  <c r="AI31" i="80"/>
  <c r="AH31" i="80"/>
  <c r="AG31" i="80"/>
  <c r="AF31" i="80"/>
  <c r="AE31" i="80"/>
  <c r="AD31" i="80"/>
  <c r="AC31" i="80"/>
  <c r="AB31" i="80"/>
  <c r="AA31" i="80"/>
  <c r="Z31" i="80"/>
  <c r="Y31" i="80"/>
  <c r="X31" i="80"/>
  <c r="W31" i="80"/>
  <c r="V31" i="80"/>
  <c r="U31" i="80"/>
  <c r="T31" i="80"/>
  <c r="S31" i="80"/>
  <c r="R31" i="80"/>
  <c r="BD30" i="80"/>
  <c r="BC30" i="80"/>
  <c r="BB30" i="80"/>
  <c r="BA30" i="80"/>
  <c r="AZ30" i="80"/>
  <c r="AY30" i="80"/>
  <c r="AX30" i="80"/>
  <c r="AW30" i="80"/>
  <c r="AV30" i="80"/>
  <c r="AU30" i="80"/>
  <c r="AT30" i="80"/>
  <c r="AS30" i="80"/>
  <c r="AR30" i="80"/>
  <c r="AQ30" i="80"/>
  <c r="AP30" i="80"/>
  <c r="AO30" i="80"/>
  <c r="AN30" i="80"/>
  <c r="AM30" i="80"/>
  <c r="AL30" i="80"/>
  <c r="AK30" i="80"/>
  <c r="AJ30" i="80"/>
  <c r="AI30" i="80"/>
  <c r="AH30" i="80"/>
  <c r="AG30" i="80"/>
  <c r="AF30" i="80"/>
  <c r="AE30" i="80"/>
  <c r="AD30" i="80"/>
  <c r="AC30" i="80"/>
  <c r="AB30" i="80"/>
  <c r="AA30" i="80"/>
  <c r="Z30" i="80"/>
  <c r="Y30" i="80"/>
  <c r="X30" i="80"/>
  <c r="W30" i="80"/>
  <c r="V30" i="80"/>
  <c r="U30" i="80"/>
  <c r="T30" i="80"/>
  <c r="S30" i="80"/>
  <c r="R30" i="80"/>
  <c r="BD29" i="80"/>
  <c r="BC29" i="80"/>
  <c r="BB29" i="80"/>
  <c r="BA29" i="80"/>
  <c r="AZ29" i="80"/>
  <c r="AY29" i="80"/>
  <c r="AX29" i="80"/>
  <c r="AW29" i="80"/>
  <c r="AV29" i="80"/>
  <c r="AU29" i="80"/>
  <c r="AT29" i="80"/>
  <c r="AS29" i="80"/>
  <c r="AR29" i="80"/>
  <c r="AQ29" i="80"/>
  <c r="AP29" i="80"/>
  <c r="AO29" i="80"/>
  <c r="AN29" i="80"/>
  <c r="AM29" i="80"/>
  <c r="AL29" i="80"/>
  <c r="AK29" i="80"/>
  <c r="AJ29" i="80"/>
  <c r="AI29" i="80"/>
  <c r="AH29" i="80"/>
  <c r="AG29" i="80"/>
  <c r="AF29" i="80"/>
  <c r="AE29" i="80"/>
  <c r="AD29" i="80"/>
  <c r="AC29" i="80"/>
  <c r="AB29" i="80"/>
  <c r="AA29" i="80"/>
  <c r="Z29" i="80"/>
  <c r="Y29" i="80"/>
  <c r="X29" i="80"/>
  <c r="W29" i="80"/>
  <c r="V29" i="80"/>
  <c r="U29" i="80"/>
  <c r="T29" i="80"/>
  <c r="S29" i="80"/>
  <c r="R29" i="80"/>
  <c r="BD28" i="80"/>
  <c r="BC28" i="80"/>
  <c r="BB28" i="80"/>
  <c r="BA28" i="80"/>
  <c r="AZ28" i="80"/>
  <c r="AY28" i="80"/>
  <c r="AX28" i="80"/>
  <c r="AW28" i="80"/>
  <c r="AV28" i="80"/>
  <c r="AU28" i="80"/>
  <c r="AT28" i="80"/>
  <c r="AS28" i="80"/>
  <c r="AR28" i="80"/>
  <c r="AQ28" i="80"/>
  <c r="AP28" i="80"/>
  <c r="AO28" i="80"/>
  <c r="AN28" i="80"/>
  <c r="AM28" i="80"/>
  <c r="AL28" i="80"/>
  <c r="AK28" i="80"/>
  <c r="AJ28" i="80"/>
  <c r="AI28" i="80"/>
  <c r="AH28" i="80"/>
  <c r="AG28" i="80"/>
  <c r="AF28" i="80"/>
  <c r="AE28" i="80"/>
  <c r="AD28" i="80"/>
  <c r="AC28" i="80"/>
  <c r="AB28" i="80"/>
  <c r="AA28" i="80"/>
  <c r="Z28" i="80"/>
  <c r="Y28" i="80"/>
  <c r="X28" i="80"/>
  <c r="W28" i="80"/>
  <c r="V28" i="80"/>
  <c r="U28" i="80"/>
  <c r="T28" i="80"/>
  <c r="S28" i="80"/>
  <c r="R28" i="80"/>
  <c r="BD27" i="80"/>
  <c r="BC27" i="80"/>
  <c r="BB27" i="80"/>
  <c r="BA27" i="80"/>
  <c r="AZ27" i="80"/>
  <c r="AY27" i="80"/>
  <c r="AX27" i="80"/>
  <c r="AW27" i="80"/>
  <c r="AV27" i="80"/>
  <c r="AU27" i="80"/>
  <c r="AT27" i="80"/>
  <c r="AS27" i="80"/>
  <c r="AR27" i="80"/>
  <c r="AQ27" i="80"/>
  <c r="AP27" i="80"/>
  <c r="AO27" i="80"/>
  <c r="AN27" i="80"/>
  <c r="AM27" i="80"/>
  <c r="AL27" i="80"/>
  <c r="AK27" i="80"/>
  <c r="AJ27" i="80"/>
  <c r="AI27" i="80"/>
  <c r="AH27" i="80"/>
  <c r="AG27" i="80"/>
  <c r="AF27" i="80"/>
  <c r="AE27" i="80"/>
  <c r="AD27" i="80"/>
  <c r="AC27" i="80"/>
  <c r="AB27" i="80"/>
  <c r="AA27" i="80"/>
  <c r="Z27" i="80"/>
  <c r="Y27" i="80"/>
  <c r="X27" i="80"/>
  <c r="W27" i="80"/>
  <c r="V27" i="80"/>
  <c r="U27" i="80"/>
  <c r="T27" i="80"/>
  <c r="S27" i="80"/>
  <c r="R27" i="80"/>
  <c r="BD26" i="80"/>
  <c r="BC26" i="80"/>
  <c r="BB26" i="80"/>
  <c r="BA26" i="80"/>
  <c r="AZ26" i="80"/>
  <c r="AY26" i="80"/>
  <c r="AX26" i="80"/>
  <c r="AW26" i="80"/>
  <c r="AV26" i="80"/>
  <c r="AU26" i="80"/>
  <c r="AT26" i="80"/>
  <c r="AS26" i="80"/>
  <c r="AR26" i="80"/>
  <c r="AQ26" i="80"/>
  <c r="AP26" i="80"/>
  <c r="AO26" i="80"/>
  <c r="AN26" i="80"/>
  <c r="AM26" i="80"/>
  <c r="AL26" i="80"/>
  <c r="AK26" i="80"/>
  <c r="AJ26" i="80"/>
  <c r="AI26" i="80"/>
  <c r="AH26" i="80"/>
  <c r="AG26" i="80"/>
  <c r="AF26" i="80"/>
  <c r="AE26" i="80"/>
  <c r="AD26" i="80"/>
  <c r="AC26" i="80"/>
  <c r="AB26" i="80"/>
  <c r="AA26" i="80"/>
  <c r="Z26" i="80"/>
  <c r="Y26" i="80"/>
  <c r="X26" i="80"/>
  <c r="W26" i="80"/>
  <c r="V26" i="80"/>
  <c r="U26" i="80"/>
  <c r="T26" i="80"/>
  <c r="S26" i="80"/>
  <c r="R26" i="80"/>
  <c r="BD25" i="80"/>
  <c r="BC25" i="80"/>
  <c r="BB25" i="80"/>
  <c r="BA25" i="80"/>
  <c r="AZ25" i="80"/>
  <c r="AY25" i="80"/>
  <c r="AX25" i="80"/>
  <c r="AW25" i="80"/>
  <c r="AV25" i="80"/>
  <c r="AU25" i="80"/>
  <c r="AT25" i="80"/>
  <c r="AS25" i="80"/>
  <c r="AR25" i="80"/>
  <c r="AQ25" i="80"/>
  <c r="AP25" i="80"/>
  <c r="AO25" i="80"/>
  <c r="AN25" i="80"/>
  <c r="AM25" i="80"/>
  <c r="AL25" i="80"/>
  <c r="AK25" i="80"/>
  <c r="AJ25" i="80"/>
  <c r="AI25" i="80"/>
  <c r="AH25" i="80"/>
  <c r="AG25" i="80"/>
  <c r="AF25" i="80"/>
  <c r="AE25" i="80"/>
  <c r="AD25" i="80"/>
  <c r="AC25" i="80"/>
  <c r="AB25" i="80"/>
  <c r="AA25" i="80"/>
  <c r="Z25" i="80"/>
  <c r="Y25" i="80"/>
  <c r="X25" i="80"/>
  <c r="W25" i="80"/>
  <c r="V25" i="80"/>
  <c r="U25" i="80"/>
  <c r="T25" i="80"/>
  <c r="S25" i="80"/>
  <c r="R25" i="80"/>
  <c r="BD24" i="80"/>
  <c r="BC24" i="80"/>
  <c r="BB24" i="80"/>
  <c r="BA24" i="80"/>
  <c r="AZ24" i="80"/>
  <c r="AY24" i="80"/>
  <c r="AX24" i="80"/>
  <c r="AW24" i="80"/>
  <c r="AV24" i="80"/>
  <c r="AU24" i="80"/>
  <c r="AT24" i="80"/>
  <c r="AS24" i="80"/>
  <c r="AR24" i="80"/>
  <c r="AQ24" i="80"/>
  <c r="AP24" i="80"/>
  <c r="AO24" i="80"/>
  <c r="AN24" i="80"/>
  <c r="AM24" i="80"/>
  <c r="AL24" i="80"/>
  <c r="AK24" i="80"/>
  <c r="AJ24" i="80"/>
  <c r="AI24" i="80"/>
  <c r="AH24" i="80"/>
  <c r="AG24" i="80"/>
  <c r="AF24" i="80"/>
  <c r="AE24" i="80"/>
  <c r="AD24" i="80"/>
  <c r="AC24" i="80"/>
  <c r="AB24" i="80"/>
  <c r="AA24" i="80"/>
  <c r="Z24" i="80"/>
  <c r="Y24" i="80"/>
  <c r="X24" i="80"/>
  <c r="W24" i="80"/>
  <c r="V24" i="80"/>
  <c r="U24" i="80"/>
  <c r="T24" i="80"/>
  <c r="S24" i="80"/>
  <c r="R24" i="80"/>
  <c r="BD23" i="80"/>
  <c r="BC23" i="80"/>
  <c r="BB23" i="80"/>
  <c r="BA23" i="80"/>
  <c r="AZ23" i="80"/>
  <c r="AY23" i="80"/>
  <c r="AX23" i="80"/>
  <c r="AW23" i="80"/>
  <c r="AV23" i="80"/>
  <c r="AU23" i="80"/>
  <c r="AT23" i="80"/>
  <c r="AS23" i="80"/>
  <c r="AR23" i="80"/>
  <c r="AQ23" i="80"/>
  <c r="AP23" i="80"/>
  <c r="AO23" i="80"/>
  <c r="AN23" i="80"/>
  <c r="AM23" i="80"/>
  <c r="AL23" i="80"/>
  <c r="AK23" i="80"/>
  <c r="AJ23" i="80"/>
  <c r="AI23" i="80"/>
  <c r="AH23" i="80"/>
  <c r="AG23" i="80"/>
  <c r="AF23" i="80"/>
  <c r="AE23" i="80"/>
  <c r="AD23" i="80"/>
  <c r="AC23" i="80"/>
  <c r="AB23" i="80"/>
  <c r="AA23" i="80"/>
  <c r="Z23" i="80"/>
  <c r="Y23" i="80"/>
  <c r="X23" i="80"/>
  <c r="W23" i="80"/>
  <c r="V23" i="80"/>
  <c r="U23" i="80"/>
  <c r="T23" i="80"/>
  <c r="S23" i="80"/>
  <c r="R23" i="80"/>
  <c r="BD22" i="80"/>
  <c r="BC22" i="80"/>
  <c r="BB22" i="80"/>
  <c r="BA22" i="80"/>
  <c r="AZ22" i="80"/>
  <c r="AY22" i="80"/>
  <c r="AX22" i="80"/>
  <c r="AW22" i="80"/>
  <c r="AV22" i="80"/>
  <c r="AU22" i="80"/>
  <c r="AT22" i="80"/>
  <c r="AS22" i="80"/>
  <c r="AR22" i="80"/>
  <c r="AQ22" i="80"/>
  <c r="AP22" i="80"/>
  <c r="AO22" i="80"/>
  <c r="AN22" i="80"/>
  <c r="AM22" i="80"/>
  <c r="AL22" i="80"/>
  <c r="AK22" i="80"/>
  <c r="AJ22" i="80"/>
  <c r="AI22" i="80"/>
  <c r="AH22" i="80"/>
  <c r="AG22" i="80"/>
  <c r="AF22" i="80"/>
  <c r="AE22" i="80"/>
  <c r="AD22" i="80"/>
  <c r="AC22" i="80"/>
  <c r="AB22" i="80"/>
  <c r="AA22" i="80"/>
  <c r="Z22" i="80"/>
  <c r="Y22" i="80"/>
  <c r="X22" i="80"/>
  <c r="W22" i="80"/>
  <c r="V22" i="80"/>
  <c r="U22" i="80"/>
  <c r="T22" i="80"/>
  <c r="S22" i="80"/>
  <c r="R22" i="80"/>
  <c r="BD21" i="80"/>
  <c r="BC21" i="80"/>
  <c r="BB21" i="80"/>
  <c r="BA21" i="80"/>
  <c r="AZ21" i="80"/>
  <c r="AY21" i="80"/>
  <c r="AX21" i="80"/>
  <c r="AW21" i="80"/>
  <c r="AV21" i="80"/>
  <c r="AU21" i="80"/>
  <c r="AT21" i="80"/>
  <c r="AS21" i="80"/>
  <c r="AR21" i="80"/>
  <c r="AQ21" i="80"/>
  <c r="AP21" i="80"/>
  <c r="AO21" i="80"/>
  <c r="AN21" i="80"/>
  <c r="AM21" i="80"/>
  <c r="AL21" i="80"/>
  <c r="AK21" i="80"/>
  <c r="AJ21" i="80"/>
  <c r="AI21" i="80"/>
  <c r="AH21" i="80"/>
  <c r="AG21" i="80"/>
  <c r="AF21" i="80"/>
  <c r="AE21" i="80"/>
  <c r="AD21" i="80"/>
  <c r="AC21" i="80"/>
  <c r="AB21" i="80"/>
  <c r="AA21" i="80"/>
  <c r="Z21" i="80"/>
  <c r="Y21" i="80"/>
  <c r="X21" i="80"/>
  <c r="W21" i="80"/>
  <c r="V21" i="80"/>
  <c r="U21" i="80"/>
  <c r="T21" i="80"/>
  <c r="S21" i="80"/>
  <c r="R21" i="80"/>
  <c r="BD20" i="80"/>
  <c r="BC20" i="80"/>
  <c r="BB20" i="80"/>
  <c r="BA20" i="80"/>
  <c r="AZ20" i="80"/>
  <c r="AY20" i="80"/>
  <c r="AX20" i="80"/>
  <c r="AW20" i="80"/>
  <c r="AV20" i="80"/>
  <c r="AU20" i="80"/>
  <c r="AT20" i="80"/>
  <c r="AS20" i="80"/>
  <c r="AR20" i="80"/>
  <c r="AQ20" i="80"/>
  <c r="AP20" i="80"/>
  <c r="AO20" i="80"/>
  <c r="AN20" i="80"/>
  <c r="AM20" i="80"/>
  <c r="AL20" i="80"/>
  <c r="AK20" i="80"/>
  <c r="AJ20" i="80"/>
  <c r="AI20" i="80"/>
  <c r="AH20" i="80"/>
  <c r="AG20" i="80"/>
  <c r="AF20" i="80"/>
  <c r="AE20" i="80"/>
  <c r="AD20" i="80"/>
  <c r="AC20" i="80"/>
  <c r="AB20" i="80"/>
  <c r="AA20" i="80"/>
  <c r="Z20" i="80"/>
  <c r="Y20" i="80"/>
  <c r="X20" i="80"/>
  <c r="W20" i="80"/>
  <c r="V20" i="80"/>
  <c r="U20" i="80"/>
  <c r="T20" i="80"/>
  <c r="S20" i="80"/>
  <c r="R20" i="80"/>
  <c r="BD19" i="80"/>
  <c r="BC19" i="80"/>
  <c r="BB19" i="80"/>
  <c r="BA19" i="80"/>
  <c r="AZ19" i="80"/>
  <c r="AY19" i="80"/>
  <c r="AX19" i="80"/>
  <c r="AW19" i="80"/>
  <c r="AV19" i="80"/>
  <c r="AU19" i="80"/>
  <c r="AT19" i="80"/>
  <c r="AS19" i="80"/>
  <c r="AR19" i="80"/>
  <c r="AQ19" i="80"/>
  <c r="AP19" i="80"/>
  <c r="AO19" i="80"/>
  <c r="AN19" i="80"/>
  <c r="AM19" i="80"/>
  <c r="AL19" i="80"/>
  <c r="AK19" i="80"/>
  <c r="AJ19" i="80"/>
  <c r="AI19" i="80"/>
  <c r="AH19" i="80"/>
  <c r="AG19" i="80"/>
  <c r="AF19" i="80"/>
  <c r="AE19" i="80"/>
  <c r="AD19" i="80"/>
  <c r="AC19" i="80"/>
  <c r="AB19" i="80"/>
  <c r="AA19" i="80"/>
  <c r="Z19" i="80"/>
  <c r="Y19" i="80"/>
  <c r="X19" i="80"/>
  <c r="W19" i="80"/>
  <c r="V19" i="80"/>
  <c r="U19" i="80"/>
  <c r="T19" i="80"/>
  <c r="S19" i="80"/>
  <c r="R19" i="80"/>
  <c r="BD18" i="80"/>
  <c r="BC18" i="80"/>
  <c r="BB18" i="80"/>
  <c r="BA18" i="80"/>
  <c r="AZ18" i="80"/>
  <c r="AY18" i="80"/>
  <c r="AX18" i="80"/>
  <c r="AW18" i="80"/>
  <c r="AV18" i="80"/>
  <c r="AU18" i="80"/>
  <c r="AT18" i="80"/>
  <c r="AS18" i="80"/>
  <c r="AR18" i="80"/>
  <c r="AQ18" i="80"/>
  <c r="AP18" i="80"/>
  <c r="AO18" i="80"/>
  <c r="AN18" i="80"/>
  <c r="AM18" i="80"/>
  <c r="AL18" i="80"/>
  <c r="AK18" i="80"/>
  <c r="AJ18" i="80"/>
  <c r="AI18" i="80"/>
  <c r="AH18" i="80"/>
  <c r="AG18" i="80"/>
  <c r="AF18" i="80"/>
  <c r="AE18" i="80"/>
  <c r="AD18" i="80"/>
  <c r="AC18" i="80"/>
  <c r="AB18" i="80"/>
  <c r="AA18" i="80"/>
  <c r="Z18" i="80"/>
  <c r="Y18" i="80"/>
  <c r="X18" i="80"/>
  <c r="W18" i="80"/>
  <c r="V18" i="80"/>
  <c r="U18" i="80"/>
  <c r="T18" i="80"/>
  <c r="S18" i="80"/>
  <c r="R18" i="80"/>
  <c r="BD17" i="80"/>
  <c r="BC17" i="80"/>
  <c r="BB17" i="80"/>
  <c r="BA17" i="80"/>
  <c r="AZ17" i="80"/>
  <c r="AY17" i="80"/>
  <c r="AX17" i="80"/>
  <c r="AW17" i="80"/>
  <c r="AV17" i="80"/>
  <c r="AU17" i="80"/>
  <c r="AT17" i="80"/>
  <c r="AS17" i="80"/>
  <c r="AR17" i="80"/>
  <c r="AQ17" i="80"/>
  <c r="AP17" i="80"/>
  <c r="AO17" i="80"/>
  <c r="AN17" i="80"/>
  <c r="AM17" i="80"/>
  <c r="AL17" i="80"/>
  <c r="AK17" i="80"/>
  <c r="AJ17" i="80"/>
  <c r="AI17" i="80"/>
  <c r="AH17" i="80"/>
  <c r="AG17" i="80"/>
  <c r="AF17" i="80"/>
  <c r="AE17" i="80"/>
  <c r="AD17" i="80"/>
  <c r="AC17" i="80"/>
  <c r="AB17" i="80"/>
  <c r="AA17" i="80"/>
  <c r="Z17" i="80"/>
  <c r="Y17" i="80"/>
  <c r="X17" i="80"/>
  <c r="W17" i="80"/>
  <c r="V17" i="80"/>
  <c r="U17" i="80"/>
  <c r="T17" i="80"/>
  <c r="S17" i="80"/>
  <c r="R17" i="80"/>
  <c r="BD16" i="80"/>
  <c r="BC16" i="80"/>
  <c r="BB16" i="80"/>
  <c r="BA16" i="80"/>
  <c r="AZ16" i="80"/>
  <c r="AY16" i="80"/>
  <c r="AX16" i="80"/>
  <c r="AW16" i="80"/>
  <c r="AV16" i="80"/>
  <c r="AU16" i="80"/>
  <c r="AT16" i="80"/>
  <c r="AS16" i="80"/>
  <c r="AR16" i="80"/>
  <c r="AQ16" i="80"/>
  <c r="AP16" i="80"/>
  <c r="AO16" i="80"/>
  <c r="AN16" i="80"/>
  <c r="AM16" i="80"/>
  <c r="AL16" i="80"/>
  <c r="AK16" i="80"/>
  <c r="AJ16" i="80"/>
  <c r="AI16" i="80"/>
  <c r="AH16" i="80"/>
  <c r="AG16" i="80"/>
  <c r="AF16" i="80"/>
  <c r="AE16" i="80"/>
  <c r="AD16" i="80"/>
  <c r="AC16" i="80"/>
  <c r="AB16" i="80"/>
  <c r="AA16" i="80"/>
  <c r="Z16" i="80"/>
  <c r="Y16" i="80"/>
  <c r="X16" i="80"/>
  <c r="W16" i="80"/>
  <c r="V16" i="80"/>
  <c r="U16" i="80"/>
  <c r="T16" i="80"/>
  <c r="S16" i="80"/>
  <c r="R16" i="80"/>
  <c r="BD15" i="80"/>
  <c r="BC15" i="80"/>
  <c r="BB15" i="80"/>
  <c r="BA15" i="80"/>
  <c r="AZ15" i="80"/>
  <c r="AY15" i="80"/>
  <c r="AX15" i="80"/>
  <c r="AW15" i="80"/>
  <c r="AV15" i="80"/>
  <c r="AU15" i="80"/>
  <c r="AT15" i="80"/>
  <c r="AS15" i="80"/>
  <c r="AR15" i="80"/>
  <c r="AQ15" i="80"/>
  <c r="AP15" i="80"/>
  <c r="AO15" i="80"/>
  <c r="AN15" i="80"/>
  <c r="AM15" i="80"/>
  <c r="AL15" i="80"/>
  <c r="AK15" i="80"/>
  <c r="AJ15" i="80"/>
  <c r="AI15" i="80"/>
  <c r="AH15" i="80"/>
  <c r="AG15" i="80"/>
  <c r="AF15" i="80"/>
  <c r="AE15" i="80"/>
  <c r="AD15" i="80"/>
  <c r="AC15" i="80"/>
  <c r="AB15" i="80"/>
  <c r="AA15" i="80"/>
  <c r="Z15" i="80"/>
  <c r="Y15" i="80"/>
  <c r="X15" i="80"/>
  <c r="W15" i="80"/>
  <c r="V15" i="80"/>
  <c r="U15" i="80"/>
  <c r="T15" i="80"/>
  <c r="S15" i="80"/>
  <c r="R15" i="80"/>
  <c r="BD14" i="80"/>
  <c r="BC14" i="80"/>
  <c r="BB14" i="80"/>
  <c r="BA14" i="80"/>
  <c r="AZ14" i="80"/>
  <c r="AY14" i="80"/>
  <c r="AX14" i="80"/>
  <c r="AW14" i="80"/>
  <c r="AV14" i="80"/>
  <c r="AU14" i="80"/>
  <c r="AT14" i="80"/>
  <c r="AS14" i="80"/>
  <c r="AR14" i="80"/>
  <c r="AQ14" i="80"/>
  <c r="AP14" i="80"/>
  <c r="AO14" i="80"/>
  <c r="AN14" i="80"/>
  <c r="AM14" i="80"/>
  <c r="AL14" i="80"/>
  <c r="AK14" i="80"/>
  <c r="AJ14" i="80"/>
  <c r="AI14" i="80"/>
  <c r="AH14" i="80"/>
  <c r="AG14" i="80"/>
  <c r="AF14" i="80"/>
  <c r="AE14" i="80"/>
  <c r="AD14" i="80"/>
  <c r="AC14" i="80"/>
  <c r="AB14" i="80"/>
  <c r="AA14" i="80"/>
  <c r="Z14" i="80"/>
  <c r="Y14" i="80"/>
  <c r="X14" i="80"/>
  <c r="W14" i="80"/>
  <c r="V14" i="80"/>
  <c r="U14" i="80"/>
  <c r="T14" i="80"/>
  <c r="S14" i="80"/>
  <c r="R14" i="80"/>
  <c r="BD13" i="80"/>
  <c r="BC13" i="80"/>
  <c r="BB13" i="80"/>
  <c r="BA13" i="80"/>
  <c r="AZ13" i="80"/>
  <c r="AY13" i="80"/>
  <c r="AX13" i="80"/>
  <c r="AW13" i="80"/>
  <c r="AV13" i="80"/>
  <c r="AU13" i="80"/>
  <c r="AT13" i="80"/>
  <c r="AS13" i="80"/>
  <c r="AR13" i="80"/>
  <c r="AQ13" i="80"/>
  <c r="AP13" i="80"/>
  <c r="AO13" i="80"/>
  <c r="AN13" i="80"/>
  <c r="AM13" i="80"/>
  <c r="AL13" i="80"/>
  <c r="AK13" i="80"/>
  <c r="AJ13" i="80"/>
  <c r="AI13" i="80"/>
  <c r="AH13" i="80"/>
  <c r="AG13" i="80"/>
  <c r="AF13" i="80"/>
  <c r="AE13" i="80"/>
  <c r="AD13" i="80"/>
  <c r="AC13" i="80"/>
  <c r="AB13" i="80"/>
  <c r="AA13" i="80"/>
  <c r="Z13" i="80"/>
  <c r="Y13" i="80"/>
  <c r="X13" i="80"/>
  <c r="W13" i="80"/>
  <c r="V13" i="80"/>
  <c r="U13" i="80"/>
  <c r="T13" i="80"/>
  <c r="S13" i="80"/>
  <c r="R13" i="80"/>
  <c r="BD12" i="80"/>
  <c r="BC12" i="80"/>
  <c r="BB12" i="80"/>
  <c r="BA12" i="80"/>
  <c r="AZ12" i="80"/>
  <c r="AY12" i="80"/>
  <c r="AX12" i="80"/>
  <c r="AW12" i="80"/>
  <c r="AV12" i="80"/>
  <c r="AU12" i="80"/>
  <c r="AT12" i="80"/>
  <c r="AS12" i="80"/>
  <c r="AR12" i="80"/>
  <c r="AQ12" i="80"/>
  <c r="AP12" i="80"/>
  <c r="AO12" i="80"/>
  <c r="AN12" i="80"/>
  <c r="AM12" i="80"/>
  <c r="AL12" i="80"/>
  <c r="AK12" i="80"/>
  <c r="AJ12" i="80"/>
  <c r="AI12" i="80"/>
  <c r="AH12" i="80"/>
  <c r="AG12" i="80"/>
  <c r="AF12" i="80"/>
  <c r="AE12" i="80"/>
  <c r="AD12" i="80"/>
  <c r="AC12" i="80"/>
  <c r="AB12" i="80"/>
  <c r="AA12" i="80"/>
  <c r="Z12" i="80"/>
  <c r="Y12" i="80"/>
  <c r="X12" i="80"/>
  <c r="W12" i="80"/>
  <c r="V12" i="80"/>
  <c r="U12" i="80"/>
  <c r="T12" i="80"/>
  <c r="S12" i="80"/>
  <c r="R12" i="80"/>
  <c r="BD11" i="80"/>
  <c r="BC11" i="80"/>
  <c r="BB11" i="80"/>
  <c r="BA11" i="80"/>
  <c r="AZ11" i="80"/>
  <c r="AY11" i="80"/>
  <c r="AX11" i="80"/>
  <c r="AW11" i="80"/>
  <c r="AV11" i="80"/>
  <c r="AU11" i="80"/>
  <c r="AT11" i="80"/>
  <c r="AS11" i="80"/>
  <c r="AR11" i="80"/>
  <c r="AQ11" i="80"/>
  <c r="AP11" i="80"/>
  <c r="AO11" i="80"/>
  <c r="AN11" i="80"/>
  <c r="AM11" i="80"/>
  <c r="AL11" i="80"/>
  <c r="AK11" i="80"/>
  <c r="AJ11" i="80"/>
  <c r="AI11" i="80"/>
  <c r="AH11" i="80"/>
  <c r="AG11" i="80"/>
  <c r="AF11" i="80"/>
  <c r="AE11" i="80"/>
  <c r="AD11" i="80"/>
  <c r="AC11" i="80"/>
  <c r="AB11" i="80"/>
  <c r="AA11" i="80"/>
  <c r="Z11" i="80"/>
  <c r="Y11" i="80"/>
  <c r="X11" i="80"/>
  <c r="W11" i="80"/>
  <c r="V11" i="80"/>
  <c r="U11" i="80"/>
  <c r="T11" i="80"/>
  <c r="S11" i="80"/>
  <c r="R11" i="80"/>
  <c r="BD10" i="80"/>
  <c r="BC10" i="80"/>
  <c r="BB10" i="80"/>
  <c r="BA10" i="80"/>
  <c r="AZ10" i="80"/>
  <c r="AY10" i="80"/>
  <c r="AX10" i="80"/>
  <c r="AW10" i="80"/>
  <c r="AV10" i="80"/>
  <c r="AU10" i="80"/>
  <c r="AT10" i="80"/>
  <c r="AS10" i="80"/>
  <c r="AR10" i="80"/>
  <c r="AQ10" i="80"/>
  <c r="AP10" i="80"/>
  <c r="AO10" i="80"/>
  <c r="AN10" i="80"/>
  <c r="AM10" i="80"/>
  <c r="AL10" i="80"/>
  <c r="AK10" i="80"/>
  <c r="AJ10" i="80"/>
  <c r="AI10" i="80"/>
  <c r="AH10" i="80"/>
  <c r="AG10" i="80"/>
  <c r="AF10" i="80"/>
  <c r="AE10" i="80"/>
  <c r="AD10" i="80"/>
  <c r="AC10" i="80"/>
  <c r="AB10" i="80"/>
  <c r="AA10" i="80"/>
  <c r="Z10" i="80"/>
  <c r="Y10" i="80"/>
  <c r="X10" i="80"/>
  <c r="W10" i="80"/>
  <c r="V10" i="80"/>
  <c r="U10" i="80"/>
  <c r="T10" i="80"/>
  <c r="S10" i="80"/>
  <c r="R10" i="80"/>
  <c r="BD9" i="80"/>
  <c r="BC9" i="80"/>
  <c r="BB9" i="80"/>
  <c r="BA9" i="80"/>
  <c r="AZ9" i="80"/>
  <c r="AY9" i="80"/>
  <c r="AX9" i="80"/>
  <c r="AW9" i="80"/>
  <c r="AV9" i="80"/>
  <c r="AU9" i="80"/>
  <c r="AT9" i="80"/>
  <c r="AS9" i="80"/>
  <c r="AR9" i="80"/>
  <c r="AQ9" i="80"/>
  <c r="AP9" i="80"/>
  <c r="AO9" i="80"/>
  <c r="AN9" i="80"/>
  <c r="AM9" i="80"/>
  <c r="AL9" i="80"/>
  <c r="AK9" i="80"/>
  <c r="AJ9" i="80"/>
  <c r="AI9" i="80"/>
  <c r="AH9" i="80"/>
  <c r="AG9" i="80"/>
  <c r="AF9" i="80"/>
  <c r="AE9" i="80"/>
  <c r="AD9" i="80"/>
  <c r="AC9" i="80"/>
  <c r="AB9" i="80"/>
  <c r="AA9" i="80"/>
  <c r="Z9" i="80"/>
  <c r="Y9" i="80"/>
  <c r="X9" i="80"/>
  <c r="W9" i="80"/>
  <c r="V9" i="80"/>
  <c r="U9" i="80"/>
  <c r="T9" i="80"/>
  <c r="S9" i="80"/>
  <c r="R9" i="80"/>
  <c r="BD8" i="80"/>
  <c r="BC8" i="80"/>
  <c r="BB8" i="80"/>
  <c r="BA8" i="80"/>
  <c r="AZ8" i="80"/>
  <c r="AY8" i="80"/>
  <c r="AX8" i="80"/>
  <c r="AW8" i="80"/>
  <c r="AV8" i="80"/>
  <c r="AU8" i="80"/>
  <c r="AT8" i="80"/>
  <c r="AS8" i="80"/>
  <c r="AR8" i="80"/>
  <c r="AQ8" i="80"/>
  <c r="AP8" i="80"/>
  <c r="AO8" i="80"/>
  <c r="AN8" i="80"/>
  <c r="AM8" i="80"/>
  <c r="AL8" i="80"/>
  <c r="AK8" i="80"/>
  <c r="AJ8" i="80"/>
  <c r="AI8" i="80"/>
  <c r="AH8" i="80"/>
  <c r="AG8" i="80"/>
  <c r="AF8" i="80"/>
  <c r="AE8" i="80"/>
  <c r="AD8" i="80"/>
  <c r="AC8" i="80"/>
  <c r="AB8" i="80"/>
  <c r="AA8" i="80"/>
  <c r="Z8" i="80"/>
  <c r="Y8" i="80"/>
  <c r="X8" i="80"/>
  <c r="W8" i="80"/>
  <c r="V8" i="80"/>
  <c r="U8" i="80"/>
  <c r="T8" i="80"/>
  <c r="S8" i="80"/>
  <c r="R8" i="80"/>
  <c r="BD7" i="80"/>
  <c r="BC7" i="80"/>
  <c r="BB7" i="80"/>
  <c r="BA7" i="80"/>
  <c r="AZ7" i="80"/>
  <c r="AY7" i="80"/>
  <c r="AX7" i="80"/>
  <c r="AW7" i="80"/>
  <c r="AV7" i="80"/>
  <c r="AU7" i="80"/>
  <c r="AT7" i="80"/>
  <c r="AS7" i="80"/>
  <c r="AR7" i="80"/>
  <c r="AQ7" i="80"/>
  <c r="AP7" i="80"/>
  <c r="AO7" i="80"/>
  <c r="AN7" i="80"/>
  <c r="AM7" i="80"/>
  <c r="AL7" i="80"/>
  <c r="AK7" i="80"/>
  <c r="AJ7" i="80"/>
  <c r="AI7" i="80"/>
  <c r="AH7" i="80"/>
  <c r="AG7" i="80"/>
  <c r="AF7" i="80"/>
  <c r="AE7" i="80"/>
  <c r="AD7" i="80"/>
  <c r="AC7" i="80"/>
  <c r="AB7" i="80"/>
  <c r="AA7" i="80"/>
  <c r="Z7" i="80"/>
  <c r="Y7" i="80"/>
  <c r="X7" i="80"/>
  <c r="W7" i="80"/>
  <c r="V7" i="80"/>
  <c r="U7" i="80"/>
  <c r="T7" i="80"/>
  <c r="S7" i="80"/>
  <c r="R7" i="80"/>
  <c r="BD6" i="80"/>
  <c r="BC6" i="80"/>
  <c r="BB6" i="80"/>
  <c r="BA6" i="80"/>
  <c r="AZ6" i="80"/>
  <c r="AY6" i="80"/>
  <c r="AX6" i="80"/>
  <c r="AW6" i="80"/>
  <c r="AV6" i="80"/>
  <c r="AU6" i="80"/>
  <c r="AT6" i="80"/>
  <c r="AS6" i="80"/>
  <c r="AR6" i="80"/>
  <c r="AQ6" i="80"/>
  <c r="AP6" i="80"/>
  <c r="AO6" i="80"/>
  <c r="AN6" i="80"/>
  <c r="AM6" i="80"/>
  <c r="AL6" i="80"/>
  <c r="AK6" i="80"/>
  <c r="AJ6" i="80"/>
  <c r="AI6" i="80"/>
  <c r="AH6" i="80"/>
  <c r="AG6" i="80"/>
  <c r="AF6" i="80"/>
  <c r="AE6" i="80"/>
  <c r="AD6" i="80"/>
  <c r="AC6" i="80"/>
  <c r="AB6" i="80"/>
  <c r="AA6" i="80"/>
  <c r="Z6" i="80"/>
  <c r="Y6" i="80"/>
  <c r="X6" i="80"/>
  <c r="W6" i="80"/>
  <c r="V6" i="80"/>
  <c r="U6" i="80"/>
  <c r="T6" i="80"/>
  <c r="S6" i="80"/>
  <c r="R6" i="80"/>
  <c r="BD45" i="24"/>
  <c r="BC45" i="24"/>
  <c r="BB45" i="24"/>
  <c r="BA45" i="24"/>
  <c r="AZ45" i="24"/>
  <c r="AY45" i="24"/>
  <c r="AX45" i="24"/>
  <c r="AW45" i="24"/>
  <c r="AV45" i="24"/>
  <c r="AU45" i="24"/>
  <c r="AT45" i="24"/>
  <c r="AS45" i="24"/>
  <c r="AR45" i="24"/>
  <c r="AQ45" i="24"/>
  <c r="AP45" i="24"/>
  <c r="AO45" i="24"/>
  <c r="AN45" i="24"/>
  <c r="AM45" i="24"/>
  <c r="AL45" i="24"/>
  <c r="AK45" i="24"/>
  <c r="AJ45" i="24"/>
  <c r="AI45" i="24"/>
  <c r="AH45" i="24"/>
  <c r="AG45" i="24"/>
  <c r="AF45" i="24"/>
  <c r="AE45" i="24"/>
  <c r="AD45" i="24"/>
  <c r="AC45" i="24"/>
  <c r="AB45" i="24"/>
  <c r="AA45" i="24"/>
  <c r="Z45" i="24"/>
  <c r="Y45" i="24"/>
  <c r="X45" i="24"/>
  <c r="W45" i="24"/>
  <c r="V45" i="24"/>
  <c r="U45" i="24"/>
  <c r="T45" i="24"/>
  <c r="S45" i="24"/>
  <c r="R45" i="24"/>
  <c r="BD44" i="24"/>
  <c r="BC44" i="24"/>
  <c r="BB44" i="24"/>
  <c r="BA44" i="24"/>
  <c r="AZ44" i="24"/>
  <c r="AY44" i="24"/>
  <c r="AX44" i="24"/>
  <c r="AW44" i="24"/>
  <c r="AV44" i="24"/>
  <c r="AU44" i="24"/>
  <c r="AT44" i="24"/>
  <c r="AS44" i="24"/>
  <c r="AR44" i="24"/>
  <c r="AQ44" i="24"/>
  <c r="AP44" i="24"/>
  <c r="AO44" i="24"/>
  <c r="AN44" i="24"/>
  <c r="AM44" i="24"/>
  <c r="AL44" i="24"/>
  <c r="AK44" i="24"/>
  <c r="AJ44" i="24"/>
  <c r="AI44" i="24"/>
  <c r="AH44" i="24"/>
  <c r="AG44" i="24"/>
  <c r="AF44" i="24"/>
  <c r="AE44" i="24"/>
  <c r="AD44" i="24"/>
  <c r="AC44" i="24"/>
  <c r="AB44" i="24"/>
  <c r="AA44" i="24"/>
  <c r="Z44" i="24"/>
  <c r="Y44" i="24"/>
  <c r="X44" i="24"/>
  <c r="W44" i="24"/>
  <c r="V44" i="24"/>
  <c r="U44" i="24"/>
  <c r="T44" i="24"/>
  <c r="S44" i="24"/>
  <c r="R44" i="24"/>
  <c r="BD43" i="24"/>
  <c r="BC43" i="24"/>
  <c r="BB43" i="24"/>
  <c r="BA43" i="24"/>
  <c r="AZ43" i="24"/>
  <c r="AY43" i="24"/>
  <c r="AX43" i="24"/>
  <c r="AW43" i="24"/>
  <c r="AV43" i="24"/>
  <c r="AU43" i="24"/>
  <c r="AT43" i="24"/>
  <c r="AS43" i="24"/>
  <c r="AR43" i="24"/>
  <c r="AQ43" i="24"/>
  <c r="AP43" i="24"/>
  <c r="AO43" i="24"/>
  <c r="AN43" i="24"/>
  <c r="AM43" i="24"/>
  <c r="AL43" i="24"/>
  <c r="AK43" i="24"/>
  <c r="AJ43" i="24"/>
  <c r="AI43" i="24"/>
  <c r="AH43" i="24"/>
  <c r="AG43" i="24"/>
  <c r="AF43" i="24"/>
  <c r="AE43" i="24"/>
  <c r="AD43" i="24"/>
  <c r="AC43" i="24"/>
  <c r="AB43" i="24"/>
  <c r="AA43" i="24"/>
  <c r="Z43" i="24"/>
  <c r="Y43" i="24"/>
  <c r="X43" i="24"/>
  <c r="W43" i="24"/>
  <c r="V43" i="24"/>
  <c r="U43" i="24"/>
  <c r="T43" i="24"/>
  <c r="S43" i="24"/>
  <c r="R43" i="24"/>
  <c r="BD42" i="24"/>
  <c r="BC42" i="24"/>
  <c r="BB42" i="24"/>
  <c r="BA42" i="24"/>
  <c r="AZ42" i="24"/>
  <c r="AY42" i="24"/>
  <c r="AX42" i="24"/>
  <c r="AW42" i="24"/>
  <c r="AV42" i="24"/>
  <c r="AU42" i="24"/>
  <c r="AT42" i="24"/>
  <c r="AS42" i="24"/>
  <c r="AR42" i="24"/>
  <c r="AQ42" i="24"/>
  <c r="AP42" i="24"/>
  <c r="AO42" i="24"/>
  <c r="AN42" i="24"/>
  <c r="AM42" i="24"/>
  <c r="AL42" i="24"/>
  <c r="AK42" i="24"/>
  <c r="AJ42" i="24"/>
  <c r="AI42" i="24"/>
  <c r="AH42" i="24"/>
  <c r="AG42" i="24"/>
  <c r="AF42" i="24"/>
  <c r="AE42" i="24"/>
  <c r="AD42" i="24"/>
  <c r="AC42" i="24"/>
  <c r="AB42" i="24"/>
  <c r="AA42" i="24"/>
  <c r="Z42" i="24"/>
  <c r="Y42" i="24"/>
  <c r="X42" i="24"/>
  <c r="W42" i="24"/>
  <c r="V42" i="24"/>
  <c r="U42" i="24"/>
  <c r="T42" i="24"/>
  <c r="S42" i="24"/>
  <c r="R42" i="24"/>
  <c r="BD41" i="24"/>
  <c r="BC41" i="24"/>
  <c r="BB41" i="24"/>
  <c r="BA41" i="24"/>
  <c r="AZ41" i="24"/>
  <c r="AY41" i="24"/>
  <c r="AX41" i="24"/>
  <c r="AW41" i="24"/>
  <c r="AV41" i="24"/>
  <c r="AU41" i="24"/>
  <c r="AT41" i="24"/>
  <c r="AS41" i="24"/>
  <c r="AR41" i="24"/>
  <c r="AQ41" i="24"/>
  <c r="AP41" i="24"/>
  <c r="AO41" i="24"/>
  <c r="AN41" i="24"/>
  <c r="AM41" i="24"/>
  <c r="AL41" i="24"/>
  <c r="AK41" i="24"/>
  <c r="AJ41" i="24"/>
  <c r="AI41" i="24"/>
  <c r="AH41" i="24"/>
  <c r="AG41" i="24"/>
  <c r="AF41" i="24"/>
  <c r="AE41" i="24"/>
  <c r="AD41" i="24"/>
  <c r="AC41" i="24"/>
  <c r="AB41" i="24"/>
  <c r="AA41" i="24"/>
  <c r="Z41" i="24"/>
  <c r="Y41" i="24"/>
  <c r="X41" i="24"/>
  <c r="W41" i="24"/>
  <c r="V41" i="24"/>
  <c r="U41" i="24"/>
  <c r="T41" i="24"/>
  <c r="S41" i="24"/>
  <c r="R41" i="24"/>
  <c r="BD40" i="24"/>
  <c r="BC40" i="24"/>
  <c r="BB40" i="24"/>
  <c r="BA40" i="24"/>
  <c r="AZ40" i="24"/>
  <c r="AY40" i="24"/>
  <c r="AX40" i="24"/>
  <c r="AW40" i="24"/>
  <c r="AV40" i="24"/>
  <c r="AU40" i="24"/>
  <c r="AT40" i="24"/>
  <c r="AS40" i="24"/>
  <c r="AR40" i="24"/>
  <c r="AQ40" i="24"/>
  <c r="AP40" i="24"/>
  <c r="AO40" i="24"/>
  <c r="AN40" i="24"/>
  <c r="AM40" i="24"/>
  <c r="AL40" i="24"/>
  <c r="AK40" i="24"/>
  <c r="AJ40" i="24"/>
  <c r="AI40" i="24"/>
  <c r="AH40" i="24"/>
  <c r="AG40" i="24"/>
  <c r="AF40" i="24"/>
  <c r="AE40" i="24"/>
  <c r="AD40" i="24"/>
  <c r="AC40" i="24"/>
  <c r="AB40" i="24"/>
  <c r="AA40" i="24"/>
  <c r="Z40" i="24"/>
  <c r="Y40" i="24"/>
  <c r="X40" i="24"/>
  <c r="W40" i="24"/>
  <c r="V40" i="24"/>
  <c r="U40" i="24"/>
  <c r="T40" i="24"/>
  <c r="S40" i="24"/>
  <c r="R40" i="24"/>
  <c r="BD39" i="24"/>
  <c r="BC39" i="24"/>
  <c r="BB39" i="24"/>
  <c r="BA39" i="24"/>
  <c r="AZ39" i="24"/>
  <c r="AY39" i="24"/>
  <c r="AX39" i="24"/>
  <c r="AW39" i="24"/>
  <c r="AV39" i="24"/>
  <c r="AU39" i="24"/>
  <c r="AT39" i="24"/>
  <c r="AS39" i="24"/>
  <c r="AR39" i="24"/>
  <c r="AQ39" i="24"/>
  <c r="AP39" i="24"/>
  <c r="AO39" i="24"/>
  <c r="AN39" i="24"/>
  <c r="AM39" i="24"/>
  <c r="AL39" i="24"/>
  <c r="AK39" i="24"/>
  <c r="AJ39" i="24"/>
  <c r="AI39" i="24"/>
  <c r="AH39" i="24"/>
  <c r="AG39" i="24"/>
  <c r="AF39" i="24"/>
  <c r="AE39" i="24"/>
  <c r="AD39" i="24"/>
  <c r="AC39" i="24"/>
  <c r="AB39" i="24"/>
  <c r="AA39" i="24"/>
  <c r="Z39" i="24"/>
  <c r="Y39" i="24"/>
  <c r="X39" i="24"/>
  <c r="W39" i="24"/>
  <c r="V39" i="24"/>
  <c r="U39" i="24"/>
  <c r="T39" i="24"/>
  <c r="S39" i="24"/>
  <c r="R39" i="24"/>
  <c r="BD38" i="24"/>
  <c r="BC38" i="24"/>
  <c r="BB38" i="24"/>
  <c r="BA38" i="24"/>
  <c r="AZ38" i="24"/>
  <c r="AY38" i="24"/>
  <c r="AX38" i="24"/>
  <c r="AW38" i="24"/>
  <c r="AV38" i="24"/>
  <c r="AU38" i="24"/>
  <c r="AT38" i="24"/>
  <c r="AS38" i="24"/>
  <c r="AR38" i="24"/>
  <c r="AQ38" i="24"/>
  <c r="AP38" i="24"/>
  <c r="AO38" i="24"/>
  <c r="AN38" i="24"/>
  <c r="AM38" i="24"/>
  <c r="AL38" i="24"/>
  <c r="AK38" i="24"/>
  <c r="AJ38" i="24"/>
  <c r="AI38" i="24"/>
  <c r="AH38" i="24"/>
  <c r="AG38" i="24"/>
  <c r="AF38" i="24"/>
  <c r="AE38" i="24"/>
  <c r="AD38" i="24"/>
  <c r="AC38" i="24"/>
  <c r="AB38" i="24"/>
  <c r="AA38" i="24"/>
  <c r="Z38" i="24"/>
  <c r="Y38" i="24"/>
  <c r="X38" i="24"/>
  <c r="W38" i="24"/>
  <c r="V38" i="24"/>
  <c r="U38" i="24"/>
  <c r="T38" i="24"/>
  <c r="S38" i="24"/>
  <c r="R38" i="24"/>
  <c r="BD37" i="24"/>
  <c r="BC37" i="24"/>
  <c r="BB37" i="24"/>
  <c r="BA37" i="24"/>
  <c r="AZ37" i="24"/>
  <c r="AY37" i="24"/>
  <c r="AX37" i="24"/>
  <c r="AW37" i="24"/>
  <c r="AV37" i="24"/>
  <c r="AU37" i="24"/>
  <c r="AT37" i="24"/>
  <c r="AS37" i="24"/>
  <c r="AR37" i="24"/>
  <c r="AQ37" i="24"/>
  <c r="AP37" i="24"/>
  <c r="AO37" i="24"/>
  <c r="AN37" i="24"/>
  <c r="AM37" i="24"/>
  <c r="AL37" i="24"/>
  <c r="AK37" i="24"/>
  <c r="AJ37" i="24"/>
  <c r="AI37" i="24"/>
  <c r="AH37" i="24"/>
  <c r="AG37" i="24"/>
  <c r="AF37" i="24"/>
  <c r="AE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BD36" i="24"/>
  <c r="BC36" i="24"/>
  <c r="BB36" i="24"/>
  <c r="BA36" i="24"/>
  <c r="AZ36" i="24"/>
  <c r="AY36" i="24"/>
  <c r="AX36" i="24"/>
  <c r="AW36" i="24"/>
  <c r="AV36" i="24"/>
  <c r="AU36" i="24"/>
  <c r="AT36" i="24"/>
  <c r="AS36" i="24"/>
  <c r="AR36" i="24"/>
  <c r="AQ36" i="24"/>
  <c r="AP36" i="24"/>
  <c r="AO36" i="24"/>
  <c r="AN36" i="24"/>
  <c r="AM36" i="24"/>
  <c r="AL36" i="24"/>
  <c r="AK36" i="24"/>
  <c r="AJ36" i="24"/>
  <c r="AI36" i="24"/>
  <c r="AH36" i="24"/>
  <c r="AG36" i="24"/>
  <c r="AF36" i="24"/>
  <c r="AE36" i="24"/>
  <c r="AD36" i="24"/>
  <c r="AC36" i="24"/>
  <c r="AB36" i="24"/>
  <c r="AA36" i="24"/>
  <c r="Z36" i="24"/>
  <c r="Y36" i="24"/>
  <c r="X36" i="24"/>
  <c r="W36" i="24"/>
  <c r="V36" i="24"/>
  <c r="U36" i="24"/>
  <c r="T36" i="24"/>
  <c r="S36" i="24"/>
  <c r="R36" i="24"/>
  <c r="BD35" i="24"/>
  <c r="BC35" i="24"/>
  <c r="BB35" i="24"/>
  <c r="BA35" i="24"/>
  <c r="AZ35" i="24"/>
  <c r="AY35" i="24"/>
  <c r="AX35" i="24"/>
  <c r="AW35" i="24"/>
  <c r="AV35" i="24"/>
  <c r="AU35" i="24"/>
  <c r="AT35" i="24"/>
  <c r="AS35" i="24"/>
  <c r="AR35" i="24"/>
  <c r="AQ35" i="24"/>
  <c r="AP35" i="24"/>
  <c r="AO35" i="24"/>
  <c r="AN35" i="24"/>
  <c r="AM35" i="24"/>
  <c r="AL35" i="24"/>
  <c r="AK35" i="24"/>
  <c r="AJ35" i="24"/>
  <c r="AI35" i="24"/>
  <c r="AH35" i="24"/>
  <c r="AG35" i="24"/>
  <c r="AF35" i="24"/>
  <c r="AE35" i="24"/>
  <c r="AD35" i="24"/>
  <c r="AC35" i="24"/>
  <c r="AB35" i="24"/>
  <c r="AA35" i="24"/>
  <c r="Z35" i="24"/>
  <c r="Y35" i="24"/>
  <c r="X35" i="24"/>
  <c r="W35" i="24"/>
  <c r="V35" i="24"/>
  <c r="U35" i="24"/>
  <c r="T35" i="24"/>
  <c r="S35" i="24"/>
  <c r="R35" i="24"/>
  <c r="BD34" i="24"/>
  <c r="BC34" i="24"/>
  <c r="BB34" i="24"/>
  <c r="BA34" i="24"/>
  <c r="AZ34" i="24"/>
  <c r="AY34" i="24"/>
  <c r="AX34" i="24"/>
  <c r="AW34" i="24"/>
  <c r="AV34" i="24"/>
  <c r="AU34" i="24"/>
  <c r="AT34" i="24"/>
  <c r="AS34" i="24"/>
  <c r="AR34" i="24"/>
  <c r="AQ34" i="24"/>
  <c r="AP34" i="24"/>
  <c r="AO34" i="24"/>
  <c r="AN34" i="24"/>
  <c r="AM34" i="24"/>
  <c r="AL34" i="24"/>
  <c r="AK34" i="24"/>
  <c r="AJ34" i="24"/>
  <c r="AI34" i="24"/>
  <c r="AH34" i="24"/>
  <c r="AG34" i="24"/>
  <c r="AF34" i="24"/>
  <c r="AE34" i="24"/>
  <c r="AD34" i="24"/>
  <c r="AC34" i="24"/>
  <c r="AB34" i="24"/>
  <c r="AA34" i="24"/>
  <c r="Z34" i="24"/>
  <c r="Y34" i="24"/>
  <c r="X34" i="24"/>
  <c r="W34" i="24"/>
  <c r="V34" i="24"/>
  <c r="U34" i="24"/>
  <c r="T34" i="24"/>
  <c r="S34" i="24"/>
  <c r="R34" i="24"/>
  <c r="BD33" i="24"/>
  <c r="BC33" i="24"/>
  <c r="BB33" i="24"/>
  <c r="BA33" i="24"/>
  <c r="AZ33" i="24"/>
  <c r="AY33" i="24"/>
  <c r="AX33" i="24"/>
  <c r="AW33" i="24"/>
  <c r="AV33" i="24"/>
  <c r="AU33" i="24"/>
  <c r="AT33" i="24"/>
  <c r="AS33" i="24"/>
  <c r="AR33" i="24"/>
  <c r="AQ33" i="24"/>
  <c r="AP33" i="24"/>
  <c r="AO33" i="24"/>
  <c r="AN33" i="24"/>
  <c r="AM33" i="24"/>
  <c r="AL33" i="24"/>
  <c r="AK33" i="24"/>
  <c r="AJ33" i="24"/>
  <c r="AI33" i="24"/>
  <c r="AH33" i="24"/>
  <c r="AG33" i="24"/>
  <c r="AF33" i="24"/>
  <c r="AE33" i="24"/>
  <c r="AD33" i="24"/>
  <c r="AC33" i="24"/>
  <c r="AB33" i="24"/>
  <c r="AA33" i="24"/>
  <c r="Z33" i="24"/>
  <c r="Y33" i="24"/>
  <c r="X33" i="24"/>
  <c r="W33" i="24"/>
  <c r="V33" i="24"/>
  <c r="U33" i="24"/>
  <c r="T33" i="24"/>
  <c r="S33" i="24"/>
  <c r="R33" i="24"/>
  <c r="BD32" i="24"/>
  <c r="BC32" i="24"/>
  <c r="BB32" i="24"/>
  <c r="BA32" i="24"/>
  <c r="AZ32" i="24"/>
  <c r="AY32" i="24"/>
  <c r="AX32" i="24"/>
  <c r="AW32" i="24"/>
  <c r="AV32" i="24"/>
  <c r="AU32" i="24"/>
  <c r="AT32" i="24"/>
  <c r="AS32" i="24"/>
  <c r="AR32" i="24"/>
  <c r="AQ32" i="24"/>
  <c r="AP32" i="24"/>
  <c r="AO32" i="24"/>
  <c r="AN32" i="24"/>
  <c r="AM32" i="24"/>
  <c r="AL32" i="24"/>
  <c r="AK32" i="24"/>
  <c r="AJ32" i="24"/>
  <c r="AI32" i="24"/>
  <c r="AH32" i="24"/>
  <c r="AG32" i="24"/>
  <c r="AF32" i="24"/>
  <c r="AE32" i="24"/>
  <c r="AD32" i="24"/>
  <c r="AC32" i="24"/>
  <c r="AB32" i="24"/>
  <c r="AA32" i="24"/>
  <c r="Z32" i="24"/>
  <c r="Y32" i="24"/>
  <c r="X32" i="24"/>
  <c r="W32" i="24"/>
  <c r="V32" i="24"/>
  <c r="U32" i="24"/>
  <c r="T32" i="24"/>
  <c r="S32" i="24"/>
  <c r="R32" i="24"/>
  <c r="BD31" i="24"/>
  <c r="BC31" i="24"/>
  <c r="BB31" i="24"/>
  <c r="BA31" i="24"/>
  <c r="AZ31" i="24"/>
  <c r="AY31" i="24"/>
  <c r="AX31" i="24"/>
  <c r="AW31" i="24"/>
  <c r="AV31" i="24"/>
  <c r="AU31" i="24"/>
  <c r="AT31" i="24"/>
  <c r="AS31" i="24"/>
  <c r="AR31" i="24"/>
  <c r="AQ31" i="24"/>
  <c r="AP31" i="24"/>
  <c r="AO31" i="24"/>
  <c r="AN31" i="24"/>
  <c r="AM31" i="24"/>
  <c r="AL31" i="24"/>
  <c r="AK31" i="24"/>
  <c r="AJ31" i="24"/>
  <c r="AI31" i="24"/>
  <c r="AH31" i="24"/>
  <c r="AG31" i="24"/>
  <c r="AF31" i="24"/>
  <c r="AE31" i="24"/>
  <c r="AD31" i="24"/>
  <c r="AC31" i="24"/>
  <c r="AB31" i="24"/>
  <c r="AA31" i="24"/>
  <c r="Z31" i="24"/>
  <c r="Y31" i="24"/>
  <c r="X31" i="24"/>
  <c r="W31" i="24"/>
  <c r="V31" i="24"/>
  <c r="U31" i="24"/>
  <c r="T31" i="24"/>
  <c r="S31" i="24"/>
  <c r="R31" i="24"/>
  <c r="BD30" i="24"/>
  <c r="BC30" i="24"/>
  <c r="BB30" i="24"/>
  <c r="BA30" i="24"/>
  <c r="AZ30" i="24"/>
  <c r="AY30" i="24"/>
  <c r="AX30" i="24"/>
  <c r="AW30" i="24"/>
  <c r="AV30" i="24"/>
  <c r="AU30" i="24"/>
  <c r="AT30" i="24"/>
  <c r="AS30" i="24"/>
  <c r="AR30" i="24"/>
  <c r="AQ30" i="24"/>
  <c r="AP30" i="24"/>
  <c r="AO30" i="24"/>
  <c r="AN30" i="24"/>
  <c r="AM30" i="24"/>
  <c r="AL30" i="24"/>
  <c r="AK30" i="24"/>
  <c r="AJ30" i="24"/>
  <c r="AI30" i="24"/>
  <c r="AH30" i="24"/>
  <c r="AG30" i="24"/>
  <c r="AF30" i="24"/>
  <c r="AE30" i="24"/>
  <c r="AD30" i="24"/>
  <c r="AC30" i="24"/>
  <c r="AB30" i="24"/>
  <c r="AA30" i="24"/>
  <c r="Z30" i="24"/>
  <c r="Y30" i="24"/>
  <c r="X30" i="24"/>
  <c r="W30" i="24"/>
  <c r="V30" i="24"/>
  <c r="U30" i="24"/>
  <c r="T30" i="24"/>
  <c r="S30" i="24"/>
  <c r="R30" i="24"/>
  <c r="BD29" i="24"/>
  <c r="BC29" i="24"/>
  <c r="BB29" i="24"/>
  <c r="BA29" i="24"/>
  <c r="AZ29" i="24"/>
  <c r="AY29" i="24"/>
  <c r="AX29" i="24"/>
  <c r="AW29" i="24"/>
  <c r="AV29" i="24"/>
  <c r="AU29" i="24"/>
  <c r="AT29" i="24"/>
  <c r="AS29" i="24"/>
  <c r="AR29" i="24"/>
  <c r="AQ29" i="24"/>
  <c r="AP29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BD28" i="24"/>
  <c r="BC28" i="24"/>
  <c r="BB28" i="24"/>
  <c r="BA28" i="24"/>
  <c r="AZ28" i="24"/>
  <c r="AY28" i="24"/>
  <c r="AX28" i="24"/>
  <c r="AW28" i="24"/>
  <c r="AV28" i="24"/>
  <c r="AU28" i="24"/>
  <c r="AT28" i="24"/>
  <c r="AS28" i="24"/>
  <c r="AR28" i="24"/>
  <c r="AQ28" i="24"/>
  <c r="AP28" i="24"/>
  <c r="AO28" i="24"/>
  <c r="AN28" i="24"/>
  <c r="AM28" i="24"/>
  <c r="AL28" i="24"/>
  <c r="AK28" i="24"/>
  <c r="AJ28" i="24"/>
  <c r="AI28" i="24"/>
  <c r="AH28" i="24"/>
  <c r="AG28" i="24"/>
  <c r="AF28" i="24"/>
  <c r="AE28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BD27" i="24"/>
  <c r="BC27" i="24"/>
  <c r="BB27" i="24"/>
  <c r="BA27" i="24"/>
  <c r="AZ27" i="24"/>
  <c r="AY27" i="24"/>
  <c r="AX27" i="24"/>
  <c r="AW27" i="24"/>
  <c r="AV27" i="24"/>
  <c r="AU27" i="24"/>
  <c r="AT27" i="24"/>
  <c r="AS27" i="24"/>
  <c r="AR27" i="24"/>
  <c r="AQ27" i="24"/>
  <c r="AP27" i="24"/>
  <c r="AO27" i="24"/>
  <c r="AN27" i="24"/>
  <c r="AM27" i="24"/>
  <c r="AL27" i="24"/>
  <c r="AK27" i="24"/>
  <c r="AJ27" i="24"/>
  <c r="AI27" i="24"/>
  <c r="AH27" i="24"/>
  <c r="AG27" i="24"/>
  <c r="AF27" i="24"/>
  <c r="AE27" i="24"/>
  <c r="AD27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BD26" i="24"/>
  <c r="BC26" i="24"/>
  <c r="BB26" i="24"/>
  <c r="BA26" i="24"/>
  <c r="AZ26" i="24"/>
  <c r="AY26" i="24"/>
  <c r="AX26" i="24"/>
  <c r="AW26" i="24"/>
  <c r="AV26" i="24"/>
  <c r="AU26" i="24"/>
  <c r="AT26" i="24"/>
  <c r="AS26" i="24"/>
  <c r="AR26" i="24"/>
  <c r="AQ26" i="24"/>
  <c r="AP26" i="24"/>
  <c r="AO26" i="24"/>
  <c r="AN26" i="24"/>
  <c r="AM26" i="24"/>
  <c r="AL26" i="24"/>
  <c r="AK26" i="24"/>
  <c r="AJ26" i="24"/>
  <c r="AI26" i="24"/>
  <c r="AH26" i="24"/>
  <c r="AG26" i="24"/>
  <c r="AF26" i="24"/>
  <c r="AE26" i="24"/>
  <c r="AD26" i="24"/>
  <c r="AC26" i="24"/>
  <c r="AB26" i="24"/>
  <c r="AA26" i="24"/>
  <c r="Z26" i="24"/>
  <c r="Y26" i="24"/>
  <c r="X26" i="24"/>
  <c r="W26" i="24"/>
  <c r="V26" i="24"/>
  <c r="U26" i="24"/>
  <c r="T26" i="24"/>
  <c r="S26" i="24"/>
  <c r="R26" i="24"/>
  <c r="BD25" i="24"/>
  <c r="BC25" i="24"/>
  <c r="BB25" i="24"/>
  <c r="BA25" i="24"/>
  <c r="AZ25" i="24"/>
  <c r="AY25" i="24"/>
  <c r="AX25" i="24"/>
  <c r="AW25" i="24"/>
  <c r="AV25" i="24"/>
  <c r="AU25" i="24"/>
  <c r="AT25" i="24"/>
  <c r="AS25" i="24"/>
  <c r="AR25" i="24"/>
  <c r="AQ25" i="24"/>
  <c r="AP25" i="24"/>
  <c r="AO25" i="24"/>
  <c r="AN25" i="24"/>
  <c r="AM25" i="24"/>
  <c r="AL25" i="24"/>
  <c r="AK25" i="24"/>
  <c r="AJ25" i="24"/>
  <c r="AI25" i="24"/>
  <c r="AH25" i="24"/>
  <c r="AG25" i="24"/>
  <c r="AF25" i="24"/>
  <c r="AE25" i="24"/>
  <c r="AD25" i="24"/>
  <c r="AC25" i="24"/>
  <c r="AB25" i="24"/>
  <c r="AA25" i="24"/>
  <c r="Z25" i="24"/>
  <c r="Y25" i="24"/>
  <c r="X25" i="24"/>
  <c r="W25" i="24"/>
  <c r="V25" i="24"/>
  <c r="U25" i="24"/>
  <c r="T25" i="24"/>
  <c r="S25" i="24"/>
  <c r="R25" i="24"/>
  <c r="BD24" i="24"/>
  <c r="BC24" i="24"/>
  <c r="BB24" i="24"/>
  <c r="BA24" i="24"/>
  <c r="AZ24" i="24"/>
  <c r="AY24" i="24"/>
  <c r="AX24" i="24"/>
  <c r="AW24" i="24"/>
  <c r="AV24" i="24"/>
  <c r="AU24" i="24"/>
  <c r="AT24" i="24"/>
  <c r="AS24" i="24"/>
  <c r="AR24" i="24"/>
  <c r="AQ24" i="24"/>
  <c r="AP24" i="24"/>
  <c r="AO24" i="24"/>
  <c r="AN24" i="24"/>
  <c r="AM24" i="24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BD23" i="24"/>
  <c r="BC23" i="24"/>
  <c r="BB23" i="24"/>
  <c r="BA23" i="24"/>
  <c r="AZ23" i="24"/>
  <c r="AY23" i="24"/>
  <c r="AX23" i="24"/>
  <c r="AW23" i="24"/>
  <c r="AV23" i="24"/>
  <c r="AU23" i="24"/>
  <c r="AT23" i="24"/>
  <c r="AS23" i="24"/>
  <c r="AR23" i="24"/>
  <c r="AQ23" i="24"/>
  <c r="AP23" i="24"/>
  <c r="AO23" i="24"/>
  <c r="AN23" i="24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BD22" i="24"/>
  <c r="BC22" i="24"/>
  <c r="BB22" i="24"/>
  <c r="BA22" i="24"/>
  <c r="AZ22" i="24"/>
  <c r="AY22" i="24"/>
  <c r="AX22" i="24"/>
  <c r="AW22" i="24"/>
  <c r="AV22" i="24"/>
  <c r="AU22" i="24"/>
  <c r="AT22" i="24"/>
  <c r="AS22" i="24"/>
  <c r="AR22" i="24"/>
  <c r="AQ22" i="24"/>
  <c r="AP22" i="24"/>
  <c r="AO22" i="24"/>
  <c r="AN22" i="24"/>
  <c r="AM22" i="24"/>
  <c r="AL22" i="24"/>
  <c r="AK22" i="24"/>
  <c r="AJ22" i="24"/>
  <c r="AI22" i="24"/>
  <c r="AH22" i="24"/>
  <c r="AG22" i="24"/>
  <c r="AF22" i="24"/>
  <c r="AE22" i="24"/>
  <c r="AD22" i="24"/>
  <c r="AC22" i="24"/>
  <c r="AB22" i="24"/>
  <c r="AA22" i="24"/>
  <c r="Z22" i="24"/>
  <c r="Y22" i="24"/>
  <c r="X22" i="24"/>
  <c r="W22" i="24"/>
  <c r="V22" i="24"/>
  <c r="U22" i="24"/>
  <c r="T22" i="24"/>
  <c r="S22" i="24"/>
  <c r="R22" i="24"/>
  <c r="BD21" i="24"/>
  <c r="BC21" i="24"/>
  <c r="BB21" i="24"/>
  <c r="BA21" i="24"/>
  <c r="AZ21" i="24"/>
  <c r="AY21" i="24"/>
  <c r="AX21" i="24"/>
  <c r="AW21" i="24"/>
  <c r="AV21" i="24"/>
  <c r="AU21" i="24"/>
  <c r="AT2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BD20" i="24"/>
  <c r="BC20" i="24"/>
  <c r="BB20" i="24"/>
  <c r="BA20" i="24"/>
  <c r="AZ20" i="24"/>
  <c r="AY20" i="24"/>
  <c r="AX20" i="24"/>
  <c r="AW20" i="24"/>
  <c r="AV20" i="24"/>
  <c r="AU20" i="24"/>
  <c r="AT20" i="24"/>
  <c r="AS20" i="24"/>
  <c r="AR20" i="24"/>
  <c r="AQ20" i="24"/>
  <c r="AP20" i="24"/>
  <c r="AO20" i="24"/>
  <c r="AN20" i="24"/>
  <c r="AM20" i="24"/>
  <c r="AL20" i="24"/>
  <c r="AK20" i="24"/>
  <c r="AJ20" i="24"/>
  <c r="AI20" i="24"/>
  <c r="AH20" i="24"/>
  <c r="AG20" i="24"/>
  <c r="AF20" i="24"/>
  <c r="AE20" i="24"/>
  <c r="AD20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BD19" i="24"/>
  <c r="BC19" i="24"/>
  <c r="BB19" i="24"/>
  <c r="BA19" i="24"/>
  <c r="AZ19" i="24"/>
  <c r="AY19" i="24"/>
  <c r="AX19" i="24"/>
  <c r="AW19" i="24"/>
  <c r="AV19" i="24"/>
  <c r="AU19" i="24"/>
  <c r="AT19" i="24"/>
  <c r="AS19" i="24"/>
  <c r="AR19" i="24"/>
  <c r="AQ19" i="24"/>
  <c r="AP19" i="24"/>
  <c r="AO19" i="24"/>
  <c r="AN19" i="24"/>
  <c r="AM19" i="24"/>
  <c r="AL19" i="24"/>
  <c r="AK19" i="24"/>
  <c r="AJ19" i="24"/>
  <c r="AI19" i="24"/>
  <c r="AH19" i="24"/>
  <c r="AG19" i="24"/>
  <c r="AF19" i="24"/>
  <c r="AE19" i="24"/>
  <c r="AD19" i="24"/>
  <c r="AC19" i="24"/>
  <c r="AB19" i="24"/>
  <c r="AA19" i="24"/>
  <c r="Z19" i="24"/>
  <c r="Y19" i="24"/>
  <c r="X19" i="24"/>
  <c r="W19" i="24"/>
  <c r="V19" i="24"/>
  <c r="U19" i="24"/>
  <c r="T19" i="24"/>
  <c r="S19" i="24"/>
  <c r="R19" i="24"/>
  <c r="BD18" i="24"/>
  <c r="BC18" i="24"/>
  <c r="BB18" i="24"/>
  <c r="BA18" i="24"/>
  <c r="AZ18" i="24"/>
  <c r="AY18" i="24"/>
  <c r="AX18" i="24"/>
  <c r="AW18" i="24"/>
  <c r="AV18" i="24"/>
  <c r="AU18" i="24"/>
  <c r="AT18" i="24"/>
  <c r="AS18" i="24"/>
  <c r="AR18" i="24"/>
  <c r="AQ18" i="24"/>
  <c r="AP18" i="24"/>
  <c r="AO18" i="24"/>
  <c r="AN18" i="24"/>
  <c r="AM18" i="24"/>
  <c r="AL18" i="24"/>
  <c r="AK18" i="24"/>
  <c r="AJ18" i="24"/>
  <c r="AI18" i="24"/>
  <c r="AH18" i="24"/>
  <c r="AG18" i="24"/>
  <c r="AF18" i="24"/>
  <c r="AE18" i="24"/>
  <c r="AD18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BD17" i="24"/>
  <c r="BC17" i="24"/>
  <c r="BB17" i="24"/>
  <c r="BA17" i="24"/>
  <c r="AZ17" i="24"/>
  <c r="AY17" i="24"/>
  <c r="AX17" i="24"/>
  <c r="AW17" i="24"/>
  <c r="AV17" i="24"/>
  <c r="AU17" i="24"/>
  <c r="AT17" i="24"/>
  <c r="AS17" i="24"/>
  <c r="AR17" i="24"/>
  <c r="AQ17" i="24"/>
  <c r="AP17" i="24"/>
  <c r="AO17" i="24"/>
  <c r="AN17" i="24"/>
  <c r="AM17" i="24"/>
  <c r="AL17" i="24"/>
  <c r="AK17" i="24"/>
  <c r="AJ17" i="24"/>
  <c r="AI17" i="24"/>
  <c r="AH17" i="24"/>
  <c r="AG17" i="24"/>
  <c r="AF17" i="24"/>
  <c r="AE17" i="24"/>
  <c r="AD17" i="24"/>
  <c r="AC17" i="24"/>
  <c r="AB17" i="24"/>
  <c r="AA17" i="24"/>
  <c r="Z17" i="24"/>
  <c r="Y17" i="24"/>
  <c r="X17" i="24"/>
  <c r="W17" i="24"/>
  <c r="V17" i="24"/>
  <c r="U17" i="24"/>
  <c r="T17" i="24"/>
  <c r="S17" i="24"/>
  <c r="R17" i="24"/>
  <c r="BD16" i="24"/>
  <c r="BC16" i="24"/>
  <c r="BB16" i="24"/>
  <c r="BA16" i="24"/>
  <c r="AZ16" i="24"/>
  <c r="AY16" i="24"/>
  <c r="AX16" i="24"/>
  <c r="AW16" i="24"/>
  <c r="AV16" i="24"/>
  <c r="AU16" i="24"/>
  <c r="AT16" i="24"/>
  <c r="AS16" i="24"/>
  <c r="AR16" i="24"/>
  <c r="AQ16" i="24"/>
  <c r="AP16" i="24"/>
  <c r="AO16" i="24"/>
  <c r="AN16" i="24"/>
  <c r="AM16" i="24"/>
  <c r="AL16" i="24"/>
  <c r="AK16" i="24"/>
  <c r="AJ16" i="24"/>
  <c r="AI16" i="24"/>
  <c r="AH16" i="24"/>
  <c r="AG16" i="24"/>
  <c r="AF16" i="24"/>
  <c r="AE16" i="24"/>
  <c r="AD16" i="24"/>
  <c r="AC16" i="24"/>
  <c r="AB16" i="24"/>
  <c r="AA16" i="24"/>
  <c r="Z16" i="24"/>
  <c r="Y16" i="24"/>
  <c r="X16" i="24"/>
  <c r="W16" i="24"/>
  <c r="V16" i="24"/>
  <c r="U16" i="24"/>
  <c r="T16" i="24"/>
  <c r="S16" i="24"/>
  <c r="R16" i="24"/>
  <c r="BD15" i="24"/>
  <c r="BC15" i="24"/>
  <c r="BB15" i="24"/>
  <c r="BA15" i="24"/>
  <c r="AZ15" i="24"/>
  <c r="AY15" i="24"/>
  <c r="AX15" i="24"/>
  <c r="AW15" i="24"/>
  <c r="AV15" i="24"/>
  <c r="AU15" i="24"/>
  <c r="AT15" i="24"/>
  <c r="AS15" i="24"/>
  <c r="AR15" i="24"/>
  <c r="AQ15" i="24"/>
  <c r="AP15" i="24"/>
  <c r="AO15" i="24"/>
  <c r="AN15" i="24"/>
  <c r="AM15" i="24"/>
  <c r="AL15" i="24"/>
  <c r="AK15" i="24"/>
  <c r="AJ15" i="24"/>
  <c r="AI15" i="24"/>
  <c r="AH15" i="24"/>
  <c r="AG15" i="24"/>
  <c r="AF15" i="24"/>
  <c r="AE15" i="24"/>
  <c r="AD15" i="24"/>
  <c r="AC15" i="24"/>
  <c r="AB15" i="24"/>
  <c r="AA15" i="24"/>
  <c r="Z15" i="24"/>
  <c r="Y15" i="24"/>
  <c r="X15" i="24"/>
  <c r="W15" i="24"/>
  <c r="V15" i="24"/>
  <c r="U15" i="24"/>
  <c r="T15" i="24"/>
  <c r="S15" i="24"/>
  <c r="R15" i="24"/>
  <c r="BD14" i="24"/>
  <c r="BC14" i="24"/>
  <c r="BB14" i="24"/>
  <c r="BA14" i="24"/>
  <c r="AZ14" i="24"/>
  <c r="AY14" i="24"/>
  <c r="AX14" i="24"/>
  <c r="AW14" i="24"/>
  <c r="AV14" i="24"/>
  <c r="AU14" i="24"/>
  <c r="AT14" i="24"/>
  <c r="AS14" i="24"/>
  <c r="AR14" i="24"/>
  <c r="AQ14" i="24"/>
  <c r="AP14" i="24"/>
  <c r="AO14" i="24"/>
  <c r="AN14" i="24"/>
  <c r="AM14" i="24"/>
  <c r="AL14" i="24"/>
  <c r="AK14" i="24"/>
  <c r="AJ14" i="24"/>
  <c r="AI14" i="24"/>
  <c r="AH14" i="24"/>
  <c r="AG14" i="24"/>
  <c r="AF14" i="24"/>
  <c r="AE14" i="24"/>
  <c r="AD14" i="24"/>
  <c r="AC14" i="24"/>
  <c r="AB14" i="24"/>
  <c r="AA14" i="24"/>
  <c r="Z14" i="24"/>
  <c r="Y14" i="24"/>
  <c r="X14" i="24"/>
  <c r="W14" i="24"/>
  <c r="V14" i="24"/>
  <c r="U14" i="24"/>
  <c r="T14" i="24"/>
  <c r="S14" i="24"/>
  <c r="R14" i="24"/>
  <c r="BD13" i="24"/>
  <c r="BC13" i="24"/>
  <c r="BB13" i="24"/>
  <c r="BA13" i="24"/>
  <c r="AZ13" i="24"/>
  <c r="AY13" i="24"/>
  <c r="AX13" i="24"/>
  <c r="AW13" i="24"/>
  <c r="AV13" i="24"/>
  <c r="AU13" i="24"/>
  <c r="AT13" i="24"/>
  <c r="AS13" i="24"/>
  <c r="AR13" i="24"/>
  <c r="AQ13" i="24"/>
  <c r="AP13" i="24"/>
  <c r="AO13" i="24"/>
  <c r="AN13" i="24"/>
  <c r="AM13" i="24"/>
  <c r="AL13" i="24"/>
  <c r="AK13" i="24"/>
  <c r="AJ13" i="24"/>
  <c r="AI13" i="24"/>
  <c r="AH13" i="24"/>
  <c r="AG13" i="24"/>
  <c r="AF13" i="24"/>
  <c r="AE13" i="24"/>
  <c r="AD13" i="24"/>
  <c r="AC13" i="24"/>
  <c r="AB13" i="24"/>
  <c r="AA13" i="24"/>
  <c r="Z13" i="24"/>
  <c r="Y13" i="24"/>
  <c r="X13" i="24"/>
  <c r="W13" i="24"/>
  <c r="V13" i="24"/>
  <c r="U13" i="24"/>
  <c r="T13" i="24"/>
  <c r="S13" i="24"/>
  <c r="R13" i="24"/>
  <c r="BD12" i="24"/>
  <c r="BC12" i="24"/>
  <c r="BB12" i="24"/>
  <c r="BA12" i="24"/>
  <c r="AZ12" i="24"/>
  <c r="AY12" i="24"/>
  <c r="AX12" i="24"/>
  <c r="AW12" i="24"/>
  <c r="AV12" i="24"/>
  <c r="AU12" i="24"/>
  <c r="AT12" i="24"/>
  <c r="AS12" i="24"/>
  <c r="AR12" i="24"/>
  <c r="AQ12" i="24"/>
  <c r="AP12" i="24"/>
  <c r="AO12" i="24"/>
  <c r="AN12" i="24"/>
  <c r="AM12" i="24"/>
  <c r="AL12" i="24"/>
  <c r="AK12" i="24"/>
  <c r="AJ12" i="24"/>
  <c r="AI12" i="24"/>
  <c r="AH12" i="24"/>
  <c r="AG12" i="24"/>
  <c r="AF12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S12" i="24"/>
  <c r="R12" i="24"/>
  <c r="BD11" i="24"/>
  <c r="BC11" i="24"/>
  <c r="BB11" i="24"/>
  <c r="BA11" i="24"/>
  <c r="AZ11" i="24"/>
  <c r="AY11" i="24"/>
  <c r="AX11" i="24"/>
  <c r="AW11" i="24"/>
  <c r="AV11" i="24"/>
  <c r="AU11" i="24"/>
  <c r="AT11" i="24"/>
  <c r="AS11" i="24"/>
  <c r="AR11" i="24"/>
  <c r="AQ11" i="24"/>
  <c r="AP11" i="24"/>
  <c r="AO11" i="24"/>
  <c r="AN11" i="24"/>
  <c r="AM11" i="24"/>
  <c r="AL11" i="24"/>
  <c r="AK11" i="24"/>
  <c r="AJ11" i="24"/>
  <c r="AI11" i="24"/>
  <c r="AH11" i="24"/>
  <c r="AG11" i="24"/>
  <c r="AF11" i="24"/>
  <c r="AE11" i="24"/>
  <c r="AD11" i="24"/>
  <c r="AC11" i="24"/>
  <c r="AB11" i="24"/>
  <c r="AA11" i="24"/>
  <c r="Z11" i="24"/>
  <c r="Y11" i="24"/>
  <c r="X11" i="24"/>
  <c r="W11" i="24"/>
  <c r="V11" i="24"/>
  <c r="U11" i="24"/>
  <c r="T11" i="24"/>
  <c r="S11" i="24"/>
  <c r="R11" i="24"/>
  <c r="BD10" i="24"/>
  <c r="BC10" i="24"/>
  <c r="BB10" i="24"/>
  <c r="BA10" i="24"/>
  <c r="AZ10" i="24"/>
  <c r="AY10" i="24"/>
  <c r="AX10" i="24"/>
  <c r="AW10" i="24"/>
  <c r="AV10" i="24"/>
  <c r="AU10" i="24"/>
  <c r="AT10" i="24"/>
  <c r="AS10" i="24"/>
  <c r="AR10" i="24"/>
  <c r="AQ10" i="24"/>
  <c r="AP10" i="24"/>
  <c r="AO10" i="24"/>
  <c r="AN10" i="24"/>
  <c r="AM10" i="24"/>
  <c r="AL10" i="24"/>
  <c r="AK10" i="24"/>
  <c r="AJ10" i="24"/>
  <c r="AI10" i="24"/>
  <c r="AH10" i="24"/>
  <c r="AG10" i="24"/>
  <c r="AF10" i="24"/>
  <c r="AE10" i="24"/>
  <c r="AD10" i="24"/>
  <c r="AC10" i="24"/>
  <c r="AB10" i="24"/>
  <c r="AA10" i="24"/>
  <c r="Z10" i="24"/>
  <c r="Y10" i="24"/>
  <c r="X10" i="24"/>
  <c r="W10" i="24"/>
  <c r="V10" i="24"/>
  <c r="U10" i="24"/>
  <c r="T10" i="24"/>
  <c r="S10" i="24"/>
  <c r="R10" i="24"/>
  <c r="BD9" i="24"/>
  <c r="BC9" i="24"/>
  <c r="BB9" i="24"/>
  <c r="BA9" i="24"/>
  <c r="AZ9" i="24"/>
  <c r="AY9" i="24"/>
  <c r="AX9" i="24"/>
  <c r="AW9" i="24"/>
  <c r="AV9" i="24"/>
  <c r="AU9" i="24"/>
  <c r="AT9" i="24"/>
  <c r="AS9" i="24"/>
  <c r="AR9" i="24"/>
  <c r="AQ9" i="24"/>
  <c r="AP9" i="24"/>
  <c r="AO9" i="24"/>
  <c r="AN9" i="24"/>
  <c r="AM9" i="24"/>
  <c r="AL9" i="24"/>
  <c r="AK9" i="24"/>
  <c r="AJ9" i="24"/>
  <c r="AI9" i="24"/>
  <c r="AH9" i="24"/>
  <c r="AG9" i="24"/>
  <c r="AF9" i="24"/>
  <c r="AE9" i="24"/>
  <c r="AD9" i="24"/>
  <c r="AC9" i="24"/>
  <c r="AB9" i="24"/>
  <c r="AA9" i="24"/>
  <c r="Z9" i="24"/>
  <c r="Y9" i="24"/>
  <c r="X9" i="24"/>
  <c r="W9" i="24"/>
  <c r="V9" i="24"/>
  <c r="U9" i="24"/>
  <c r="T9" i="24"/>
  <c r="S9" i="24"/>
  <c r="R9" i="24"/>
  <c r="BD8" i="24"/>
  <c r="BC8" i="24"/>
  <c r="BB8" i="24"/>
  <c r="BA8" i="24"/>
  <c r="AZ8" i="24"/>
  <c r="AY8" i="24"/>
  <c r="AX8" i="24"/>
  <c r="AW8" i="24"/>
  <c r="AV8" i="24"/>
  <c r="AU8" i="24"/>
  <c r="AT8" i="24"/>
  <c r="AS8" i="24"/>
  <c r="AR8" i="24"/>
  <c r="AQ8" i="24"/>
  <c r="AP8" i="24"/>
  <c r="AO8" i="24"/>
  <c r="AN8" i="24"/>
  <c r="AM8" i="24"/>
  <c r="AL8" i="24"/>
  <c r="AK8" i="24"/>
  <c r="AJ8" i="24"/>
  <c r="AI8" i="24"/>
  <c r="AH8" i="24"/>
  <c r="AG8" i="24"/>
  <c r="AF8" i="24"/>
  <c r="AE8" i="24"/>
  <c r="AD8" i="24"/>
  <c r="AC8" i="24"/>
  <c r="AB8" i="24"/>
  <c r="AA8" i="24"/>
  <c r="Z8" i="24"/>
  <c r="Y8" i="24"/>
  <c r="X8" i="24"/>
  <c r="W8" i="24"/>
  <c r="V8" i="24"/>
  <c r="U8" i="24"/>
  <c r="T8" i="24"/>
  <c r="S8" i="24"/>
  <c r="R8" i="24"/>
  <c r="BD7" i="24"/>
  <c r="BC7" i="24"/>
  <c r="BB7" i="24"/>
  <c r="BA7" i="24"/>
  <c r="AZ7" i="24"/>
  <c r="AY7" i="24"/>
  <c r="AX7" i="24"/>
  <c r="AW7" i="24"/>
  <c r="AV7" i="24"/>
  <c r="AU7" i="24"/>
  <c r="AT7" i="24"/>
  <c r="AS7" i="24"/>
  <c r="AR7" i="24"/>
  <c r="AQ7" i="24"/>
  <c r="AP7" i="24"/>
  <c r="AO7" i="24"/>
  <c r="AN7" i="24"/>
  <c r="AM7" i="24"/>
  <c r="AL7" i="24"/>
  <c r="AK7" i="24"/>
  <c r="AJ7" i="24"/>
  <c r="AI7" i="24"/>
  <c r="AH7" i="24"/>
  <c r="AG7" i="24"/>
  <c r="AF7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BD6" i="24"/>
  <c r="BC6" i="24"/>
  <c r="BB6" i="24"/>
  <c r="BA6" i="24"/>
  <c r="AZ6" i="24"/>
  <c r="AY6" i="24"/>
  <c r="AX6" i="24"/>
  <c r="AW6" i="24"/>
  <c r="AV6" i="24"/>
  <c r="AU6" i="24"/>
  <c r="AT6" i="24"/>
  <c r="AS6" i="24"/>
  <c r="AR6" i="24"/>
  <c r="AQ6" i="24"/>
  <c r="AP6" i="24"/>
  <c r="AO6" i="24"/>
  <c r="AN6" i="24"/>
  <c r="AM6" i="24"/>
  <c r="AL6" i="24"/>
  <c r="AK6" i="24"/>
  <c r="AJ6" i="24"/>
  <c r="AI6" i="24"/>
  <c r="AH6" i="24"/>
  <c r="AG6" i="24"/>
  <c r="AF6" i="24"/>
  <c r="AE6" i="24"/>
  <c r="AD6" i="24"/>
  <c r="AC6" i="24"/>
  <c r="AB6" i="24"/>
  <c r="AA6" i="24"/>
  <c r="Z6" i="24"/>
  <c r="Y6" i="24"/>
  <c r="X6" i="24"/>
  <c r="W6" i="24"/>
  <c r="V6" i="24"/>
  <c r="U6" i="24"/>
  <c r="T6" i="24"/>
  <c r="S6" i="24"/>
  <c r="R6" i="24"/>
  <c r="H6" i="24"/>
  <c r="AW45" i="85"/>
  <c r="AV45" i="85"/>
  <c r="AU45" i="85"/>
  <c r="AT45" i="85"/>
  <c r="AJ45" i="85"/>
  <c r="AI45" i="85"/>
  <c r="AH45" i="85"/>
  <c r="AG45" i="85"/>
  <c r="AW44" i="85"/>
  <c r="AV44" i="85"/>
  <c r="AU44" i="85"/>
  <c r="AT44" i="85"/>
  <c r="AJ44" i="85"/>
  <c r="AI44" i="85"/>
  <c r="AH44" i="85"/>
  <c r="AG44" i="85"/>
  <c r="AS43" i="85"/>
  <c r="AR43" i="85"/>
  <c r="AQ43" i="85"/>
  <c r="AP43" i="85"/>
  <c r="AF43" i="85"/>
  <c r="AE43" i="85"/>
  <c r="AD43" i="85"/>
  <c r="AC43" i="85"/>
  <c r="AS42" i="85"/>
  <c r="AR42" i="85"/>
  <c r="AQ42" i="85"/>
  <c r="AP42" i="85"/>
  <c r="AF42" i="85"/>
  <c r="AE42" i="85"/>
  <c r="AD42" i="85"/>
  <c r="AC42" i="85"/>
  <c r="AS41" i="85"/>
  <c r="AR41" i="85"/>
  <c r="AQ41" i="85"/>
  <c r="AP41" i="85"/>
  <c r="AF41" i="85"/>
  <c r="AE41" i="85"/>
  <c r="AD41" i="85"/>
  <c r="AC41" i="85"/>
  <c r="AW40" i="85"/>
  <c r="AV40" i="85"/>
  <c r="AU40" i="85"/>
  <c r="AT40" i="85"/>
  <c r="AJ40" i="85"/>
  <c r="AI40" i="85"/>
  <c r="AH40" i="85"/>
  <c r="AG40" i="85"/>
  <c r="AS39" i="85"/>
  <c r="AR39" i="85"/>
  <c r="AQ39" i="85"/>
  <c r="AP39" i="85"/>
  <c r="AF39" i="85"/>
  <c r="AE39" i="85"/>
  <c r="AD39" i="85"/>
  <c r="AC39" i="85"/>
  <c r="AS38" i="85"/>
  <c r="AR38" i="85"/>
  <c r="AQ38" i="85"/>
  <c r="AP38" i="85"/>
  <c r="AF38" i="85"/>
  <c r="AE38" i="85"/>
  <c r="AD38" i="85"/>
  <c r="AC38" i="85"/>
  <c r="AS37" i="85"/>
  <c r="AR37" i="85"/>
  <c r="AQ37" i="85"/>
  <c r="AP37" i="85"/>
  <c r="AF37" i="85"/>
  <c r="AE37" i="85"/>
  <c r="AD37" i="85"/>
  <c r="AC37" i="85"/>
  <c r="AW36" i="85"/>
  <c r="AV36" i="85"/>
  <c r="AU36" i="85"/>
  <c r="AT36" i="85"/>
  <c r="AJ36" i="85"/>
  <c r="AI36" i="85"/>
  <c r="AH36" i="85"/>
  <c r="AG36" i="85"/>
  <c r="AW35" i="85"/>
  <c r="AV35" i="85"/>
  <c r="AU35" i="85"/>
  <c r="AT35" i="85"/>
  <c r="AJ35" i="85"/>
  <c r="AI35" i="85"/>
  <c r="AH35" i="85"/>
  <c r="AG35" i="85"/>
  <c r="AW34" i="85"/>
  <c r="AV34" i="85"/>
  <c r="AU34" i="85"/>
  <c r="AT34" i="85"/>
  <c r="AJ34" i="85"/>
  <c r="AI34" i="85"/>
  <c r="AH34" i="85"/>
  <c r="AG34" i="85"/>
  <c r="AW33" i="85"/>
  <c r="AV33" i="85"/>
  <c r="AU33" i="85"/>
  <c r="AT33" i="85"/>
  <c r="AJ33" i="85"/>
  <c r="AI33" i="85"/>
  <c r="AH33" i="85"/>
  <c r="AG33" i="85"/>
  <c r="AS32" i="85"/>
  <c r="AR32" i="85"/>
  <c r="AQ32" i="85"/>
  <c r="AP32" i="85"/>
  <c r="AF32" i="85"/>
  <c r="AE32" i="85"/>
  <c r="AD32" i="85"/>
  <c r="AC32" i="85"/>
  <c r="AW31" i="85"/>
  <c r="AV31" i="85"/>
  <c r="AU31" i="85"/>
  <c r="AT31" i="85"/>
  <c r="AJ31" i="85"/>
  <c r="AI31" i="85"/>
  <c r="AH31" i="85"/>
  <c r="AG31" i="85"/>
  <c r="AW30" i="85"/>
  <c r="AV30" i="85"/>
  <c r="AU30" i="85"/>
  <c r="AT30" i="85"/>
  <c r="AJ30" i="85"/>
  <c r="AI30" i="85"/>
  <c r="AH30" i="85"/>
  <c r="AG30" i="85"/>
  <c r="AW29" i="85"/>
  <c r="AV29" i="85"/>
  <c r="AU29" i="85"/>
  <c r="AT29" i="85"/>
  <c r="AJ29" i="85"/>
  <c r="AI29" i="85"/>
  <c r="AH29" i="85"/>
  <c r="AG29" i="85"/>
  <c r="AW28" i="85"/>
  <c r="AV28" i="85"/>
  <c r="AU28" i="85"/>
  <c r="AT28" i="85"/>
  <c r="AJ28" i="85"/>
  <c r="AI28" i="85"/>
  <c r="AH28" i="85"/>
  <c r="AG28" i="85"/>
  <c r="AW27" i="85"/>
  <c r="AV27" i="85"/>
  <c r="AU27" i="85"/>
  <c r="AT27" i="85"/>
  <c r="AJ27" i="85"/>
  <c r="AI27" i="85"/>
  <c r="AH27" i="85"/>
  <c r="AG27" i="85"/>
  <c r="AW26" i="85"/>
  <c r="AV26" i="85"/>
  <c r="AU26" i="85"/>
  <c r="AT26" i="85"/>
  <c r="AJ26" i="85"/>
  <c r="AI26" i="85"/>
  <c r="AH26" i="85"/>
  <c r="AG26" i="85"/>
  <c r="AS25" i="85"/>
  <c r="AR25" i="85"/>
  <c r="AQ25" i="85"/>
  <c r="AP25" i="85"/>
  <c r="AF25" i="85"/>
  <c r="AE25" i="85"/>
  <c r="AD25" i="85"/>
  <c r="AC25" i="85"/>
  <c r="AW24" i="85"/>
  <c r="AV24" i="85"/>
  <c r="AU24" i="85"/>
  <c r="AT24" i="85"/>
  <c r="AJ24" i="85"/>
  <c r="AI24" i="85"/>
  <c r="AH24" i="85"/>
  <c r="AG24" i="85"/>
  <c r="AW23" i="85"/>
  <c r="AV23" i="85"/>
  <c r="AU23" i="85"/>
  <c r="AT23" i="85"/>
  <c r="AJ23" i="85"/>
  <c r="AI23" i="85"/>
  <c r="AH23" i="85"/>
  <c r="AG23" i="85"/>
  <c r="AW22" i="85"/>
  <c r="AV22" i="85"/>
  <c r="AU22" i="85"/>
  <c r="AT22" i="85"/>
  <c r="AJ22" i="85"/>
  <c r="AI22" i="85"/>
  <c r="AH22" i="85"/>
  <c r="AG22" i="85"/>
  <c r="AW21" i="85"/>
  <c r="AV21" i="85"/>
  <c r="AU21" i="85"/>
  <c r="AT21" i="85"/>
  <c r="AJ21" i="85"/>
  <c r="AI21" i="85"/>
  <c r="AH21" i="85"/>
  <c r="AG21" i="85"/>
  <c r="AW20" i="85"/>
  <c r="AV20" i="85"/>
  <c r="AU20" i="85"/>
  <c r="AT20" i="85"/>
  <c r="AJ20" i="85"/>
  <c r="AI20" i="85"/>
  <c r="AH20" i="85"/>
  <c r="AG20" i="85"/>
  <c r="AW19" i="85"/>
  <c r="AV19" i="85"/>
  <c r="AU19" i="85"/>
  <c r="AT19" i="85"/>
  <c r="AS19" i="85"/>
  <c r="AR19" i="85"/>
  <c r="AQ19" i="85"/>
  <c r="AP19" i="85"/>
  <c r="AJ19" i="85"/>
  <c r="AI19" i="85"/>
  <c r="AH19" i="85"/>
  <c r="AG19" i="85"/>
  <c r="AF19" i="85"/>
  <c r="AE19" i="85"/>
  <c r="AD19" i="85"/>
  <c r="AC19" i="85"/>
  <c r="AS18" i="85"/>
  <c r="AR18" i="85"/>
  <c r="AQ18" i="85"/>
  <c r="AP18" i="85"/>
  <c r="AF18" i="85"/>
  <c r="AE18" i="85"/>
  <c r="AD18" i="85"/>
  <c r="AC18" i="85"/>
  <c r="AS17" i="85"/>
  <c r="AR17" i="85"/>
  <c r="AQ17" i="85"/>
  <c r="AP17" i="85"/>
  <c r="AF17" i="85"/>
  <c r="AE17" i="85"/>
  <c r="AD17" i="85"/>
  <c r="AC17" i="85"/>
  <c r="AS16" i="85"/>
  <c r="AR16" i="85"/>
  <c r="AQ16" i="85"/>
  <c r="AP16" i="85"/>
  <c r="AF16" i="85"/>
  <c r="AE16" i="85"/>
  <c r="AD16" i="85"/>
  <c r="AC16" i="85"/>
  <c r="AS15" i="85"/>
  <c r="AR15" i="85"/>
  <c r="AQ15" i="85"/>
  <c r="AP15" i="85"/>
  <c r="AF15" i="85"/>
  <c r="AE15" i="85"/>
  <c r="AD15" i="85"/>
  <c r="AC15" i="85"/>
  <c r="AS14" i="85"/>
  <c r="AR14" i="85"/>
  <c r="AQ14" i="85"/>
  <c r="AP14" i="85"/>
  <c r="AF14" i="85"/>
  <c r="AE14" i="85"/>
  <c r="AD14" i="85"/>
  <c r="AC14" i="85"/>
  <c r="AS13" i="85"/>
  <c r="AR13" i="85"/>
  <c r="AQ13" i="85"/>
  <c r="AP13" i="85"/>
  <c r="AF13" i="85"/>
  <c r="AE13" i="85"/>
  <c r="AD13" i="85"/>
  <c r="AC13" i="85"/>
  <c r="AW12" i="85"/>
  <c r="AV12" i="85"/>
  <c r="AU12" i="85"/>
  <c r="AT12" i="85"/>
  <c r="AJ12" i="85"/>
  <c r="AI12" i="85"/>
  <c r="AH12" i="85"/>
  <c r="AG12" i="85"/>
  <c r="AW11" i="85"/>
  <c r="AV11" i="85"/>
  <c r="AU11" i="85"/>
  <c r="AT11" i="85"/>
  <c r="AJ11" i="85"/>
  <c r="AI11" i="85"/>
  <c r="AH11" i="85"/>
  <c r="AG11" i="85"/>
  <c r="AS10" i="85"/>
  <c r="AR10" i="85"/>
  <c r="AQ10" i="85"/>
  <c r="AP10" i="85"/>
  <c r="AF10" i="85"/>
  <c r="AE10" i="85"/>
  <c r="AD10" i="85"/>
  <c r="AC10" i="85"/>
  <c r="AS9" i="85"/>
  <c r="AR9" i="85"/>
  <c r="AQ9" i="85"/>
  <c r="AP9" i="85"/>
  <c r="AF9" i="85"/>
  <c r="AE9" i="85"/>
  <c r="AD9" i="85"/>
  <c r="AC9" i="85"/>
  <c r="AS8" i="85"/>
  <c r="AR8" i="85"/>
  <c r="AQ8" i="85"/>
  <c r="AP8" i="85"/>
  <c r="AF8" i="85"/>
  <c r="AE8" i="85"/>
  <c r="AD8" i="85"/>
  <c r="AC8" i="85"/>
  <c r="AS7" i="85"/>
  <c r="AR7" i="85"/>
  <c r="AQ7" i="85"/>
  <c r="AP7" i="85"/>
  <c r="AF7" i="85"/>
  <c r="AE7" i="85"/>
  <c r="AD7" i="85"/>
  <c r="AC7" i="85"/>
  <c r="AS6" i="85"/>
  <c r="AR6" i="85"/>
  <c r="AQ6" i="85"/>
  <c r="AP6" i="85"/>
  <c r="AF6" i="85"/>
  <c r="AE6" i="85"/>
  <c r="AD6" i="85"/>
  <c r="AC6" i="85"/>
  <c r="AW45" i="86"/>
  <c r="AV45" i="86"/>
  <c r="AU45" i="86"/>
  <c r="AT45" i="86"/>
  <c r="AJ45" i="86"/>
  <c r="AI45" i="86"/>
  <c r="AH45" i="86"/>
  <c r="AG45" i="86"/>
  <c r="AW44" i="86"/>
  <c r="AV44" i="86"/>
  <c r="AU44" i="86"/>
  <c r="AT44" i="86"/>
  <c r="AJ44" i="86"/>
  <c r="AI44" i="86"/>
  <c r="AH44" i="86"/>
  <c r="AG44" i="86"/>
  <c r="AS43" i="86"/>
  <c r="AR43" i="86"/>
  <c r="AQ43" i="86"/>
  <c r="AP43" i="86"/>
  <c r="AF43" i="86"/>
  <c r="AE43" i="86"/>
  <c r="AD43" i="86"/>
  <c r="AC43" i="86"/>
  <c r="AS42" i="86"/>
  <c r="AR42" i="86"/>
  <c r="AQ42" i="86"/>
  <c r="AP42" i="86"/>
  <c r="AF42" i="86"/>
  <c r="AE42" i="86"/>
  <c r="AD42" i="86"/>
  <c r="AC42" i="86"/>
  <c r="AS41" i="86"/>
  <c r="AR41" i="86"/>
  <c r="AQ41" i="86"/>
  <c r="AP41" i="86"/>
  <c r="AF41" i="86"/>
  <c r="AE41" i="86"/>
  <c r="AD41" i="86"/>
  <c r="AC41" i="86"/>
  <c r="AW40" i="86"/>
  <c r="AV40" i="86"/>
  <c r="AU40" i="86"/>
  <c r="AT40" i="86"/>
  <c r="AJ40" i="86"/>
  <c r="AI40" i="86"/>
  <c r="AH40" i="86"/>
  <c r="AG40" i="86"/>
  <c r="AS39" i="86"/>
  <c r="AR39" i="86"/>
  <c r="AQ39" i="86"/>
  <c r="AP39" i="86"/>
  <c r="AF39" i="86"/>
  <c r="AE39" i="86"/>
  <c r="AD39" i="86"/>
  <c r="AC39" i="86"/>
  <c r="AS38" i="86"/>
  <c r="AR38" i="86"/>
  <c r="AQ38" i="86"/>
  <c r="AP38" i="86"/>
  <c r="AF38" i="86"/>
  <c r="AE38" i="86"/>
  <c r="AD38" i="86"/>
  <c r="AC38" i="86"/>
  <c r="AS37" i="86"/>
  <c r="AR37" i="86"/>
  <c r="AQ37" i="86"/>
  <c r="AP37" i="86"/>
  <c r="AF37" i="86"/>
  <c r="AE37" i="86"/>
  <c r="AD37" i="86"/>
  <c r="AC37" i="86"/>
  <c r="AW36" i="86"/>
  <c r="AV36" i="86"/>
  <c r="AU36" i="86"/>
  <c r="AT36" i="86"/>
  <c r="AJ36" i="86"/>
  <c r="AI36" i="86"/>
  <c r="AH36" i="86"/>
  <c r="AG36" i="86"/>
  <c r="AW35" i="86"/>
  <c r="AV35" i="86"/>
  <c r="AU35" i="86"/>
  <c r="AT35" i="86"/>
  <c r="AJ35" i="86"/>
  <c r="AI35" i="86"/>
  <c r="AH35" i="86"/>
  <c r="AG35" i="86"/>
  <c r="AW34" i="86"/>
  <c r="AV34" i="86"/>
  <c r="AU34" i="86"/>
  <c r="AT34" i="86"/>
  <c r="AJ34" i="86"/>
  <c r="AI34" i="86"/>
  <c r="AH34" i="86"/>
  <c r="AG34" i="86"/>
  <c r="AW33" i="86"/>
  <c r="AV33" i="86"/>
  <c r="AU33" i="86"/>
  <c r="AT33" i="86"/>
  <c r="AJ33" i="86"/>
  <c r="AI33" i="86"/>
  <c r="AH33" i="86"/>
  <c r="AG33" i="86"/>
  <c r="AS32" i="86"/>
  <c r="AR32" i="86"/>
  <c r="AQ32" i="86"/>
  <c r="AP32" i="86"/>
  <c r="AF32" i="86"/>
  <c r="AE32" i="86"/>
  <c r="AD32" i="86"/>
  <c r="AC32" i="86"/>
  <c r="AW31" i="86"/>
  <c r="AV31" i="86"/>
  <c r="AU31" i="86"/>
  <c r="AT31" i="86"/>
  <c r="AJ31" i="86"/>
  <c r="AI31" i="86"/>
  <c r="AH31" i="86"/>
  <c r="AG31" i="86"/>
  <c r="AW30" i="86"/>
  <c r="AV30" i="86"/>
  <c r="AU30" i="86"/>
  <c r="AT30" i="86"/>
  <c r="AJ30" i="86"/>
  <c r="AI30" i="86"/>
  <c r="AH30" i="86"/>
  <c r="AG30" i="86"/>
  <c r="AW29" i="86"/>
  <c r="AV29" i="86"/>
  <c r="AU29" i="86"/>
  <c r="AT29" i="86"/>
  <c r="AJ29" i="86"/>
  <c r="AI29" i="86"/>
  <c r="AH29" i="86"/>
  <c r="AG29" i="86"/>
  <c r="AW28" i="86"/>
  <c r="AV28" i="86"/>
  <c r="AU28" i="86"/>
  <c r="AT28" i="86"/>
  <c r="AJ28" i="86"/>
  <c r="AI28" i="86"/>
  <c r="AH28" i="86"/>
  <c r="AG28" i="86"/>
  <c r="AW27" i="86"/>
  <c r="AV27" i="86"/>
  <c r="AU27" i="86"/>
  <c r="AT27" i="86"/>
  <c r="AJ27" i="86"/>
  <c r="AI27" i="86"/>
  <c r="AH27" i="86"/>
  <c r="AG27" i="86"/>
  <c r="AW26" i="86"/>
  <c r="AV26" i="86"/>
  <c r="AU26" i="86"/>
  <c r="AT26" i="86"/>
  <c r="AJ26" i="86"/>
  <c r="AI26" i="86"/>
  <c r="AH26" i="86"/>
  <c r="AG26" i="86"/>
  <c r="AS25" i="86"/>
  <c r="AR25" i="86"/>
  <c r="AQ25" i="86"/>
  <c r="AP25" i="86"/>
  <c r="AF25" i="86"/>
  <c r="AE25" i="86"/>
  <c r="AD25" i="86"/>
  <c r="AC25" i="86"/>
  <c r="AW24" i="86"/>
  <c r="AV24" i="86"/>
  <c r="AU24" i="86"/>
  <c r="AT24" i="86"/>
  <c r="AJ24" i="86"/>
  <c r="AI24" i="86"/>
  <c r="AH24" i="86"/>
  <c r="AG24" i="86"/>
  <c r="AW23" i="86"/>
  <c r="AV23" i="86"/>
  <c r="AU23" i="86"/>
  <c r="AT23" i="86"/>
  <c r="AJ23" i="86"/>
  <c r="AI23" i="86"/>
  <c r="AH23" i="86"/>
  <c r="AG23" i="86"/>
  <c r="AW22" i="86"/>
  <c r="AV22" i="86"/>
  <c r="AU22" i="86"/>
  <c r="AT22" i="86"/>
  <c r="AJ22" i="86"/>
  <c r="AI22" i="86"/>
  <c r="AH22" i="86"/>
  <c r="AG22" i="86"/>
  <c r="AW21" i="86"/>
  <c r="AV21" i="86"/>
  <c r="AU21" i="86"/>
  <c r="AT21" i="86"/>
  <c r="AJ21" i="86"/>
  <c r="AI21" i="86"/>
  <c r="AH21" i="86"/>
  <c r="AG21" i="86"/>
  <c r="AW20" i="86"/>
  <c r="AV20" i="86"/>
  <c r="AU20" i="86"/>
  <c r="AT20" i="86"/>
  <c r="AJ20" i="86"/>
  <c r="AI20" i="86"/>
  <c r="AH20" i="86"/>
  <c r="AG20" i="86"/>
  <c r="AW19" i="86"/>
  <c r="AV19" i="86"/>
  <c r="AU19" i="86"/>
  <c r="AT19" i="86"/>
  <c r="AS19" i="86"/>
  <c r="AR19" i="86"/>
  <c r="AQ19" i="86"/>
  <c r="AP19" i="86"/>
  <c r="AJ19" i="86"/>
  <c r="AI19" i="86"/>
  <c r="AH19" i="86"/>
  <c r="AG19" i="86"/>
  <c r="AF19" i="86"/>
  <c r="AE19" i="86"/>
  <c r="AD19" i="86"/>
  <c r="AC19" i="86"/>
  <c r="AS18" i="86"/>
  <c r="AR18" i="86"/>
  <c r="AQ18" i="86"/>
  <c r="AP18" i="86"/>
  <c r="AF18" i="86"/>
  <c r="AE18" i="86"/>
  <c r="AD18" i="86"/>
  <c r="AC18" i="86"/>
  <c r="AS17" i="86"/>
  <c r="AR17" i="86"/>
  <c r="AQ17" i="86"/>
  <c r="AP17" i="86"/>
  <c r="AF17" i="86"/>
  <c r="AE17" i="86"/>
  <c r="AD17" i="86"/>
  <c r="AC17" i="86"/>
  <c r="AS16" i="86"/>
  <c r="AR16" i="86"/>
  <c r="AQ16" i="86"/>
  <c r="AP16" i="86"/>
  <c r="AF16" i="86"/>
  <c r="AE16" i="86"/>
  <c r="AD16" i="86"/>
  <c r="AC16" i="86"/>
  <c r="AS15" i="86"/>
  <c r="AR15" i="86"/>
  <c r="AQ15" i="86"/>
  <c r="AP15" i="86"/>
  <c r="AF15" i="86"/>
  <c r="AE15" i="86"/>
  <c r="AD15" i="86"/>
  <c r="AC15" i="86"/>
  <c r="AS14" i="86"/>
  <c r="AR14" i="86"/>
  <c r="AQ14" i="86"/>
  <c r="AP14" i="86"/>
  <c r="AF14" i="86"/>
  <c r="AE14" i="86"/>
  <c r="AD14" i="86"/>
  <c r="AC14" i="86"/>
  <c r="AS13" i="86"/>
  <c r="AR13" i="86"/>
  <c r="AQ13" i="86"/>
  <c r="AP13" i="86"/>
  <c r="AF13" i="86"/>
  <c r="AE13" i="86"/>
  <c r="AD13" i="86"/>
  <c r="AC13" i="86"/>
  <c r="AW12" i="86"/>
  <c r="AV12" i="86"/>
  <c r="AU12" i="86"/>
  <c r="AT12" i="86"/>
  <c r="AJ12" i="86"/>
  <c r="AI12" i="86"/>
  <c r="AH12" i="86"/>
  <c r="AG12" i="86"/>
  <c r="AW11" i="86"/>
  <c r="AV11" i="86"/>
  <c r="AU11" i="86"/>
  <c r="AT11" i="86"/>
  <c r="AJ11" i="86"/>
  <c r="AI11" i="86"/>
  <c r="AH11" i="86"/>
  <c r="AG11" i="86"/>
  <c r="AS10" i="86"/>
  <c r="AR10" i="86"/>
  <c r="AQ10" i="86"/>
  <c r="AP10" i="86"/>
  <c r="AF10" i="86"/>
  <c r="AE10" i="86"/>
  <c r="AD10" i="86"/>
  <c r="AC10" i="86"/>
  <c r="AS9" i="86"/>
  <c r="AR9" i="86"/>
  <c r="AQ9" i="86"/>
  <c r="AP9" i="86"/>
  <c r="AF9" i="86"/>
  <c r="AE9" i="86"/>
  <c r="AD9" i="86"/>
  <c r="AC9" i="86"/>
  <c r="AS8" i="86"/>
  <c r="AR8" i="86"/>
  <c r="AQ8" i="86"/>
  <c r="AP8" i="86"/>
  <c r="AF8" i="86"/>
  <c r="AE8" i="86"/>
  <c r="AD8" i="86"/>
  <c r="AC8" i="86"/>
  <c r="AS7" i="86"/>
  <c r="AR7" i="86"/>
  <c r="AQ7" i="86"/>
  <c r="AP7" i="86"/>
  <c r="AF7" i="86"/>
  <c r="AE7" i="86"/>
  <c r="AD7" i="86"/>
  <c r="AC7" i="86"/>
  <c r="AS6" i="86"/>
  <c r="AR6" i="86"/>
  <c r="AQ6" i="86"/>
  <c r="AP6" i="86"/>
  <c r="AF6" i="86"/>
  <c r="AE6" i="86"/>
  <c r="AD6" i="86"/>
  <c r="AC6" i="86"/>
  <c r="AD63" i="78"/>
  <c r="AC63" i="78"/>
  <c r="AB63" i="78"/>
  <c r="Y63" i="78"/>
  <c r="X63" i="78"/>
  <c r="AD62" i="78"/>
  <c r="AC62" i="78"/>
  <c r="AB62" i="78"/>
  <c r="Y62" i="78"/>
  <c r="X62" i="78"/>
  <c r="AD61" i="78"/>
  <c r="AC61" i="78"/>
  <c r="AB61" i="78"/>
  <c r="Y61" i="78"/>
  <c r="X61" i="78"/>
  <c r="AD60" i="78"/>
  <c r="AC60" i="78"/>
  <c r="AB60" i="78"/>
  <c r="Y60" i="78"/>
  <c r="X60" i="78"/>
  <c r="AD59" i="78"/>
  <c r="AC59" i="78"/>
  <c r="AB59" i="78"/>
  <c r="Y59" i="78"/>
  <c r="X59" i="78"/>
  <c r="AD58" i="78"/>
  <c r="AC58" i="78"/>
  <c r="AB58" i="78"/>
  <c r="Y58" i="78"/>
  <c r="X58" i="78"/>
  <c r="AD57" i="78"/>
  <c r="AC57" i="78"/>
  <c r="AB57" i="78"/>
  <c r="Y57" i="78"/>
  <c r="X57" i="78"/>
  <c r="AD56" i="78"/>
  <c r="AC56" i="78"/>
  <c r="AB56" i="78"/>
  <c r="Y56" i="78"/>
  <c r="X56" i="78"/>
  <c r="AD55" i="78"/>
  <c r="AC55" i="78"/>
  <c r="AB55" i="78"/>
  <c r="Y55" i="78"/>
  <c r="X55" i="78"/>
  <c r="AD54" i="78"/>
  <c r="AC54" i="78"/>
  <c r="AB54" i="78"/>
  <c r="Y54" i="78"/>
  <c r="X54" i="78"/>
  <c r="AD53" i="78"/>
  <c r="AC53" i="78"/>
  <c r="AB53" i="78"/>
  <c r="Y53" i="78"/>
  <c r="X53" i="78"/>
  <c r="AD52" i="78"/>
  <c r="AC52" i="78"/>
  <c r="AB52" i="78"/>
  <c r="Y52" i="78"/>
  <c r="X52" i="78"/>
  <c r="AD51" i="78"/>
  <c r="AC51" i="78"/>
  <c r="AB51" i="78"/>
  <c r="Y51" i="78"/>
  <c r="X51" i="78"/>
  <c r="AD50" i="78"/>
  <c r="AC50" i="78"/>
  <c r="AB50" i="78"/>
  <c r="Y50" i="78"/>
  <c r="X50" i="78"/>
  <c r="AD49" i="78"/>
  <c r="AC49" i="78"/>
  <c r="AB49" i="78"/>
  <c r="Y49" i="78"/>
  <c r="X49" i="78"/>
  <c r="AD48" i="78"/>
  <c r="AC48" i="78"/>
  <c r="AB48" i="78"/>
  <c r="Y48" i="78"/>
  <c r="X48" i="78"/>
  <c r="AD47" i="78"/>
  <c r="AC47" i="78"/>
  <c r="AB47" i="78"/>
  <c r="Y47" i="78"/>
  <c r="X47" i="78"/>
  <c r="AD46" i="78"/>
  <c r="AC46" i="78"/>
  <c r="AB46" i="78"/>
  <c r="Y46" i="78"/>
  <c r="X46" i="78"/>
  <c r="AD45" i="78"/>
  <c r="AC45" i="78"/>
  <c r="AB45" i="78"/>
  <c r="Y45" i="78"/>
  <c r="X45" i="78"/>
  <c r="AD44" i="78"/>
  <c r="AC44" i="78"/>
  <c r="AB44" i="78"/>
  <c r="Y44" i="78"/>
  <c r="X44" i="78"/>
  <c r="AD43" i="78"/>
  <c r="AC43" i="78"/>
  <c r="AB43" i="78"/>
  <c r="Y43" i="78"/>
  <c r="X43" i="78"/>
  <c r="AD42" i="78"/>
  <c r="AC42" i="78"/>
  <c r="AB42" i="78"/>
  <c r="Y42" i="78"/>
  <c r="X42" i="78"/>
  <c r="AD41" i="78"/>
  <c r="AC41" i="78"/>
  <c r="AB41" i="78"/>
  <c r="Y41" i="78"/>
  <c r="X41" i="78"/>
  <c r="AD40" i="78"/>
  <c r="AC40" i="78"/>
  <c r="AB40" i="78"/>
  <c r="Y40" i="78"/>
  <c r="X40" i="78"/>
  <c r="AD39" i="78"/>
  <c r="AC39" i="78"/>
  <c r="AB39" i="78"/>
  <c r="Y39" i="78"/>
  <c r="X39" i="78"/>
  <c r="AD38" i="78"/>
  <c r="AC38" i="78"/>
  <c r="AB38" i="78"/>
  <c r="Y38" i="78"/>
  <c r="X38" i="78"/>
  <c r="AD37" i="78"/>
  <c r="AC37" i="78"/>
  <c r="AB37" i="78"/>
  <c r="Y37" i="78"/>
  <c r="X37" i="78"/>
  <c r="Y36" i="78"/>
  <c r="AD36" i="78" s="1"/>
  <c r="X36" i="78"/>
  <c r="AD35" i="78"/>
  <c r="AC35" i="78"/>
  <c r="AB35" i="78"/>
  <c r="Y35" i="78"/>
  <c r="X35" i="78"/>
  <c r="AD34" i="78"/>
  <c r="AC34" i="78"/>
  <c r="AB34" i="78"/>
  <c r="Y34" i="78"/>
  <c r="X34" i="78"/>
  <c r="AD33" i="78"/>
  <c r="AC33" i="78"/>
  <c r="AB33" i="78"/>
  <c r="Y33" i="78"/>
  <c r="X33" i="78"/>
  <c r="AD32" i="78"/>
  <c r="AC32" i="78"/>
  <c r="AB32" i="78"/>
  <c r="Y32" i="78"/>
  <c r="X32" i="78"/>
  <c r="AD31" i="78"/>
  <c r="AC31" i="78"/>
  <c r="AB31" i="78"/>
  <c r="Y31" i="78"/>
  <c r="X31" i="78"/>
  <c r="AD30" i="78"/>
  <c r="AC30" i="78"/>
  <c r="AB30" i="78"/>
  <c r="Y30" i="78"/>
  <c r="X30" i="78"/>
  <c r="AD29" i="78"/>
  <c r="AC29" i="78"/>
  <c r="AB29" i="78"/>
  <c r="Y29" i="78"/>
  <c r="X29" i="78"/>
  <c r="AD28" i="78"/>
  <c r="AC28" i="78"/>
  <c r="AB28" i="78"/>
  <c r="Y28" i="78"/>
  <c r="X28" i="78"/>
  <c r="AD27" i="78"/>
  <c r="AC27" i="78"/>
  <c r="AB27" i="78"/>
  <c r="Y27" i="78"/>
  <c r="X27" i="78"/>
  <c r="AD26" i="78"/>
  <c r="AC26" i="78"/>
  <c r="AB26" i="78"/>
  <c r="Y26" i="78"/>
  <c r="X26" i="78"/>
  <c r="AD25" i="78"/>
  <c r="AC25" i="78"/>
  <c r="AB25" i="78"/>
  <c r="Y25" i="78"/>
  <c r="X25" i="78"/>
  <c r="AD24" i="78"/>
  <c r="AC24" i="78"/>
  <c r="AB24" i="78"/>
  <c r="Y24" i="78"/>
  <c r="X24" i="78"/>
  <c r="AD23" i="78"/>
  <c r="AC23" i="78"/>
  <c r="AB23" i="78"/>
  <c r="AD22" i="78"/>
  <c r="AC22" i="78"/>
  <c r="AB22" i="78"/>
  <c r="AD21" i="78"/>
  <c r="AC21" i="78"/>
  <c r="AB21" i="78"/>
  <c r="AD20" i="78"/>
  <c r="AC20" i="78"/>
  <c r="AB20" i="78"/>
  <c r="AB19" i="78"/>
  <c r="AD18" i="78"/>
  <c r="W18" i="78"/>
  <c r="V18" i="78"/>
  <c r="U18" i="78"/>
  <c r="T18" i="78"/>
  <c r="S18" i="78"/>
  <c r="R18" i="78"/>
  <c r="Q18" i="78"/>
  <c r="P18" i="78"/>
  <c r="AD17" i="78"/>
  <c r="W17" i="78"/>
  <c r="V17" i="78"/>
  <c r="U17" i="78"/>
  <c r="T17" i="78"/>
  <c r="S17" i="78"/>
  <c r="R17" i="78"/>
  <c r="Q17" i="78"/>
  <c r="P17" i="78"/>
  <c r="AB16" i="78"/>
  <c r="W16" i="78"/>
  <c r="V16" i="78"/>
  <c r="U16" i="78"/>
  <c r="T16" i="78"/>
  <c r="S16" i="78"/>
  <c r="R16" i="78"/>
  <c r="Q16" i="78"/>
  <c r="P16" i="78"/>
  <c r="W15" i="78"/>
  <c r="V15" i="78"/>
  <c r="U15" i="78"/>
  <c r="T15" i="78"/>
  <c r="S15" i="78"/>
  <c r="R15" i="78"/>
  <c r="Q15" i="78"/>
  <c r="P15" i="78"/>
  <c r="W14" i="78"/>
  <c r="V14" i="78"/>
  <c r="U14" i="78"/>
  <c r="T14" i="78"/>
  <c r="S14" i="78"/>
  <c r="R14" i="78"/>
  <c r="Q14" i="78"/>
  <c r="P14" i="78"/>
  <c r="S13" i="78"/>
  <c r="R13" i="78"/>
  <c r="Q13" i="78"/>
  <c r="P13" i="78"/>
  <c r="AA47" i="85" l="1"/>
  <c r="AE47" i="85" s="1"/>
  <c r="AR47" i="85" s="1"/>
  <c r="S47" i="86"/>
  <c r="E47" i="80"/>
  <c r="Z47" i="85"/>
  <c r="AB47" i="85"/>
  <c r="X47" i="85"/>
  <c r="AL46" i="85"/>
  <c r="AG46" i="85"/>
  <c r="AT46" i="85" s="1"/>
  <c r="AN46" i="85"/>
  <c r="AI46" i="85"/>
  <c r="AV46" i="85" s="1"/>
  <c r="AB36" i="78"/>
  <c r="AC36" i="78"/>
  <c r="AN47" i="86"/>
  <c r="AM47" i="86"/>
  <c r="A115" i="95"/>
  <c r="A116" i="95" s="1"/>
  <c r="A115" i="94"/>
  <c r="A116" i="94" s="1"/>
  <c r="A113" i="93"/>
  <c r="A114" i="93"/>
  <c r="A113" i="92"/>
  <c r="A114" i="92"/>
  <c r="A115" i="91"/>
  <c r="A116" i="91" s="1"/>
  <c r="AB17" i="78"/>
  <c r="BE8" i="80"/>
  <c r="BE36" i="81"/>
  <c r="E36" i="81" s="1"/>
  <c r="BE44" i="81"/>
  <c r="T44" i="86" s="1"/>
  <c r="A114" i="90"/>
  <c r="A115" i="90" s="1"/>
  <c r="A113" i="90"/>
  <c r="AD19" i="78"/>
  <c r="BE26" i="80"/>
  <c r="S26" i="86" s="1"/>
  <c r="BE42" i="80"/>
  <c r="S42" i="86" s="1"/>
  <c r="BE14" i="80"/>
  <c r="E14" i="80" s="1"/>
  <c r="BE12" i="81"/>
  <c r="E12" i="81" s="1"/>
  <c r="BE17" i="84"/>
  <c r="E17" i="84" s="1"/>
  <c r="BE13" i="24"/>
  <c r="R13" i="86" s="1"/>
  <c r="BE21" i="24"/>
  <c r="E21" i="24" s="1"/>
  <c r="BE13" i="82"/>
  <c r="E13" i="83"/>
  <c r="BE13" i="84"/>
  <c r="E13" i="84" s="1"/>
  <c r="BE24" i="24"/>
  <c r="E24" i="24" s="1"/>
  <c r="BE15" i="81"/>
  <c r="E15" i="81" s="1"/>
  <c r="V45" i="86"/>
  <c r="BE8" i="84"/>
  <c r="E8" i="84" s="1"/>
  <c r="BE32" i="80"/>
  <c r="BE8" i="81"/>
  <c r="T8" i="85" s="1"/>
  <c r="BE7" i="82"/>
  <c r="BE38" i="84"/>
  <c r="E38" i="84" s="1"/>
  <c r="A115" i="89"/>
  <c r="A116" i="89" s="1"/>
  <c r="BE20" i="84"/>
  <c r="BE29" i="84"/>
  <c r="E29" i="84" s="1"/>
  <c r="AC16" i="78"/>
  <c r="AB18" i="78"/>
  <c r="BE14" i="24"/>
  <c r="E14" i="24" s="1"/>
  <c r="BE29" i="24"/>
  <c r="E29" i="24" s="1"/>
  <c r="V16" i="86"/>
  <c r="V32" i="86"/>
  <c r="V40" i="85"/>
  <c r="BE22" i="84"/>
  <c r="W22" i="85" s="1"/>
  <c r="BE30" i="84"/>
  <c r="E30" i="84" s="1"/>
  <c r="AD16" i="78"/>
  <c r="BE16" i="24"/>
  <c r="E16" i="24" s="1"/>
  <c r="BE38" i="24"/>
  <c r="E38" i="24" s="1"/>
  <c r="BE28" i="80"/>
  <c r="S28" i="86" s="1"/>
  <c r="BE20" i="81"/>
  <c r="E20" i="81" s="1"/>
  <c r="BE26" i="81"/>
  <c r="BE18" i="82"/>
  <c r="BE26" i="82"/>
  <c r="E10" i="83"/>
  <c r="BE37" i="24"/>
  <c r="E37" i="24" s="1"/>
  <c r="BE10" i="24"/>
  <c r="E10" i="24" s="1"/>
  <c r="BE32" i="24"/>
  <c r="E32" i="24" s="1"/>
  <c r="BE35" i="24"/>
  <c r="R35" i="86" s="1"/>
  <c r="BE22" i="80"/>
  <c r="E22" i="80" s="1"/>
  <c r="BE30" i="80"/>
  <c r="E30" i="80" s="1"/>
  <c r="BE21" i="81"/>
  <c r="E21" i="81" s="1"/>
  <c r="BE28" i="81"/>
  <c r="T28" i="86" s="1"/>
  <c r="BE34" i="82"/>
  <c r="BE42" i="82"/>
  <c r="AC19" i="78"/>
  <c r="BE18" i="24"/>
  <c r="BE40" i="24"/>
  <c r="E40" i="24" s="1"/>
  <c r="BE23" i="80"/>
  <c r="E23" i="80" s="1"/>
  <c r="BE38" i="80"/>
  <c r="E38" i="80" s="1"/>
  <c r="BE6" i="81"/>
  <c r="E6" i="81" s="1"/>
  <c r="BE17" i="81"/>
  <c r="BE37" i="81"/>
  <c r="BE15" i="82"/>
  <c r="U15" i="96" s="1"/>
  <c r="V7" i="86"/>
  <c r="V27" i="85"/>
  <c r="BE43" i="84"/>
  <c r="W43" i="86" s="1"/>
  <c r="BE19" i="80"/>
  <c r="S19" i="85" s="1"/>
  <c r="E29" i="83"/>
  <c r="BE28" i="84"/>
  <c r="E28" i="84" s="1"/>
  <c r="AC17" i="78"/>
  <c r="BE12" i="24"/>
  <c r="BE17" i="80"/>
  <c r="S17" i="86" s="1"/>
  <c r="BE31" i="81"/>
  <c r="BE9" i="82"/>
  <c r="U9" i="96" s="1"/>
  <c r="E24" i="83"/>
  <c r="BE14" i="84"/>
  <c r="E14" i="84" s="1"/>
  <c r="BE27" i="84"/>
  <c r="E27" i="84" s="1"/>
  <c r="A113" i="88"/>
  <c r="A114" i="88"/>
  <c r="S22" i="85"/>
  <c r="R21" i="85"/>
  <c r="R24" i="86"/>
  <c r="BE25" i="24"/>
  <c r="BE27" i="24"/>
  <c r="BE30" i="24"/>
  <c r="BE9" i="80"/>
  <c r="BE15" i="80"/>
  <c r="BE43" i="80"/>
  <c r="BE13" i="81"/>
  <c r="BE39" i="81"/>
  <c r="T39" i="96" s="1"/>
  <c r="BE45" i="81"/>
  <c r="T45" i="86" s="1"/>
  <c r="BE25" i="82"/>
  <c r="U25" i="96" s="1"/>
  <c r="BE39" i="82"/>
  <c r="BE16" i="84"/>
  <c r="BE33" i="84"/>
  <c r="BE44" i="84"/>
  <c r="E44" i="84" s="1"/>
  <c r="BE45" i="84"/>
  <c r="BE44" i="24"/>
  <c r="R44" i="86" s="1"/>
  <c r="BE10" i="80"/>
  <c r="BE16" i="80"/>
  <c r="BE41" i="80"/>
  <c r="BE7" i="81"/>
  <c r="BE14" i="81"/>
  <c r="BE40" i="81"/>
  <c r="T40" i="86" s="1"/>
  <c r="BE24" i="82"/>
  <c r="U24" i="96" s="1"/>
  <c r="BE37" i="82"/>
  <c r="U37" i="96" s="1"/>
  <c r="V39" i="86"/>
  <c r="BE10" i="84"/>
  <c r="BE19" i="84"/>
  <c r="BE34" i="84"/>
  <c r="W17" i="86"/>
  <c r="BE33" i="24"/>
  <c r="E33" i="24" s="1"/>
  <c r="BE9" i="81"/>
  <c r="BE25" i="81"/>
  <c r="T25" i="86" s="1"/>
  <c r="BE34" i="81"/>
  <c r="BE23" i="82"/>
  <c r="BE33" i="82"/>
  <c r="U33" i="96" s="1"/>
  <c r="BE18" i="84"/>
  <c r="BE41" i="84"/>
  <c r="BE28" i="24"/>
  <c r="BE34" i="24"/>
  <c r="BE27" i="80"/>
  <c r="S27" i="86" s="1"/>
  <c r="BE36" i="80"/>
  <c r="BE23" i="81"/>
  <c r="BE29" i="81"/>
  <c r="BE43" i="81"/>
  <c r="T43" i="86" s="1"/>
  <c r="BE21" i="82"/>
  <c r="BE32" i="82"/>
  <c r="U32" i="96" s="1"/>
  <c r="BE45" i="82"/>
  <c r="U45" i="96" s="1"/>
  <c r="V37" i="86"/>
  <c r="BE7" i="84"/>
  <c r="BE12" i="84"/>
  <c r="BE42" i="84"/>
  <c r="BE19" i="24"/>
  <c r="BE22" i="24"/>
  <c r="BE41" i="24"/>
  <c r="BE43" i="24"/>
  <c r="BE6" i="80"/>
  <c r="BE11" i="80"/>
  <c r="S11" i="86" s="1"/>
  <c r="BE12" i="80"/>
  <c r="BE25" i="80"/>
  <c r="BE31" i="80"/>
  <c r="BE24" i="81"/>
  <c r="T24" i="86" s="1"/>
  <c r="BE30" i="81"/>
  <c r="BE33" i="81"/>
  <c r="T33" i="86" s="1"/>
  <c r="BE42" i="81"/>
  <c r="BE41" i="82"/>
  <c r="BE6" i="84"/>
  <c r="BE11" i="84"/>
  <c r="W11" i="86" s="1"/>
  <c r="BE25" i="84"/>
  <c r="BE36" i="84"/>
  <c r="BE8" i="24"/>
  <c r="BE35" i="80"/>
  <c r="S35" i="86" s="1"/>
  <c r="BE44" i="80"/>
  <c r="BE17" i="82"/>
  <c r="U17" i="96" s="1"/>
  <c r="BE31" i="82"/>
  <c r="BE40" i="82"/>
  <c r="U40" i="96" s="1"/>
  <c r="V21" i="86"/>
  <c r="BE26" i="84"/>
  <c r="BE32" i="84"/>
  <c r="BE45" i="24"/>
  <c r="R45" i="86" s="1"/>
  <c r="BE20" i="80"/>
  <c r="BE33" i="80"/>
  <c r="BE39" i="80"/>
  <c r="S39" i="96" s="1"/>
  <c r="BE18" i="81"/>
  <c r="BE41" i="81"/>
  <c r="T41" i="86" s="1"/>
  <c r="BE10" i="82"/>
  <c r="U10" i="96" s="1"/>
  <c r="BE16" i="82"/>
  <c r="U16" i="96" s="1"/>
  <c r="BE29" i="82"/>
  <c r="U29" i="96" s="1"/>
  <c r="BE35" i="84"/>
  <c r="A114" i="87"/>
  <c r="A113" i="87"/>
  <c r="R33" i="86"/>
  <c r="AC18" i="78"/>
  <c r="BE7" i="24"/>
  <c r="E45" i="81"/>
  <c r="R44" i="85"/>
  <c r="BE20" i="82"/>
  <c r="U20" i="96" s="1"/>
  <c r="BE36" i="82"/>
  <c r="U36" i="96" s="1"/>
  <c r="E39" i="83"/>
  <c r="BE9" i="84"/>
  <c r="BE15" i="84"/>
  <c r="BE31" i="84"/>
  <c r="BE17" i="24"/>
  <c r="BE21" i="84"/>
  <c r="BE37" i="84"/>
  <c r="BE9" i="24"/>
  <c r="BE23" i="24"/>
  <c r="BE39" i="24"/>
  <c r="R39" i="96" s="1"/>
  <c r="BE21" i="80"/>
  <c r="BE37" i="80"/>
  <c r="E41" i="80"/>
  <c r="BE19" i="81"/>
  <c r="BE35" i="81"/>
  <c r="BE6" i="82"/>
  <c r="U6" i="96" s="1"/>
  <c r="BE22" i="82"/>
  <c r="U22" i="96" s="1"/>
  <c r="BE27" i="82"/>
  <c r="U27" i="96" s="1"/>
  <c r="BE38" i="82"/>
  <c r="U38" i="96" s="1"/>
  <c r="BE43" i="82"/>
  <c r="U43" i="96" s="1"/>
  <c r="BE6" i="24"/>
  <c r="E44" i="81"/>
  <c r="BE12" i="82"/>
  <c r="U12" i="96" s="1"/>
  <c r="BE28" i="82"/>
  <c r="U28" i="96" s="1"/>
  <c r="BE44" i="82"/>
  <c r="U44" i="96" s="1"/>
  <c r="BE23" i="84"/>
  <c r="BE39" i="84"/>
  <c r="W39" i="96" s="1"/>
  <c r="Z39" i="96" s="1"/>
  <c r="BE24" i="84"/>
  <c r="BE40" i="84"/>
  <c r="S33" i="85"/>
  <c r="BE15" i="24"/>
  <c r="BE20" i="24"/>
  <c r="BE36" i="24"/>
  <c r="BE18" i="80"/>
  <c r="BE34" i="80"/>
  <c r="BE10" i="81"/>
  <c r="BE16" i="81"/>
  <c r="BE32" i="81"/>
  <c r="BE8" i="82"/>
  <c r="U8" i="96" s="1"/>
  <c r="BE26" i="24"/>
  <c r="BE31" i="24"/>
  <c r="BE42" i="24"/>
  <c r="BE7" i="80"/>
  <c r="BE13" i="80"/>
  <c r="BE24" i="80"/>
  <c r="BE29" i="80"/>
  <c r="BE40" i="80"/>
  <c r="BE45" i="80"/>
  <c r="BE22" i="81"/>
  <c r="BE27" i="81"/>
  <c r="BE38" i="81"/>
  <c r="BE14" i="82"/>
  <c r="U14" i="96" s="1"/>
  <c r="BE19" i="82"/>
  <c r="U19" i="96" s="1"/>
  <c r="BE30" i="82"/>
  <c r="U30" i="96" s="1"/>
  <c r="BE35" i="82"/>
  <c r="U35" i="96" s="1"/>
  <c r="BE6" i="83"/>
  <c r="BE11" i="24"/>
  <c r="E11" i="24" s="1"/>
  <c r="E11" i="83"/>
  <c r="BE11" i="82"/>
  <c r="BE11" i="81"/>
  <c r="T11" i="85" s="1"/>
  <c r="R46" i="86"/>
  <c r="E46" i="24"/>
  <c r="D195" i="45"/>
  <c r="A195" i="45"/>
  <c r="B195" i="45"/>
  <c r="C195" i="45"/>
  <c r="R47" i="86"/>
  <c r="E47" i="24"/>
  <c r="A95" i="45"/>
  <c r="AI46" i="86"/>
  <c r="AV46" i="86" s="1"/>
  <c r="AN46" i="86"/>
  <c r="AN47" i="85" l="1"/>
  <c r="E8" i="80"/>
  <c r="S8" i="96"/>
  <c r="AB8" i="96" s="1"/>
  <c r="Y6" i="96"/>
  <c r="X6" i="96"/>
  <c r="AA6" i="96"/>
  <c r="AD47" i="85"/>
  <c r="AQ47" i="85" s="1"/>
  <c r="AM47" i="85"/>
  <c r="AF47" i="85"/>
  <c r="AS47" i="85" s="1"/>
  <c r="AO47" i="85"/>
  <c r="AB39" i="96"/>
  <c r="A115" i="87"/>
  <c r="X15" i="78" s="1"/>
  <c r="AM39" i="96"/>
  <c r="AH39" i="96"/>
  <c r="AU39" i="96" s="1"/>
  <c r="AA15" i="96"/>
  <c r="Y15" i="96"/>
  <c r="X15" i="96"/>
  <c r="AA28" i="96"/>
  <c r="X28" i="96"/>
  <c r="Y28" i="96"/>
  <c r="AA36" i="96"/>
  <c r="Y36" i="96"/>
  <c r="X36" i="96"/>
  <c r="X40" i="96"/>
  <c r="Y40" i="96"/>
  <c r="AA40" i="96"/>
  <c r="Y33" i="96"/>
  <c r="X33" i="96"/>
  <c r="AA33" i="96"/>
  <c r="U39" i="86"/>
  <c r="Y39" i="86" s="1"/>
  <c r="AG39" i="86" s="1"/>
  <c r="AT39" i="86" s="1"/>
  <c r="U39" i="96"/>
  <c r="U42" i="85"/>
  <c r="Y42" i="85" s="1"/>
  <c r="U42" i="96"/>
  <c r="E7" i="82"/>
  <c r="U7" i="96"/>
  <c r="Y22" i="96"/>
  <c r="AA22" i="96"/>
  <c r="X22" i="96"/>
  <c r="AA12" i="96"/>
  <c r="Y12" i="96"/>
  <c r="X12" i="96"/>
  <c r="U31" i="86"/>
  <c r="Y31" i="86" s="1"/>
  <c r="U31" i="96"/>
  <c r="U13" i="85"/>
  <c r="Y13" i="85" s="1"/>
  <c r="U13" i="96"/>
  <c r="Y37" i="96"/>
  <c r="X37" i="96"/>
  <c r="AA37" i="96"/>
  <c r="E26" i="82"/>
  <c r="U26" i="96"/>
  <c r="Y8" i="96"/>
  <c r="AA8" i="96"/>
  <c r="Y25" i="96"/>
  <c r="X25" i="96"/>
  <c r="AA25" i="96"/>
  <c r="AA17" i="96"/>
  <c r="X17" i="96"/>
  <c r="Y17" i="96"/>
  <c r="AA45" i="96"/>
  <c r="Y45" i="96"/>
  <c r="X45" i="96"/>
  <c r="X24" i="96"/>
  <c r="AA24" i="96"/>
  <c r="Y24" i="96"/>
  <c r="AA9" i="96"/>
  <c r="X9" i="96"/>
  <c r="Y9" i="96"/>
  <c r="U18" i="86"/>
  <c r="U18" i="96"/>
  <c r="AA44" i="96"/>
  <c r="Y44" i="96"/>
  <c r="X44" i="96"/>
  <c r="AA35" i="96"/>
  <c r="X35" i="96"/>
  <c r="Y35" i="96"/>
  <c r="U23" i="86"/>
  <c r="Y23" i="86" s="1"/>
  <c r="AL23" i="86" s="1"/>
  <c r="U23" i="96"/>
  <c r="Y30" i="96"/>
  <c r="AA30" i="96"/>
  <c r="X30" i="96"/>
  <c r="AA19" i="96"/>
  <c r="AN19" i="96" s="1"/>
  <c r="Y19" i="96"/>
  <c r="AL19" i="96" s="1"/>
  <c r="X19" i="96"/>
  <c r="AA43" i="96"/>
  <c r="X43" i="96"/>
  <c r="Y43" i="96"/>
  <c r="U11" i="86"/>
  <c r="U11" i="96"/>
  <c r="Y38" i="96"/>
  <c r="AA38" i="96"/>
  <c r="X38" i="96"/>
  <c r="Y16" i="96"/>
  <c r="X16" i="96"/>
  <c r="AA16" i="96"/>
  <c r="X32" i="96"/>
  <c r="AA32" i="96"/>
  <c r="Y32" i="96"/>
  <c r="AA20" i="96"/>
  <c r="Y20" i="96"/>
  <c r="X20" i="96"/>
  <c r="E34" i="82"/>
  <c r="U34" i="96"/>
  <c r="U41" i="86"/>
  <c r="Y41" i="86" s="1"/>
  <c r="AG41" i="86" s="1"/>
  <c r="AT41" i="86" s="1"/>
  <c r="U41" i="96"/>
  <c r="Y14" i="96"/>
  <c r="AA14" i="96"/>
  <c r="X14" i="96"/>
  <c r="Y29" i="96"/>
  <c r="X29" i="96"/>
  <c r="AA29" i="96"/>
  <c r="AA27" i="96"/>
  <c r="X27" i="96"/>
  <c r="Y27" i="96"/>
  <c r="Y10" i="96"/>
  <c r="X10" i="96"/>
  <c r="AA10" i="96"/>
  <c r="U21" i="86"/>
  <c r="Y21" i="86" s="1"/>
  <c r="AL21" i="86" s="1"/>
  <c r="U21" i="96"/>
  <c r="U18" i="85"/>
  <c r="Y18" i="85" s="1"/>
  <c r="AG18" i="85" s="1"/>
  <c r="AT18" i="85" s="1"/>
  <c r="W29" i="86"/>
  <c r="E22" i="84"/>
  <c r="A114" i="45"/>
  <c r="V13" i="85"/>
  <c r="E40" i="81"/>
  <c r="F10" i="95"/>
  <c r="F11" i="95" s="1"/>
  <c r="E28" i="81"/>
  <c r="V10" i="85"/>
  <c r="V13" i="86"/>
  <c r="S42" i="85"/>
  <c r="W28" i="86"/>
  <c r="E42" i="80"/>
  <c r="F10" i="94"/>
  <c r="F11" i="94" s="1"/>
  <c r="E44" i="24"/>
  <c r="S14" i="86"/>
  <c r="S14" i="85"/>
  <c r="W27" i="86"/>
  <c r="E18" i="82"/>
  <c r="T45" i="85"/>
  <c r="E27" i="83"/>
  <c r="S8" i="86"/>
  <c r="W27" i="85"/>
  <c r="Z27" i="85" s="1"/>
  <c r="AD27" i="85" s="1"/>
  <c r="AQ27" i="85" s="1"/>
  <c r="W22" i="86"/>
  <c r="T43" i="85"/>
  <c r="T24" i="85"/>
  <c r="T12" i="85"/>
  <c r="T12" i="86"/>
  <c r="S8" i="85"/>
  <c r="T6" i="86"/>
  <c r="R29" i="85"/>
  <c r="W38" i="85"/>
  <c r="E43" i="81"/>
  <c r="W28" i="85"/>
  <c r="U7" i="85"/>
  <c r="Y7" i="85" s="1"/>
  <c r="R29" i="86"/>
  <c r="E11" i="84"/>
  <c r="T40" i="85"/>
  <c r="R14" i="86"/>
  <c r="W38" i="86"/>
  <c r="T36" i="85"/>
  <c r="R40" i="85"/>
  <c r="A115" i="93"/>
  <c r="A116" i="93" s="1"/>
  <c r="V7" i="85"/>
  <c r="V21" i="85"/>
  <c r="E43" i="84"/>
  <c r="A115" i="92"/>
  <c r="F10" i="92" s="1"/>
  <c r="F11" i="92" s="1"/>
  <c r="E17" i="80"/>
  <c r="R35" i="85"/>
  <c r="R45" i="85"/>
  <c r="V16" i="85"/>
  <c r="T44" i="85"/>
  <c r="E35" i="24"/>
  <c r="E45" i="24"/>
  <c r="T20" i="85"/>
  <c r="E7" i="83"/>
  <c r="E13" i="24"/>
  <c r="R24" i="85"/>
  <c r="T36" i="86"/>
  <c r="S17" i="85"/>
  <c r="W17" i="85"/>
  <c r="V40" i="86"/>
  <c r="E32" i="83"/>
  <c r="F10" i="91"/>
  <c r="F11" i="91" s="1"/>
  <c r="S19" i="86"/>
  <c r="U39" i="85"/>
  <c r="Y39" i="85" s="1"/>
  <c r="E26" i="80"/>
  <c r="E19" i="80"/>
  <c r="T6" i="85"/>
  <c r="S23" i="86"/>
  <c r="S30" i="85"/>
  <c r="E42" i="82"/>
  <c r="S26" i="85"/>
  <c r="S23" i="85"/>
  <c r="W8" i="86"/>
  <c r="R14" i="85"/>
  <c r="S30" i="86"/>
  <c r="W30" i="85"/>
  <c r="T41" i="85"/>
  <c r="E11" i="82"/>
  <c r="E21" i="82"/>
  <c r="W8" i="85"/>
  <c r="T21" i="86"/>
  <c r="R38" i="85"/>
  <c r="W43" i="85"/>
  <c r="V10" i="86"/>
  <c r="U21" i="85"/>
  <c r="Y21" i="85" s="1"/>
  <c r="V24" i="86"/>
  <c r="A116" i="90"/>
  <c r="F10" i="90"/>
  <c r="F11" i="90" s="1"/>
  <c r="R21" i="86"/>
  <c r="U41" i="85"/>
  <c r="Y41" i="85" s="1"/>
  <c r="V45" i="85"/>
  <c r="T15" i="86"/>
  <c r="T21" i="85"/>
  <c r="R38" i="86"/>
  <c r="V24" i="85"/>
  <c r="W30" i="86"/>
  <c r="V32" i="85"/>
  <c r="E40" i="83"/>
  <c r="W11" i="85"/>
  <c r="E45" i="83"/>
  <c r="V27" i="86"/>
  <c r="S22" i="86"/>
  <c r="R40" i="86"/>
  <c r="T20" i="86"/>
  <c r="E43" i="83"/>
  <c r="V43" i="85"/>
  <c r="V43" i="86"/>
  <c r="Z43" i="86" s="1"/>
  <c r="E28" i="80"/>
  <c r="V39" i="85"/>
  <c r="E39" i="82"/>
  <c r="E21" i="83"/>
  <c r="R32" i="86"/>
  <c r="W13" i="85"/>
  <c r="Z13" i="85" s="1"/>
  <c r="W13" i="86"/>
  <c r="E8" i="81"/>
  <c r="T8" i="86"/>
  <c r="U31" i="85"/>
  <c r="Y31" i="85" s="1"/>
  <c r="V37" i="85"/>
  <c r="T15" i="85"/>
  <c r="R10" i="86"/>
  <c r="R32" i="85"/>
  <c r="U42" i="86"/>
  <c r="Y42" i="86" s="1"/>
  <c r="AL42" i="86" s="1"/>
  <c r="E32" i="80"/>
  <c r="S32" i="85"/>
  <c r="S32" i="86"/>
  <c r="E13" i="82"/>
  <c r="U13" i="86"/>
  <c r="Y13" i="86" s="1"/>
  <c r="E31" i="82"/>
  <c r="E37" i="83"/>
  <c r="R13" i="85"/>
  <c r="R10" i="85"/>
  <c r="W29" i="85"/>
  <c r="U7" i="86"/>
  <c r="Y7" i="86" s="1"/>
  <c r="S28" i="85"/>
  <c r="E20" i="83"/>
  <c r="V20" i="85"/>
  <c r="V20" i="86"/>
  <c r="F10" i="89"/>
  <c r="F11" i="89" s="1"/>
  <c r="E17" i="81"/>
  <c r="T17" i="86"/>
  <c r="T17" i="85"/>
  <c r="E41" i="81"/>
  <c r="E35" i="80"/>
  <c r="R37" i="85"/>
  <c r="E16" i="83"/>
  <c r="R37" i="86"/>
  <c r="E11" i="80"/>
  <c r="AL18" i="85"/>
  <c r="U34" i="85"/>
  <c r="S38" i="86"/>
  <c r="E31" i="81"/>
  <c r="T31" i="85"/>
  <c r="T31" i="86"/>
  <c r="V38" i="85"/>
  <c r="Z38" i="85" s="1"/>
  <c r="V38" i="86"/>
  <c r="Z38" i="86" s="1"/>
  <c r="AM38" i="86" s="1"/>
  <c r="S11" i="85"/>
  <c r="U23" i="85"/>
  <c r="Y23" i="85" s="1"/>
  <c r="E38" i="83"/>
  <c r="U34" i="86"/>
  <c r="Y34" i="86" s="1"/>
  <c r="V29" i="85"/>
  <c r="S38" i="85"/>
  <c r="U26" i="86"/>
  <c r="Y26" i="86" s="1"/>
  <c r="T26" i="85"/>
  <c r="E26" i="81"/>
  <c r="T26" i="86"/>
  <c r="T33" i="85"/>
  <c r="E23" i="82"/>
  <c r="W14" i="85"/>
  <c r="V29" i="86"/>
  <c r="U26" i="85"/>
  <c r="Y26" i="85" s="1"/>
  <c r="AC26" i="85" s="1"/>
  <c r="AP26" i="85" s="1"/>
  <c r="R16" i="86"/>
  <c r="E12" i="24"/>
  <c r="R12" i="86"/>
  <c r="R12" i="85"/>
  <c r="E18" i="24"/>
  <c r="R18" i="86"/>
  <c r="R18" i="85"/>
  <c r="E33" i="81"/>
  <c r="S27" i="85"/>
  <c r="T25" i="85"/>
  <c r="W14" i="86"/>
  <c r="T28" i="85"/>
  <c r="R16" i="85"/>
  <c r="E15" i="82"/>
  <c r="U15" i="86"/>
  <c r="Y15" i="86" s="1"/>
  <c r="AL15" i="86" s="1"/>
  <c r="U15" i="85"/>
  <c r="Y15" i="85" s="1"/>
  <c r="AG15" i="85" s="1"/>
  <c r="AT15" i="85" s="1"/>
  <c r="E9" i="82"/>
  <c r="U9" i="85"/>
  <c r="Y9" i="85" s="1"/>
  <c r="U9" i="86"/>
  <c r="Y9" i="86" s="1"/>
  <c r="E41" i="82"/>
  <c r="E27" i="80"/>
  <c r="E25" i="81"/>
  <c r="E37" i="81"/>
  <c r="T37" i="86"/>
  <c r="T37" i="85"/>
  <c r="E20" i="84"/>
  <c r="W20" i="86"/>
  <c r="W20" i="85"/>
  <c r="A115" i="88"/>
  <c r="R11" i="86"/>
  <c r="R11" i="85"/>
  <c r="R33" i="85"/>
  <c r="E17" i="82"/>
  <c r="U17" i="86"/>
  <c r="Y17" i="86" s="1"/>
  <c r="AG17" i="86" s="1"/>
  <c r="AT17" i="86" s="1"/>
  <c r="U17" i="85"/>
  <c r="Y17" i="85" s="1"/>
  <c r="AL17" i="85" s="1"/>
  <c r="E23" i="81"/>
  <c r="T23" i="85"/>
  <c r="T23" i="86"/>
  <c r="E33" i="82"/>
  <c r="U33" i="85"/>
  <c r="Y33" i="85" s="1"/>
  <c r="U33" i="86"/>
  <c r="Y33" i="86" s="1"/>
  <c r="E37" i="82"/>
  <c r="U37" i="86"/>
  <c r="Y37" i="86" s="1"/>
  <c r="U37" i="85"/>
  <c r="Y37" i="85" s="1"/>
  <c r="AG37" i="85" s="1"/>
  <c r="AT37" i="85" s="1"/>
  <c r="W44" i="85"/>
  <c r="W44" i="86"/>
  <c r="E39" i="81"/>
  <c r="T39" i="86"/>
  <c r="T39" i="85"/>
  <c r="T18" i="86"/>
  <c r="T18" i="85"/>
  <c r="E18" i="81"/>
  <c r="E32" i="84"/>
  <c r="W32" i="86"/>
  <c r="Z32" i="86" s="1"/>
  <c r="W32" i="85"/>
  <c r="E44" i="80"/>
  <c r="S44" i="85"/>
  <c r="S44" i="86"/>
  <c r="AB44" i="86" s="1"/>
  <c r="AF44" i="86" s="1"/>
  <c r="AS44" i="86" s="1"/>
  <c r="E36" i="84"/>
  <c r="W36" i="85"/>
  <c r="W36" i="86"/>
  <c r="E42" i="81"/>
  <c r="T42" i="85"/>
  <c r="T42" i="86"/>
  <c r="S6" i="86"/>
  <c r="E6" i="80"/>
  <c r="S6" i="85"/>
  <c r="E23" i="83"/>
  <c r="V23" i="86"/>
  <c r="V23" i="85"/>
  <c r="S36" i="85"/>
  <c r="E36" i="80"/>
  <c r="S36" i="86"/>
  <c r="E34" i="84"/>
  <c r="W34" i="86"/>
  <c r="W34" i="85"/>
  <c r="E24" i="82"/>
  <c r="U24" i="86"/>
  <c r="Y24" i="86" s="1"/>
  <c r="AL24" i="86" s="1"/>
  <c r="U24" i="85"/>
  <c r="Y24" i="85" s="1"/>
  <c r="AL24" i="85" s="1"/>
  <c r="W33" i="86"/>
  <c r="W33" i="85"/>
  <c r="E33" i="84"/>
  <c r="E13" i="81"/>
  <c r="T13" i="86"/>
  <c r="T13" i="85"/>
  <c r="E35" i="84"/>
  <c r="W35" i="86"/>
  <c r="W35" i="85"/>
  <c r="E39" i="80"/>
  <c r="S39" i="86"/>
  <c r="S39" i="85"/>
  <c r="E26" i="84"/>
  <c r="W26" i="86"/>
  <c r="W26" i="85"/>
  <c r="E25" i="84"/>
  <c r="W25" i="85"/>
  <c r="W25" i="86"/>
  <c r="R43" i="85"/>
  <c r="E43" i="24"/>
  <c r="R43" i="86"/>
  <c r="E22" i="83"/>
  <c r="V22" i="86"/>
  <c r="Z22" i="86" s="1"/>
  <c r="V22" i="85"/>
  <c r="Z22" i="85" s="1"/>
  <c r="AM22" i="85" s="1"/>
  <c r="E34" i="81"/>
  <c r="T34" i="86"/>
  <c r="T34" i="85"/>
  <c r="E19" i="84"/>
  <c r="W19" i="86"/>
  <c r="W19" i="85"/>
  <c r="E16" i="84"/>
  <c r="W16" i="85"/>
  <c r="W16" i="86"/>
  <c r="Z16" i="86" s="1"/>
  <c r="E43" i="80"/>
  <c r="S43" i="86"/>
  <c r="S43" i="85"/>
  <c r="Y18" i="86"/>
  <c r="E24" i="81"/>
  <c r="E30" i="83"/>
  <c r="V30" i="85"/>
  <c r="V30" i="86"/>
  <c r="E33" i="80"/>
  <c r="S33" i="86"/>
  <c r="AB33" i="86" s="1"/>
  <c r="E36" i="83"/>
  <c r="V36" i="86"/>
  <c r="V36" i="85"/>
  <c r="E8" i="24"/>
  <c r="R8" i="86"/>
  <c r="R8" i="85"/>
  <c r="E30" i="81"/>
  <c r="T30" i="86"/>
  <c r="T30" i="85"/>
  <c r="E41" i="24"/>
  <c r="R41" i="86"/>
  <c r="R41" i="85"/>
  <c r="U45" i="85"/>
  <c r="U45" i="86"/>
  <c r="E45" i="82"/>
  <c r="E34" i="24"/>
  <c r="R34" i="85"/>
  <c r="R34" i="86"/>
  <c r="E41" i="84"/>
  <c r="W41" i="85"/>
  <c r="W41" i="86"/>
  <c r="E10" i="84"/>
  <c r="W10" i="86"/>
  <c r="W10" i="85"/>
  <c r="Z10" i="85" s="1"/>
  <c r="E14" i="81"/>
  <c r="T14" i="85"/>
  <c r="AB14" i="85" s="1"/>
  <c r="AO14" i="85" s="1"/>
  <c r="T14" i="86"/>
  <c r="E15" i="83"/>
  <c r="V15" i="86"/>
  <c r="V15" i="85"/>
  <c r="E15" i="80"/>
  <c r="S15" i="85"/>
  <c r="S15" i="86"/>
  <c r="V19" i="85"/>
  <c r="V19" i="86"/>
  <c r="E19" i="83"/>
  <c r="E20" i="80"/>
  <c r="S20" i="86"/>
  <c r="S20" i="85"/>
  <c r="E31" i="83"/>
  <c r="V31" i="85"/>
  <c r="V31" i="86"/>
  <c r="E6" i="84"/>
  <c r="W6" i="85"/>
  <c r="W6" i="86"/>
  <c r="E22" i="24"/>
  <c r="R22" i="85"/>
  <c r="R22" i="86"/>
  <c r="E42" i="84"/>
  <c r="W42" i="86"/>
  <c r="W42" i="85"/>
  <c r="E32" i="82"/>
  <c r="U32" i="86"/>
  <c r="U32" i="85"/>
  <c r="E28" i="24"/>
  <c r="R28" i="85"/>
  <c r="R28" i="86"/>
  <c r="AB28" i="86" s="1"/>
  <c r="E18" i="84"/>
  <c r="W18" i="85"/>
  <c r="W18" i="86"/>
  <c r="E9" i="81"/>
  <c r="T9" i="86"/>
  <c r="T9" i="85"/>
  <c r="E44" i="83"/>
  <c r="V44" i="85"/>
  <c r="V44" i="86"/>
  <c r="E7" i="81"/>
  <c r="T7" i="85"/>
  <c r="T7" i="86"/>
  <c r="E9" i="83"/>
  <c r="V9" i="85"/>
  <c r="V9" i="86"/>
  <c r="E9" i="80"/>
  <c r="S9" i="86"/>
  <c r="S9" i="85"/>
  <c r="S35" i="85"/>
  <c r="U29" i="86"/>
  <c r="E29" i="82"/>
  <c r="U29" i="85"/>
  <c r="E35" i="83"/>
  <c r="V35" i="86"/>
  <c r="V35" i="85"/>
  <c r="E31" i="80"/>
  <c r="S31" i="85"/>
  <c r="S31" i="86"/>
  <c r="E19" i="24"/>
  <c r="R19" i="85"/>
  <c r="R19" i="86"/>
  <c r="E12" i="84"/>
  <c r="W12" i="86"/>
  <c r="W12" i="85"/>
  <c r="S41" i="85"/>
  <c r="S41" i="86"/>
  <c r="E30" i="24"/>
  <c r="R30" i="85"/>
  <c r="R30" i="86"/>
  <c r="Y34" i="85"/>
  <c r="U16" i="86"/>
  <c r="U16" i="85"/>
  <c r="E16" i="82"/>
  <c r="E40" i="82"/>
  <c r="U40" i="86"/>
  <c r="Y40" i="86" s="1"/>
  <c r="U40" i="85"/>
  <c r="Y40" i="85" s="1"/>
  <c r="E18" i="83"/>
  <c r="V18" i="86"/>
  <c r="V18" i="85"/>
  <c r="E25" i="80"/>
  <c r="S25" i="85"/>
  <c r="S25" i="86"/>
  <c r="E7" i="84"/>
  <c r="W7" i="86"/>
  <c r="Z7" i="86" s="1"/>
  <c r="W7" i="85"/>
  <c r="E34" i="83"/>
  <c r="V34" i="86"/>
  <c r="V34" i="85"/>
  <c r="E14" i="83"/>
  <c r="V14" i="85"/>
  <c r="V14" i="86"/>
  <c r="Z14" i="86" s="1"/>
  <c r="E16" i="80"/>
  <c r="S16" i="85"/>
  <c r="S16" i="86"/>
  <c r="E25" i="82"/>
  <c r="U25" i="86"/>
  <c r="Y25" i="86" s="1"/>
  <c r="U25" i="85"/>
  <c r="Y25" i="85" s="1"/>
  <c r="R27" i="86"/>
  <c r="E27" i="24"/>
  <c r="R27" i="85"/>
  <c r="U10" i="85"/>
  <c r="U10" i="86"/>
  <c r="E10" i="82"/>
  <c r="E12" i="83"/>
  <c r="V12" i="85"/>
  <c r="V12" i="86"/>
  <c r="E12" i="80"/>
  <c r="S12" i="85"/>
  <c r="AB12" i="85" s="1"/>
  <c r="S12" i="86"/>
  <c r="AB12" i="86" s="1"/>
  <c r="E29" i="81"/>
  <c r="T29" i="86"/>
  <c r="T29" i="85"/>
  <c r="E28" i="83"/>
  <c r="V28" i="85"/>
  <c r="Z28" i="85" s="1"/>
  <c r="V28" i="86"/>
  <c r="Z28" i="86" s="1"/>
  <c r="V8" i="85"/>
  <c r="V8" i="86"/>
  <c r="E8" i="83"/>
  <c r="E10" i="80"/>
  <c r="S10" i="85"/>
  <c r="S10" i="86"/>
  <c r="E45" i="84"/>
  <c r="W45" i="86"/>
  <c r="Z45" i="86" s="1"/>
  <c r="W45" i="85"/>
  <c r="E25" i="24"/>
  <c r="R25" i="85"/>
  <c r="R25" i="86"/>
  <c r="Y11" i="86"/>
  <c r="AL11" i="86" s="1"/>
  <c r="E19" i="82"/>
  <c r="U19" i="85"/>
  <c r="U19" i="86"/>
  <c r="V11" i="85"/>
  <c r="T11" i="86"/>
  <c r="V11" i="86"/>
  <c r="Z11" i="86" s="1"/>
  <c r="E38" i="81"/>
  <c r="T38" i="85"/>
  <c r="T38" i="86"/>
  <c r="E7" i="80"/>
  <c r="S7" i="85"/>
  <c r="S7" i="86"/>
  <c r="E20" i="24"/>
  <c r="R20" i="85"/>
  <c r="R20" i="86"/>
  <c r="E26" i="83"/>
  <c r="V26" i="85"/>
  <c r="V26" i="86"/>
  <c r="E38" i="82"/>
  <c r="U38" i="85"/>
  <c r="U38" i="86"/>
  <c r="E21" i="80"/>
  <c r="S21" i="85"/>
  <c r="S21" i="86"/>
  <c r="E36" i="82"/>
  <c r="U36" i="85"/>
  <c r="U36" i="86"/>
  <c r="AL17" i="86"/>
  <c r="E34" i="80"/>
  <c r="S34" i="86"/>
  <c r="S34" i="85"/>
  <c r="E24" i="80"/>
  <c r="S24" i="85"/>
  <c r="S24" i="86"/>
  <c r="E14" i="82"/>
  <c r="U14" i="85"/>
  <c r="U14" i="86"/>
  <c r="E11" i="81"/>
  <c r="E6" i="83"/>
  <c r="V6" i="85"/>
  <c r="V6" i="86"/>
  <c r="E27" i="81"/>
  <c r="T27" i="85"/>
  <c r="T27" i="86"/>
  <c r="E42" i="24"/>
  <c r="R42" i="86"/>
  <c r="R42" i="85"/>
  <c r="E32" i="81"/>
  <c r="T32" i="85"/>
  <c r="T32" i="86"/>
  <c r="E15" i="24"/>
  <c r="R15" i="85"/>
  <c r="R15" i="86"/>
  <c r="E39" i="84"/>
  <c r="W39" i="85"/>
  <c r="W39" i="86"/>
  <c r="E27" i="82"/>
  <c r="U27" i="85"/>
  <c r="U27" i="86"/>
  <c r="E39" i="24"/>
  <c r="R39" i="85"/>
  <c r="R39" i="86"/>
  <c r="E31" i="84"/>
  <c r="W31" i="85"/>
  <c r="W31" i="86"/>
  <c r="E20" i="82"/>
  <c r="U20" i="85"/>
  <c r="U20" i="86"/>
  <c r="AO28" i="86"/>
  <c r="AF28" i="86"/>
  <c r="AS28" i="86" s="1"/>
  <c r="E35" i="82"/>
  <c r="U35" i="86"/>
  <c r="U35" i="85"/>
  <c r="E28" i="82"/>
  <c r="U28" i="85"/>
  <c r="U28" i="86"/>
  <c r="U11" i="85"/>
  <c r="Y11" i="85" s="1"/>
  <c r="E22" i="81"/>
  <c r="T22" i="85"/>
  <c r="T22" i="86"/>
  <c r="E31" i="24"/>
  <c r="R31" i="85"/>
  <c r="R31" i="86"/>
  <c r="E16" i="81"/>
  <c r="T16" i="85"/>
  <c r="T16" i="86"/>
  <c r="E23" i="84"/>
  <c r="W23" i="85"/>
  <c r="W23" i="86"/>
  <c r="E6" i="24"/>
  <c r="R6" i="85"/>
  <c r="R6" i="86"/>
  <c r="E22" i="82"/>
  <c r="U22" i="86"/>
  <c r="U22" i="85"/>
  <c r="E23" i="24"/>
  <c r="R23" i="85"/>
  <c r="R23" i="86"/>
  <c r="E15" i="84"/>
  <c r="W15" i="85"/>
  <c r="W15" i="86"/>
  <c r="AG17" i="85"/>
  <c r="AT17" i="85" s="1"/>
  <c r="E7" i="24"/>
  <c r="R7" i="85"/>
  <c r="R7" i="86"/>
  <c r="E40" i="80"/>
  <c r="S40" i="85"/>
  <c r="S40" i="86"/>
  <c r="E21" i="84"/>
  <c r="W21" i="85"/>
  <c r="W21" i="86"/>
  <c r="S45" i="85"/>
  <c r="E45" i="80"/>
  <c r="S45" i="86"/>
  <c r="E26" i="24"/>
  <c r="R26" i="85"/>
  <c r="R26" i="86"/>
  <c r="E10" i="81"/>
  <c r="T10" i="85"/>
  <c r="T10" i="86"/>
  <c r="E40" i="84"/>
  <c r="W40" i="85"/>
  <c r="W40" i="86"/>
  <c r="E41" i="83"/>
  <c r="V41" i="85"/>
  <c r="Z41" i="85" s="1"/>
  <c r="V41" i="86"/>
  <c r="E6" i="82"/>
  <c r="U6" i="85"/>
  <c r="U6" i="86"/>
  <c r="R9" i="85"/>
  <c r="E9" i="24"/>
  <c r="R9" i="86"/>
  <c r="E9" i="84"/>
  <c r="W9" i="85"/>
  <c r="W9" i="86"/>
  <c r="E25" i="83"/>
  <c r="V25" i="85"/>
  <c r="V25" i="86"/>
  <c r="E35" i="81"/>
  <c r="T35" i="86"/>
  <c r="T35" i="85"/>
  <c r="E24" i="84"/>
  <c r="W24" i="85"/>
  <c r="W24" i="86"/>
  <c r="E30" i="82"/>
  <c r="U30" i="86"/>
  <c r="U30" i="85"/>
  <c r="E29" i="80"/>
  <c r="S29" i="85"/>
  <c r="S29" i="86"/>
  <c r="E18" i="80"/>
  <c r="S18" i="85"/>
  <c r="S18" i="86"/>
  <c r="E44" i="82"/>
  <c r="U44" i="85"/>
  <c r="U44" i="86"/>
  <c r="E19" i="81"/>
  <c r="T19" i="85"/>
  <c r="T19" i="86"/>
  <c r="E37" i="84"/>
  <c r="W37" i="85"/>
  <c r="W37" i="86"/>
  <c r="AG42" i="85"/>
  <c r="AT42" i="85" s="1"/>
  <c r="AL42" i="85"/>
  <c r="AC31" i="86"/>
  <c r="AP31" i="86" s="1"/>
  <c r="AL31" i="86"/>
  <c r="E33" i="83"/>
  <c r="V33" i="85"/>
  <c r="V33" i="86"/>
  <c r="X46" i="86"/>
  <c r="AB46" i="86"/>
  <c r="E8" i="82"/>
  <c r="U8" i="85"/>
  <c r="U8" i="86"/>
  <c r="E13" i="80"/>
  <c r="S13" i="85"/>
  <c r="S13" i="86"/>
  <c r="E36" i="24"/>
  <c r="R36" i="85"/>
  <c r="R36" i="86"/>
  <c r="E42" i="83"/>
  <c r="V42" i="85"/>
  <c r="V42" i="86"/>
  <c r="E12" i="82"/>
  <c r="U12" i="85"/>
  <c r="U12" i="86"/>
  <c r="E43" i="82"/>
  <c r="U43" i="85"/>
  <c r="U43" i="86"/>
  <c r="S37" i="85"/>
  <c r="E37" i="80"/>
  <c r="S37" i="86"/>
  <c r="E17" i="24"/>
  <c r="R17" i="85"/>
  <c r="R17" i="86"/>
  <c r="E17" i="83"/>
  <c r="V17" i="85"/>
  <c r="V17" i="86"/>
  <c r="AG7" i="85"/>
  <c r="AT7" i="85" s="1"/>
  <c r="AL7" i="85"/>
  <c r="A113" i="45"/>
  <c r="A115" i="45" s="1"/>
  <c r="AB47" i="86"/>
  <c r="X47" i="86"/>
  <c r="X8" i="96" l="1"/>
  <c r="AJ8" i="96"/>
  <c r="AW8" i="96" s="1"/>
  <c r="AO8" i="96"/>
  <c r="AL41" i="86"/>
  <c r="AC23" i="86"/>
  <c r="AP23" i="86" s="1"/>
  <c r="AI6" i="96"/>
  <c r="AV6" i="96" s="1"/>
  <c r="AN6" i="96"/>
  <c r="AG6" i="96"/>
  <c r="AT6" i="96" s="1"/>
  <c r="AL6" i="96"/>
  <c r="AL39" i="86"/>
  <c r="A116" i="87"/>
  <c r="Z39" i="85"/>
  <c r="F10" i="87"/>
  <c r="AO39" i="96"/>
  <c r="AJ39" i="96"/>
  <c r="AW39" i="96" s="1"/>
  <c r="AA23" i="96"/>
  <c r="Y23" i="96"/>
  <c r="X23" i="96"/>
  <c r="Y18" i="96"/>
  <c r="X18" i="96"/>
  <c r="AA18" i="96"/>
  <c r="AL25" i="96"/>
  <c r="AG25" i="96"/>
  <c r="AT25" i="96" s="1"/>
  <c r="AL37" i="96"/>
  <c r="AG37" i="96"/>
  <c r="AT37" i="96" s="1"/>
  <c r="AL36" i="96"/>
  <c r="AC36" i="96"/>
  <c r="AP36" i="96" s="1"/>
  <c r="AI10" i="96"/>
  <c r="AV10" i="96" s="1"/>
  <c r="AN10" i="96"/>
  <c r="AL29" i="96"/>
  <c r="AC29" i="96"/>
  <c r="AP29" i="96" s="1"/>
  <c r="AG16" i="96"/>
  <c r="AT16" i="96" s="1"/>
  <c r="AL16" i="96"/>
  <c r="AI43" i="96"/>
  <c r="AV43" i="96" s="1"/>
  <c r="AN43" i="96"/>
  <c r="AL45" i="96"/>
  <c r="AC45" i="96"/>
  <c r="AP45" i="96" s="1"/>
  <c r="AI8" i="96"/>
  <c r="AV8" i="96" s="1"/>
  <c r="AN8" i="96"/>
  <c r="Y13" i="96"/>
  <c r="X13" i="96"/>
  <c r="AA13" i="96"/>
  <c r="AN22" i="96"/>
  <c r="AE22" i="96"/>
  <c r="AR22" i="96" s="1"/>
  <c r="AN33" i="96"/>
  <c r="AE33" i="96"/>
  <c r="AR33" i="96" s="1"/>
  <c r="AE36" i="96"/>
  <c r="AR36" i="96" s="1"/>
  <c r="AN36" i="96"/>
  <c r="AE20" i="96"/>
  <c r="AR20" i="96" s="1"/>
  <c r="AN20" i="96"/>
  <c r="AG17" i="96"/>
  <c r="AT17" i="96" s="1"/>
  <c r="AL17" i="96"/>
  <c r="AG8" i="96"/>
  <c r="AT8" i="96" s="1"/>
  <c r="AL8" i="96"/>
  <c r="Y31" i="96"/>
  <c r="AA31" i="96"/>
  <c r="X31" i="96"/>
  <c r="AA7" i="96"/>
  <c r="Y7" i="96"/>
  <c r="X7" i="96"/>
  <c r="AC33" i="96"/>
  <c r="AP33" i="96" s="1"/>
  <c r="AL33" i="96"/>
  <c r="AL20" i="96"/>
  <c r="AC20" i="96"/>
  <c r="AP20" i="96" s="1"/>
  <c r="AC21" i="86"/>
  <c r="AP21" i="86" s="1"/>
  <c r="AN14" i="96"/>
  <c r="AI14" i="96"/>
  <c r="AV14" i="96" s="1"/>
  <c r="AL27" i="96"/>
  <c r="AC27" i="96"/>
  <c r="AP27" i="96" s="1"/>
  <c r="AL14" i="96"/>
  <c r="AG14" i="96"/>
  <c r="AT14" i="96" s="1"/>
  <c r="AG32" i="96"/>
  <c r="AT32" i="96" s="1"/>
  <c r="AL32" i="96"/>
  <c r="AG38" i="96"/>
  <c r="AT38" i="96" s="1"/>
  <c r="AL38" i="96"/>
  <c r="AE35" i="96"/>
  <c r="AR35" i="96" s="1"/>
  <c r="AN35" i="96"/>
  <c r="AI9" i="96"/>
  <c r="AV9" i="96" s="1"/>
  <c r="AN9" i="96"/>
  <c r="Y26" i="96"/>
  <c r="X26" i="96"/>
  <c r="AA26" i="96"/>
  <c r="AE40" i="96"/>
  <c r="AR40" i="96" s="1"/>
  <c r="AN40" i="96"/>
  <c r="AE28" i="96"/>
  <c r="AR28" i="96" s="1"/>
  <c r="AN28" i="96"/>
  <c r="AL10" i="96"/>
  <c r="AG10" i="96"/>
  <c r="AT10" i="96" s="1"/>
  <c r="Y41" i="96"/>
  <c r="X41" i="96"/>
  <c r="AA41" i="96"/>
  <c r="AI32" i="96"/>
  <c r="AV32" i="96" s="1"/>
  <c r="AN32" i="96"/>
  <c r="AA11" i="96"/>
  <c r="X11" i="96"/>
  <c r="Y11" i="96"/>
  <c r="AL24" i="96"/>
  <c r="AC24" i="96"/>
  <c r="AP24" i="96" s="1"/>
  <c r="AI17" i="96"/>
  <c r="AV17" i="96" s="1"/>
  <c r="AN17" i="96"/>
  <c r="Y42" i="96"/>
  <c r="AA42" i="96"/>
  <c r="X42" i="96"/>
  <c r="AL40" i="96"/>
  <c r="AC40" i="96"/>
  <c r="AP40" i="96" s="1"/>
  <c r="AG9" i="96"/>
  <c r="AT9" i="96" s="1"/>
  <c r="AL9" i="96"/>
  <c r="AL28" i="96"/>
  <c r="AC28" i="96"/>
  <c r="AP28" i="96" s="1"/>
  <c r="AN38" i="96"/>
  <c r="AI38" i="96"/>
  <c r="AV38" i="96" s="1"/>
  <c r="AN27" i="96"/>
  <c r="AE27" i="96"/>
  <c r="AR27" i="96" s="1"/>
  <c r="AE30" i="96"/>
  <c r="AR30" i="96" s="1"/>
  <c r="AN30" i="96"/>
  <c r="AL44" i="96"/>
  <c r="AC44" i="96"/>
  <c r="AP44" i="96" s="1"/>
  <c r="AN24" i="96"/>
  <c r="AE24" i="96"/>
  <c r="AR24" i="96" s="1"/>
  <c r="AN25" i="96"/>
  <c r="AI25" i="96"/>
  <c r="AV25" i="96" s="1"/>
  <c r="AI37" i="96"/>
  <c r="AV37" i="96" s="1"/>
  <c r="AN37" i="96"/>
  <c r="AC12" i="96"/>
  <c r="AP12" i="96" s="1"/>
  <c r="AL12" i="96"/>
  <c r="AG15" i="96"/>
  <c r="AT15" i="96" s="1"/>
  <c r="AL15" i="96"/>
  <c r="AL35" i="96"/>
  <c r="AC35" i="96"/>
  <c r="AP35" i="96" s="1"/>
  <c r="AN45" i="96"/>
  <c r="AE45" i="96"/>
  <c r="AR45" i="96" s="1"/>
  <c r="AC22" i="96"/>
  <c r="AP22" i="96" s="1"/>
  <c r="AL22" i="96"/>
  <c r="Y21" i="96"/>
  <c r="AA21" i="96"/>
  <c r="X21" i="96"/>
  <c r="AN29" i="96"/>
  <c r="AE29" i="96"/>
  <c r="AR29" i="96" s="1"/>
  <c r="Y34" i="96"/>
  <c r="X34" i="96"/>
  <c r="AA34" i="96"/>
  <c r="AI16" i="96"/>
  <c r="AV16" i="96" s="1"/>
  <c r="AN16" i="96"/>
  <c r="AL43" i="96"/>
  <c r="AG43" i="96"/>
  <c r="AT43" i="96" s="1"/>
  <c r="AC30" i="96"/>
  <c r="AP30" i="96" s="1"/>
  <c r="AL30" i="96"/>
  <c r="AE44" i="96"/>
  <c r="AR44" i="96" s="1"/>
  <c r="AN44" i="96"/>
  <c r="AE12" i="96"/>
  <c r="AR12" i="96" s="1"/>
  <c r="AN12" i="96"/>
  <c r="AA39" i="96"/>
  <c r="Y39" i="96"/>
  <c r="X39" i="96"/>
  <c r="AN15" i="96"/>
  <c r="AI15" i="96"/>
  <c r="AV15" i="96" s="1"/>
  <c r="Z8" i="85"/>
  <c r="AM8" i="85" s="1"/>
  <c r="Z29" i="86"/>
  <c r="AA7" i="85"/>
  <c r="AI7" i="85" s="1"/>
  <c r="AV7" i="85" s="1"/>
  <c r="Z31" i="85"/>
  <c r="Z13" i="86"/>
  <c r="AM13" i="86" s="1"/>
  <c r="A116" i="45"/>
  <c r="X14" i="78"/>
  <c r="AB45" i="85"/>
  <c r="AB44" i="85"/>
  <c r="AO44" i="86"/>
  <c r="AM27" i="85"/>
  <c r="AB11" i="85"/>
  <c r="AF11" i="85" s="1"/>
  <c r="AS11" i="85" s="1"/>
  <c r="AB14" i="86"/>
  <c r="AO14" i="86" s="1"/>
  <c r="AJ14" i="85"/>
  <c r="AW14" i="85" s="1"/>
  <c r="AD22" i="85"/>
  <c r="AQ22" i="85" s="1"/>
  <c r="Z11" i="85"/>
  <c r="Z20" i="85"/>
  <c r="AD20" i="85" s="1"/>
  <c r="AQ20" i="85" s="1"/>
  <c r="Z10" i="86"/>
  <c r="AM10" i="86" s="1"/>
  <c r="AC24" i="85"/>
  <c r="AP24" i="85" s="1"/>
  <c r="AB8" i="85"/>
  <c r="AJ8" i="85" s="1"/>
  <c r="AW8" i="85" s="1"/>
  <c r="AB8" i="86"/>
  <c r="AO8" i="86" s="1"/>
  <c r="Z30" i="85"/>
  <c r="Z45" i="85"/>
  <c r="AD45" i="85" s="1"/>
  <c r="AQ45" i="85" s="1"/>
  <c r="AC24" i="86"/>
  <c r="AP24" i="86" s="1"/>
  <c r="Z21" i="85"/>
  <c r="AM21" i="85" s="1"/>
  <c r="AA13" i="86"/>
  <c r="AN13" i="86" s="1"/>
  <c r="AG42" i="86"/>
  <c r="AT42" i="86" s="1"/>
  <c r="Z27" i="86"/>
  <c r="AM27" i="86" s="1"/>
  <c r="F10" i="93"/>
  <c r="F11" i="93" s="1"/>
  <c r="Z20" i="86"/>
  <c r="AM20" i="86" s="1"/>
  <c r="Z16" i="85"/>
  <c r="AH16" i="85" s="1"/>
  <c r="AU16" i="85" s="1"/>
  <c r="Z34" i="85"/>
  <c r="AM34" i="85" s="1"/>
  <c r="AB33" i="85"/>
  <c r="AF33" i="85" s="1"/>
  <c r="AS33" i="85" s="1"/>
  <c r="AA39" i="85"/>
  <c r="AN39" i="85" s="1"/>
  <c r="AB25" i="86"/>
  <c r="Z32" i="85"/>
  <c r="AH32" i="85" s="1"/>
  <c r="AU32" i="85" s="1"/>
  <c r="X33" i="85"/>
  <c r="AL37" i="85"/>
  <c r="Z29" i="85"/>
  <c r="AM29" i="85" s="1"/>
  <c r="Z8" i="86"/>
  <c r="AM8" i="86" s="1"/>
  <c r="AB28" i="85"/>
  <c r="AF28" i="85" s="1"/>
  <c r="AS28" i="85" s="1"/>
  <c r="AA13" i="85"/>
  <c r="AN13" i="85" s="1"/>
  <c r="A116" i="92"/>
  <c r="Z35" i="85"/>
  <c r="AM35" i="85" s="1"/>
  <c r="AA11" i="85"/>
  <c r="AN11" i="85" s="1"/>
  <c r="Z43" i="85"/>
  <c r="Z19" i="86"/>
  <c r="AM19" i="86" s="1"/>
  <c r="AM13" i="85"/>
  <c r="AH13" i="85"/>
  <c r="AU13" i="85" s="1"/>
  <c r="X43" i="85"/>
  <c r="Z14" i="85"/>
  <c r="AH14" i="85" s="1"/>
  <c r="AU14" i="85" s="1"/>
  <c r="AB43" i="86"/>
  <c r="AO43" i="86" s="1"/>
  <c r="Z30" i="86"/>
  <c r="AM30" i="86" s="1"/>
  <c r="AG15" i="86"/>
  <c r="AT15" i="86" s="1"/>
  <c r="X33" i="86"/>
  <c r="Z23" i="85"/>
  <c r="AD23" i="85" s="1"/>
  <c r="AQ23" i="85" s="1"/>
  <c r="AB25" i="85"/>
  <c r="AO25" i="85" s="1"/>
  <c r="AM43" i="86"/>
  <c r="AH43" i="86"/>
  <c r="AU43" i="86" s="1"/>
  <c r="AB11" i="86"/>
  <c r="AO11" i="86" s="1"/>
  <c r="Z18" i="86"/>
  <c r="AM18" i="86" s="1"/>
  <c r="Z44" i="86"/>
  <c r="AM44" i="86" s="1"/>
  <c r="AL13" i="86"/>
  <c r="AG13" i="86"/>
  <c r="AT13" i="86" s="1"/>
  <c r="AD27" i="86"/>
  <c r="AQ27" i="86" s="1"/>
  <c r="AA31" i="85"/>
  <c r="AN31" i="85" s="1"/>
  <c r="AL9" i="86"/>
  <c r="AG9" i="86"/>
  <c r="AT9" i="86" s="1"/>
  <c r="AG9" i="85"/>
  <c r="AT9" i="85" s="1"/>
  <c r="AL9" i="85"/>
  <c r="AL26" i="85"/>
  <c r="AL15" i="85"/>
  <c r="AH38" i="86"/>
  <c r="AU38" i="86" s="1"/>
  <c r="AM38" i="85"/>
  <c r="AH38" i="85"/>
  <c r="AU38" i="85" s="1"/>
  <c r="X11" i="85"/>
  <c r="X27" i="85"/>
  <c r="AA34" i="85"/>
  <c r="AN34" i="85" s="1"/>
  <c r="AB41" i="85"/>
  <c r="AJ41" i="85" s="1"/>
  <c r="AW41" i="85" s="1"/>
  <c r="AD29" i="85"/>
  <c r="AQ29" i="85" s="1"/>
  <c r="AA37" i="85"/>
  <c r="AI37" i="85" s="1"/>
  <c r="AV37" i="85" s="1"/>
  <c r="X11" i="86"/>
  <c r="AB41" i="86"/>
  <c r="AO41" i="86" s="1"/>
  <c r="Z36" i="85"/>
  <c r="AD36" i="85" s="1"/>
  <c r="AQ36" i="85" s="1"/>
  <c r="AL34" i="86"/>
  <c r="AC34" i="86"/>
  <c r="AP34" i="86" s="1"/>
  <c r="AL26" i="86"/>
  <c r="AC26" i="86"/>
  <c r="AP26" i="86" s="1"/>
  <c r="AA23" i="85"/>
  <c r="AN23" i="85" s="1"/>
  <c r="Z44" i="85"/>
  <c r="AM44" i="85" s="1"/>
  <c r="Z35" i="86"/>
  <c r="AM35" i="86" s="1"/>
  <c r="AA7" i="86"/>
  <c r="AI7" i="86" s="1"/>
  <c r="AV7" i="86" s="1"/>
  <c r="A116" i="88"/>
  <c r="F10" i="88"/>
  <c r="F11" i="88" s="1"/>
  <c r="AM45" i="85"/>
  <c r="AM22" i="86"/>
  <c r="AD22" i="86"/>
  <c r="AQ22" i="86" s="1"/>
  <c r="AH16" i="86"/>
  <c r="AU16" i="86" s="1"/>
  <c r="AM16" i="86"/>
  <c r="AL13" i="85"/>
  <c r="AG13" i="85"/>
  <c r="AT13" i="85" s="1"/>
  <c r="AB13" i="85"/>
  <c r="AJ13" i="85" s="1"/>
  <c r="AW13" i="85" s="1"/>
  <c r="AB35" i="85"/>
  <c r="AF35" i="85" s="1"/>
  <c r="AS35" i="85" s="1"/>
  <c r="Z6" i="86"/>
  <c r="AH6" i="86" s="1"/>
  <c r="AU6" i="86" s="1"/>
  <c r="AM45" i="86"/>
  <c r="AD45" i="86"/>
  <c r="AQ45" i="86" s="1"/>
  <c r="AD28" i="86"/>
  <c r="AQ28" i="86" s="1"/>
  <c r="AM28" i="86"/>
  <c r="AM7" i="86"/>
  <c r="AH7" i="86"/>
  <c r="AU7" i="86" s="1"/>
  <c r="AL40" i="85"/>
  <c r="AC40" i="85"/>
  <c r="AP40" i="85" s="1"/>
  <c r="AC34" i="85"/>
  <c r="AP34" i="85" s="1"/>
  <c r="AL34" i="85"/>
  <c r="Z19" i="85"/>
  <c r="AM19" i="85" s="1"/>
  <c r="AC33" i="86"/>
  <c r="AP33" i="86" s="1"/>
  <c r="AL33" i="86"/>
  <c r="Z6" i="85"/>
  <c r="AH6" i="85" s="1"/>
  <c r="AU6" i="85" s="1"/>
  <c r="AD28" i="85"/>
  <c r="AQ28" i="85" s="1"/>
  <c r="AM28" i="85"/>
  <c r="Z12" i="86"/>
  <c r="AH14" i="86"/>
  <c r="AU14" i="86" s="1"/>
  <c r="AM14" i="86"/>
  <c r="AL40" i="86"/>
  <c r="AC40" i="86"/>
  <c r="AP40" i="86" s="1"/>
  <c r="AB30" i="86"/>
  <c r="Z36" i="86"/>
  <c r="AB43" i="85"/>
  <c r="AL33" i="85"/>
  <c r="AC33" i="85"/>
  <c r="AP33" i="85" s="1"/>
  <c r="AO12" i="85"/>
  <c r="AF12" i="85"/>
  <c r="AS12" i="85" s="1"/>
  <c r="AJ43" i="86"/>
  <c r="AW43" i="86" s="1"/>
  <c r="AC11" i="86"/>
  <c r="AP11" i="86" s="1"/>
  <c r="Z12" i="85"/>
  <c r="AL25" i="85"/>
  <c r="AG25" i="85"/>
  <c r="AT25" i="85" s="1"/>
  <c r="AA29" i="85"/>
  <c r="Y29" i="85"/>
  <c r="AB30" i="85"/>
  <c r="AD29" i="86"/>
  <c r="AQ29" i="86" s="1"/>
  <c r="AM29" i="86"/>
  <c r="AL25" i="86"/>
  <c r="AG25" i="86"/>
  <c r="AT25" i="86" s="1"/>
  <c r="AL18" i="86"/>
  <c r="AG18" i="86"/>
  <c r="AT18" i="86" s="1"/>
  <c r="Z7" i="85"/>
  <c r="AA21" i="85"/>
  <c r="AN21" i="85" s="1"/>
  <c r="X35" i="85"/>
  <c r="Z37" i="85"/>
  <c r="AH37" i="85" s="1"/>
  <c r="AU37" i="85" s="1"/>
  <c r="AO25" i="86"/>
  <c r="AJ25" i="86"/>
  <c r="AW25" i="86" s="1"/>
  <c r="Y16" i="85"/>
  <c r="AA16" i="85"/>
  <c r="Y29" i="86"/>
  <c r="AA29" i="86"/>
  <c r="Y32" i="85"/>
  <c r="AA32" i="85"/>
  <c r="AA18" i="86"/>
  <c r="AL37" i="86"/>
  <c r="AG37" i="86"/>
  <c r="AT37" i="86" s="1"/>
  <c r="AA10" i="86"/>
  <c r="Y10" i="86"/>
  <c r="AA34" i="86"/>
  <c r="Z34" i="86"/>
  <c r="Z18" i="85"/>
  <c r="AA18" i="85"/>
  <c r="AA16" i="86"/>
  <c r="Y16" i="86"/>
  <c r="AA32" i="86"/>
  <c r="Y32" i="86"/>
  <c r="Y45" i="86"/>
  <c r="AA45" i="86"/>
  <c r="AH32" i="86"/>
  <c r="AU32" i="86" s="1"/>
  <c r="AM32" i="86"/>
  <c r="AB27" i="85"/>
  <c r="AF27" i="85" s="1"/>
  <c r="AS27" i="85" s="1"/>
  <c r="AO12" i="86"/>
  <c r="AF12" i="86"/>
  <c r="AS12" i="86" s="1"/>
  <c r="Y10" i="85"/>
  <c r="AA10" i="85"/>
  <c r="AM10" i="85"/>
  <c r="AH10" i="85"/>
  <c r="AU10" i="85" s="1"/>
  <c r="AA45" i="85"/>
  <c r="Y45" i="85"/>
  <c r="AL7" i="86"/>
  <c r="AG7" i="86"/>
  <c r="AT7" i="86" s="1"/>
  <c r="AD21" i="85"/>
  <c r="AQ21" i="85" s="1"/>
  <c r="AO45" i="85"/>
  <c r="AF45" i="85"/>
  <c r="AS45" i="85" s="1"/>
  <c r="AB17" i="86"/>
  <c r="X17" i="86"/>
  <c r="Y30" i="86"/>
  <c r="AA30" i="86"/>
  <c r="X30" i="86"/>
  <c r="AA9" i="85"/>
  <c r="Z9" i="85"/>
  <c r="X17" i="85"/>
  <c r="AB17" i="85"/>
  <c r="AA12" i="86"/>
  <c r="Y12" i="86"/>
  <c r="X12" i="86"/>
  <c r="X19" i="86"/>
  <c r="AB19" i="86"/>
  <c r="AO19" i="86" s="1"/>
  <c r="AB18" i="86"/>
  <c r="X18" i="86"/>
  <c r="Z25" i="85"/>
  <c r="AA25" i="85"/>
  <c r="X25" i="85"/>
  <c r="X10" i="85"/>
  <c r="AB10" i="85"/>
  <c r="AL41" i="85"/>
  <c r="AG41" i="85"/>
  <c r="AT41" i="85" s="1"/>
  <c r="X13" i="85"/>
  <c r="X6" i="85"/>
  <c r="AB6" i="85"/>
  <c r="X31" i="86"/>
  <c r="AB31" i="86"/>
  <c r="AA28" i="85"/>
  <c r="Y28" i="85"/>
  <c r="X28" i="85"/>
  <c r="AA20" i="85"/>
  <c r="Y20" i="85"/>
  <c r="Y27" i="86"/>
  <c r="AA27" i="86"/>
  <c r="AB21" i="85"/>
  <c r="X21" i="85"/>
  <c r="X20" i="86"/>
  <c r="AB20" i="86"/>
  <c r="AF33" i="86"/>
  <c r="AS33" i="86" s="1"/>
  <c r="AO33" i="86"/>
  <c r="AJ46" i="86"/>
  <c r="AW46" i="86" s="1"/>
  <c r="AO46" i="86"/>
  <c r="AL21" i="85"/>
  <c r="AC21" i="85"/>
  <c r="AP21" i="85" s="1"/>
  <c r="AB10" i="86"/>
  <c r="X10" i="86"/>
  <c r="Z15" i="85"/>
  <c r="AA15" i="85"/>
  <c r="AA20" i="86"/>
  <c r="Y20" i="86"/>
  <c r="Y14" i="85"/>
  <c r="AA14" i="85"/>
  <c r="X14" i="85"/>
  <c r="AB38" i="85"/>
  <c r="X38" i="85"/>
  <c r="AA12" i="85"/>
  <c r="Y12" i="85"/>
  <c r="X12" i="85"/>
  <c r="AB13" i="86"/>
  <c r="X13" i="86"/>
  <c r="AB19" i="85"/>
  <c r="AO19" i="85" s="1"/>
  <c r="X19" i="85"/>
  <c r="AB18" i="85"/>
  <c r="X18" i="85"/>
  <c r="AB9" i="86"/>
  <c r="X9" i="86"/>
  <c r="AA41" i="86"/>
  <c r="Z41" i="86"/>
  <c r="X41" i="86"/>
  <c r="AA41" i="85"/>
  <c r="X23" i="86"/>
  <c r="AB23" i="86"/>
  <c r="AB31" i="85"/>
  <c r="X31" i="85"/>
  <c r="AA27" i="85"/>
  <c r="Y27" i="85"/>
  <c r="X32" i="86"/>
  <c r="AB32" i="86"/>
  <c r="AB24" i="86"/>
  <c r="X24" i="86"/>
  <c r="AB20" i="85"/>
  <c r="X20" i="85"/>
  <c r="AM11" i="86"/>
  <c r="AD11" i="86"/>
  <c r="AQ11" i="86" s="1"/>
  <c r="X25" i="86"/>
  <c r="Z25" i="86"/>
  <c r="AA25" i="86"/>
  <c r="AB6" i="86"/>
  <c r="X6" i="86"/>
  <c r="AB27" i="86"/>
  <c r="X27" i="86"/>
  <c r="AA19" i="85"/>
  <c r="AN19" i="85" s="1"/>
  <c r="Y19" i="85"/>
  <c r="AL19" i="85" s="1"/>
  <c r="X37" i="86"/>
  <c r="AB37" i="86"/>
  <c r="AA24" i="86"/>
  <c r="Z24" i="86"/>
  <c r="AH41" i="85"/>
  <c r="AU41" i="85" s="1"/>
  <c r="AM41" i="85"/>
  <c r="X26" i="86"/>
  <c r="AB26" i="86"/>
  <c r="AA21" i="86"/>
  <c r="Z21" i="86"/>
  <c r="X45" i="85"/>
  <c r="AB23" i="85"/>
  <c r="X23" i="85"/>
  <c r="AA23" i="86"/>
  <c r="Z23" i="86"/>
  <c r="Y35" i="85"/>
  <c r="AA35" i="85"/>
  <c r="Z31" i="86"/>
  <c r="AA31" i="86"/>
  <c r="AB32" i="85"/>
  <c r="X32" i="85"/>
  <c r="AB24" i="85"/>
  <c r="X24" i="85"/>
  <c r="Y38" i="86"/>
  <c r="AA38" i="86"/>
  <c r="AB7" i="85"/>
  <c r="X7" i="85"/>
  <c r="Y28" i="86"/>
  <c r="AA28" i="86"/>
  <c r="X28" i="86"/>
  <c r="AB15" i="85"/>
  <c r="X15" i="85"/>
  <c r="AB21" i="86"/>
  <c r="X21" i="86"/>
  <c r="Z42" i="86"/>
  <c r="AA42" i="86"/>
  <c r="AL39" i="85"/>
  <c r="AG39" i="85"/>
  <c r="AT39" i="85" s="1"/>
  <c r="Y44" i="86"/>
  <c r="AA44" i="86"/>
  <c r="X44" i="86"/>
  <c r="X29" i="86"/>
  <c r="AB29" i="86"/>
  <c r="AA24" i="85"/>
  <c r="Z24" i="85"/>
  <c r="AB35" i="86"/>
  <c r="X35" i="86"/>
  <c r="AL23" i="85"/>
  <c r="AC23" i="85"/>
  <c r="AP23" i="85" s="1"/>
  <c r="X9" i="85"/>
  <c r="AB9" i="85"/>
  <c r="X26" i="85"/>
  <c r="AB26" i="85"/>
  <c r="X22" i="86"/>
  <c r="AB22" i="86"/>
  <c r="AA35" i="86"/>
  <c r="Y35" i="86"/>
  <c r="AM31" i="85"/>
  <c r="AD31" i="85"/>
  <c r="AQ31" i="85" s="1"/>
  <c r="Z39" i="86"/>
  <c r="AA39" i="86"/>
  <c r="Y38" i="85"/>
  <c r="AA38" i="85"/>
  <c r="AA11" i="86"/>
  <c r="Z17" i="86"/>
  <c r="AA17" i="86"/>
  <c r="AB37" i="85"/>
  <c r="X37" i="85"/>
  <c r="Z42" i="85"/>
  <c r="AA42" i="85"/>
  <c r="AA8" i="86"/>
  <c r="Y8" i="86"/>
  <c r="X8" i="86"/>
  <c r="AM39" i="85"/>
  <c r="AH39" i="85"/>
  <c r="AU39" i="85" s="1"/>
  <c r="Y44" i="85"/>
  <c r="AA44" i="85"/>
  <c r="AB29" i="85"/>
  <c r="X29" i="85"/>
  <c r="X44" i="85"/>
  <c r="AA6" i="86"/>
  <c r="Y6" i="86"/>
  <c r="Z40" i="86"/>
  <c r="AA40" i="86"/>
  <c r="Y22" i="85"/>
  <c r="AA22" i="85"/>
  <c r="AB22" i="85"/>
  <c r="X22" i="85"/>
  <c r="X42" i="85"/>
  <c r="AB42" i="85"/>
  <c r="AB34" i="85"/>
  <c r="X34" i="85"/>
  <c r="Y36" i="86"/>
  <c r="AA36" i="86"/>
  <c r="AB36" i="85"/>
  <c r="X36" i="85"/>
  <c r="Z17" i="85"/>
  <c r="AA17" i="85"/>
  <c r="AA43" i="86"/>
  <c r="Y43" i="86"/>
  <c r="X43" i="86"/>
  <c r="AA8" i="85"/>
  <c r="Y8" i="85"/>
  <c r="X8" i="85"/>
  <c r="Z33" i="86"/>
  <c r="AA33" i="86"/>
  <c r="AA37" i="86"/>
  <c r="Z37" i="86"/>
  <c r="AO44" i="85"/>
  <c r="AF44" i="85"/>
  <c r="AS44" i="85" s="1"/>
  <c r="AA6" i="85"/>
  <c r="Y6" i="85"/>
  <c r="AA40" i="85"/>
  <c r="Z40" i="85"/>
  <c r="X45" i="86"/>
  <c r="AB45" i="86"/>
  <c r="X40" i="86"/>
  <c r="AB40" i="86"/>
  <c r="AA22" i="86"/>
  <c r="Y22" i="86"/>
  <c r="AB16" i="86"/>
  <c r="X16" i="86"/>
  <c r="AB39" i="86"/>
  <c r="X39" i="86"/>
  <c r="AB42" i="86"/>
  <c r="X42" i="86"/>
  <c r="AB34" i="86"/>
  <c r="X34" i="86"/>
  <c r="Y36" i="85"/>
  <c r="AA36" i="85"/>
  <c r="AA26" i="86"/>
  <c r="Z26" i="86"/>
  <c r="Y43" i="85"/>
  <c r="AA43" i="85"/>
  <c r="X36" i="86"/>
  <c r="AB36" i="86"/>
  <c r="AA33" i="85"/>
  <c r="Z33" i="85"/>
  <c r="Y30" i="85"/>
  <c r="AA30" i="85"/>
  <c r="X30" i="85"/>
  <c r="AL31" i="85"/>
  <c r="AC31" i="85"/>
  <c r="AP31" i="85" s="1"/>
  <c r="Z9" i="86"/>
  <c r="AA9" i="86"/>
  <c r="AB40" i="85"/>
  <c r="X40" i="85"/>
  <c r="X7" i="86"/>
  <c r="AB7" i="86"/>
  <c r="Z15" i="86"/>
  <c r="AA15" i="86"/>
  <c r="X16" i="85"/>
  <c r="AB16" i="85"/>
  <c r="AL11" i="85"/>
  <c r="AC11" i="85"/>
  <c r="AP11" i="85" s="1"/>
  <c r="X39" i="85"/>
  <c r="AB39" i="85"/>
  <c r="AB15" i="86"/>
  <c r="X15" i="86"/>
  <c r="AA14" i="86"/>
  <c r="Y14" i="86"/>
  <c r="X14" i="86"/>
  <c r="Z26" i="85"/>
  <c r="AA26" i="85"/>
  <c r="X38" i="86"/>
  <c r="AB38" i="86"/>
  <c r="Y19" i="86"/>
  <c r="AL19" i="86" s="1"/>
  <c r="AA19" i="86"/>
  <c r="AN19" i="86" s="1"/>
  <c r="X41" i="85"/>
  <c r="F10" i="45"/>
  <c r="F11" i="45" s="1"/>
  <c r="AF47" i="86"/>
  <c r="AS47" i="86" s="1"/>
  <c r="AO47" i="86"/>
  <c r="F11" i="87" l="1"/>
  <c r="Y15" i="78"/>
  <c r="AL21" i="96"/>
  <c r="AC21" i="96"/>
  <c r="AP21" i="96" s="1"/>
  <c r="AI42" i="96"/>
  <c r="AV42" i="96" s="1"/>
  <c r="AN42" i="96"/>
  <c r="AE11" i="96"/>
  <c r="AR11" i="96" s="1"/>
  <c r="AN11" i="96"/>
  <c r="AE34" i="96"/>
  <c r="AR34" i="96" s="1"/>
  <c r="AN34" i="96"/>
  <c r="AL42" i="96"/>
  <c r="AG42" i="96"/>
  <c r="AT42" i="96" s="1"/>
  <c r="AN18" i="96"/>
  <c r="AI18" i="96"/>
  <c r="AV18" i="96" s="1"/>
  <c r="AE21" i="96"/>
  <c r="AR21" i="96" s="1"/>
  <c r="AN21" i="96"/>
  <c r="AL34" i="96"/>
  <c r="AC34" i="96"/>
  <c r="AP34" i="96" s="1"/>
  <c r="AN41" i="96"/>
  <c r="AI41" i="96"/>
  <c r="AV41" i="96" s="1"/>
  <c r="AG7" i="96"/>
  <c r="AT7" i="96" s="1"/>
  <c r="AL7" i="96"/>
  <c r="AL18" i="96"/>
  <c r="AG18" i="96"/>
  <c r="AT18" i="96" s="1"/>
  <c r="AN37" i="85"/>
  <c r="AE26" i="96"/>
  <c r="AR26" i="96" s="1"/>
  <c r="AN26" i="96"/>
  <c r="AN7" i="96"/>
  <c r="AI7" i="96"/>
  <c r="AV7" i="96" s="1"/>
  <c r="AI13" i="96"/>
  <c r="AV13" i="96" s="1"/>
  <c r="AN13" i="96"/>
  <c r="AL31" i="96"/>
  <c r="AC31" i="96"/>
  <c r="AP31" i="96" s="1"/>
  <c r="AG39" i="96"/>
  <c r="AT39" i="96" s="1"/>
  <c r="AL39" i="96"/>
  <c r="AG41" i="96"/>
  <c r="AT41" i="96" s="1"/>
  <c r="AL41" i="96"/>
  <c r="AL23" i="96"/>
  <c r="AC23" i="96"/>
  <c r="AP23" i="96" s="1"/>
  <c r="AN39" i="96"/>
  <c r="AI39" i="96"/>
  <c r="AV39" i="96" s="1"/>
  <c r="AC11" i="96"/>
  <c r="AP11" i="96" s="1"/>
  <c r="AL11" i="96"/>
  <c r="AL26" i="96"/>
  <c r="AC26" i="96"/>
  <c r="AP26" i="96" s="1"/>
  <c r="AN31" i="96"/>
  <c r="AE31" i="96"/>
  <c r="AR31" i="96" s="1"/>
  <c r="AL13" i="96"/>
  <c r="AG13" i="96"/>
  <c r="AT13" i="96" s="1"/>
  <c r="AN23" i="96"/>
  <c r="AE23" i="96"/>
  <c r="AR23" i="96" s="1"/>
  <c r="AN7" i="85"/>
  <c r="AE23" i="85"/>
  <c r="AR23" i="85" s="1"/>
  <c r="AH8" i="85"/>
  <c r="AU8" i="85" s="1"/>
  <c r="AD34" i="85"/>
  <c r="AQ34" i="85" s="1"/>
  <c r="AH8" i="86"/>
  <c r="AU8" i="86" s="1"/>
  <c r="AM23" i="85"/>
  <c r="AM16" i="85"/>
  <c r="AH13" i="86"/>
  <c r="AU13" i="86" s="1"/>
  <c r="AM6" i="86"/>
  <c r="AO41" i="85"/>
  <c r="AO11" i="85"/>
  <c r="AO33" i="85"/>
  <c r="AJ14" i="86"/>
  <c r="AW14" i="86" s="1"/>
  <c r="AJ8" i="86"/>
  <c r="AW8" i="86" s="1"/>
  <c r="AO28" i="85"/>
  <c r="AI39" i="85"/>
  <c r="AV39" i="85" s="1"/>
  <c r="AH10" i="86"/>
  <c r="AU10" i="86" s="1"/>
  <c r="AI13" i="86"/>
  <c r="AV13" i="86" s="1"/>
  <c r="AD44" i="86"/>
  <c r="AQ44" i="86" s="1"/>
  <c r="AD20" i="86"/>
  <c r="AQ20" i="86" s="1"/>
  <c r="AI13" i="85"/>
  <c r="AV13" i="85" s="1"/>
  <c r="AE21" i="85"/>
  <c r="AR21" i="85" s="1"/>
  <c r="AM32" i="85"/>
  <c r="AO8" i="85"/>
  <c r="AF11" i="86"/>
  <c r="AS11" i="86" s="1"/>
  <c r="AJ25" i="85"/>
  <c r="AW25" i="85" s="1"/>
  <c r="AD11" i="85"/>
  <c r="AQ11" i="85" s="1"/>
  <c r="AM11" i="85"/>
  <c r="AD35" i="86"/>
  <c r="AQ35" i="86" s="1"/>
  <c r="AM20" i="85"/>
  <c r="AM6" i="85"/>
  <c r="AO35" i="85"/>
  <c r="AD30" i="85"/>
  <c r="AQ30" i="85" s="1"/>
  <c r="AM30" i="85"/>
  <c r="AE11" i="85"/>
  <c r="AR11" i="85" s="1"/>
  <c r="AD30" i="86"/>
  <c r="AQ30" i="86" s="1"/>
  <c r="AD35" i="85"/>
  <c r="AQ35" i="85" s="1"/>
  <c r="AM14" i="85"/>
  <c r="AD44" i="85"/>
  <c r="AQ44" i="85" s="1"/>
  <c r="AN7" i="86"/>
  <c r="AH43" i="85"/>
  <c r="AU43" i="85" s="1"/>
  <c r="AM43" i="85"/>
  <c r="AM36" i="85"/>
  <c r="AM37" i="85"/>
  <c r="AO27" i="85"/>
  <c r="AE31" i="85"/>
  <c r="AR31" i="85" s="1"/>
  <c r="AH18" i="86"/>
  <c r="AU18" i="86" s="1"/>
  <c r="AJ41" i="86"/>
  <c r="AW41" i="86" s="1"/>
  <c r="AE34" i="85"/>
  <c r="AR34" i="85" s="1"/>
  <c r="AN18" i="85"/>
  <c r="AI18" i="85"/>
  <c r="AV18" i="85" s="1"/>
  <c r="AN29" i="85"/>
  <c r="AE29" i="85"/>
  <c r="AR29" i="85" s="1"/>
  <c r="AM36" i="86"/>
  <c r="AD36" i="86"/>
  <c r="AQ36" i="86" s="1"/>
  <c r="AM18" i="85"/>
  <c r="AH18" i="85"/>
  <c r="AU18" i="85" s="1"/>
  <c r="AL29" i="86"/>
  <c r="AC29" i="86"/>
  <c r="AP29" i="86" s="1"/>
  <c r="AN29" i="86"/>
  <c r="AE29" i="86"/>
  <c r="AR29" i="86" s="1"/>
  <c r="AN45" i="86"/>
  <c r="AE45" i="86"/>
  <c r="AR45" i="86" s="1"/>
  <c r="AD34" i="86"/>
  <c r="AQ34" i="86" s="1"/>
  <c r="AM34" i="86"/>
  <c r="AN16" i="85"/>
  <c r="AI16" i="85"/>
  <c r="AV16" i="85" s="1"/>
  <c r="AM12" i="86"/>
  <c r="AD12" i="86"/>
  <c r="AQ12" i="86" s="1"/>
  <c r="AO13" i="85"/>
  <c r="AL45" i="86"/>
  <c r="AC45" i="86"/>
  <c r="AP45" i="86" s="1"/>
  <c r="AN34" i="86"/>
  <c r="AE34" i="86"/>
  <c r="AR34" i="86" s="1"/>
  <c r="AL16" i="85"/>
  <c r="AG16" i="85"/>
  <c r="AT16" i="85" s="1"/>
  <c r="AM7" i="85"/>
  <c r="AH7" i="85"/>
  <c r="AU7" i="85" s="1"/>
  <c r="AL32" i="86"/>
  <c r="AG32" i="86"/>
  <c r="AT32" i="86" s="1"/>
  <c r="AO30" i="85"/>
  <c r="AF30" i="85"/>
  <c r="AS30" i="85" s="1"/>
  <c r="AL45" i="85"/>
  <c r="AC45" i="85"/>
  <c r="AP45" i="85" s="1"/>
  <c r="AN10" i="85"/>
  <c r="AI10" i="85"/>
  <c r="AV10" i="85" s="1"/>
  <c r="AI32" i="86"/>
  <c r="AV32" i="86" s="1"/>
  <c r="AN32" i="86"/>
  <c r="AN18" i="86"/>
  <c r="AI18" i="86"/>
  <c r="AV18" i="86" s="1"/>
  <c r="AD12" i="85"/>
  <c r="AQ12" i="85" s="1"/>
  <c r="AM12" i="85"/>
  <c r="AF30" i="86"/>
  <c r="AS30" i="86" s="1"/>
  <c r="AO30" i="86"/>
  <c r="AE45" i="85"/>
  <c r="AR45" i="85" s="1"/>
  <c r="AN45" i="85"/>
  <c r="AL10" i="85"/>
  <c r="AG10" i="85"/>
  <c r="AT10" i="85" s="1"/>
  <c r="AG16" i="86"/>
  <c r="AT16" i="86" s="1"/>
  <c r="AL16" i="86"/>
  <c r="AG10" i="86"/>
  <c r="AT10" i="86" s="1"/>
  <c r="AL10" i="86"/>
  <c r="AN32" i="85"/>
  <c r="AI32" i="85"/>
  <c r="AV32" i="85" s="1"/>
  <c r="AN16" i="86"/>
  <c r="AI16" i="86"/>
  <c r="AV16" i="86" s="1"/>
  <c r="AN10" i="86"/>
  <c r="AI10" i="86"/>
  <c r="AV10" i="86" s="1"/>
  <c r="AG32" i="85"/>
  <c r="AT32" i="85" s="1"/>
  <c r="AL32" i="85"/>
  <c r="AL29" i="85"/>
  <c r="AC29" i="85"/>
  <c r="AP29" i="85" s="1"/>
  <c r="AO43" i="85"/>
  <c r="AJ43" i="85"/>
  <c r="AW43" i="85" s="1"/>
  <c r="AO16" i="86"/>
  <c r="AJ16" i="86"/>
  <c r="AW16" i="86" s="1"/>
  <c r="AE26" i="85"/>
  <c r="AR26" i="85" s="1"/>
  <c r="AN26" i="85"/>
  <c r="AO36" i="86"/>
  <c r="AF36" i="86"/>
  <c r="AS36" i="86" s="1"/>
  <c r="AL22" i="86"/>
  <c r="AC22" i="86"/>
  <c r="AP22" i="86" s="1"/>
  <c r="AL6" i="85"/>
  <c r="AG6" i="85"/>
  <c r="AT6" i="85" s="1"/>
  <c r="AG8" i="86"/>
  <c r="AT8" i="86" s="1"/>
  <c r="AL8" i="86"/>
  <c r="AE11" i="86"/>
  <c r="AR11" i="86" s="1"/>
  <c r="AN11" i="86"/>
  <c r="AN24" i="85"/>
  <c r="AE24" i="85"/>
  <c r="AR24" i="85" s="1"/>
  <c r="AI42" i="86"/>
  <c r="AV42" i="86" s="1"/>
  <c r="AN42" i="86"/>
  <c r="AO24" i="85"/>
  <c r="AF24" i="85"/>
  <c r="AS24" i="85" s="1"/>
  <c r="AL35" i="85"/>
  <c r="AC35" i="85"/>
  <c r="AP35" i="85" s="1"/>
  <c r="AF26" i="86"/>
  <c r="AS26" i="86" s="1"/>
  <c r="AO26" i="86"/>
  <c r="AF20" i="85"/>
  <c r="AS20" i="85" s="1"/>
  <c r="AO20" i="85"/>
  <c r="AF31" i="85"/>
  <c r="AS31" i="85" s="1"/>
  <c r="AO31" i="85"/>
  <c r="AJ9" i="86"/>
  <c r="AW9" i="86" s="1"/>
  <c r="AO9" i="86"/>
  <c r="AL12" i="85"/>
  <c r="AC12" i="85"/>
  <c r="AP12" i="85" s="1"/>
  <c r="AN20" i="86"/>
  <c r="AE20" i="86"/>
  <c r="AR20" i="86" s="1"/>
  <c r="AO21" i="85"/>
  <c r="AF21" i="85"/>
  <c r="AS21" i="85" s="1"/>
  <c r="AL28" i="85"/>
  <c r="AC28" i="85"/>
  <c r="AP28" i="85" s="1"/>
  <c r="AI9" i="85"/>
  <c r="AV9" i="85" s="1"/>
  <c r="AN9" i="85"/>
  <c r="AJ15" i="86"/>
  <c r="AW15" i="86" s="1"/>
  <c r="AO15" i="86"/>
  <c r="AH17" i="85"/>
  <c r="AU17" i="85" s="1"/>
  <c r="AM17" i="85"/>
  <c r="AD26" i="85"/>
  <c r="AQ26" i="85" s="1"/>
  <c r="AM26" i="85"/>
  <c r="AO34" i="86"/>
  <c r="AF34" i="86"/>
  <c r="AS34" i="86" s="1"/>
  <c r="AN22" i="86"/>
  <c r="AE22" i="86"/>
  <c r="AR22" i="86" s="1"/>
  <c r="AN6" i="85"/>
  <c r="AI6" i="85"/>
  <c r="AV6" i="85" s="1"/>
  <c r="AL8" i="85"/>
  <c r="AG8" i="85"/>
  <c r="AT8" i="85" s="1"/>
  <c r="AO36" i="85"/>
  <c r="AF36" i="85"/>
  <c r="AS36" i="85" s="1"/>
  <c r="AO22" i="85"/>
  <c r="AF22" i="85"/>
  <c r="AS22" i="85" s="1"/>
  <c r="AI8" i="86"/>
  <c r="AV8" i="86" s="1"/>
  <c r="AN8" i="86"/>
  <c r="AN38" i="85"/>
  <c r="AI38" i="85"/>
  <c r="AV38" i="85" s="1"/>
  <c r="AL35" i="86"/>
  <c r="AC35" i="86"/>
  <c r="AP35" i="86" s="1"/>
  <c r="AO9" i="85"/>
  <c r="AJ9" i="85"/>
  <c r="AW9" i="85" s="1"/>
  <c r="AF29" i="86"/>
  <c r="AS29" i="86" s="1"/>
  <c r="AO29" i="86"/>
  <c r="AH42" i="86"/>
  <c r="AU42" i="86" s="1"/>
  <c r="AM42" i="86"/>
  <c r="AE28" i="86"/>
  <c r="AR28" i="86" s="1"/>
  <c r="AN28" i="86"/>
  <c r="AM23" i="86"/>
  <c r="AD23" i="86"/>
  <c r="AQ23" i="86" s="1"/>
  <c r="AJ6" i="86"/>
  <c r="AW6" i="86" s="1"/>
  <c r="AO6" i="86"/>
  <c r="AO23" i="86"/>
  <c r="AF23" i="86"/>
  <c r="AS23" i="86" s="1"/>
  <c r="AN12" i="85"/>
  <c r="AE12" i="85"/>
  <c r="AR12" i="85" s="1"/>
  <c r="AI15" i="85"/>
  <c r="AV15" i="85" s="1"/>
  <c r="AN15" i="85"/>
  <c r="AE28" i="85"/>
  <c r="AR28" i="85" s="1"/>
  <c r="AN28" i="85"/>
  <c r="AJ10" i="85"/>
  <c r="AW10" i="85" s="1"/>
  <c r="AO10" i="85"/>
  <c r="AN36" i="85"/>
  <c r="AE36" i="85"/>
  <c r="AR36" i="85" s="1"/>
  <c r="AO39" i="85"/>
  <c r="AJ39" i="85"/>
  <c r="AW39" i="85" s="1"/>
  <c r="AN40" i="85"/>
  <c r="AE40" i="85"/>
  <c r="AR40" i="85" s="1"/>
  <c r="AF40" i="85"/>
  <c r="AS40" i="85" s="1"/>
  <c r="AO40" i="85"/>
  <c r="AE30" i="85"/>
  <c r="AR30" i="85" s="1"/>
  <c r="AN30" i="85"/>
  <c r="AN43" i="85"/>
  <c r="AI43" i="85"/>
  <c r="AV43" i="85" s="1"/>
  <c r="AO40" i="86"/>
  <c r="AF40" i="86"/>
  <c r="AS40" i="86" s="1"/>
  <c r="AN8" i="85"/>
  <c r="AI8" i="85"/>
  <c r="AV8" i="85" s="1"/>
  <c r="AN36" i="86"/>
  <c r="AE36" i="86"/>
  <c r="AR36" i="86" s="1"/>
  <c r="AE22" i="85"/>
  <c r="AR22" i="85" s="1"/>
  <c r="AN22" i="85"/>
  <c r="AO29" i="85"/>
  <c r="AF29" i="85"/>
  <c r="AS29" i="85" s="1"/>
  <c r="AN42" i="85"/>
  <c r="AI42" i="85"/>
  <c r="AV42" i="85" s="1"/>
  <c r="AG38" i="85"/>
  <c r="AT38" i="85" s="1"/>
  <c r="AL38" i="85"/>
  <c r="AE35" i="86"/>
  <c r="AR35" i="86" s="1"/>
  <c r="AN35" i="86"/>
  <c r="AC28" i="86"/>
  <c r="AP28" i="86" s="1"/>
  <c r="AL28" i="86"/>
  <c r="AN23" i="86"/>
  <c r="AE23" i="86"/>
  <c r="AR23" i="86" s="1"/>
  <c r="AJ37" i="86"/>
  <c r="AW37" i="86" s="1"/>
  <c r="AO37" i="86"/>
  <c r="AN25" i="86"/>
  <c r="AI25" i="86"/>
  <c r="AV25" i="86" s="1"/>
  <c r="AO24" i="86"/>
  <c r="AF24" i="86"/>
  <c r="AS24" i="86" s="1"/>
  <c r="AO18" i="85"/>
  <c r="AJ18" i="85"/>
  <c r="AW18" i="85" s="1"/>
  <c r="AH15" i="85"/>
  <c r="AU15" i="85" s="1"/>
  <c r="AM15" i="85"/>
  <c r="AO31" i="86"/>
  <c r="AF31" i="86"/>
  <c r="AS31" i="86" s="1"/>
  <c r="AN30" i="86"/>
  <c r="AE30" i="86"/>
  <c r="AR30" i="86" s="1"/>
  <c r="AM15" i="86"/>
  <c r="AH15" i="86"/>
  <c r="AU15" i="86" s="1"/>
  <c r="AM33" i="86"/>
  <c r="AD33" i="86"/>
  <c r="AQ33" i="86" s="1"/>
  <c r="AG14" i="86"/>
  <c r="AT14" i="86" s="1"/>
  <c r="AL14" i="86"/>
  <c r="AO16" i="85"/>
  <c r="AJ16" i="85"/>
  <c r="AW16" i="85" s="1"/>
  <c r="AN9" i="86"/>
  <c r="AI9" i="86"/>
  <c r="AV9" i="86" s="1"/>
  <c r="AC30" i="85"/>
  <c r="AP30" i="85" s="1"/>
  <c r="AL30" i="85"/>
  <c r="AL43" i="85"/>
  <c r="AG43" i="85"/>
  <c r="AT43" i="85" s="1"/>
  <c r="AJ42" i="86"/>
  <c r="AW42" i="86" s="1"/>
  <c r="AO42" i="86"/>
  <c r="AL36" i="86"/>
  <c r="AC36" i="86"/>
  <c r="AP36" i="86" s="1"/>
  <c r="AC22" i="85"/>
  <c r="AP22" i="85" s="1"/>
  <c r="AL22" i="85"/>
  <c r="AN44" i="85"/>
  <c r="AE44" i="85"/>
  <c r="AR44" i="85" s="1"/>
  <c r="AM42" i="85"/>
  <c r="AH42" i="85"/>
  <c r="AU42" i="85" s="1"/>
  <c r="AO22" i="86"/>
  <c r="AF22" i="86"/>
  <c r="AS22" i="86" s="1"/>
  <c r="AO21" i="86"/>
  <c r="AF21" i="86"/>
  <c r="AS21" i="86" s="1"/>
  <c r="AM25" i="86"/>
  <c r="AH25" i="86"/>
  <c r="AU25" i="86" s="1"/>
  <c r="AJ32" i="86"/>
  <c r="AW32" i="86" s="1"/>
  <c r="AO32" i="86"/>
  <c r="AI41" i="85"/>
  <c r="AV41" i="85" s="1"/>
  <c r="AN41" i="85"/>
  <c r="AJ38" i="85"/>
  <c r="AW38" i="85" s="1"/>
  <c r="AO38" i="85"/>
  <c r="AE27" i="86"/>
  <c r="AR27" i="86" s="1"/>
  <c r="AN27" i="86"/>
  <c r="AL12" i="86"/>
  <c r="AC12" i="86"/>
  <c r="AP12" i="86" s="1"/>
  <c r="AL30" i="86"/>
  <c r="AC30" i="86"/>
  <c r="AP30" i="86" s="1"/>
  <c r="AO7" i="86"/>
  <c r="AJ7" i="86"/>
  <c r="AW7" i="86" s="1"/>
  <c r="AE33" i="85"/>
  <c r="AR33" i="85" s="1"/>
  <c r="AN33" i="85"/>
  <c r="AO45" i="86"/>
  <c r="AF45" i="86"/>
  <c r="AS45" i="86" s="1"/>
  <c r="AH37" i="86"/>
  <c r="AU37" i="86" s="1"/>
  <c r="AM37" i="86"/>
  <c r="AL43" i="86"/>
  <c r="AG43" i="86"/>
  <c r="AT43" i="86" s="1"/>
  <c r="AN40" i="86"/>
  <c r="AE40" i="86"/>
  <c r="AR40" i="86" s="1"/>
  <c r="AL44" i="85"/>
  <c r="AC44" i="85"/>
  <c r="AP44" i="85" s="1"/>
  <c r="AN44" i="86"/>
  <c r="AE44" i="86"/>
  <c r="AR44" i="86" s="1"/>
  <c r="AJ7" i="85"/>
  <c r="AW7" i="85" s="1"/>
  <c r="AO7" i="85"/>
  <c r="AJ32" i="85"/>
  <c r="AW32" i="85" s="1"/>
  <c r="AO32" i="85"/>
  <c r="AO23" i="85"/>
  <c r="AF23" i="85"/>
  <c r="AS23" i="85" s="1"/>
  <c r="AO10" i="86"/>
  <c r="AJ10" i="86"/>
  <c r="AW10" i="86" s="1"/>
  <c r="AC27" i="86"/>
  <c r="AP27" i="86" s="1"/>
  <c r="AL27" i="86"/>
  <c r="AO6" i="85"/>
  <c r="AJ6" i="85"/>
  <c r="AW6" i="85" s="1"/>
  <c r="AN25" i="85"/>
  <c r="AI25" i="85"/>
  <c r="AV25" i="85" s="1"/>
  <c r="AN12" i="86"/>
  <c r="AE12" i="86"/>
  <c r="AR12" i="86" s="1"/>
  <c r="AM33" i="85"/>
  <c r="AD33" i="85"/>
  <c r="AQ33" i="85" s="1"/>
  <c r="AI14" i="86"/>
  <c r="AV14" i="86" s="1"/>
  <c r="AN14" i="86"/>
  <c r="AM9" i="86"/>
  <c r="AH9" i="86"/>
  <c r="AU9" i="86" s="1"/>
  <c r="AD26" i="86"/>
  <c r="AQ26" i="86" s="1"/>
  <c r="AM26" i="86"/>
  <c r="AI15" i="86"/>
  <c r="AV15" i="86" s="1"/>
  <c r="AN15" i="86"/>
  <c r="AE26" i="86"/>
  <c r="AR26" i="86" s="1"/>
  <c r="AN26" i="86"/>
  <c r="AJ39" i="86"/>
  <c r="AW39" i="86" s="1"/>
  <c r="AO39" i="86"/>
  <c r="AI37" i="86"/>
  <c r="AV37" i="86" s="1"/>
  <c r="AN37" i="86"/>
  <c r="AN43" i="86"/>
  <c r="AI43" i="86"/>
  <c r="AV43" i="86" s="1"/>
  <c r="AO34" i="85"/>
  <c r="AF34" i="85"/>
  <c r="AS34" i="85" s="1"/>
  <c r="AM40" i="86"/>
  <c r="AD40" i="86"/>
  <c r="AQ40" i="86" s="1"/>
  <c r="AO37" i="85"/>
  <c r="AJ37" i="85"/>
  <c r="AW37" i="85" s="1"/>
  <c r="AI39" i="86"/>
  <c r="AV39" i="86" s="1"/>
  <c r="AN39" i="86"/>
  <c r="AL44" i="86"/>
  <c r="AC44" i="86"/>
  <c r="AP44" i="86" s="1"/>
  <c r="AN38" i="86"/>
  <c r="AI38" i="86"/>
  <c r="AV38" i="86" s="1"/>
  <c r="AE31" i="86"/>
  <c r="AR31" i="86" s="1"/>
  <c r="AN31" i="86"/>
  <c r="AL27" i="85"/>
  <c r="AC27" i="85"/>
  <c r="AP27" i="85" s="1"/>
  <c r="AH41" i="86"/>
  <c r="AU41" i="86" s="1"/>
  <c r="AM41" i="86"/>
  <c r="AN14" i="85"/>
  <c r="AI14" i="85"/>
  <c r="AV14" i="85" s="1"/>
  <c r="AO20" i="86"/>
  <c r="AF20" i="86"/>
  <c r="AS20" i="86" s="1"/>
  <c r="AL20" i="85"/>
  <c r="AC20" i="85"/>
  <c r="AP20" i="85" s="1"/>
  <c r="AM25" i="85"/>
  <c r="AH25" i="85"/>
  <c r="AU25" i="85" s="1"/>
  <c r="AJ17" i="85"/>
  <c r="AW17" i="85" s="1"/>
  <c r="AO17" i="85"/>
  <c r="AJ17" i="86"/>
  <c r="AW17" i="86" s="1"/>
  <c r="AO17" i="86"/>
  <c r="AD40" i="85"/>
  <c r="AQ40" i="85" s="1"/>
  <c r="AM40" i="85"/>
  <c r="AN33" i="86"/>
  <c r="AE33" i="86"/>
  <c r="AR33" i="86" s="1"/>
  <c r="AI17" i="85"/>
  <c r="AV17" i="85" s="1"/>
  <c r="AN17" i="85"/>
  <c r="AO42" i="85"/>
  <c r="AJ42" i="85"/>
  <c r="AW42" i="85" s="1"/>
  <c r="AL6" i="86"/>
  <c r="AG6" i="86"/>
  <c r="AT6" i="86" s="1"/>
  <c r="AI17" i="86"/>
  <c r="AV17" i="86" s="1"/>
  <c r="AN17" i="86"/>
  <c r="AH39" i="86"/>
  <c r="AU39" i="86" s="1"/>
  <c r="AM39" i="86"/>
  <c r="AO35" i="86"/>
  <c r="AF35" i="86"/>
  <c r="AS35" i="86" s="1"/>
  <c r="AG38" i="86"/>
  <c r="AT38" i="86" s="1"/>
  <c r="AL38" i="86"/>
  <c r="AD31" i="86"/>
  <c r="AQ31" i="86" s="1"/>
  <c r="AM31" i="86"/>
  <c r="AM21" i="86"/>
  <c r="AD21" i="86"/>
  <c r="AQ21" i="86" s="1"/>
  <c r="AM24" i="86"/>
  <c r="AD24" i="86"/>
  <c r="AQ24" i="86" s="1"/>
  <c r="AE27" i="85"/>
  <c r="AR27" i="85" s="1"/>
  <c r="AN27" i="85"/>
  <c r="AI41" i="86"/>
  <c r="AV41" i="86" s="1"/>
  <c r="AN41" i="86"/>
  <c r="AJ13" i="86"/>
  <c r="AW13" i="86" s="1"/>
  <c r="AO13" i="86"/>
  <c r="AG14" i="85"/>
  <c r="AT14" i="85" s="1"/>
  <c r="AL14" i="85"/>
  <c r="AE20" i="85"/>
  <c r="AR20" i="85" s="1"/>
  <c r="AN20" i="85"/>
  <c r="AO38" i="86"/>
  <c r="AJ38" i="86"/>
  <c r="AW38" i="86" s="1"/>
  <c r="AC36" i="85"/>
  <c r="AP36" i="85" s="1"/>
  <c r="AL36" i="85"/>
  <c r="AI6" i="86"/>
  <c r="AV6" i="86" s="1"/>
  <c r="AN6" i="86"/>
  <c r="AH17" i="86"/>
  <c r="AU17" i="86" s="1"/>
  <c r="AM17" i="86"/>
  <c r="AO26" i="85"/>
  <c r="AF26" i="85"/>
  <c r="AS26" i="85" s="1"/>
  <c r="AM24" i="85"/>
  <c r="AD24" i="85"/>
  <c r="AQ24" i="85" s="1"/>
  <c r="AJ15" i="85"/>
  <c r="AW15" i="85" s="1"/>
  <c r="AO15" i="85"/>
  <c r="AN35" i="85"/>
  <c r="AE35" i="85"/>
  <c r="AR35" i="85" s="1"/>
  <c r="AN21" i="86"/>
  <c r="AE21" i="86"/>
  <c r="AR21" i="86" s="1"/>
  <c r="AN24" i="86"/>
  <c r="AE24" i="86"/>
  <c r="AR24" i="86" s="1"/>
  <c r="AO27" i="86"/>
  <c r="AF27" i="86"/>
  <c r="AS27" i="86" s="1"/>
  <c r="AL20" i="86"/>
  <c r="AC20" i="86"/>
  <c r="AP20" i="86" s="1"/>
  <c r="AJ18" i="86"/>
  <c r="AW18" i="86" s="1"/>
  <c r="AO18" i="86"/>
  <c r="AH9" i="85"/>
  <c r="AU9" i="85" s="1"/>
  <c r="AM9" i="85"/>
  <c r="Y14" i="78"/>
  <c r="AC14" i="78" s="1"/>
  <c r="AD15" i="78" l="1"/>
  <c r="AB15" i="78"/>
  <c r="AC15" i="78"/>
  <c r="AC64" i="78" s="1"/>
  <c r="AC81" i="78" s="1"/>
  <c r="AB14" i="78"/>
  <c r="AD14" i="78"/>
  <c r="AB64" i="78" l="1"/>
  <c r="AB81" i="78" s="1"/>
  <c r="AD64" i="78"/>
  <c r="AD81" i="78" s="1"/>
  <c r="AB65" i="78" l="1"/>
  <c r="AE81" i="78"/>
</calcChain>
</file>

<file path=xl/sharedStrings.xml><?xml version="1.0" encoding="utf-8"?>
<sst xmlns="http://schemas.openxmlformats.org/spreadsheetml/2006/main" count="2657" uniqueCount="173">
  <si>
    <t>Avaliação</t>
  </si>
  <si>
    <t>Qualificação</t>
  </si>
  <si>
    <t>Resp. Direta</t>
  </si>
  <si>
    <t>Fiscalização</t>
  </si>
  <si>
    <t>Indicador de Controle de Risco</t>
  </si>
  <si>
    <t>NC</t>
  </si>
  <si>
    <t>C</t>
  </si>
  <si>
    <t>Sala de Laudos</t>
  </si>
  <si>
    <t>NA</t>
  </si>
  <si>
    <t>Crítico</t>
  </si>
  <si>
    <t>Não Crítico</t>
  </si>
  <si>
    <t>Aceitável</t>
  </si>
  <si>
    <t>Tolerável</t>
  </si>
  <si>
    <t xml:space="preserve">Avaliação  </t>
  </si>
  <si>
    <t>Resp. Comp</t>
  </si>
  <si>
    <t>Fiscalização Comp</t>
  </si>
  <si>
    <t>ANVISA</t>
  </si>
  <si>
    <t>DIVISA</t>
  </si>
  <si>
    <t>VISA</t>
  </si>
  <si>
    <t>SRP</t>
  </si>
  <si>
    <t>RL</t>
  </si>
  <si>
    <t>RT</t>
  </si>
  <si>
    <t xml:space="preserve"> Risco Potencial</t>
  </si>
  <si>
    <t>CNEN</t>
  </si>
  <si>
    <t>Equipe Técnica</t>
  </si>
  <si>
    <t>Cons. Profissionais</t>
  </si>
  <si>
    <t>QI</t>
  </si>
  <si>
    <t>Ambiental</t>
  </si>
  <si>
    <t>Rx 1</t>
  </si>
  <si>
    <t>Inaceitavel</t>
  </si>
  <si>
    <t>Total</t>
  </si>
  <si>
    <t>RNC</t>
  </si>
  <si>
    <t>Exp(-Raiz(RNC))</t>
  </si>
  <si>
    <t>RC</t>
  </si>
  <si>
    <t>Exp(-Raiz(RC))</t>
  </si>
  <si>
    <t xml:space="preserve">CR e RP </t>
  </si>
  <si>
    <t>CL</t>
  </si>
  <si>
    <t>CL; QI</t>
  </si>
  <si>
    <t>Avaliação da Imagem do Fantom</t>
  </si>
  <si>
    <t>Iluminância da Sala de Laudos (&lt; 100 lux)</t>
  </si>
  <si>
    <t>luminância dos Negatoscópios (&gt; 1500nit)</t>
  </si>
  <si>
    <t>CL; PR</t>
  </si>
  <si>
    <t>PR; QI</t>
  </si>
  <si>
    <t>PR</t>
  </si>
  <si>
    <t>Inaceitável</t>
  </si>
  <si>
    <t>CL;PR;QI</t>
  </si>
  <si>
    <t>DRT</t>
  </si>
  <si>
    <t xml:space="preserve">Equipamentos de Proteção Individual (EPI) </t>
  </si>
  <si>
    <t>Manutenção de Equipamentos</t>
  </si>
  <si>
    <t>Unidade de Saúde:</t>
  </si>
  <si>
    <t>Data:</t>
  </si>
  <si>
    <t>Contato:</t>
  </si>
  <si>
    <t>Avaliador:</t>
  </si>
  <si>
    <t>PROGRAMAÇÃO</t>
  </si>
  <si>
    <t>Quant Ind Zero</t>
  </si>
  <si>
    <t>Soma</t>
  </si>
  <si>
    <t>Profissional Responsável (PR)</t>
  </si>
  <si>
    <t>Terceirização do Processamento (Quando Aplicável)</t>
  </si>
  <si>
    <t>Qualificação dos Equipamentos</t>
  </si>
  <si>
    <t xml:space="preserve">Registro do Monitoramento e Controle das Etapas de Limpeza, Desinfecção e Esterilização </t>
  </si>
  <si>
    <t>Comitê de Processamento de Produtos para Saúde (CPPS )- mais  de 500 cirurgias/mês, exceto partos.</t>
  </si>
  <si>
    <t xml:space="preserve">Climatização </t>
  </si>
  <si>
    <t>Barreira Física- Área Suja e Área Limpa</t>
  </si>
  <si>
    <t xml:space="preserve">Estrutura Física </t>
  </si>
  <si>
    <t xml:space="preserve"> Manutenção da Estrutura Física</t>
  </si>
  <si>
    <t>Equipamentos e Materiais- Área Suja</t>
  </si>
  <si>
    <t xml:space="preserve">Processo de Limpeza </t>
  </si>
  <si>
    <t>Qualidade da Água para Enxágue dos Produtos</t>
  </si>
  <si>
    <t>Destino dos Explantes</t>
  </si>
  <si>
    <t>Equipamentos e Materiais- Área Limpa</t>
  </si>
  <si>
    <t>Processamento de Produtos Críticos</t>
  </si>
  <si>
    <t>Processamento de Produtos Semi-Críticos e Desinfecção Química</t>
  </si>
  <si>
    <t>Embalagem para Esterilização</t>
  </si>
  <si>
    <t>Ciclo Flash de Esterilização de Produtos</t>
  </si>
  <si>
    <t>Identificação dos Produtos Processados</t>
  </si>
  <si>
    <t xml:space="preserve">Monitoramento Físico </t>
  </si>
  <si>
    <t>Monitoramento Químico</t>
  </si>
  <si>
    <t xml:space="preserve">Monitoramento Biológico </t>
  </si>
  <si>
    <t>Monitoramento Biológico- Produtos Implantáveis</t>
  </si>
  <si>
    <t>Resíduos de Indicadores Biológicos</t>
  </si>
  <si>
    <t>Armazenamento de Produtos Estéreis</t>
  </si>
  <si>
    <t>Equipamentos e Materiais- Armazenamento e Distribuição</t>
  </si>
  <si>
    <t>Rastreabilidade de Produtos Esterilizados</t>
  </si>
  <si>
    <t>Monitoramento da Concentração das Soluções Desinfetantes</t>
  </si>
  <si>
    <t>Paramentação</t>
  </si>
  <si>
    <t>Transporte Interno de Produtos Processados</t>
  </si>
  <si>
    <t>Roteiro Objetivo de Inspeção: CME</t>
  </si>
  <si>
    <r>
      <rPr>
        <sz val="11"/>
        <color rgb="FF000000"/>
        <rFont val="Arial"/>
        <family val="2"/>
      </rPr>
      <t>Roteiro Objetivo de Inspeção</t>
    </r>
    <r>
      <rPr>
        <b/>
        <sz val="11"/>
        <color indexed="8"/>
        <rFont val="Arial"/>
        <family val="2"/>
      </rPr>
      <t xml:space="preserve">: </t>
    </r>
    <r>
      <rPr>
        <b/>
        <sz val="11"/>
        <color rgb="FF000000"/>
        <rFont val="Arial"/>
        <family val="2"/>
      </rPr>
      <t xml:space="preserve">CME                                                                                             SÍNTESE </t>
    </r>
  </si>
  <si>
    <r>
      <rPr>
        <b/>
        <sz val="10"/>
        <color theme="1"/>
        <rFont val="Book Antiqua"/>
        <family val="1"/>
      </rPr>
      <t>Documento</t>
    </r>
    <r>
      <rPr>
        <sz val="10"/>
        <color theme="1"/>
        <rFont val="Book Antiqua"/>
        <family val="1"/>
      </rPr>
      <t>:3</t>
    </r>
  </si>
  <si>
    <t>Estado:</t>
  </si>
  <si>
    <r>
      <rPr>
        <b/>
        <sz val="10"/>
        <color theme="1"/>
        <rFont val="Book Antiqua"/>
        <family val="1"/>
      </rPr>
      <t>Documento</t>
    </r>
    <r>
      <rPr>
        <sz val="10"/>
        <color theme="1"/>
        <rFont val="Book Antiqua"/>
        <family val="1"/>
      </rPr>
      <t>: 3</t>
    </r>
  </si>
  <si>
    <t>Local:</t>
  </si>
  <si>
    <t>MT-1</t>
  </si>
  <si>
    <t>MT-2</t>
  </si>
  <si>
    <t>PE-1</t>
  </si>
  <si>
    <t>PE-2</t>
  </si>
  <si>
    <t>PI-1</t>
  </si>
  <si>
    <t>PI-2</t>
  </si>
  <si>
    <t>RR-1</t>
  </si>
  <si>
    <t>RR-2</t>
  </si>
  <si>
    <t>BA-1</t>
  </si>
  <si>
    <t>BA-2</t>
  </si>
  <si>
    <t>ES-1</t>
  </si>
  <si>
    <t>ES-2</t>
  </si>
  <si>
    <t>AC-1</t>
  </si>
  <si>
    <t>AC-2</t>
  </si>
  <si>
    <t>AP-1</t>
  </si>
  <si>
    <t>AP-2</t>
  </si>
  <si>
    <t>AM-1</t>
  </si>
  <si>
    <t>CE-1</t>
  </si>
  <si>
    <t>CE-2</t>
  </si>
  <si>
    <t>DF-1</t>
  </si>
  <si>
    <t>DF-2</t>
  </si>
  <si>
    <t>GO-1</t>
  </si>
  <si>
    <t>GO-2</t>
  </si>
  <si>
    <t>MA-1</t>
  </si>
  <si>
    <t>MA-2</t>
  </si>
  <si>
    <t>MS-1</t>
  </si>
  <si>
    <t>MS-2</t>
  </si>
  <si>
    <t>MG-1</t>
  </si>
  <si>
    <t>MG-2</t>
  </si>
  <si>
    <t>PB-1</t>
  </si>
  <si>
    <t>PB-2</t>
  </si>
  <si>
    <t>PR-1</t>
  </si>
  <si>
    <t>PR-2</t>
  </si>
  <si>
    <t>RJ-1</t>
  </si>
  <si>
    <t>RJ-2</t>
  </si>
  <si>
    <t>RN-1</t>
  </si>
  <si>
    <t>RN-2</t>
  </si>
  <si>
    <t>RS-1</t>
  </si>
  <si>
    <t>RS-2</t>
  </si>
  <si>
    <t>RS-3</t>
  </si>
  <si>
    <t>RS-4</t>
  </si>
  <si>
    <t>RS-5</t>
  </si>
  <si>
    <t>RS-6</t>
  </si>
  <si>
    <t>RS-7</t>
  </si>
  <si>
    <t>RO-1</t>
  </si>
  <si>
    <t>SE-1</t>
  </si>
  <si>
    <t>TO1</t>
  </si>
  <si>
    <t>TO-2</t>
  </si>
  <si>
    <t>SE-2</t>
  </si>
  <si>
    <t>Quant Ind 1</t>
  </si>
  <si>
    <t>Geral</t>
  </si>
  <si>
    <t>Críticos</t>
  </si>
  <si>
    <t>Não Críticos</t>
  </si>
  <si>
    <t>Total C</t>
  </si>
  <si>
    <t>Total +C</t>
  </si>
  <si>
    <t>Total C+C</t>
  </si>
  <si>
    <t>Total NC</t>
  </si>
  <si>
    <r>
      <rPr>
        <b/>
        <sz val="10"/>
        <color theme="1"/>
        <rFont val="Book Antiqua"/>
        <family val="1"/>
      </rPr>
      <t>Versão:</t>
    </r>
    <r>
      <rPr>
        <sz val="10"/>
        <color theme="1"/>
        <rFont val="Book Antiqua"/>
        <family val="1"/>
      </rPr>
      <t xml:space="preserve"> 1.2</t>
    </r>
  </si>
  <si>
    <r>
      <rPr>
        <b/>
        <sz val="10"/>
        <color theme="1"/>
        <rFont val="Book Antiqua"/>
        <family val="1"/>
      </rPr>
      <t>Data:</t>
    </r>
    <r>
      <rPr>
        <sz val="10"/>
        <color theme="1"/>
        <rFont val="Book Antiqua"/>
        <family val="1"/>
      </rPr>
      <t xml:space="preserve"> 09/2020</t>
    </r>
  </si>
  <si>
    <t xml:space="preserve"> Capacitação Profissional</t>
  </si>
  <si>
    <t>Padronização de todas as estapas do processamento de produtos para saúde</t>
  </si>
  <si>
    <t>Recepção e conferência de Produtos para Saúde</t>
  </si>
  <si>
    <t xml:space="preserve">Iluminação </t>
  </si>
  <si>
    <t>Sistema Elétrico de Emergência</t>
  </si>
  <si>
    <t>Processo de Limpeza Automatizada (para produtos de conformação complexa)</t>
  </si>
  <si>
    <t>Teste Bowie &amp; Dick (para autoclave tipo bomba de vácuo)</t>
  </si>
  <si>
    <t>Transporte Externo (caso utilize empresa processadora ou CME em outra unidade)</t>
  </si>
  <si>
    <t>Desinfecção Química- Estrutura Física (quando aplicável)</t>
  </si>
  <si>
    <r>
      <t>Limpeza e Desinfecção dos Ambientes, Equipamentos e Mobiliários</t>
    </r>
    <r>
      <rPr>
        <b/>
        <sz val="9"/>
        <rFont val="Book Antiqua"/>
        <family val="1"/>
      </rPr>
      <t xml:space="preserve"> </t>
    </r>
  </si>
  <si>
    <r>
      <t xml:space="preserve"> N</t>
    </r>
    <r>
      <rPr>
        <sz val="8"/>
        <rFont val="Book Antiqua"/>
        <family val="1"/>
      </rPr>
      <t>C</t>
    </r>
  </si>
  <si>
    <t>a56</t>
  </si>
  <si>
    <t>a85</t>
  </si>
  <si>
    <t>a86</t>
  </si>
  <si>
    <t>b91</t>
  </si>
  <si>
    <r>
      <rPr>
        <b/>
        <sz val="10"/>
        <color theme="1"/>
        <rFont val="Book Antiqua"/>
        <family val="1"/>
      </rPr>
      <t xml:space="preserve">Data: </t>
    </r>
    <r>
      <rPr>
        <sz val="10"/>
        <color theme="1"/>
        <rFont val="Book Antiqua"/>
        <family val="1"/>
      </rPr>
      <t>10/09/2020</t>
    </r>
  </si>
  <si>
    <t>Quant Ind 2</t>
  </si>
  <si>
    <t>Quant Ind 3</t>
  </si>
  <si>
    <t>Quant Ind 4</t>
  </si>
  <si>
    <t>Quant Ind 5</t>
  </si>
  <si>
    <r>
      <t xml:space="preserve"> N</t>
    </r>
    <r>
      <rPr>
        <sz val="8"/>
        <color theme="0"/>
        <rFont val="Book Antiqua"/>
        <family val="1"/>
      </rPr>
      <t>C</t>
    </r>
  </si>
  <si>
    <t>Identificação da CME: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</si>
</sst>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Book Antiqua"/>
      <family val="1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9" tint="-0.249977111117893"/>
      <name val="Arial"/>
      <family val="2"/>
    </font>
    <font>
      <b/>
      <sz val="10"/>
      <color theme="1"/>
      <name val="Book Antiqua"/>
      <family val="1"/>
    </font>
    <font>
      <sz val="10"/>
      <color theme="0" tint="-0.249977111117893"/>
      <name val="Arial"/>
      <family val="2"/>
    </font>
    <font>
      <sz val="10"/>
      <color theme="0" tint="-0.34998626667073579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9"/>
      <name val="Book Antiqua"/>
      <family val="1"/>
    </font>
    <font>
      <b/>
      <sz val="9"/>
      <name val="Book Antiqua"/>
      <family val="1"/>
    </font>
    <font>
      <sz val="8"/>
      <name val="Book Antiqua"/>
      <family val="1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color theme="0"/>
      <name val="Arial"/>
      <family val="2"/>
    </font>
    <font>
      <b/>
      <sz val="10"/>
      <color theme="0" tint="-0.34998626667073579"/>
      <name val="Arial"/>
      <family val="2"/>
    </font>
    <font>
      <sz val="9"/>
      <color theme="0"/>
      <name val="Book Antiqua"/>
      <family val="1"/>
    </font>
    <font>
      <sz val="8"/>
      <color theme="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24" fillId="0" borderId="0"/>
    <xf numFmtId="0" fontId="26" fillId="0" borderId="0"/>
    <xf numFmtId="0" fontId="3" fillId="0" borderId="0"/>
    <xf numFmtId="0" fontId="25" fillId="0" borderId="0"/>
    <xf numFmtId="0" fontId="26" fillId="0" borderId="0"/>
    <xf numFmtId="0" fontId="28" fillId="0" borderId="0"/>
    <xf numFmtId="0" fontId="2" fillId="0" borderId="0"/>
    <xf numFmtId="0" fontId="1" fillId="0" borderId="0"/>
    <xf numFmtId="9" fontId="27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Fill="1" applyBorder="1"/>
    <xf numFmtId="0" fontId="8" fillId="0" borderId="0" xfId="0" applyFont="1" applyFill="1" applyBorder="1" applyAlignment="1">
      <alignment horizontal="center"/>
    </xf>
    <xf numFmtId="0" fontId="12" fillId="0" borderId="1" xfId="1" applyFont="1" applyFill="1" applyBorder="1" applyAlignment="1" applyProtection="1">
      <alignment horizontal="right"/>
    </xf>
    <xf numFmtId="0" fontId="8" fillId="0" borderId="0" xfId="0" applyFont="1" applyFill="1" applyBorder="1" applyProtection="1"/>
    <xf numFmtId="0" fontId="14" fillId="0" borderId="0" xfId="1" applyFont="1" applyFill="1" applyBorder="1" applyAlignment="1" applyProtection="1">
      <alignment horizontal="right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0" fillId="2" borderId="0" xfId="0" applyFill="1"/>
    <xf numFmtId="0" fontId="19" fillId="2" borderId="0" xfId="0" applyFont="1" applyFill="1"/>
    <xf numFmtId="2" fontId="19" fillId="2" borderId="0" xfId="0" applyNumberFormat="1" applyFont="1" applyFill="1"/>
    <xf numFmtId="164" fontId="19" fillId="2" borderId="0" xfId="0" applyNumberFormat="1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165" fontId="19" fillId="2" borderId="0" xfId="0" applyNumberFormat="1" applyFont="1" applyFill="1" applyAlignment="1">
      <alignment horizontal="center"/>
    </xf>
    <xf numFmtId="0" fontId="18" fillId="2" borderId="0" xfId="0" applyFont="1" applyFill="1"/>
    <xf numFmtId="0" fontId="19" fillId="2" borderId="0" xfId="0" applyFont="1" applyFill="1" applyAlignment="1">
      <alignment horizontal="right"/>
    </xf>
    <xf numFmtId="0" fontId="11" fillId="0" borderId="1" xfId="0" applyFont="1" applyBorder="1" applyAlignment="1">
      <alignment horizontal="left"/>
    </xf>
    <xf numFmtId="0" fontId="8" fillId="0" borderId="0" xfId="0" applyFont="1"/>
    <xf numFmtId="0" fontId="20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3" fillId="2" borderId="0" xfId="0" applyFont="1" applyFill="1"/>
    <xf numFmtId="0" fontId="14" fillId="0" borderId="0" xfId="7" applyFont="1" applyAlignment="1">
      <alignment horizontal="right"/>
    </xf>
    <xf numFmtId="0" fontId="14" fillId="0" borderId="1" xfId="7" applyFont="1" applyBorder="1" applyAlignment="1">
      <alignment horizontal="left"/>
    </xf>
    <xf numFmtId="0" fontId="12" fillId="0" borderId="1" xfId="7" applyFont="1" applyBorder="1" applyAlignment="1">
      <alignment horizontal="right"/>
    </xf>
    <xf numFmtId="0" fontId="23" fillId="2" borderId="0" xfId="0" applyFont="1" applyFill="1" applyAlignment="1">
      <alignment horizontal="center"/>
    </xf>
    <xf numFmtId="2" fontId="0" fillId="2" borderId="0" xfId="0" applyNumberFormat="1" applyFill="1"/>
    <xf numFmtId="9" fontId="0" fillId="0" borderId="0" xfId="13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2" fillId="3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9" fontId="23" fillId="0" borderId="0" xfId="13" applyFont="1" applyAlignment="1">
      <alignment horizontal="center"/>
    </xf>
    <xf numFmtId="0" fontId="12" fillId="0" borderId="1" xfId="7" applyFont="1" applyBorder="1" applyAlignment="1">
      <alignment horizontal="left"/>
    </xf>
    <xf numFmtId="0" fontId="30" fillId="0" borderId="0" xfId="0" applyFont="1" applyAlignment="1">
      <alignment horizontal="left"/>
    </xf>
    <xf numFmtId="164" fontId="30" fillId="0" borderId="0" xfId="0" applyNumberFormat="1" applyFont="1"/>
    <xf numFmtId="0" fontId="30" fillId="0" borderId="0" xfId="0" applyFont="1" applyProtection="1">
      <protection locked="0"/>
    </xf>
    <xf numFmtId="0" fontId="31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37" fillId="0" borderId="0" xfId="0" applyFont="1" applyAlignment="1">
      <alignment horizontal="center"/>
    </xf>
    <xf numFmtId="0" fontId="31" fillId="0" borderId="0" xfId="0" applyFont="1" applyAlignment="1">
      <alignment horizontal="right"/>
    </xf>
    <xf numFmtId="1" fontId="19" fillId="2" borderId="0" xfId="0" applyNumberFormat="1" applyFont="1" applyFill="1" applyAlignment="1">
      <alignment horizontal="center"/>
    </xf>
    <xf numFmtId="0" fontId="38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9" fillId="3" borderId="1" xfId="0" applyFont="1" applyFill="1" applyBorder="1" applyAlignment="1">
      <alignment horizontal="center" vertical="center" wrapText="1"/>
    </xf>
    <xf numFmtId="9" fontId="30" fillId="0" borderId="0" xfId="13" applyFont="1" applyAlignment="1">
      <alignment horizontal="center"/>
    </xf>
    <xf numFmtId="0" fontId="39" fillId="0" borderId="1" xfId="0" applyFont="1" applyBorder="1" applyAlignment="1">
      <alignment horizontal="center" vertical="center" wrapText="1"/>
    </xf>
    <xf numFmtId="0" fontId="39" fillId="3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39" fillId="3" borderId="0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38" fillId="2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1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center" vertical="center"/>
    </xf>
    <xf numFmtId="0" fontId="32" fillId="4" borderId="2" xfId="0" applyFont="1" applyFill="1" applyBorder="1" applyAlignment="1">
      <alignment horizontal="left" vertical="center" wrapText="1"/>
    </xf>
    <xf numFmtId="0" fontId="32" fillId="4" borderId="3" xfId="0" applyFont="1" applyFill="1" applyBorder="1" applyAlignment="1">
      <alignment horizontal="left" vertical="center" wrapText="1"/>
    </xf>
    <xf numFmtId="0" fontId="32" fillId="4" borderId="4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 applyProtection="1">
      <alignment horizontal="center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7" applyFont="1" applyBorder="1" applyAlignment="1" applyProtection="1">
      <alignment horizontal="center"/>
      <protection locked="0"/>
    </xf>
    <xf numFmtId="0" fontId="13" fillId="0" borderId="1" xfId="7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4" fillId="0" borderId="1" xfId="7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/>
      <protection locked="0"/>
    </xf>
    <xf numFmtId="14" fontId="8" fillId="0" borderId="1" xfId="0" applyNumberFormat="1" applyFont="1" applyBorder="1" applyAlignment="1" applyProtection="1">
      <alignment horizontal="center"/>
      <protection locked="0"/>
    </xf>
    <xf numFmtId="0" fontId="3" fillId="0" borderId="1" xfId="7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4" fillId="0" borderId="1" xfId="7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 vertical="center"/>
    </xf>
    <xf numFmtId="0" fontId="30" fillId="0" borderId="0" xfId="0" applyFont="1" applyAlignment="1">
      <alignment horizontal="center"/>
    </xf>
  </cellXfs>
  <cellStyles count="14">
    <cellStyle name="Normal" xfId="0" builtinId="0"/>
    <cellStyle name="Normal 2" xfId="1"/>
    <cellStyle name="Normal 2 2" xfId="2"/>
    <cellStyle name="Normal 2 3" xfId="3"/>
    <cellStyle name="Normal 2 4" xfId="4"/>
    <cellStyle name="Normal 2 5" xfId="6"/>
    <cellStyle name="Normal 2 6" xfId="7"/>
    <cellStyle name="Normal 2 7" xfId="11"/>
    <cellStyle name="Normal 2 8" xfId="12"/>
    <cellStyle name="Normal 3" xfId="5"/>
    <cellStyle name="Normal 4" xfId="8"/>
    <cellStyle name="Normal 5" xfId="10"/>
    <cellStyle name="Porcentagem" xfId="13" builtinId="5"/>
    <cellStyle name="Texto Explicativo 2" xfId="9"/>
  </cellStyles>
  <dxfs count="120"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rgb="FFFFFFFF"/>
        <name val="Arial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1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colors>
    <mruColors>
      <color rgb="FFFF0000"/>
      <color rgb="FFFF9900"/>
      <color rgb="FFCC3300"/>
      <color rgb="FFF6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Espaço de Risco Potencial - CME </a:t>
            </a:r>
          </a:p>
        </c:rich>
      </c:tx>
      <c:layout>
        <c:manualLayout>
          <c:xMode val="edge"/>
          <c:yMode val="edge"/>
          <c:x val="0.19624865369717026"/>
          <c:y val="1.9960042308144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67753452362076"/>
          <c:y val="0.17165702122516924"/>
          <c:w val="0.53871024310131377"/>
          <c:h val="0.64271582365702906"/>
        </c:manualLayout>
      </c:layout>
      <c:scatterChart>
        <c:scatterStyle val="lineMarker"/>
        <c:varyColors val="0"/>
        <c:ser>
          <c:idx val="0"/>
          <c:order val="0"/>
          <c:tx>
            <c:v>Iatrogenia</c:v>
          </c:tx>
          <c:spPr>
            <a:ln w="19050">
              <a:noFill/>
            </a:ln>
          </c:spPr>
          <c:marker>
            <c:symbol val="none"/>
          </c:marker>
          <c:trendline>
            <c:name>Risco Potencial Aceitável</c:name>
            <c:spPr>
              <a:ln w="12700">
                <a:solidFill>
                  <a:srgbClr val="00FF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potencial'!$P$13:$P$18</c:f>
              <c:numCache>
                <c:formatCode>0.000</c:formatCode>
                <c:ptCount val="6"/>
                <c:pt idx="0">
                  <c:v>6.737946999085467E-3</c:v>
                </c:pt>
                <c:pt idx="1">
                  <c:v>6.737946999085467E-3</c:v>
                </c:pt>
                <c:pt idx="2">
                  <c:v>6.737946999085467E-3</c:v>
                </c:pt>
                <c:pt idx="3">
                  <c:v>6.737946999085467E-3</c:v>
                </c:pt>
                <c:pt idx="4">
                  <c:v>6.737946999085467E-3</c:v>
                </c:pt>
                <c:pt idx="5">
                  <c:v>6.737946999085467E-3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CCB-4BCF-9AC6-7966175A7A81}"/>
            </c:ext>
          </c:extLst>
        </c:ser>
        <c:ser>
          <c:idx val="1"/>
          <c:order val="1"/>
          <c:tx>
            <c:v>Risco Potencial Tolerávell</c:v>
          </c:tx>
          <c:spPr>
            <a:ln w="19050">
              <a:noFill/>
            </a:ln>
          </c:spPr>
          <c:marker>
            <c:symbol val="none"/>
          </c:marker>
          <c:trendline>
            <c:name>Risco Potencial Tolerável</c:name>
            <c:spPr>
              <a:ln w="12700">
                <a:solidFill>
                  <a:srgbClr val="FFCC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potencial'!$Q$13:$Q$18</c:f>
              <c:numCache>
                <c:formatCode>0.000</c:formatCode>
                <c:ptCount val="6"/>
                <c:pt idx="0">
                  <c:v>4.9787068367863944E-2</c:v>
                </c:pt>
                <c:pt idx="1">
                  <c:v>4.9787068367863944E-2</c:v>
                </c:pt>
                <c:pt idx="2">
                  <c:v>4.9787068367863944E-2</c:v>
                </c:pt>
                <c:pt idx="3">
                  <c:v>4.9787068367863944E-2</c:v>
                </c:pt>
                <c:pt idx="4">
                  <c:v>4.9787068367863944E-2</c:v>
                </c:pt>
                <c:pt idx="5">
                  <c:v>4.9787068367863944E-2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CCB-4BCF-9AC6-7966175A7A81}"/>
            </c:ext>
          </c:extLst>
        </c:ser>
        <c:ser>
          <c:idx val="2"/>
          <c:order val="2"/>
          <c:tx>
            <c:v>Risco Potencial Inaceitável</c:v>
          </c:tx>
          <c:spPr>
            <a:ln w="19050">
              <a:noFill/>
            </a:ln>
          </c:spPr>
          <c:marker>
            <c:symbol val="none"/>
          </c:marker>
          <c:trendline>
            <c:name>Risco Potencial Inaceitável</c:name>
            <c:spPr>
              <a:ln w="12700">
                <a:solidFill>
                  <a:srgbClr val="FF00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'Espaço de risco potencial'!$O$13:$O$18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'Espaço de risco potencial'!$R$13:$R$18</c:f>
              <c:numCache>
                <c:formatCode>0.000</c:formatCode>
                <c:ptCount val="6"/>
                <c:pt idx="0">
                  <c:v>0.36787944117144233</c:v>
                </c:pt>
                <c:pt idx="1">
                  <c:v>0.36787944117144233</c:v>
                </c:pt>
                <c:pt idx="2">
                  <c:v>0.36787944117144233</c:v>
                </c:pt>
                <c:pt idx="3">
                  <c:v>0.36787944117144233</c:v>
                </c:pt>
                <c:pt idx="4">
                  <c:v>0.36787944117144233</c:v>
                </c:pt>
                <c:pt idx="5">
                  <c:v>0.36787944117144233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CCB-4BCF-9AC6-7966175A7A81}"/>
            </c:ext>
          </c:extLst>
        </c:ser>
        <c:ser>
          <c:idx val="3"/>
          <c:order val="3"/>
          <c:tx>
            <c:v>06 unidades de CME avaliadas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'Espaço de risco potencial'!$X$14:$X$60</c:f>
              <c:numCache>
                <c:formatCode>0.000</c:formatCode>
                <c:ptCount val="47"/>
                <c:pt idx="0">
                  <c:v>1.7669266916755002</c:v>
                </c:pt>
                <c:pt idx="1">
                  <c:v>1.5228795208406656</c:v>
                </c:pt>
                <c:pt idx="2">
                  <c:v>0.97916000495402622</c:v>
                </c:pt>
                <c:pt idx="3">
                  <c:v>0.89473684210526316</c:v>
                </c:pt>
                <c:pt idx="4">
                  <c:v>0.63157894736842102</c:v>
                </c:pt>
                <c:pt idx="5">
                  <c:v>0</c:v>
                </c:pt>
                <c:pt idx="6">
                  <c:v>1.2857306135622522</c:v>
                </c:pt>
                <c:pt idx="7">
                  <c:v>3.0253267954786356</c:v>
                </c:pt>
                <c:pt idx="8">
                  <c:v>3.1316212039687814</c:v>
                </c:pt>
                <c:pt idx="9">
                  <c:v>3.2295079026211893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xVal>
          <c:yVal>
            <c:numRef>
              <c:f>'Espaço de risco potencial'!$Y$14:$Y$60</c:f>
              <c:numCache>
                <c:formatCode>0.000</c:formatCode>
                <c:ptCount val="47"/>
                <c:pt idx="0">
                  <c:v>0.17085727985923238</c:v>
                </c:pt>
                <c:pt idx="1">
                  <c:v>0.21808300738607991</c:v>
                </c:pt>
                <c:pt idx="2">
                  <c:v>0.37562649076040944</c:v>
                </c:pt>
                <c:pt idx="3">
                  <c:v>0.408715141105984</c:v>
                </c:pt>
                <c:pt idx="4">
                  <c:v>0.53175153013057075</c:v>
                </c:pt>
                <c:pt idx="5">
                  <c:v>1</c:v>
                </c:pt>
                <c:pt idx="6">
                  <c:v>0.27644853278309994</c:v>
                </c:pt>
                <c:pt idx="7">
                  <c:v>4.8541955386157284E-2</c:v>
                </c:pt>
                <c:pt idx="8">
                  <c:v>4.3646979207097668E-2</c:v>
                </c:pt>
                <c:pt idx="9">
                  <c:v>3.9576969720269146E-2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CCB-4BCF-9AC6-7966175A7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048056"/>
        <c:axId val="487050408"/>
      </c:scatterChart>
      <c:valAx>
        <c:axId val="487048056"/>
        <c:scaling>
          <c:orientation val="minMax"/>
          <c:max val="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Controle de Risco</a:t>
                </a:r>
              </a:p>
            </c:rich>
          </c:tx>
          <c:layout>
            <c:manualLayout>
              <c:xMode val="edge"/>
              <c:yMode val="edge"/>
              <c:x val="0.30860247279483327"/>
              <c:y val="0.876249144128723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487050408"/>
        <c:crossesAt val="9.9999999999999998E-13"/>
        <c:crossBetween val="midCat"/>
        <c:majorUnit val="1"/>
      </c:valAx>
      <c:valAx>
        <c:axId val="487050408"/>
        <c:scaling>
          <c:orientation val="minMax"/>
          <c:max val="1"/>
        </c:scaling>
        <c:delete val="0"/>
        <c:axPos val="l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Risco Potencial</a:t>
                </a:r>
              </a:p>
            </c:rich>
          </c:tx>
          <c:layout>
            <c:manualLayout>
              <c:xMode val="edge"/>
              <c:yMode val="edge"/>
              <c:x val="3.4408564098027068E-2"/>
              <c:y val="0.379242125984252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487048056"/>
        <c:crosses val="autoZero"/>
        <c:crossBetween val="midCat"/>
        <c:majorUnit val="0.2"/>
        <c:minorUnit val="2E-3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7047454332788046"/>
          <c:y val="3.7924225619514133E-2"/>
          <c:w val="0.20581907381206319"/>
          <c:h val="0.169661009350457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"3"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CME 3'!$BE$6:$BE$47</c:f>
              <c:numCache>
                <c:formatCode>General</c:formatCode>
                <c:ptCount val="42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5</c:v>
                </c:pt>
                <c:pt idx="25">
                  <c:v>2</c:v>
                </c:pt>
                <c:pt idx="26">
                  <c:v>2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09-41AB-9077-6BABE7715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5640032"/>
        <c:axId val="485638072"/>
      </c:barChart>
      <c:catAx>
        <c:axId val="485640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5638072"/>
        <c:crosses val="autoZero"/>
        <c:auto val="1"/>
        <c:lblAlgn val="ctr"/>
        <c:lblOffset val="100"/>
        <c:noMultiLvlLbl val="0"/>
      </c:catAx>
      <c:valAx>
        <c:axId val="485638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564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"5"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CME 5'!$BE$6:$BE$47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CF-45B9-A9D4-6B0D5955F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5636896"/>
        <c:axId val="485637288"/>
      </c:barChart>
      <c:catAx>
        <c:axId val="4856368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5637288"/>
        <c:crosses val="autoZero"/>
        <c:auto val="1"/>
        <c:lblAlgn val="ctr"/>
        <c:lblOffset val="100"/>
        <c:noMultiLvlLbl val="0"/>
      </c:catAx>
      <c:valAx>
        <c:axId val="485637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563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Número de Classificação "5"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7401009245912589E-2"/>
          <c:y val="0.227726948115795"/>
          <c:w val="0.89755620440415895"/>
          <c:h val="0.619809250768482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CME 5'!$BE$6:$BE$45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DF3-4994-B0F7-93E2E175F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0046056"/>
        <c:axId val="370046448"/>
      </c:barChart>
      <c:catAx>
        <c:axId val="3700460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0046448"/>
        <c:crosses val="autoZero"/>
        <c:auto val="1"/>
        <c:lblAlgn val="ctr"/>
        <c:lblOffset val="100"/>
        <c:noMultiLvlLbl val="0"/>
      </c:catAx>
      <c:valAx>
        <c:axId val="37004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70046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 de Indicadores por Classificação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'!$Y$5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'!$Y$6:$Y$47</c:f>
              <c:numCache>
                <c:formatCode>General</c:formatCode>
                <c:ptCount val="42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5</c:v>
                </c:pt>
                <c:pt idx="25">
                  <c:v>2</c:v>
                </c:pt>
                <c:pt idx="26">
                  <c:v>2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BC-439C-ABA3-7D2003F36A35}"/>
            </c:ext>
          </c:extLst>
        </c:ser>
        <c:ser>
          <c:idx val="1"/>
          <c:order val="1"/>
          <c:tx>
            <c:strRef>
              <c:f>'Síntese '!$Z$5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'!$Z$6:$Z$47</c:f>
              <c:numCache>
                <c:formatCode>General</c:formatCode>
                <c:ptCount val="42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5</c:v>
                </c:pt>
                <c:pt idx="6">
                  <c:v>0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3</c:v>
                </c:pt>
                <c:pt idx="15">
                  <c:v>0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3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0</c:v>
                </c:pt>
                <c:pt idx="25">
                  <c:v>3</c:v>
                </c:pt>
                <c:pt idx="26">
                  <c:v>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BC-439C-ABA3-7D2003F36A35}"/>
            </c:ext>
          </c:extLst>
        </c:ser>
        <c:ser>
          <c:idx val="2"/>
          <c:order val="2"/>
          <c:tx>
            <c:strRef>
              <c:f>'Síntese '!$AA$5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'!$AA$6:$AA$47</c:f>
              <c:numCache>
                <c:formatCode>General</c:formatCode>
                <c:ptCount val="42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0BC-439C-ABA3-7D2003F36A35}"/>
            </c:ext>
          </c:extLst>
        </c:ser>
        <c:ser>
          <c:idx val="3"/>
          <c:order val="3"/>
          <c:tx>
            <c:strRef>
              <c:f>'Síntese '!$AB$5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'!$AB$6:$AB$47</c:f>
              <c:numCache>
                <c:formatCode>General</c:formatCode>
                <c:ptCount val="42"/>
                <c:pt idx="0">
                  <c:v>7</c:v>
                </c:pt>
                <c:pt idx="1">
                  <c:v>5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5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7</c:v>
                </c:pt>
                <c:pt idx="28">
                  <c:v>10</c:v>
                </c:pt>
                <c:pt idx="29">
                  <c:v>10</c:v>
                </c:pt>
                <c:pt idx="30">
                  <c:v>8</c:v>
                </c:pt>
                <c:pt idx="31">
                  <c:v>8</c:v>
                </c:pt>
                <c:pt idx="32">
                  <c:v>4</c:v>
                </c:pt>
                <c:pt idx="33">
                  <c:v>10</c:v>
                </c:pt>
                <c:pt idx="34">
                  <c:v>10</c:v>
                </c:pt>
                <c:pt idx="35">
                  <c:v>9</c:v>
                </c:pt>
                <c:pt idx="36">
                  <c:v>10</c:v>
                </c:pt>
                <c:pt idx="37">
                  <c:v>10</c:v>
                </c:pt>
                <c:pt idx="38">
                  <c:v>4</c:v>
                </c:pt>
                <c:pt idx="39">
                  <c:v>10</c:v>
                </c:pt>
                <c:pt idx="40">
                  <c:v>9</c:v>
                </c:pt>
                <c:pt idx="41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0BC-439C-ABA3-7D2003F36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428200"/>
        <c:axId val="431429376"/>
      </c:barChart>
      <c:catAx>
        <c:axId val="431428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29376"/>
        <c:crosses val="autoZero"/>
        <c:auto val="1"/>
        <c:lblAlgn val="ctr"/>
        <c:lblOffset val="100"/>
        <c:noMultiLvlLbl val="0"/>
      </c:catAx>
      <c:valAx>
        <c:axId val="43142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28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</a:t>
            </a:r>
            <a:r>
              <a:rPr lang="pt-BR" baseline="0"/>
              <a:t> de Indicadores Críticos por Classificação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'!$AC$5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'!$AC$6:$AC$47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5</c:v>
                </c:pt>
                <c:pt idx="25">
                  <c:v>2</c:v>
                </c:pt>
                <c:pt idx="26">
                  <c:v>0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37-4BE9-B067-E020BA782E62}"/>
            </c:ext>
          </c:extLst>
        </c:ser>
        <c:ser>
          <c:idx val="1"/>
          <c:order val="1"/>
          <c:tx>
            <c:strRef>
              <c:f>'Síntese '!$AD$5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'!$AD$6:$AD$47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0</c:v>
                </c:pt>
                <c:pt idx="25">
                  <c:v>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837-4BE9-B067-E020BA782E62}"/>
            </c:ext>
          </c:extLst>
        </c:ser>
        <c:ser>
          <c:idx val="2"/>
          <c:order val="2"/>
          <c:tx>
            <c:strRef>
              <c:f>'Síntese '!$AE$5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'!$AE$6:$AE$47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5</c:v>
                </c:pt>
                <c:pt idx="26">
                  <c:v>0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837-4BE9-B067-E020BA782E62}"/>
            </c:ext>
          </c:extLst>
        </c:ser>
        <c:ser>
          <c:idx val="3"/>
          <c:order val="3"/>
          <c:tx>
            <c:strRef>
              <c:f>'Síntese '!$AF$5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'!$AF$6:$AF$47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0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0</c:v>
                </c:pt>
                <c:pt idx="27">
                  <c:v>7</c:v>
                </c:pt>
                <c:pt idx="28">
                  <c:v>10</c:v>
                </c:pt>
                <c:pt idx="29">
                  <c:v>10</c:v>
                </c:pt>
                <c:pt idx="30">
                  <c:v>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</c:v>
                </c:pt>
                <c:pt idx="39">
                  <c:v>10</c:v>
                </c:pt>
                <c:pt idx="40">
                  <c:v>0</c:v>
                </c:pt>
                <c:pt idx="41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837-4BE9-B067-E020BA782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425064"/>
        <c:axId val="431430552"/>
      </c:barChart>
      <c:catAx>
        <c:axId val="431425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30552"/>
        <c:crosses val="autoZero"/>
        <c:auto val="1"/>
        <c:lblAlgn val="ctr"/>
        <c:lblOffset val="100"/>
        <c:noMultiLvlLbl val="0"/>
      </c:catAx>
      <c:valAx>
        <c:axId val="43143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25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Total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'!$AG$5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'!$AG$6:$AG$47</c:f>
              <c:numCache>
                <c:formatCode>General</c:formatCode>
                <c:ptCount val="42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8-4FD4-ABEB-4EA7D39A117A}"/>
            </c:ext>
          </c:extLst>
        </c:ser>
        <c:ser>
          <c:idx val="1"/>
          <c:order val="1"/>
          <c:tx>
            <c:strRef>
              <c:f>'Síntese '!$AH$5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'!$AH$6:$AH$47</c:f>
              <c:numCache>
                <c:formatCode>General</c:formatCode>
                <c:ptCount val="42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8-4FD4-ABEB-4EA7D39A117A}"/>
            </c:ext>
          </c:extLst>
        </c:ser>
        <c:ser>
          <c:idx val="2"/>
          <c:order val="2"/>
          <c:tx>
            <c:strRef>
              <c:f>'Síntese '!$AI$5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'!$AI$6:$AI$47</c:f>
              <c:numCache>
                <c:formatCode>General</c:formatCode>
                <c:ptCount val="42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458-4FD4-ABEB-4EA7D39A117A}"/>
            </c:ext>
          </c:extLst>
        </c:ser>
        <c:ser>
          <c:idx val="3"/>
          <c:order val="3"/>
          <c:tx>
            <c:strRef>
              <c:f>'Síntese '!$AJ$5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'!$AJ$6:$AJ$47</c:f>
              <c:numCache>
                <c:formatCode>General</c:formatCode>
                <c:ptCount val="42"/>
                <c:pt idx="0">
                  <c:v>7</c:v>
                </c:pt>
                <c:pt idx="1">
                  <c:v>5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</c:v>
                </c:pt>
                <c:pt idx="32">
                  <c:v>4</c:v>
                </c:pt>
                <c:pt idx="33">
                  <c:v>10</c:v>
                </c:pt>
                <c:pt idx="34">
                  <c:v>0</c:v>
                </c:pt>
                <c:pt idx="35">
                  <c:v>9</c:v>
                </c:pt>
                <c:pt idx="36">
                  <c:v>10</c:v>
                </c:pt>
                <c:pt idx="37">
                  <c:v>10</c:v>
                </c:pt>
                <c:pt idx="38">
                  <c:v>0</c:v>
                </c:pt>
                <c:pt idx="39">
                  <c:v>0</c:v>
                </c:pt>
                <c:pt idx="40">
                  <c:v>9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458-4FD4-ABEB-4EA7D39A1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430944"/>
        <c:axId val="431431336"/>
      </c:barChart>
      <c:catAx>
        <c:axId val="431430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31336"/>
        <c:crosses val="autoZero"/>
        <c:auto val="1"/>
        <c:lblAlgn val="ctr"/>
        <c:lblOffset val="100"/>
        <c:noMultiLvlLbl val="0"/>
      </c:catAx>
      <c:valAx>
        <c:axId val="431431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3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'!$AL$5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'!$AL$6:$AL$47</c:f>
              <c:numCache>
                <c:formatCode>0%</c:formatCode>
                <c:ptCount val="42"/>
                <c:pt idx="0">
                  <c:v>6.1224489795918366E-2</c:v>
                </c:pt>
                <c:pt idx="1">
                  <c:v>2.0408163265306121E-2</c:v>
                </c:pt>
                <c:pt idx="2">
                  <c:v>0</c:v>
                </c:pt>
                <c:pt idx="3">
                  <c:v>6.1224489795918366E-2</c:v>
                </c:pt>
                <c:pt idx="4">
                  <c:v>0</c:v>
                </c:pt>
                <c:pt idx="5">
                  <c:v>0</c:v>
                </c:pt>
                <c:pt idx="6">
                  <c:v>6.1224489795918366E-2</c:v>
                </c:pt>
                <c:pt idx="7">
                  <c:v>2.0408163265306121E-2</c:v>
                </c:pt>
                <c:pt idx="8">
                  <c:v>0</c:v>
                </c:pt>
                <c:pt idx="9">
                  <c:v>6.1224489795918366E-2</c:v>
                </c:pt>
                <c:pt idx="10">
                  <c:v>0</c:v>
                </c:pt>
                <c:pt idx="11">
                  <c:v>0</c:v>
                </c:pt>
                <c:pt idx="12">
                  <c:v>6.1224489795918366E-2</c:v>
                </c:pt>
                <c:pt idx="13">
                  <c:v>0</c:v>
                </c:pt>
                <c:pt idx="14">
                  <c:v>4.0816326530612242E-2</c:v>
                </c:pt>
                <c:pt idx="15">
                  <c:v>6.1224489795918366E-2</c:v>
                </c:pt>
                <c:pt idx="16">
                  <c:v>0</c:v>
                </c:pt>
                <c:pt idx="17">
                  <c:v>0</c:v>
                </c:pt>
                <c:pt idx="18">
                  <c:v>6.1224489795918366E-2</c:v>
                </c:pt>
                <c:pt idx="19">
                  <c:v>0</c:v>
                </c:pt>
                <c:pt idx="20">
                  <c:v>0</c:v>
                </c:pt>
                <c:pt idx="21">
                  <c:v>6.1224489795918366E-2</c:v>
                </c:pt>
                <c:pt idx="22">
                  <c:v>0</c:v>
                </c:pt>
                <c:pt idx="23">
                  <c:v>0</c:v>
                </c:pt>
                <c:pt idx="24">
                  <c:v>0.10204081632653061</c:v>
                </c:pt>
                <c:pt idx="25">
                  <c:v>4.0816326530612242E-2</c:v>
                </c:pt>
                <c:pt idx="26">
                  <c:v>4.0816326530612242E-2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349-4695-8533-2645C910908A}"/>
            </c:ext>
          </c:extLst>
        </c:ser>
        <c:ser>
          <c:idx val="1"/>
          <c:order val="1"/>
          <c:tx>
            <c:strRef>
              <c:f>'Síntese '!$AM$5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'!$AM$6:$AM$47</c:f>
              <c:numCache>
                <c:formatCode>0%</c:formatCode>
                <c:ptCount val="42"/>
                <c:pt idx="0">
                  <c:v>0</c:v>
                </c:pt>
                <c:pt idx="1">
                  <c:v>6.1224489795918366E-2</c:v>
                </c:pt>
                <c:pt idx="2">
                  <c:v>6.1224489795918366E-2</c:v>
                </c:pt>
                <c:pt idx="3">
                  <c:v>0</c:v>
                </c:pt>
                <c:pt idx="4">
                  <c:v>6.1224489795918366E-2</c:v>
                </c:pt>
                <c:pt idx="5">
                  <c:v>0.10204081632653061</c:v>
                </c:pt>
                <c:pt idx="6">
                  <c:v>0</c:v>
                </c:pt>
                <c:pt idx="7">
                  <c:v>6.1224489795918366E-2</c:v>
                </c:pt>
                <c:pt idx="8">
                  <c:v>6.1224489795918366E-2</c:v>
                </c:pt>
                <c:pt idx="9">
                  <c:v>0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0</c:v>
                </c:pt>
                <c:pt idx="13">
                  <c:v>6.1224489795918366E-2</c:v>
                </c:pt>
                <c:pt idx="14">
                  <c:v>6.1224489795918366E-2</c:v>
                </c:pt>
                <c:pt idx="15">
                  <c:v>0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0</c:v>
                </c:pt>
                <c:pt idx="19">
                  <c:v>6.1224489795918366E-2</c:v>
                </c:pt>
                <c:pt idx="20">
                  <c:v>6.1224489795918366E-2</c:v>
                </c:pt>
                <c:pt idx="21">
                  <c:v>0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</c:v>
                </c:pt>
                <c:pt idx="25">
                  <c:v>6.1224489795918366E-2</c:v>
                </c:pt>
                <c:pt idx="26">
                  <c:v>6.1224489795918366E-2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2.0408163265306121E-2</c:v>
                </c:pt>
                <c:pt idx="41">
                  <c:v>2.0408163265306121E-2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349-4695-8533-2645C910908A}"/>
            </c:ext>
          </c:extLst>
        </c:ser>
        <c:ser>
          <c:idx val="2"/>
          <c:order val="2"/>
          <c:tx>
            <c:strRef>
              <c:f>'Síntese '!$AN$5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'!$AN$6:$AN$47</c:f>
              <c:numCache>
                <c:formatCode>0%</c:formatCode>
                <c:ptCount val="42"/>
                <c:pt idx="0">
                  <c:v>6.1224489795918366E-2</c:v>
                </c:pt>
                <c:pt idx="1">
                  <c:v>8.1632653061224483E-2</c:v>
                </c:pt>
                <c:pt idx="2">
                  <c:v>6.1224489795918366E-2</c:v>
                </c:pt>
                <c:pt idx="3">
                  <c:v>6.1224489795918366E-2</c:v>
                </c:pt>
                <c:pt idx="4">
                  <c:v>6.1224489795918366E-2</c:v>
                </c:pt>
                <c:pt idx="5">
                  <c:v>0.10204081632653061</c:v>
                </c:pt>
                <c:pt idx="6">
                  <c:v>6.1224489795918366E-2</c:v>
                </c:pt>
                <c:pt idx="7">
                  <c:v>8.1632653061224483E-2</c:v>
                </c:pt>
                <c:pt idx="8">
                  <c:v>6.1224489795918366E-2</c:v>
                </c:pt>
                <c:pt idx="9">
                  <c:v>6.1224489795918366E-2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6.1224489795918366E-2</c:v>
                </c:pt>
                <c:pt idx="13">
                  <c:v>6.1224489795918366E-2</c:v>
                </c:pt>
                <c:pt idx="14">
                  <c:v>0.10204081632653061</c:v>
                </c:pt>
                <c:pt idx="15">
                  <c:v>6.1224489795918366E-2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6.1224489795918366E-2</c:v>
                </c:pt>
                <c:pt idx="19">
                  <c:v>6.1224489795918366E-2</c:v>
                </c:pt>
                <c:pt idx="20">
                  <c:v>6.1224489795918366E-2</c:v>
                </c:pt>
                <c:pt idx="21">
                  <c:v>6.1224489795918366E-2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0.10204081632653061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  <c:pt idx="40">
                  <c:v>2.0408163265306121E-2</c:v>
                </c:pt>
                <c:pt idx="41">
                  <c:v>2.0408163265306121E-2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349-4695-8533-2645C910908A}"/>
            </c:ext>
          </c:extLst>
        </c:ser>
        <c:ser>
          <c:idx val="3"/>
          <c:order val="3"/>
          <c:tx>
            <c:strRef>
              <c:f>'Síntese '!$AO$5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'!$AO$6:$AO$47</c:f>
              <c:numCache>
                <c:formatCode>0%</c:formatCode>
                <c:ptCount val="42"/>
                <c:pt idx="0">
                  <c:v>0.14285714285714285</c:v>
                </c:pt>
                <c:pt idx="1">
                  <c:v>0.10204081632653061</c:v>
                </c:pt>
                <c:pt idx="2">
                  <c:v>0.14285714285714285</c:v>
                </c:pt>
                <c:pt idx="3">
                  <c:v>0.14285714285714285</c:v>
                </c:pt>
                <c:pt idx="4">
                  <c:v>0.14285714285714285</c:v>
                </c:pt>
                <c:pt idx="5">
                  <c:v>0.10204081632653061</c:v>
                </c:pt>
                <c:pt idx="6">
                  <c:v>0.14285714285714285</c:v>
                </c:pt>
                <c:pt idx="7">
                  <c:v>0.12244897959183673</c:v>
                </c:pt>
                <c:pt idx="8">
                  <c:v>0.14285714285714285</c:v>
                </c:pt>
                <c:pt idx="9">
                  <c:v>0.14285714285714285</c:v>
                </c:pt>
                <c:pt idx="10">
                  <c:v>0.14285714285714285</c:v>
                </c:pt>
                <c:pt idx="11">
                  <c:v>0.14285714285714285</c:v>
                </c:pt>
                <c:pt idx="12">
                  <c:v>0.14285714285714285</c:v>
                </c:pt>
                <c:pt idx="13">
                  <c:v>0.14285714285714285</c:v>
                </c:pt>
                <c:pt idx="14">
                  <c:v>0.10204081632653061</c:v>
                </c:pt>
                <c:pt idx="15">
                  <c:v>0.14285714285714285</c:v>
                </c:pt>
                <c:pt idx="16">
                  <c:v>0.14285714285714285</c:v>
                </c:pt>
                <c:pt idx="17">
                  <c:v>0.14285714285714285</c:v>
                </c:pt>
                <c:pt idx="18">
                  <c:v>0.14285714285714285</c:v>
                </c:pt>
                <c:pt idx="19">
                  <c:v>0.14285714285714285</c:v>
                </c:pt>
                <c:pt idx="20">
                  <c:v>0.14285714285714285</c:v>
                </c:pt>
                <c:pt idx="21">
                  <c:v>0.14285714285714285</c:v>
                </c:pt>
                <c:pt idx="22">
                  <c:v>0.14285714285714285</c:v>
                </c:pt>
                <c:pt idx="23">
                  <c:v>0.14285714285714285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0.10204081632653061</c:v>
                </c:pt>
                <c:pt idx="27">
                  <c:v>0.14285714285714285</c:v>
                </c:pt>
                <c:pt idx="28">
                  <c:v>0.20408163265306123</c:v>
                </c:pt>
                <c:pt idx="29">
                  <c:v>0.20408163265306123</c:v>
                </c:pt>
                <c:pt idx="30">
                  <c:v>0.16326530612244897</c:v>
                </c:pt>
                <c:pt idx="31">
                  <c:v>0.16326530612244897</c:v>
                </c:pt>
                <c:pt idx="32">
                  <c:v>8.1632653061224483E-2</c:v>
                </c:pt>
                <c:pt idx="33">
                  <c:v>0.20408163265306123</c:v>
                </c:pt>
                <c:pt idx="34">
                  <c:v>0.20408163265306123</c:v>
                </c:pt>
                <c:pt idx="35">
                  <c:v>0.18367346938775511</c:v>
                </c:pt>
                <c:pt idx="36">
                  <c:v>0.20408163265306123</c:v>
                </c:pt>
                <c:pt idx="37">
                  <c:v>0.20408163265306123</c:v>
                </c:pt>
                <c:pt idx="38">
                  <c:v>8.1632653061224483E-2</c:v>
                </c:pt>
                <c:pt idx="39">
                  <c:v>0.20408163265306123</c:v>
                </c:pt>
                <c:pt idx="40">
                  <c:v>0.18367346938775511</c:v>
                </c:pt>
                <c:pt idx="41">
                  <c:v>8.1632653061224483E-2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349-4695-8533-2645C910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424280"/>
        <c:axId val="431426240"/>
      </c:barChart>
      <c:catAx>
        <c:axId val="4314242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26240"/>
        <c:crosses val="autoZero"/>
        <c:auto val="1"/>
        <c:lblAlgn val="ctr"/>
        <c:lblOffset val="100"/>
        <c:noMultiLvlLbl val="0"/>
      </c:catAx>
      <c:valAx>
        <c:axId val="43142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24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Percentual de Indicadores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'!$AP$5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'!$AP$6:$AP$47</c:f>
              <c:numCache>
                <c:formatCode>0%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6.1224489795918366E-2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4.0816326530612242E-2</c:v>
                </c:pt>
                <c:pt idx="15">
                  <c:v>6.1224489795918366E-2</c:v>
                </c:pt>
                <c:pt idx="16">
                  <c:v>0</c:v>
                </c:pt>
                <c:pt idx="17">
                  <c:v>0</c:v>
                </c:pt>
                <c:pt idx="18">
                  <c:v>6.1224489795918366E-2</c:v>
                </c:pt>
                <c:pt idx="19">
                  <c:v>0</c:v>
                </c:pt>
                <c:pt idx="20">
                  <c:v>0</c:v>
                </c:pt>
                <c:pt idx="21">
                  <c:v>6.1224489795918366E-2</c:v>
                </c:pt>
                <c:pt idx="22">
                  <c:v>0</c:v>
                </c:pt>
                <c:pt idx="23">
                  <c:v>0</c:v>
                </c:pt>
                <c:pt idx="24">
                  <c:v>0.10204081632653061</c:v>
                </c:pt>
                <c:pt idx="25">
                  <c:v>4.0816326530612242E-2</c:v>
                </c:pt>
                <c:pt idx="26">
                  <c:v>0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FC-434D-9FCC-5A5551DB3484}"/>
            </c:ext>
          </c:extLst>
        </c:ser>
        <c:ser>
          <c:idx val="1"/>
          <c:order val="1"/>
          <c:tx>
            <c:strRef>
              <c:f>'Síntese '!$AQ$5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'!$AQ$6:$AQ$47</c:f>
              <c:numCache>
                <c:formatCode>0%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0.10204081632653061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6.1224489795918366E-2</c:v>
                </c:pt>
                <c:pt idx="15">
                  <c:v>0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0</c:v>
                </c:pt>
                <c:pt idx="19">
                  <c:v>0</c:v>
                </c:pt>
                <c:pt idx="20">
                  <c:v>6.1224489795918366E-2</c:v>
                </c:pt>
                <c:pt idx="21">
                  <c:v>0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</c:v>
                </c:pt>
                <c:pt idx="25">
                  <c:v>6.1224489795918366E-2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2.0408163265306121E-2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AFC-434D-9FCC-5A5551DB3484}"/>
            </c:ext>
          </c:extLst>
        </c:ser>
        <c:ser>
          <c:idx val="2"/>
          <c:order val="2"/>
          <c:tx>
            <c:strRef>
              <c:f>'Síntese '!$AR$5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'!$AR$6:$AR$47</c:f>
              <c:numCache>
                <c:formatCode>0%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0.10204081632653061</c:v>
                </c:pt>
                <c:pt idx="6">
                  <c:v>6.1224489795918366E-2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0.10204081632653061</c:v>
                </c:pt>
                <c:pt idx="15">
                  <c:v>6.1224489795918366E-2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6.1224489795918366E-2</c:v>
                </c:pt>
                <c:pt idx="19">
                  <c:v>0</c:v>
                </c:pt>
                <c:pt idx="20">
                  <c:v>6.1224489795918366E-2</c:v>
                </c:pt>
                <c:pt idx="21">
                  <c:v>6.1224489795918366E-2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  <c:pt idx="40">
                  <c:v>0</c:v>
                </c:pt>
                <c:pt idx="41">
                  <c:v>2.0408163265306121E-2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AFC-434D-9FCC-5A5551DB3484}"/>
            </c:ext>
          </c:extLst>
        </c:ser>
        <c:ser>
          <c:idx val="3"/>
          <c:order val="3"/>
          <c:tx>
            <c:strRef>
              <c:f>'Síntese '!$AS$5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'!$AS$6:$AS$47</c:f>
              <c:numCache>
                <c:formatCode>0%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0.10204081632653061</c:v>
                </c:pt>
                <c:pt idx="6">
                  <c:v>0.14285714285714285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0.10204081632653061</c:v>
                </c:pt>
                <c:pt idx="15">
                  <c:v>0.14285714285714285</c:v>
                </c:pt>
                <c:pt idx="16">
                  <c:v>0.14285714285714285</c:v>
                </c:pt>
                <c:pt idx="17">
                  <c:v>0.14285714285714285</c:v>
                </c:pt>
                <c:pt idx="18">
                  <c:v>0.14285714285714285</c:v>
                </c:pt>
                <c:pt idx="19">
                  <c:v>0</c:v>
                </c:pt>
                <c:pt idx="20">
                  <c:v>0.14285714285714285</c:v>
                </c:pt>
                <c:pt idx="21">
                  <c:v>0.14285714285714285</c:v>
                </c:pt>
                <c:pt idx="22">
                  <c:v>0.14285714285714285</c:v>
                </c:pt>
                <c:pt idx="23">
                  <c:v>0.14285714285714285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</c:v>
                </c:pt>
                <c:pt idx="27">
                  <c:v>0.14285714285714285</c:v>
                </c:pt>
                <c:pt idx="28">
                  <c:v>0.20408163265306123</c:v>
                </c:pt>
                <c:pt idx="29">
                  <c:v>0.20408163265306123</c:v>
                </c:pt>
                <c:pt idx="30">
                  <c:v>0.16326530612244897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0.20408163265306123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8.1632653061224483E-2</c:v>
                </c:pt>
                <c:pt idx="39">
                  <c:v>0.20408163265306123</c:v>
                </c:pt>
                <c:pt idx="40">
                  <c:v>0</c:v>
                </c:pt>
                <c:pt idx="41">
                  <c:v>8.1632653061224483E-2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AFC-434D-9FCC-5A5551D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426632"/>
        <c:axId val="431424672"/>
      </c:barChart>
      <c:catAx>
        <c:axId val="4314266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24672"/>
        <c:crosses val="autoZero"/>
        <c:auto val="1"/>
        <c:lblAlgn val="ctr"/>
        <c:lblOffset val="100"/>
        <c:noMultiLvlLbl val="0"/>
      </c:catAx>
      <c:valAx>
        <c:axId val="43142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26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200"/>
              <a:t>Percentual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'!$AT$5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'!$AT$6:$AT$47</c:f>
              <c:numCache>
                <c:formatCode>0%</c:formatCode>
                <c:ptCount val="42"/>
                <c:pt idx="0">
                  <c:v>6.1224489795918366E-2</c:v>
                </c:pt>
                <c:pt idx="1">
                  <c:v>2.0408163265306121E-2</c:v>
                </c:pt>
                <c:pt idx="2">
                  <c:v>0</c:v>
                </c:pt>
                <c:pt idx="3">
                  <c:v>6.1224489795918366E-2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2.0408163265306121E-2</c:v>
                </c:pt>
                <c:pt idx="8">
                  <c:v>0</c:v>
                </c:pt>
                <c:pt idx="9">
                  <c:v>6.1224489795918366E-2</c:v>
                </c:pt>
                <c:pt idx="10">
                  <c:v>0</c:v>
                </c:pt>
                <c:pt idx="11">
                  <c:v>0</c:v>
                </c:pt>
                <c:pt idx="12">
                  <c:v>6.1224489795918366E-2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4.0816326530612242E-2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ED-41D3-A958-C776FFEF3DA3}"/>
            </c:ext>
          </c:extLst>
        </c:ser>
        <c:ser>
          <c:idx val="1"/>
          <c:order val="1"/>
          <c:tx>
            <c:strRef>
              <c:f>'Síntese '!$AU$5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'!$AU$6:$AU$47</c:f>
              <c:numCache>
                <c:formatCode>0%</c:formatCode>
                <c:ptCount val="42"/>
                <c:pt idx="0">
                  <c:v>0</c:v>
                </c:pt>
                <c:pt idx="1">
                  <c:v>6.1224489795918366E-2</c:v>
                </c:pt>
                <c:pt idx="2">
                  <c:v>6.1224489795918366E-2</c:v>
                </c:pt>
                <c:pt idx="3">
                  <c:v>0</c:v>
                </c:pt>
                <c:pt idx="4">
                  <c:v>6.1224489795918366E-2</c:v>
                </c:pt>
                <c:pt idx="5">
                  <c:v>0</c:v>
                </c:pt>
                <c:pt idx="6">
                  <c:v>0</c:v>
                </c:pt>
                <c:pt idx="7">
                  <c:v>6.1224489795918366E-2</c:v>
                </c:pt>
                <c:pt idx="8">
                  <c:v>6.1224489795918366E-2</c:v>
                </c:pt>
                <c:pt idx="9">
                  <c:v>0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6.1224489795918366E-2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6.1224489795918366E-2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2.0408163265306121E-2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ED-41D3-A958-C776FFEF3DA3}"/>
            </c:ext>
          </c:extLst>
        </c:ser>
        <c:ser>
          <c:idx val="2"/>
          <c:order val="2"/>
          <c:tx>
            <c:strRef>
              <c:f>'Síntese '!$AV$5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'!$AV$6:$AV$47</c:f>
              <c:numCache>
                <c:formatCode>0%</c:formatCode>
                <c:ptCount val="42"/>
                <c:pt idx="0">
                  <c:v>6.1224489795918366E-2</c:v>
                </c:pt>
                <c:pt idx="1">
                  <c:v>8.1632653061224483E-2</c:v>
                </c:pt>
                <c:pt idx="2">
                  <c:v>6.1224489795918366E-2</c:v>
                </c:pt>
                <c:pt idx="3">
                  <c:v>6.1224489795918366E-2</c:v>
                </c:pt>
                <c:pt idx="4">
                  <c:v>6.1224489795918366E-2</c:v>
                </c:pt>
                <c:pt idx="5">
                  <c:v>0</c:v>
                </c:pt>
                <c:pt idx="6">
                  <c:v>0</c:v>
                </c:pt>
                <c:pt idx="7">
                  <c:v>8.1632653061224483E-2</c:v>
                </c:pt>
                <c:pt idx="8">
                  <c:v>6.1224489795918366E-2</c:v>
                </c:pt>
                <c:pt idx="9">
                  <c:v>6.1224489795918366E-2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6.1224489795918366E-2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6.1224489795918366E-2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0.10204081632653061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2.0408163265306121E-2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9ED-41D3-A958-C776FFEF3DA3}"/>
            </c:ext>
          </c:extLst>
        </c:ser>
        <c:ser>
          <c:idx val="3"/>
          <c:order val="3"/>
          <c:tx>
            <c:strRef>
              <c:f>'Síntese '!$AW$5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'!$AW$6:$AW$47</c:f>
              <c:numCache>
                <c:formatCode>0%</c:formatCode>
                <c:ptCount val="42"/>
                <c:pt idx="0">
                  <c:v>0.14285714285714285</c:v>
                </c:pt>
                <c:pt idx="1">
                  <c:v>0.10204081632653061</c:v>
                </c:pt>
                <c:pt idx="2">
                  <c:v>0.14285714285714285</c:v>
                </c:pt>
                <c:pt idx="3">
                  <c:v>0.14285714285714285</c:v>
                </c:pt>
                <c:pt idx="4">
                  <c:v>0.14285714285714285</c:v>
                </c:pt>
                <c:pt idx="5">
                  <c:v>0</c:v>
                </c:pt>
                <c:pt idx="6">
                  <c:v>0</c:v>
                </c:pt>
                <c:pt idx="7">
                  <c:v>0.12244897959183673</c:v>
                </c:pt>
                <c:pt idx="8">
                  <c:v>0.14285714285714285</c:v>
                </c:pt>
                <c:pt idx="9">
                  <c:v>0.14285714285714285</c:v>
                </c:pt>
                <c:pt idx="10">
                  <c:v>0.14285714285714285</c:v>
                </c:pt>
                <c:pt idx="11">
                  <c:v>0.14285714285714285</c:v>
                </c:pt>
                <c:pt idx="12">
                  <c:v>0.14285714285714285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0.14285714285714285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0.10204081632653061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0.16326530612244897</c:v>
                </c:pt>
                <c:pt idx="32">
                  <c:v>8.1632653061224483E-2</c:v>
                </c:pt>
                <c:pt idx="33">
                  <c:v>0.20408163265306123</c:v>
                </c:pt>
                <c:pt idx="34">
                  <c:v>0</c:v>
                </c:pt>
                <c:pt idx="35">
                  <c:v>0.18367346938775511</c:v>
                </c:pt>
                <c:pt idx="36">
                  <c:v>0.20408163265306123</c:v>
                </c:pt>
                <c:pt idx="37">
                  <c:v>0.20408163265306123</c:v>
                </c:pt>
                <c:pt idx="38">
                  <c:v>0</c:v>
                </c:pt>
                <c:pt idx="39">
                  <c:v>0</c:v>
                </c:pt>
                <c:pt idx="40">
                  <c:v>0.18367346938775511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9ED-41D3-A958-C776FFEF3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427024"/>
        <c:axId val="431425456"/>
      </c:barChart>
      <c:catAx>
        <c:axId val="4314270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25456"/>
        <c:crosses val="autoZero"/>
        <c:auto val="1"/>
        <c:lblAlgn val="ctr"/>
        <c:lblOffset val="100"/>
        <c:noMultiLvlLbl val="0"/>
      </c:catAx>
      <c:valAx>
        <c:axId val="43142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2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"zero"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CME 0'!$BE$6:$BE$47</c:f>
              <c:numCache>
                <c:formatCode>General</c:formatCode>
                <c:ptCount val="42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7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8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C4-454A-8D3B-F9DD9B01A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1429768"/>
        <c:axId val="431430160"/>
      </c:barChart>
      <c:catAx>
        <c:axId val="4314297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30160"/>
        <c:crosses val="autoZero"/>
        <c:auto val="1"/>
        <c:lblAlgn val="ctr"/>
        <c:lblOffset val="100"/>
        <c:noMultiLvlLbl val="0"/>
      </c:catAx>
      <c:valAx>
        <c:axId val="43143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1429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18543046357615"/>
          <c:y val="7.6923076923076927E-2"/>
          <c:w val="0.65894039735099341"/>
          <c:h val="0.7653846153846153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F79-4A11-81E4-B05FF8F064E4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F79-4A11-81E4-B05FF8F064E4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F79-4A11-81E4-B05FF8F064E4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'Espaço de risco potencial'!$AB$80:$AD$80</c:f>
              <c:strCache>
                <c:ptCount val="3"/>
                <c:pt idx="0">
                  <c:v>Aceitável</c:v>
                </c:pt>
                <c:pt idx="1">
                  <c:v>Tolerável</c:v>
                </c:pt>
                <c:pt idx="2">
                  <c:v>Inaceitavel</c:v>
                </c:pt>
              </c:strCache>
            </c:strRef>
          </c:cat>
          <c:val>
            <c:numRef>
              <c:f>'Espaço de risco potencial'!$AB$81:$AD$81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F79-4A11-81E4-B05FF8F06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"3"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CME 3'!$BE$6:$BE$47</c:f>
              <c:numCache>
                <c:formatCode>General</c:formatCode>
                <c:ptCount val="42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5</c:v>
                </c:pt>
                <c:pt idx="25">
                  <c:v>2</c:v>
                </c:pt>
                <c:pt idx="26">
                  <c:v>2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ADC-421F-8ACF-9534E8F14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782104"/>
        <c:axId val="493782888"/>
      </c:barChart>
      <c:catAx>
        <c:axId val="4937821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82888"/>
        <c:crosses val="autoZero"/>
        <c:auto val="1"/>
        <c:lblAlgn val="ctr"/>
        <c:lblOffset val="100"/>
        <c:noMultiLvlLbl val="0"/>
      </c:catAx>
      <c:valAx>
        <c:axId val="493782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82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"zero"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CME 0'!$BE$6:$BE$45</c:f>
              <c:numCache>
                <c:formatCode>General</c:formatCode>
                <c:ptCount val="40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7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8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5CD-43A7-B08B-8E79D0B55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781320"/>
        <c:axId val="493782496"/>
      </c:barChart>
      <c:catAx>
        <c:axId val="4937813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82496"/>
        <c:crosses val="autoZero"/>
        <c:auto val="1"/>
        <c:lblAlgn val="ctr"/>
        <c:lblOffset val="100"/>
        <c:noMultiLvlLbl val="0"/>
      </c:catAx>
      <c:valAx>
        <c:axId val="49378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81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"1"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3300"/>
            </a:solidFill>
            <a:ln>
              <a:noFill/>
            </a:ln>
            <a:effectLst/>
          </c:spPr>
          <c:invertIfNegative val="0"/>
          <c:val>
            <c:numRef>
              <c:f>'Síntese CME 1'!$BE$6:$BE$45</c:f>
              <c:numCache>
                <c:formatCode>General</c:formatCode>
                <c:ptCount val="40"/>
                <c:pt idx="0">
                  <c:v>4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7</c:v>
                </c:pt>
                <c:pt idx="5">
                  <c:v>5</c:v>
                </c:pt>
                <c:pt idx="6">
                  <c:v>7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7</c:v>
                </c:pt>
                <c:pt idx="14">
                  <c:v>4</c:v>
                </c:pt>
                <c:pt idx="15">
                  <c:v>7</c:v>
                </c:pt>
                <c:pt idx="16">
                  <c:v>4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3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7</c:v>
                </c:pt>
                <c:pt idx="28">
                  <c:v>10</c:v>
                </c:pt>
                <c:pt idx="29">
                  <c:v>10</c:v>
                </c:pt>
                <c:pt idx="30">
                  <c:v>3</c:v>
                </c:pt>
                <c:pt idx="31">
                  <c:v>8</c:v>
                </c:pt>
                <c:pt idx="32">
                  <c:v>4</c:v>
                </c:pt>
                <c:pt idx="33">
                  <c:v>0</c:v>
                </c:pt>
                <c:pt idx="34">
                  <c:v>10</c:v>
                </c:pt>
                <c:pt idx="35">
                  <c:v>8</c:v>
                </c:pt>
                <c:pt idx="36">
                  <c:v>3</c:v>
                </c:pt>
                <c:pt idx="37">
                  <c:v>10</c:v>
                </c:pt>
                <c:pt idx="38">
                  <c:v>4</c:v>
                </c:pt>
                <c:pt idx="39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DB-4084-8856-1691E9D74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780144"/>
        <c:axId val="493779752"/>
      </c:barChart>
      <c:catAx>
        <c:axId val="4937801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79752"/>
        <c:crosses val="autoZero"/>
        <c:auto val="1"/>
        <c:lblAlgn val="ctr"/>
        <c:lblOffset val="100"/>
        <c:noMultiLvlLbl val="0"/>
      </c:catAx>
      <c:valAx>
        <c:axId val="493779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80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"2"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9900"/>
            </a:solidFill>
            <a:ln>
              <a:noFill/>
            </a:ln>
            <a:effectLst/>
          </c:spPr>
          <c:invertIfNegative val="0"/>
          <c:val>
            <c:numRef>
              <c:f>'Síntese CME 2'!$BE$6:$BE$45</c:f>
              <c:numCache>
                <c:formatCode>General</c:formatCode>
                <c:ptCount val="40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5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0</c:v>
                </c:pt>
                <c:pt idx="35">
                  <c:v>0</c:v>
                </c:pt>
                <c:pt idx="36">
                  <c:v>7</c:v>
                </c:pt>
                <c:pt idx="37">
                  <c:v>0</c:v>
                </c:pt>
                <c:pt idx="38">
                  <c:v>0</c:v>
                </c:pt>
                <c:pt idx="3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85-4AB8-AD23-046C7065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783672"/>
        <c:axId val="493780536"/>
      </c:barChart>
      <c:catAx>
        <c:axId val="4937836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80536"/>
        <c:crosses val="autoZero"/>
        <c:auto val="1"/>
        <c:lblAlgn val="ctr"/>
        <c:lblOffset val="100"/>
        <c:noMultiLvlLbl val="0"/>
      </c:catAx>
      <c:valAx>
        <c:axId val="493780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83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"3"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CME 3'!$BE$6:$BE$45</c:f>
              <c:numCache>
                <c:formatCode>General</c:formatCode>
                <c:ptCount val="40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5</c:v>
                </c:pt>
                <c:pt idx="25">
                  <c:v>2</c:v>
                </c:pt>
                <c:pt idx="26">
                  <c:v>2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86-4D77-A25A-322A2ACE9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778576"/>
        <c:axId val="493776616"/>
      </c:barChart>
      <c:catAx>
        <c:axId val="4937785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76616"/>
        <c:crosses val="autoZero"/>
        <c:auto val="1"/>
        <c:lblAlgn val="ctr"/>
        <c:lblOffset val="100"/>
        <c:noMultiLvlLbl val="0"/>
      </c:catAx>
      <c:valAx>
        <c:axId val="493776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78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"4"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CME 4'!$BE$6:$BE$45</c:f>
              <c:numCache>
                <c:formatCode>General</c:formatCode>
                <c:ptCount val="40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C6-4089-92F2-EAB628501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780928"/>
        <c:axId val="493778968"/>
      </c:barChart>
      <c:catAx>
        <c:axId val="4937809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78968"/>
        <c:crosses val="autoZero"/>
        <c:auto val="1"/>
        <c:lblAlgn val="ctr"/>
        <c:lblOffset val="100"/>
        <c:noMultiLvlLbl val="0"/>
      </c:catAx>
      <c:valAx>
        <c:axId val="493778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80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"5"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CME 5'!$BE$6:$BE$45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42-4D9F-8C8A-164D71B24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779360"/>
        <c:axId val="487181432"/>
      </c:barChart>
      <c:catAx>
        <c:axId val="4937793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81432"/>
        <c:crosses val="autoZero"/>
        <c:auto val="1"/>
        <c:lblAlgn val="ctr"/>
        <c:lblOffset val="100"/>
        <c:noMultiLvlLbl val="0"/>
      </c:catAx>
      <c:valAx>
        <c:axId val="487181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3779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 de Indicadores por Classificação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CME (2)'!$Y$5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CME (2)'!$Y$6:$Y$45</c:f>
              <c:numCache>
                <c:formatCode>General</c:formatCode>
                <c:ptCount val="40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5</c:v>
                </c:pt>
                <c:pt idx="25">
                  <c:v>2</c:v>
                </c:pt>
                <c:pt idx="26">
                  <c:v>2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F8-4FE5-A376-411CEDCCD7C3}"/>
            </c:ext>
          </c:extLst>
        </c:ser>
        <c:ser>
          <c:idx val="1"/>
          <c:order val="1"/>
          <c:tx>
            <c:strRef>
              <c:f>'Síntese Geral CME (2)'!$Z$5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CME (2)'!$Z$6:$Z$45</c:f>
              <c:numCache>
                <c:formatCode>General</c:formatCode>
                <c:ptCount val="40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5</c:v>
                </c:pt>
                <c:pt idx="6">
                  <c:v>0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3</c:v>
                </c:pt>
                <c:pt idx="15">
                  <c:v>0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3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0</c:v>
                </c:pt>
                <c:pt idx="25">
                  <c:v>3</c:v>
                </c:pt>
                <c:pt idx="26">
                  <c:v>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F8-4FE5-A376-411CEDCCD7C3}"/>
            </c:ext>
          </c:extLst>
        </c:ser>
        <c:ser>
          <c:idx val="2"/>
          <c:order val="2"/>
          <c:tx>
            <c:strRef>
              <c:f>'Síntese Geral CME (2)'!$AA$5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Geral CME (2)'!$AA$6:$AA$45</c:f>
              <c:numCache>
                <c:formatCode>General</c:formatCode>
                <c:ptCount val="40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9F8-4FE5-A376-411CEDCCD7C3}"/>
            </c:ext>
          </c:extLst>
        </c:ser>
        <c:ser>
          <c:idx val="3"/>
          <c:order val="3"/>
          <c:tx>
            <c:strRef>
              <c:f>'Síntese Geral CME (2)'!$AB$5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CME (2)'!$AB$6:$AB$45</c:f>
              <c:numCache>
                <c:formatCode>General</c:formatCode>
                <c:ptCount val="40"/>
                <c:pt idx="0">
                  <c:v>7</c:v>
                </c:pt>
                <c:pt idx="1">
                  <c:v>5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5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7</c:v>
                </c:pt>
                <c:pt idx="28">
                  <c:v>10</c:v>
                </c:pt>
                <c:pt idx="29">
                  <c:v>10</c:v>
                </c:pt>
                <c:pt idx="30">
                  <c:v>8</c:v>
                </c:pt>
                <c:pt idx="31">
                  <c:v>8</c:v>
                </c:pt>
                <c:pt idx="32">
                  <c:v>4</c:v>
                </c:pt>
                <c:pt idx="33">
                  <c:v>10</c:v>
                </c:pt>
                <c:pt idx="34">
                  <c:v>10</c:v>
                </c:pt>
                <c:pt idx="35">
                  <c:v>9</c:v>
                </c:pt>
                <c:pt idx="36">
                  <c:v>10</c:v>
                </c:pt>
                <c:pt idx="37">
                  <c:v>10</c:v>
                </c:pt>
                <c:pt idx="38">
                  <c:v>4</c:v>
                </c:pt>
                <c:pt idx="39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9F8-4FE5-A376-411CEDCCD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180256"/>
        <c:axId val="487178296"/>
      </c:barChart>
      <c:catAx>
        <c:axId val="4871802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78296"/>
        <c:crosses val="autoZero"/>
        <c:auto val="1"/>
        <c:lblAlgn val="ctr"/>
        <c:lblOffset val="100"/>
        <c:noMultiLvlLbl val="0"/>
      </c:catAx>
      <c:valAx>
        <c:axId val="487178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8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</a:t>
            </a:r>
            <a:r>
              <a:rPr lang="pt-BR" baseline="0"/>
              <a:t> de Indicadores Críticos por Classificação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CME (2)'!$AC$5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CME (2)'!$AC$6:$AC$45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5</c:v>
                </c:pt>
                <c:pt idx="25">
                  <c:v>2</c:v>
                </c:pt>
                <c:pt idx="26">
                  <c:v>0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308-467A-9CB2-64BDAD3E34AE}"/>
            </c:ext>
          </c:extLst>
        </c:ser>
        <c:ser>
          <c:idx val="1"/>
          <c:order val="1"/>
          <c:tx>
            <c:strRef>
              <c:f>'Síntese Geral CME (2)'!$AD$5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CME (2)'!$AD$6:$AD$45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0</c:v>
                </c:pt>
                <c:pt idx="25">
                  <c:v>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308-467A-9CB2-64BDAD3E34AE}"/>
            </c:ext>
          </c:extLst>
        </c:ser>
        <c:ser>
          <c:idx val="2"/>
          <c:order val="2"/>
          <c:tx>
            <c:strRef>
              <c:f>'Síntese Geral CME (2)'!$AE$5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Geral CME (2)'!$AE$6:$AE$45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5</c:v>
                </c:pt>
                <c:pt idx="26">
                  <c:v>0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308-467A-9CB2-64BDAD3E34AE}"/>
            </c:ext>
          </c:extLst>
        </c:ser>
        <c:ser>
          <c:idx val="3"/>
          <c:order val="3"/>
          <c:tx>
            <c:strRef>
              <c:f>'Síntese Geral CME (2)'!$AF$5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CME (2)'!$AF$6:$AF$45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0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0</c:v>
                </c:pt>
                <c:pt idx="27">
                  <c:v>7</c:v>
                </c:pt>
                <c:pt idx="28">
                  <c:v>10</c:v>
                </c:pt>
                <c:pt idx="29">
                  <c:v>10</c:v>
                </c:pt>
                <c:pt idx="30">
                  <c:v>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</c:v>
                </c:pt>
                <c:pt idx="39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308-467A-9CB2-64BDAD3E3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181824"/>
        <c:axId val="487182216"/>
      </c:barChart>
      <c:catAx>
        <c:axId val="487181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82216"/>
        <c:crosses val="autoZero"/>
        <c:auto val="1"/>
        <c:lblAlgn val="ctr"/>
        <c:lblOffset val="100"/>
        <c:noMultiLvlLbl val="0"/>
      </c:catAx>
      <c:valAx>
        <c:axId val="487182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81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CME (2)'!$AG$5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CME (2)'!$AG$6:$AG$45</c:f>
              <c:numCache>
                <c:formatCode>General</c:formatCode>
                <c:ptCount val="40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EA-411D-B990-297DC2414946}"/>
            </c:ext>
          </c:extLst>
        </c:ser>
        <c:ser>
          <c:idx val="1"/>
          <c:order val="1"/>
          <c:tx>
            <c:strRef>
              <c:f>'Síntese Geral CME (2)'!$AH$5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CME (2)'!$AH$6:$AH$45</c:f>
              <c:numCache>
                <c:formatCode>General</c:formatCode>
                <c:ptCount val="40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9EA-411D-B990-297DC2414946}"/>
            </c:ext>
          </c:extLst>
        </c:ser>
        <c:ser>
          <c:idx val="2"/>
          <c:order val="2"/>
          <c:tx>
            <c:strRef>
              <c:f>'Síntese Geral CME (2)'!$AI$5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CME (2)'!$AI$6:$AI$45</c:f>
              <c:numCache>
                <c:formatCode>General</c:formatCode>
                <c:ptCount val="40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9EA-411D-B990-297DC2414946}"/>
            </c:ext>
          </c:extLst>
        </c:ser>
        <c:ser>
          <c:idx val="3"/>
          <c:order val="3"/>
          <c:tx>
            <c:strRef>
              <c:f>'Síntese Geral CME (2)'!$AJ$5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CME (2)'!$AJ$6:$AJ$45</c:f>
              <c:numCache>
                <c:formatCode>General</c:formatCode>
                <c:ptCount val="40"/>
                <c:pt idx="0">
                  <c:v>7</c:v>
                </c:pt>
                <c:pt idx="1">
                  <c:v>5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</c:v>
                </c:pt>
                <c:pt idx="32">
                  <c:v>4</c:v>
                </c:pt>
                <c:pt idx="33">
                  <c:v>10</c:v>
                </c:pt>
                <c:pt idx="34">
                  <c:v>0</c:v>
                </c:pt>
                <c:pt idx="35">
                  <c:v>9</c:v>
                </c:pt>
                <c:pt idx="36">
                  <c:v>10</c:v>
                </c:pt>
                <c:pt idx="37">
                  <c:v>10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9EA-411D-B990-297DC2414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177120"/>
        <c:axId val="487182608"/>
      </c:barChart>
      <c:catAx>
        <c:axId val="4871771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82608"/>
        <c:crosses val="autoZero"/>
        <c:auto val="1"/>
        <c:lblAlgn val="ctr"/>
        <c:lblOffset val="100"/>
        <c:noMultiLvlLbl val="0"/>
      </c:catAx>
      <c:valAx>
        <c:axId val="48718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77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 de Indicadores por Classificação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Indicadores'!$Y$5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Indicadores'!$Y$6:$Y$47</c:f>
              <c:numCache>
                <c:formatCode>General</c:formatCode>
                <c:ptCount val="42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5</c:v>
                </c:pt>
                <c:pt idx="25">
                  <c:v>2</c:v>
                </c:pt>
                <c:pt idx="26">
                  <c:v>2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AC-4604-A347-3E52FF3CD7B5}"/>
            </c:ext>
          </c:extLst>
        </c:ser>
        <c:ser>
          <c:idx val="1"/>
          <c:order val="1"/>
          <c:tx>
            <c:strRef>
              <c:f>'Síntese dos Indicadores'!$Z$5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Indicadores'!$Z$6:$Z$47</c:f>
              <c:numCache>
                <c:formatCode>General</c:formatCode>
                <c:ptCount val="42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5</c:v>
                </c:pt>
                <c:pt idx="6">
                  <c:v>0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3</c:v>
                </c:pt>
                <c:pt idx="15">
                  <c:v>0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3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0</c:v>
                </c:pt>
                <c:pt idx="25">
                  <c:v>3</c:v>
                </c:pt>
                <c:pt idx="26">
                  <c:v>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AAC-4604-A347-3E52FF3CD7B5}"/>
            </c:ext>
          </c:extLst>
        </c:ser>
        <c:ser>
          <c:idx val="2"/>
          <c:order val="2"/>
          <c:tx>
            <c:strRef>
              <c:f>'Síntese dos Indicadores'!$AA$5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dos Indicadores'!$AA$6:$AA$47</c:f>
              <c:numCache>
                <c:formatCode>General</c:formatCode>
                <c:ptCount val="42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AAC-4604-A347-3E52FF3CD7B5}"/>
            </c:ext>
          </c:extLst>
        </c:ser>
        <c:ser>
          <c:idx val="3"/>
          <c:order val="3"/>
          <c:tx>
            <c:strRef>
              <c:f>'Síntese dos Indicadores'!$AB$5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Indicadores'!$AB$6:$AB$47</c:f>
              <c:numCache>
                <c:formatCode>General</c:formatCode>
                <c:ptCount val="42"/>
                <c:pt idx="0">
                  <c:v>7</c:v>
                </c:pt>
                <c:pt idx="1">
                  <c:v>5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5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7</c:v>
                </c:pt>
                <c:pt idx="28">
                  <c:v>10</c:v>
                </c:pt>
                <c:pt idx="29">
                  <c:v>10</c:v>
                </c:pt>
                <c:pt idx="30">
                  <c:v>8</c:v>
                </c:pt>
                <c:pt idx="31">
                  <c:v>8</c:v>
                </c:pt>
                <c:pt idx="32">
                  <c:v>4</c:v>
                </c:pt>
                <c:pt idx="33">
                  <c:v>10</c:v>
                </c:pt>
                <c:pt idx="34">
                  <c:v>10</c:v>
                </c:pt>
                <c:pt idx="35">
                  <c:v>9</c:v>
                </c:pt>
                <c:pt idx="36">
                  <c:v>10</c:v>
                </c:pt>
                <c:pt idx="37">
                  <c:v>10</c:v>
                </c:pt>
                <c:pt idx="38">
                  <c:v>4</c:v>
                </c:pt>
                <c:pt idx="39">
                  <c:v>10</c:v>
                </c:pt>
                <c:pt idx="40">
                  <c:v>9</c:v>
                </c:pt>
                <c:pt idx="41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AAC-4604-A347-3E52FF3CD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050800"/>
        <c:axId val="487047272"/>
      </c:barChart>
      <c:catAx>
        <c:axId val="4870508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047272"/>
        <c:crosses val="autoZero"/>
        <c:auto val="1"/>
        <c:lblAlgn val="ctr"/>
        <c:lblOffset val="100"/>
        <c:noMultiLvlLbl val="0"/>
      </c:catAx>
      <c:valAx>
        <c:axId val="48704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05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CME (2)'!$AL$5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CME (2)'!$AL$6:$AL$45</c:f>
              <c:numCache>
                <c:formatCode>0%</c:formatCode>
                <c:ptCount val="40"/>
                <c:pt idx="0">
                  <c:v>6.1224489795918366E-2</c:v>
                </c:pt>
                <c:pt idx="1">
                  <c:v>2.0408163265306121E-2</c:v>
                </c:pt>
                <c:pt idx="2">
                  <c:v>0</c:v>
                </c:pt>
                <c:pt idx="3">
                  <c:v>6.1224489795918366E-2</c:v>
                </c:pt>
                <c:pt idx="4">
                  <c:v>0</c:v>
                </c:pt>
                <c:pt idx="5">
                  <c:v>0</c:v>
                </c:pt>
                <c:pt idx="6">
                  <c:v>6.1224489795918366E-2</c:v>
                </c:pt>
                <c:pt idx="7">
                  <c:v>2.0408163265306121E-2</c:v>
                </c:pt>
                <c:pt idx="8">
                  <c:v>0</c:v>
                </c:pt>
                <c:pt idx="9">
                  <c:v>6.1224489795918366E-2</c:v>
                </c:pt>
                <c:pt idx="10">
                  <c:v>0</c:v>
                </c:pt>
                <c:pt idx="11">
                  <c:v>0</c:v>
                </c:pt>
                <c:pt idx="12">
                  <c:v>6.1224489795918366E-2</c:v>
                </c:pt>
                <c:pt idx="13">
                  <c:v>0</c:v>
                </c:pt>
                <c:pt idx="14">
                  <c:v>4.0816326530612242E-2</c:v>
                </c:pt>
                <c:pt idx="15">
                  <c:v>6.1224489795918366E-2</c:v>
                </c:pt>
                <c:pt idx="16">
                  <c:v>0</c:v>
                </c:pt>
                <c:pt idx="17">
                  <c:v>0</c:v>
                </c:pt>
                <c:pt idx="18">
                  <c:v>6.1224489795918366E-2</c:v>
                </c:pt>
                <c:pt idx="19">
                  <c:v>0</c:v>
                </c:pt>
                <c:pt idx="20">
                  <c:v>0</c:v>
                </c:pt>
                <c:pt idx="21">
                  <c:v>6.1224489795918366E-2</c:v>
                </c:pt>
                <c:pt idx="22">
                  <c:v>0</c:v>
                </c:pt>
                <c:pt idx="23">
                  <c:v>0</c:v>
                </c:pt>
                <c:pt idx="24">
                  <c:v>0.10204081632653061</c:v>
                </c:pt>
                <c:pt idx="25">
                  <c:v>4.0816326530612242E-2</c:v>
                </c:pt>
                <c:pt idx="26">
                  <c:v>4.0816326530612242E-2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71-4109-9FDA-376CFD1A5A9A}"/>
            </c:ext>
          </c:extLst>
        </c:ser>
        <c:ser>
          <c:idx val="1"/>
          <c:order val="1"/>
          <c:tx>
            <c:strRef>
              <c:f>'Síntese Geral CME (2)'!$AM$5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CME (2)'!$AM$6:$AM$45</c:f>
              <c:numCache>
                <c:formatCode>0%</c:formatCode>
                <c:ptCount val="40"/>
                <c:pt idx="0">
                  <c:v>0</c:v>
                </c:pt>
                <c:pt idx="1">
                  <c:v>6.1224489795918366E-2</c:v>
                </c:pt>
                <c:pt idx="2">
                  <c:v>6.1224489795918366E-2</c:v>
                </c:pt>
                <c:pt idx="3">
                  <c:v>0</c:v>
                </c:pt>
                <c:pt idx="4">
                  <c:v>6.1224489795918366E-2</c:v>
                </c:pt>
                <c:pt idx="5">
                  <c:v>0.10204081632653061</c:v>
                </c:pt>
                <c:pt idx="6">
                  <c:v>0</c:v>
                </c:pt>
                <c:pt idx="7">
                  <c:v>6.1224489795918366E-2</c:v>
                </c:pt>
                <c:pt idx="8">
                  <c:v>6.1224489795918366E-2</c:v>
                </c:pt>
                <c:pt idx="9">
                  <c:v>0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0</c:v>
                </c:pt>
                <c:pt idx="13">
                  <c:v>6.1224489795918366E-2</c:v>
                </c:pt>
                <c:pt idx="14">
                  <c:v>6.1224489795918366E-2</c:v>
                </c:pt>
                <c:pt idx="15">
                  <c:v>0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0</c:v>
                </c:pt>
                <c:pt idx="19">
                  <c:v>6.1224489795918366E-2</c:v>
                </c:pt>
                <c:pt idx="20">
                  <c:v>6.1224489795918366E-2</c:v>
                </c:pt>
                <c:pt idx="21">
                  <c:v>0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</c:v>
                </c:pt>
                <c:pt idx="25">
                  <c:v>6.1224489795918366E-2</c:v>
                </c:pt>
                <c:pt idx="26">
                  <c:v>6.1224489795918366E-2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471-4109-9FDA-376CFD1A5A9A}"/>
            </c:ext>
          </c:extLst>
        </c:ser>
        <c:ser>
          <c:idx val="2"/>
          <c:order val="2"/>
          <c:tx>
            <c:strRef>
              <c:f>'Síntese Geral CME (2)'!$AN$5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CME (2)'!$AN$6:$AN$45</c:f>
              <c:numCache>
                <c:formatCode>0%</c:formatCode>
                <c:ptCount val="40"/>
                <c:pt idx="0">
                  <c:v>6.1224489795918366E-2</c:v>
                </c:pt>
                <c:pt idx="1">
                  <c:v>8.1632653061224483E-2</c:v>
                </c:pt>
                <c:pt idx="2">
                  <c:v>6.1224489795918366E-2</c:v>
                </c:pt>
                <c:pt idx="3">
                  <c:v>6.1224489795918366E-2</c:v>
                </c:pt>
                <c:pt idx="4">
                  <c:v>6.1224489795918366E-2</c:v>
                </c:pt>
                <c:pt idx="5">
                  <c:v>0.10204081632653061</c:v>
                </c:pt>
                <c:pt idx="6">
                  <c:v>6.1224489795918366E-2</c:v>
                </c:pt>
                <c:pt idx="7">
                  <c:v>8.1632653061224483E-2</c:v>
                </c:pt>
                <c:pt idx="8">
                  <c:v>6.1224489795918366E-2</c:v>
                </c:pt>
                <c:pt idx="9">
                  <c:v>6.1224489795918366E-2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6.1224489795918366E-2</c:v>
                </c:pt>
                <c:pt idx="13">
                  <c:v>6.1224489795918366E-2</c:v>
                </c:pt>
                <c:pt idx="14">
                  <c:v>0.10204081632653061</c:v>
                </c:pt>
                <c:pt idx="15">
                  <c:v>6.1224489795918366E-2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6.1224489795918366E-2</c:v>
                </c:pt>
                <c:pt idx="19">
                  <c:v>6.1224489795918366E-2</c:v>
                </c:pt>
                <c:pt idx="20">
                  <c:v>6.1224489795918366E-2</c:v>
                </c:pt>
                <c:pt idx="21">
                  <c:v>6.1224489795918366E-2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0.10204081632653061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471-4109-9FDA-376CFD1A5A9A}"/>
            </c:ext>
          </c:extLst>
        </c:ser>
        <c:ser>
          <c:idx val="3"/>
          <c:order val="3"/>
          <c:tx>
            <c:strRef>
              <c:f>'Síntese Geral CME (2)'!$AO$5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CME (2)'!$AO$6:$AO$45</c:f>
              <c:numCache>
                <c:formatCode>0%</c:formatCode>
                <c:ptCount val="40"/>
                <c:pt idx="0">
                  <c:v>0.14285714285714285</c:v>
                </c:pt>
                <c:pt idx="1">
                  <c:v>0.10204081632653061</c:v>
                </c:pt>
                <c:pt idx="2">
                  <c:v>0.14285714285714285</c:v>
                </c:pt>
                <c:pt idx="3">
                  <c:v>0.14285714285714285</c:v>
                </c:pt>
                <c:pt idx="4">
                  <c:v>0.14285714285714285</c:v>
                </c:pt>
                <c:pt idx="5">
                  <c:v>0.10204081632653061</c:v>
                </c:pt>
                <c:pt idx="6">
                  <c:v>0.14285714285714285</c:v>
                </c:pt>
                <c:pt idx="7">
                  <c:v>0.12244897959183673</c:v>
                </c:pt>
                <c:pt idx="8">
                  <c:v>0.14285714285714285</c:v>
                </c:pt>
                <c:pt idx="9">
                  <c:v>0.14285714285714285</c:v>
                </c:pt>
                <c:pt idx="10">
                  <c:v>0.14285714285714285</c:v>
                </c:pt>
                <c:pt idx="11">
                  <c:v>0.14285714285714285</c:v>
                </c:pt>
                <c:pt idx="12">
                  <c:v>0.14285714285714285</c:v>
                </c:pt>
                <c:pt idx="13">
                  <c:v>0.14285714285714285</c:v>
                </c:pt>
                <c:pt idx="14">
                  <c:v>0.10204081632653061</c:v>
                </c:pt>
                <c:pt idx="15">
                  <c:v>0.14285714285714285</c:v>
                </c:pt>
                <c:pt idx="16">
                  <c:v>0.14285714285714285</c:v>
                </c:pt>
                <c:pt idx="17">
                  <c:v>0.14285714285714285</c:v>
                </c:pt>
                <c:pt idx="18">
                  <c:v>0.14285714285714285</c:v>
                </c:pt>
                <c:pt idx="19">
                  <c:v>0.14285714285714285</c:v>
                </c:pt>
                <c:pt idx="20">
                  <c:v>0.14285714285714285</c:v>
                </c:pt>
                <c:pt idx="21">
                  <c:v>0.14285714285714285</c:v>
                </c:pt>
                <c:pt idx="22">
                  <c:v>0.14285714285714285</c:v>
                </c:pt>
                <c:pt idx="23">
                  <c:v>0.14285714285714285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0.10204081632653061</c:v>
                </c:pt>
                <c:pt idx="27">
                  <c:v>0.14285714285714285</c:v>
                </c:pt>
                <c:pt idx="28">
                  <c:v>0.20408163265306123</c:v>
                </c:pt>
                <c:pt idx="29">
                  <c:v>0.20408163265306123</c:v>
                </c:pt>
                <c:pt idx="30">
                  <c:v>0.16326530612244897</c:v>
                </c:pt>
                <c:pt idx="31">
                  <c:v>0.16326530612244897</c:v>
                </c:pt>
                <c:pt idx="32">
                  <c:v>8.1632653061224483E-2</c:v>
                </c:pt>
                <c:pt idx="33">
                  <c:v>0.20408163265306123</c:v>
                </c:pt>
                <c:pt idx="34">
                  <c:v>0.20408163265306123</c:v>
                </c:pt>
                <c:pt idx="35">
                  <c:v>0.18367346938775511</c:v>
                </c:pt>
                <c:pt idx="36">
                  <c:v>0.20408163265306123</c:v>
                </c:pt>
                <c:pt idx="37">
                  <c:v>0.20408163265306123</c:v>
                </c:pt>
                <c:pt idx="38">
                  <c:v>8.1632653061224483E-2</c:v>
                </c:pt>
                <c:pt idx="39">
                  <c:v>0.20408163265306123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471-4109-9FDA-376CFD1A5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178688"/>
        <c:axId val="487177904"/>
      </c:barChart>
      <c:catAx>
        <c:axId val="487178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77904"/>
        <c:crosses val="autoZero"/>
        <c:auto val="1"/>
        <c:lblAlgn val="ctr"/>
        <c:lblOffset val="100"/>
        <c:noMultiLvlLbl val="0"/>
      </c:catAx>
      <c:valAx>
        <c:axId val="48717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7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CME (2)'!$AP$5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CME (2)'!$AP$6:$AP$45</c:f>
              <c:numCache>
                <c:formatCode>0%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6.1224489795918366E-2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4.0816326530612242E-2</c:v>
                </c:pt>
                <c:pt idx="15">
                  <c:v>6.1224489795918366E-2</c:v>
                </c:pt>
                <c:pt idx="16">
                  <c:v>0</c:v>
                </c:pt>
                <c:pt idx="17">
                  <c:v>0</c:v>
                </c:pt>
                <c:pt idx="18">
                  <c:v>6.1224489795918366E-2</c:v>
                </c:pt>
                <c:pt idx="19">
                  <c:v>0</c:v>
                </c:pt>
                <c:pt idx="20">
                  <c:v>0</c:v>
                </c:pt>
                <c:pt idx="21">
                  <c:v>6.1224489795918366E-2</c:v>
                </c:pt>
                <c:pt idx="22">
                  <c:v>0</c:v>
                </c:pt>
                <c:pt idx="23">
                  <c:v>0</c:v>
                </c:pt>
                <c:pt idx="24">
                  <c:v>0.10204081632653061</c:v>
                </c:pt>
                <c:pt idx="25">
                  <c:v>4.0816326530612242E-2</c:v>
                </c:pt>
                <c:pt idx="26">
                  <c:v>0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F2C-43F0-98CC-0723511D658B}"/>
            </c:ext>
          </c:extLst>
        </c:ser>
        <c:ser>
          <c:idx val="1"/>
          <c:order val="1"/>
          <c:tx>
            <c:strRef>
              <c:f>'Síntese Geral CME (2)'!$AQ$5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CME (2)'!$AQ$6:$AQ$45</c:f>
              <c:numCache>
                <c:formatCode>0%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0.10204081632653061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6.1224489795918366E-2</c:v>
                </c:pt>
                <c:pt idx="15">
                  <c:v>0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0</c:v>
                </c:pt>
                <c:pt idx="19">
                  <c:v>0</c:v>
                </c:pt>
                <c:pt idx="20">
                  <c:v>6.1224489795918366E-2</c:v>
                </c:pt>
                <c:pt idx="21">
                  <c:v>0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</c:v>
                </c:pt>
                <c:pt idx="25">
                  <c:v>6.1224489795918366E-2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F2C-43F0-98CC-0723511D658B}"/>
            </c:ext>
          </c:extLst>
        </c:ser>
        <c:ser>
          <c:idx val="2"/>
          <c:order val="2"/>
          <c:tx>
            <c:strRef>
              <c:f>'Síntese Geral CME (2)'!$AR$5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CME (2)'!$AR$6:$AR$45</c:f>
              <c:numCache>
                <c:formatCode>0%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0.10204081632653061</c:v>
                </c:pt>
                <c:pt idx="6">
                  <c:v>6.1224489795918366E-2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0.10204081632653061</c:v>
                </c:pt>
                <c:pt idx="15">
                  <c:v>6.1224489795918366E-2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6.1224489795918366E-2</c:v>
                </c:pt>
                <c:pt idx="19">
                  <c:v>0</c:v>
                </c:pt>
                <c:pt idx="20">
                  <c:v>6.1224489795918366E-2</c:v>
                </c:pt>
                <c:pt idx="21">
                  <c:v>6.1224489795918366E-2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F2C-43F0-98CC-0723511D658B}"/>
            </c:ext>
          </c:extLst>
        </c:ser>
        <c:ser>
          <c:idx val="3"/>
          <c:order val="3"/>
          <c:tx>
            <c:strRef>
              <c:f>'Síntese Geral CME (2)'!$AS$5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CME (2)'!$AS$6:$AS$45</c:f>
              <c:numCache>
                <c:formatCode>0%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0.10204081632653061</c:v>
                </c:pt>
                <c:pt idx="6">
                  <c:v>0.14285714285714285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0.10204081632653061</c:v>
                </c:pt>
                <c:pt idx="15">
                  <c:v>0.14285714285714285</c:v>
                </c:pt>
                <c:pt idx="16">
                  <c:v>0.14285714285714285</c:v>
                </c:pt>
                <c:pt idx="17">
                  <c:v>0.14285714285714285</c:v>
                </c:pt>
                <c:pt idx="18">
                  <c:v>0.14285714285714285</c:v>
                </c:pt>
                <c:pt idx="19">
                  <c:v>0</c:v>
                </c:pt>
                <c:pt idx="20">
                  <c:v>0.14285714285714285</c:v>
                </c:pt>
                <c:pt idx="21">
                  <c:v>0.14285714285714285</c:v>
                </c:pt>
                <c:pt idx="22">
                  <c:v>0.14285714285714285</c:v>
                </c:pt>
                <c:pt idx="23">
                  <c:v>0.14285714285714285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</c:v>
                </c:pt>
                <c:pt idx="27">
                  <c:v>0.14285714285714285</c:v>
                </c:pt>
                <c:pt idx="28">
                  <c:v>0.20408163265306123</c:v>
                </c:pt>
                <c:pt idx="29">
                  <c:v>0.20408163265306123</c:v>
                </c:pt>
                <c:pt idx="30">
                  <c:v>0.16326530612244897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0.20408163265306123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8.1632653061224483E-2</c:v>
                </c:pt>
                <c:pt idx="39">
                  <c:v>0.20408163265306123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F2C-43F0-98CC-0723511D6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183000"/>
        <c:axId val="487184176"/>
      </c:barChart>
      <c:catAx>
        <c:axId val="4871830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84176"/>
        <c:crosses val="autoZero"/>
        <c:auto val="1"/>
        <c:lblAlgn val="ctr"/>
        <c:lblOffset val="100"/>
        <c:noMultiLvlLbl val="0"/>
      </c:catAx>
      <c:valAx>
        <c:axId val="48718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83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Geral CME (2)'!$AT$5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Geral CME (2)'!$AT$6:$AT$45</c:f>
              <c:numCache>
                <c:formatCode>0%</c:formatCode>
                <c:ptCount val="40"/>
                <c:pt idx="0">
                  <c:v>6.1224489795918366E-2</c:v>
                </c:pt>
                <c:pt idx="1">
                  <c:v>2.0408163265306121E-2</c:v>
                </c:pt>
                <c:pt idx="2">
                  <c:v>0</c:v>
                </c:pt>
                <c:pt idx="3">
                  <c:v>6.1224489795918366E-2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2.0408163265306121E-2</c:v>
                </c:pt>
                <c:pt idx="8">
                  <c:v>0</c:v>
                </c:pt>
                <c:pt idx="9">
                  <c:v>6.1224489795918366E-2</c:v>
                </c:pt>
                <c:pt idx="10">
                  <c:v>0</c:v>
                </c:pt>
                <c:pt idx="11">
                  <c:v>0</c:v>
                </c:pt>
                <c:pt idx="12">
                  <c:v>6.1224489795918366E-2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4.0816326530612242E-2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29-431E-9BAF-5AE7B3B2DAD4}"/>
            </c:ext>
          </c:extLst>
        </c:ser>
        <c:ser>
          <c:idx val="1"/>
          <c:order val="1"/>
          <c:tx>
            <c:strRef>
              <c:f>'Síntese Geral CME (2)'!$AU$5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Geral CME (2)'!$AU$6:$AU$45</c:f>
              <c:numCache>
                <c:formatCode>0%</c:formatCode>
                <c:ptCount val="40"/>
                <c:pt idx="0">
                  <c:v>0</c:v>
                </c:pt>
                <c:pt idx="1">
                  <c:v>6.1224489795918366E-2</c:v>
                </c:pt>
                <c:pt idx="2">
                  <c:v>6.1224489795918366E-2</c:v>
                </c:pt>
                <c:pt idx="3">
                  <c:v>0</c:v>
                </c:pt>
                <c:pt idx="4">
                  <c:v>6.1224489795918366E-2</c:v>
                </c:pt>
                <c:pt idx="5">
                  <c:v>0</c:v>
                </c:pt>
                <c:pt idx="6">
                  <c:v>0</c:v>
                </c:pt>
                <c:pt idx="7">
                  <c:v>6.1224489795918366E-2</c:v>
                </c:pt>
                <c:pt idx="8">
                  <c:v>6.1224489795918366E-2</c:v>
                </c:pt>
                <c:pt idx="9">
                  <c:v>0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6.1224489795918366E-2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6.1224489795918366E-2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529-431E-9BAF-5AE7B3B2DAD4}"/>
            </c:ext>
          </c:extLst>
        </c:ser>
        <c:ser>
          <c:idx val="2"/>
          <c:order val="2"/>
          <c:tx>
            <c:strRef>
              <c:f>'Síntese Geral CME (2)'!$AV$5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Geral CME (2)'!$AV$6:$AV$45</c:f>
              <c:numCache>
                <c:formatCode>0%</c:formatCode>
                <c:ptCount val="40"/>
                <c:pt idx="0">
                  <c:v>6.1224489795918366E-2</c:v>
                </c:pt>
                <c:pt idx="1">
                  <c:v>8.1632653061224483E-2</c:v>
                </c:pt>
                <c:pt idx="2">
                  <c:v>6.1224489795918366E-2</c:v>
                </c:pt>
                <c:pt idx="3">
                  <c:v>6.1224489795918366E-2</c:v>
                </c:pt>
                <c:pt idx="4">
                  <c:v>6.1224489795918366E-2</c:v>
                </c:pt>
                <c:pt idx="5">
                  <c:v>0</c:v>
                </c:pt>
                <c:pt idx="6">
                  <c:v>0</c:v>
                </c:pt>
                <c:pt idx="7">
                  <c:v>8.1632653061224483E-2</c:v>
                </c:pt>
                <c:pt idx="8">
                  <c:v>6.1224489795918366E-2</c:v>
                </c:pt>
                <c:pt idx="9">
                  <c:v>6.1224489795918366E-2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6.1224489795918366E-2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6.1224489795918366E-2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0.10204081632653061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529-431E-9BAF-5AE7B3B2DAD4}"/>
            </c:ext>
          </c:extLst>
        </c:ser>
        <c:ser>
          <c:idx val="3"/>
          <c:order val="3"/>
          <c:tx>
            <c:strRef>
              <c:f>'Síntese Geral CME (2)'!$AW$5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Geral CME (2)'!$AW$6:$AW$45</c:f>
              <c:numCache>
                <c:formatCode>0%</c:formatCode>
                <c:ptCount val="40"/>
                <c:pt idx="0">
                  <c:v>0.14285714285714285</c:v>
                </c:pt>
                <c:pt idx="1">
                  <c:v>0.10204081632653061</c:v>
                </c:pt>
                <c:pt idx="2">
                  <c:v>0.14285714285714285</c:v>
                </c:pt>
                <c:pt idx="3">
                  <c:v>0.14285714285714285</c:v>
                </c:pt>
                <c:pt idx="4">
                  <c:v>0.14285714285714285</c:v>
                </c:pt>
                <c:pt idx="5">
                  <c:v>0</c:v>
                </c:pt>
                <c:pt idx="6">
                  <c:v>0</c:v>
                </c:pt>
                <c:pt idx="7">
                  <c:v>0.12244897959183673</c:v>
                </c:pt>
                <c:pt idx="8">
                  <c:v>0.14285714285714285</c:v>
                </c:pt>
                <c:pt idx="9">
                  <c:v>0.14285714285714285</c:v>
                </c:pt>
                <c:pt idx="10">
                  <c:v>0.14285714285714285</c:v>
                </c:pt>
                <c:pt idx="11">
                  <c:v>0.14285714285714285</c:v>
                </c:pt>
                <c:pt idx="12">
                  <c:v>0.14285714285714285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0.14285714285714285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0.10204081632653061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0.16326530612244897</c:v>
                </c:pt>
                <c:pt idx="32">
                  <c:v>8.1632653061224483E-2</c:v>
                </c:pt>
                <c:pt idx="33">
                  <c:v>0.20408163265306123</c:v>
                </c:pt>
                <c:pt idx="34">
                  <c:v>0</c:v>
                </c:pt>
                <c:pt idx="35">
                  <c:v>0.18367346938775511</c:v>
                </c:pt>
                <c:pt idx="36">
                  <c:v>0.20408163265306123</c:v>
                </c:pt>
                <c:pt idx="37">
                  <c:v>0.20408163265306123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529-431E-9BAF-5AE7B3B2D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176728"/>
        <c:axId val="487179080"/>
      </c:barChart>
      <c:catAx>
        <c:axId val="4871767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79080"/>
        <c:crosses val="autoZero"/>
        <c:auto val="1"/>
        <c:lblAlgn val="ctr"/>
        <c:lblOffset val="100"/>
        <c:noMultiLvlLbl val="0"/>
      </c:catAx>
      <c:valAx>
        <c:axId val="487179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176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"zero"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CME 0'!$BE$6:$BE$47</c:f>
              <c:numCache>
                <c:formatCode>General</c:formatCode>
                <c:ptCount val="42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7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8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2F0-40B9-8B03-899D4D912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1874056"/>
        <c:axId val="491875232"/>
      </c:barChart>
      <c:catAx>
        <c:axId val="4918740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5232"/>
        <c:crosses val="autoZero"/>
        <c:auto val="1"/>
        <c:lblAlgn val="ctr"/>
        <c:lblOffset val="100"/>
        <c:noMultiLvlLbl val="0"/>
      </c:catAx>
      <c:valAx>
        <c:axId val="49187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4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"1"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3300"/>
            </a:solidFill>
            <a:ln>
              <a:noFill/>
            </a:ln>
            <a:effectLst/>
          </c:spPr>
          <c:invertIfNegative val="0"/>
          <c:val>
            <c:numRef>
              <c:f>'Síntese CME 1'!$BE$6:$BE$47</c:f>
              <c:numCache>
                <c:formatCode>General</c:formatCode>
                <c:ptCount val="42"/>
                <c:pt idx="0">
                  <c:v>4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7</c:v>
                </c:pt>
                <c:pt idx="5">
                  <c:v>5</c:v>
                </c:pt>
                <c:pt idx="6">
                  <c:v>7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7</c:v>
                </c:pt>
                <c:pt idx="14">
                  <c:v>4</c:v>
                </c:pt>
                <c:pt idx="15">
                  <c:v>7</c:v>
                </c:pt>
                <c:pt idx="16">
                  <c:v>4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3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7</c:v>
                </c:pt>
                <c:pt idx="28">
                  <c:v>10</c:v>
                </c:pt>
                <c:pt idx="29">
                  <c:v>10</c:v>
                </c:pt>
                <c:pt idx="30">
                  <c:v>3</c:v>
                </c:pt>
                <c:pt idx="31">
                  <c:v>8</c:v>
                </c:pt>
                <c:pt idx="32">
                  <c:v>4</c:v>
                </c:pt>
                <c:pt idx="33">
                  <c:v>0</c:v>
                </c:pt>
                <c:pt idx="34">
                  <c:v>10</c:v>
                </c:pt>
                <c:pt idx="35">
                  <c:v>8</c:v>
                </c:pt>
                <c:pt idx="36">
                  <c:v>3</c:v>
                </c:pt>
                <c:pt idx="37">
                  <c:v>10</c:v>
                </c:pt>
                <c:pt idx="38">
                  <c:v>4</c:v>
                </c:pt>
                <c:pt idx="39">
                  <c:v>4</c:v>
                </c:pt>
                <c:pt idx="40">
                  <c:v>5</c:v>
                </c:pt>
                <c:pt idx="41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4E-431A-83E8-11BA84E19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1874448"/>
        <c:axId val="491875624"/>
      </c:barChart>
      <c:catAx>
        <c:axId val="491874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5624"/>
        <c:crosses val="autoZero"/>
        <c:auto val="1"/>
        <c:lblAlgn val="ctr"/>
        <c:lblOffset val="100"/>
        <c:noMultiLvlLbl val="0"/>
      </c:catAx>
      <c:valAx>
        <c:axId val="491875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"2"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9900"/>
            </a:solidFill>
            <a:ln>
              <a:noFill/>
            </a:ln>
            <a:effectLst/>
          </c:spPr>
          <c:invertIfNegative val="0"/>
          <c:val>
            <c:numRef>
              <c:f>'Síntese CME 2'!$BE$6:$BE$45</c:f>
              <c:numCache>
                <c:formatCode>General</c:formatCode>
                <c:ptCount val="40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5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0</c:v>
                </c:pt>
                <c:pt idx="35">
                  <c:v>0</c:v>
                </c:pt>
                <c:pt idx="36">
                  <c:v>7</c:v>
                </c:pt>
                <c:pt idx="37">
                  <c:v>0</c:v>
                </c:pt>
                <c:pt idx="38">
                  <c:v>0</c:v>
                </c:pt>
                <c:pt idx="3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5A-498A-803D-CADE8F9E3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1871312"/>
        <c:axId val="491872880"/>
      </c:barChart>
      <c:catAx>
        <c:axId val="491871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2880"/>
        <c:crosses val="autoZero"/>
        <c:auto val="1"/>
        <c:lblAlgn val="ctr"/>
        <c:lblOffset val="100"/>
        <c:noMultiLvlLbl val="0"/>
      </c:catAx>
      <c:valAx>
        <c:axId val="49187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"3"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CME 3'!$BE$6:$BE$47</c:f>
              <c:numCache>
                <c:formatCode>General</c:formatCode>
                <c:ptCount val="42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5</c:v>
                </c:pt>
                <c:pt idx="25">
                  <c:v>2</c:v>
                </c:pt>
                <c:pt idx="26">
                  <c:v>2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2A-44C4-98C2-579845519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1872096"/>
        <c:axId val="491876016"/>
      </c:barChart>
      <c:catAx>
        <c:axId val="4918720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6016"/>
        <c:crosses val="autoZero"/>
        <c:auto val="1"/>
        <c:lblAlgn val="ctr"/>
        <c:lblOffset val="100"/>
        <c:noMultiLvlLbl val="0"/>
      </c:catAx>
      <c:valAx>
        <c:axId val="49187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"4"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'Síntese CME 4'!$BE$6:$BE$45</c:f>
              <c:numCache>
                <c:formatCode>General</c:formatCode>
                <c:ptCount val="40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D5-47BA-9716-E59FA2090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1876800"/>
        <c:axId val="491873272"/>
      </c:barChart>
      <c:catAx>
        <c:axId val="4918768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3272"/>
        <c:crosses val="autoZero"/>
        <c:auto val="1"/>
        <c:lblAlgn val="ctr"/>
        <c:lblOffset val="100"/>
        <c:noMultiLvlLbl val="0"/>
      </c:catAx>
      <c:valAx>
        <c:axId val="491873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"5"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CME 5'!$BE$6:$BE$47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57-4C34-A7FD-FC870983B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1873664"/>
        <c:axId val="491877192"/>
      </c:barChart>
      <c:catAx>
        <c:axId val="4918736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7192"/>
        <c:crosses val="autoZero"/>
        <c:auto val="1"/>
        <c:lblAlgn val="ctr"/>
        <c:lblOffset val="100"/>
        <c:noMultiLvlLbl val="0"/>
      </c:catAx>
      <c:valAx>
        <c:axId val="491877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1873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</a:t>
            </a:r>
            <a:r>
              <a:rPr lang="pt-BR" baseline="0"/>
              <a:t> de Indicadores Críticos por Classificação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Indicadores'!$AC$5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Indicadores'!$AC$6:$AC$47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5</c:v>
                </c:pt>
                <c:pt idx="25">
                  <c:v>2</c:v>
                </c:pt>
                <c:pt idx="26">
                  <c:v>0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9B-4CED-BE37-F201B2CE726D}"/>
            </c:ext>
          </c:extLst>
        </c:ser>
        <c:ser>
          <c:idx val="1"/>
          <c:order val="1"/>
          <c:tx>
            <c:strRef>
              <c:f>'Síntese dos Indicadores'!$AD$5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Indicadores'!$AD$6:$AD$47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3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0</c:v>
                </c:pt>
                <c:pt idx="25">
                  <c:v>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9B-4CED-BE37-F201B2CE726D}"/>
            </c:ext>
          </c:extLst>
        </c:ser>
        <c:ser>
          <c:idx val="2"/>
          <c:order val="2"/>
          <c:tx>
            <c:strRef>
              <c:f>'Síntese dos Indicadores'!$AE$5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'Síntese dos Indicadores'!$AE$6:$AE$47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5</c:v>
                </c:pt>
                <c:pt idx="26">
                  <c:v>0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F9B-4CED-BE37-F201B2CE726D}"/>
            </c:ext>
          </c:extLst>
        </c:ser>
        <c:ser>
          <c:idx val="3"/>
          <c:order val="3"/>
          <c:tx>
            <c:strRef>
              <c:f>'Síntese dos Indicadores'!$AF$5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Indicadores'!$AF$6:$AF$47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0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0</c:v>
                </c:pt>
                <c:pt idx="27">
                  <c:v>7</c:v>
                </c:pt>
                <c:pt idx="28">
                  <c:v>10</c:v>
                </c:pt>
                <c:pt idx="29">
                  <c:v>10</c:v>
                </c:pt>
                <c:pt idx="30">
                  <c:v>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</c:v>
                </c:pt>
                <c:pt idx="39">
                  <c:v>10</c:v>
                </c:pt>
                <c:pt idx="40">
                  <c:v>0</c:v>
                </c:pt>
                <c:pt idx="41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F9B-4CED-BE37-F201B2CE7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051192"/>
        <c:axId val="487043744"/>
      </c:barChart>
      <c:catAx>
        <c:axId val="4870511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043744"/>
        <c:crosses val="autoZero"/>
        <c:auto val="1"/>
        <c:lblAlgn val="ctr"/>
        <c:lblOffset val="100"/>
        <c:noMultiLvlLbl val="0"/>
      </c:catAx>
      <c:valAx>
        <c:axId val="48704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7051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Indicadores'!$AG$5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Indicadores'!$AG$6:$AG$47</c:f>
              <c:numCache>
                <c:formatCode>General</c:formatCode>
                <c:ptCount val="42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8EC-459E-895B-8ABFBFF21678}"/>
            </c:ext>
          </c:extLst>
        </c:ser>
        <c:ser>
          <c:idx val="1"/>
          <c:order val="1"/>
          <c:tx>
            <c:strRef>
              <c:f>'Síntese dos Indicadores'!$AH$5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Indicadores'!$AH$6:$AH$47</c:f>
              <c:numCache>
                <c:formatCode>General</c:formatCode>
                <c:ptCount val="42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8EC-459E-895B-8ABFBFF21678}"/>
            </c:ext>
          </c:extLst>
        </c:ser>
        <c:ser>
          <c:idx val="2"/>
          <c:order val="2"/>
          <c:tx>
            <c:strRef>
              <c:f>'Síntese dos Indicadores'!$AI$5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Indicadores'!$AI$6:$AI$47</c:f>
              <c:numCache>
                <c:formatCode>General</c:formatCode>
                <c:ptCount val="42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8EC-459E-895B-8ABFBFF21678}"/>
            </c:ext>
          </c:extLst>
        </c:ser>
        <c:ser>
          <c:idx val="3"/>
          <c:order val="3"/>
          <c:tx>
            <c:strRef>
              <c:f>'Síntese dos Indicadores'!$AJ$5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Indicadores'!$AJ$6:$AJ$47</c:f>
              <c:numCache>
                <c:formatCode>General</c:formatCode>
                <c:ptCount val="42"/>
                <c:pt idx="0">
                  <c:v>7</c:v>
                </c:pt>
                <c:pt idx="1">
                  <c:v>5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  <c:pt idx="7">
                  <c:v>6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</c:v>
                </c:pt>
                <c:pt idx="32">
                  <c:v>4</c:v>
                </c:pt>
                <c:pt idx="33">
                  <c:v>10</c:v>
                </c:pt>
                <c:pt idx="34">
                  <c:v>0</c:v>
                </c:pt>
                <c:pt idx="35">
                  <c:v>9</c:v>
                </c:pt>
                <c:pt idx="36">
                  <c:v>10</c:v>
                </c:pt>
                <c:pt idx="37">
                  <c:v>10</c:v>
                </c:pt>
                <c:pt idx="38">
                  <c:v>0</c:v>
                </c:pt>
                <c:pt idx="39">
                  <c:v>0</c:v>
                </c:pt>
                <c:pt idx="40">
                  <c:v>9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8EC-459E-895B-8ABFBFF21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899312"/>
        <c:axId val="430905192"/>
      </c:barChart>
      <c:catAx>
        <c:axId val="430899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905192"/>
        <c:crosses val="autoZero"/>
        <c:auto val="1"/>
        <c:lblAlgn val="ctr"/>
        <c:lblOffset val="100"/>
        <c:noMultiLvlLbl val="0"/>
      </c:catAx>
      <c:valAx>
        <c:axId val="430905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89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Indicadores'!$AL$5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Indicadores'!$AL$6:$AL$47</c:f>
              <c:numCache>
                <c:formatCode>0%</c:formatCode>
                <c:ptCount val="42"/>
                <c:pt idx="0">
                  <c:v>6.1224489795918366E-2</c:v>
                </c:pt>
                <c:pt idx="1">
                  <c:v>2.0408163265306121E-2</c:v>
                </c:pt>
                <c:pt idx="2">
                  <c:v>0</c:v>
                </c:pt>
                <c:pt idx="3">
                  <c:v>6.1224489795918366E-2</c:v>
                </c:pt>
                <c:pt idx="4">
                  <c:v>0</c:v>
                </c:pt>
                <c:pt idx="5">
                  <c:v>0</c:v>
                </c:pt>
                <c:pt idx="6">
                  <c:v>6.1224489795918366E-2</c:v>
                </c:pt>
                <c:pt idx="7">
                  <c:v>2.0408163265306121E-2</c:v>
                </c:pt>
                <c:pt idx="8">
                  <c:v>0</c:v>
                </c:pt>
                <c:pt idx="9">
                  <c:v>6.1224489795918366E-2</c:v>
                </c:pt>
                <c:pt idx="10">
                  <c:v>0</c:v>
                </c:pt>
                <c:pt idx="11">
                  <c:v>0</c:v>
                </c:pt>
                <c:pt idx="12">
                  <c:v>6.1224489795918366E-2</c:v>
                </c:pt>
                <c:pt idx="13">
                  <c:v>0</c:v>
                </c:pt>
                <c:pt idx="14">
                  <c:v>4.0816326530612242E-2</c:v>
                </c:pt>
                <c:pt idx="15">
                  <c:v>6.1224489795918366E-2</c:v>
                </c:pt>
                <c:pt idx="16">
                  <c:v>0</c:v>
                </c:pt>
                <c:pt idx="17">
                  <c:v>0</c:v>
                </c:pt>
                <c:pt idx="18">
                  <c:v>6.1224489795918366E-2</c:v>
                </c:pt>
                <c:pt idx="19">
                  <c:v>0</c:v>
                </c:pt>
                <c:pt idx="20">
                  <c:v>0</c:v>
                </c:pt>
                <c:pt idx="21">
                  <c:v>6.1224489795918366E-2</c:v>
                </c:pt>
                <c:pt idx="22">
                  <c:v>0</c:v>
                </c:pt>
                <c:pt idx="23">
                  <c:v>0</c:v>
                </c:pt>
                <c:pt idx="24">
                  <c:v>0.10204081632653061</c:v>
                </c:pt>
                <c:pt idx="25">
                  <c:v>4.0816326530612242E-2</c:v>
                </c:pt>
                <c:pt idx="26">
                  <c:v>4.0816326530612242E-2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FA5-4EA6-911B-B8AE3F6CE621}"/>
            </c:ext>
          </c:extLst>
        </c:ser>
        <c:ser>
          <c:idx val="1"/>
          <c:order val="1"/>
          <c:tx>
            <c:strRef>
              <c:f>'Síntese dos Indicadores'!$AM$5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Indicadores'!$AM$6:$AM$47</c:f>
              <c:numCache>
                <c:formatCode>0%</c:formatCode>
                <c:ptCount val="42"/>
                <c:pt idx="0">
                  <c:v>0</c:v>
                </c:pt>
                <c:pt idx="1">
                  <c:v>6.1224489795918366E-2</c:v>
                </c:pt>
                <c:pt idx="2">
                  <c:v>6.1224489795918366E-2</c:v>
                </c:pt>
                <c:pt idx="3">
                  <c:v>0</c:v>
                </c:pt>
                <c:pt idx="4">
                  <c:v>6.1224489795918366E-2</c:v>
                </c:pt>
                <c:pt idx="5">
                  <c:v>0.10204081632653061</c:v>
                </c:pt>
                <c:pt idx="6">
                  <c:v>0</c:v>
                </c:pt>
                <c:pt idx="7">
                  <c:v>6.1224489795918366E-2</c:v>
                </c:pt>
                <c:pt idx="8">
                  <c:v>6.1224489795918366E-2</c:v>
                </c:pt>
                <c:pt idx="9">
                  <c:v>0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0</c:v>
                </c:pt>
                <c:pt idx="13">
                  <c:v>6.1224489795918366E-2</c:v>
                </c:pt>
                <c:pt idx="14">
                  <c:v>6.1224489795918366E-2</c:v>
                </c:pt>
                <c:pt idx="15">
                  <c:v>0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0</c:v>
                </c:pt>
                <c:pt idx="19">
                  <c:v>6.1224489795918366E-2</c:v>
                </c:pt>
                <c:pt idx="20">
                  <c:v>6.1224489795918366E-2</c:v>
                </c:pt>
                <c:pt idx="21">
                  <c:v>0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</c:v>
                </c:pt>
                <c:pt idx="25">
                  <c:v>6.1224489795918366E-2</c:v>
                </c:pt>
                <c:pt idx="26">
                  <c:v>6.1224489795918366E-2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2.0408163265306121E-2</c:v>
                </c:pt>
                <c:pt idx="41">
                  <c:v>2.0408163265306121E-2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FA5-4EA6-911B-B8AE3F6CE621}"/>
            </c:ext>
          </c:extLst>
        </c:ser>
        <c:ser>
          <c:idx val="2"/>
          <c:order val="2"/>
          <c:tx>
            <c:strRef>
              <c:f>'Síntese dos Indicadores'!$AN$5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Indicadores'!$AN$6:$AN$47</c:f>
              <c:numCache>
                <c:formatCode>0%</c:formatCode>
                <c:ptCount val="42"/>
                <c:pt idx="0">
                  <c:v>6.1224489795918366E-2</c:v>
                </c:pt>
                <c:pt idx="1">
                  <c:v>8.1632653061224483E-2</c:v>
                </c:pt>
                <c:pt idx="2">
                  <c:v>6.1224489795918366E-2</c:v>
                </c:pt>
                <c:pt idx="3">
                  <c:v>6.1224489795918366E-2</c:v>
                </c:pt>
                <c:pt idx="4">
                  <c:v>6.1224489795918366E-2</c:v>
                </c:pt>
                <c:pt idx="5">
                  <c:v>0.10204081632653061</c:v>
                </c:pt>
                <c:pt idx="6">
                  <c:v>6.1224489795918366E-2</c:v>
                </c:pt>
                <c:pt idx="7">
                  <c:v>8.1632653061224483E-2</c:v>
                </c:pt>
                <c:pt idx="8">
                  <c:v>6.1224489795918366E-2</c:v>
                </c:pt>
                <c:pt idx="9">
                  <c:v>6.1224489795918366E-2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6.1224489795918366E-2</c:v>
                </c:pt>
                <c:pt idx="13">
                  <c:v>6.1224489795918366E-2</c:v>
                </c:pt>
                <c:pt idx="14">
                  <c:v>0.10204081632653061</c:v>
                </c:pt>
                <c:pt idx="15">
                  <c:v>6.1224489795918366E-2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6.1224489795918366E-2</c:v>
                </c:pt>
                <c:pt idx="19">
                  <c:v>6.1224489795918366E-2</c:v>
                </c:pt>
                <c:pt idx="20">
                  <c:v>6.1224489795918366E-2</c:v>
                </c:pt>
                <c:pt idx="21">
                  <c:v>6.1224489795918366E-2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0.10204081632653061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  <c:pt idx="40">
                  <c:v>2.0408163265306121E-2</c:v>
                </c:pt>
                <c:pt idx="41">
                  <c:v>2.0408163265306121E-2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FA5-4EA6-911B-B8AE3F6CE621}"/>
            </c:ext>
          </c:extLst>
        </c:ser>
        <c:ser>
          <c:idx val="3"/>
          <c:order val="3"/>
          <c:tx>
            <c:strRef>
              <c:f>'Síntese dos Indicadores'!$AO$5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Indicadores'!$AO$6:$AO$47</c:f>
              <c:numCache>
                <c:formatCode>0%</c:formatCode>
                <c:ptCount val="42"/>
                <c:pt idx="0">
                  <c:v>0.14285714285714285</c:v>
                </c:pt>
                <c:pt idx="1">
                  <c:v>0.10204081632653061</c:v>
                </c:pt>
                <c:pt idx="2">
                  <c:v>0.14285714285714285</c:v>
                </c:pt>
                <c:pt idx="3">
                  <c:v>0.14285714285714285</c:v>
                </c:pt>
                <c:pt idx="4">
                  <c:v>0.14285714285714285</c:v>
                </c:pt>
                <c:pt idx="5">
                  <c:v>0.10204081632653061</c:v>
                </c:pt>
                <c:pt idx="6">
                  <c:v>0.14285714285714285</c:v>
                </c:pt>
                <c:pt idx="7">
                  <c:v>0.12244897959183673</c:v>
                </c:pt>
                <c:pt idx="8">
                  <c:v>0.14285714285714285</c:v>
                </c:pt>
                <c:pt idx="9">
                  <c:v>0.14285714285714285</c:v>
                </c:pt>
                <c:pt idx="10">
                  <c:v>0.14285714285714285</c:v>
                </c:pt>
                <c:pt idx="11">
                  <c:v>0.14285714285714285</c:v>
                </c:pt>
                <c:pt idx="12">
                  <c:v>0.14285714285714285</c:v>
                </c:pt>
                <c:pt idx="13">
                  <c:v>0.14285714285714285</c:v>
                </c:pt>
                <c:pt idx="14">
                  <c:v>0.10204081632653061</c:v>
                </c:pt>
                <c:pt idx="15">
                  <c:v>0.14285714285714285</c:v>
                </c:pt>
                <c:pt idx="16">
                  <c:v>0.14285714285714285</c:v>
                </c:pt>
                <c:pt idx="17">
                  <c:v>0.14285714285714285</c:v>
                </c:pt>
                <c:pt idx="18">
                  <c:v>0.14285714285714285</c:v>
                </c:pt>
                <c:pt idx="19">
                  <c:v>0.14285714285714285</c:v>
                </c:pt>
                <c:pt idx="20">
                  <c:v>0.14285714285714285</c:v>
                </c:pt>
                <c:pt idx="21">
                  <c:v>0.14285714285714285</c:v>
                </c:pt>
                <c:pt idx="22">
                  <c:v>0.14285714285714285</c:v>
                </c:pt>
                <c:pt idx="23">
                  <c:v>0.14285714285714285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0.10204081632653061</c:v>
                </c:pt>
                <c:pt idx="27">
                  <c:v>0.14285714285714285</c:v>
                </c:pt>
                <c:pt idx="28">
                  <c:v>0.20408163265306123</c:v>
                </c:pt>
                <c:pt idx="29">
                  <c:v>0.20408163265306123</c:v>
                </c:pt>
                <c:pt idx="30">
                  <c:v>0.16326530612244897</c:v>
                </c:pt>
                <c:pt idx="31">
                  <c:v>0.16326530612244897</c:v>
                </c:pt>
                <c:pt idx="32">
                  <c:v>8.1632653061224483E-2</c:v>
                </c:pt>
                <c:pt idx="33">
                  <c:v>0.20408163265306123</c:v>
                </c:pt>
                <c:pt idx="34">
                  <c:v>0.20408163265306123</c:v>
                </c:pt>
                <c:pt idx="35">
                  <c:v>0.18367346938775511</c:v>
                </c:pt>
                <c:pt idx="36">
                  <c:v>0.20408163265306123</c:v>
                </c:pt>
                <c:pt idx="37">
                  <c:v>0.20408163265306123</c:v>
                </c:pt>
                <c:pt idx="38">
                  <c:v>8.1632653061224483E-2</c:v>
                </c:pt>
                <c:pt idx="39">
                  <c:v>0.20408163265306123</c:v>
                </c:pt>
                <c:pt idx="40">
                  <c:v>0.18367346938775511</c:v>
                </c:pt>
                <c:pt idx="41">
                  <c:v>8.1632653061224483E-2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FA5-4EA6-911B-B8AE3F6CE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899704"/>
        <c:axId val="430902056"/>
      </c:barChart>
      <c:catAx>
        <c:axId val="4308997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902056"/>
        <c:crosses val="autoZero"/>
        <c:auto val="1"/>
        <c:lblAlgn val="ctr"/>
        <c:lblOffset val="100"/>
        <c:noMultiLvlLbl val="0"/>
      </c:catAx>
      <c:valAx>
        <c:axId val="43090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899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Indicadores'!$AP$5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Indicadores'!$AP$6:$AP$47</c:f>
              <c:numCache>
                <c:formatCode>0%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6.1224489795918366E-2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4.0816326530612242E-2</c:v>
                </c:pt>
                <c:pt idx="15">
                  <c:v>6.1224489795918366E-2</c:v>
                </c:pt>
                <c:pt idx="16">
                  <c:v>0</c:v>
                </c:pt>
                <c:pt idx="17">
                  <c:v>0</c:v>
                </c:pt>
                <c:pt idx="18">
                  <c:v>6.1224489795918366E-2</c:v>
                </c:pt>
                <c:pt idx="19">
                  <c:v>0</c:v>
                </c:pt>
                <c:pt idx="20">
                  <c:v>0</c:v>
                </c:pt>
                <c:pt idx="21">
                  <c:v>6.1224489795918366E-2</c:v>
                </c:pt>
                <c:pt idx="22">
                  <c:v>0</c:v>
                </c:pt>
                <c:pt idx="23">
                  <c:v>0</c:v>
                </c:pt>
                <c:pt idx="24">
                  <c:v>0.10204081632653061</c:v>
                </c:pt>
                <c:pt idx="25">
                  <c:v>4.0816326530612242E-2</c:v>
                </c:pt>
                <c:pt idx="26">
                  <c:v>0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EB-43EC-82BF-0184D5B79B83}"/>
            </c:ext>
          </c:extLst>
        </c:ser>
        <c:ser>
          <c:idx val="1"/>
          <c:order val="1"/>
          <c:tx>
            <c:strRef>
              <c:f>'Síntese dos Indicadores'!$AQ$5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Indicadores'!$AQ$6:$AQ$47</c:f>
              <c:numCache>
                <c:formatCode>0%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0.10204081632653061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6.1224489795918366E-2</c:v>
                </c:pt>
                <c:pt idx="15">
                  <c:v>0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0</c:v>
                </c:pt>
                <c:pt idx="19">
                  <c:v>0</c:v>
                </c:pt>
                <c:pt idx="20">
                  <c:v>6.1224489795918366E-2</c:v>
                </c:pt>
                <c:pt idx="21">
                  <c:v>0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</c:v>
                </c:pt>
                <c:pt idx="25">
                  <c:v>6.1224489795918366E-2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2.0408163265306121E-2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6EB-43EC-82BF-0184D5B79B83}"/>
            </c:ext>
          </c:extLst>
        </c:ser>
        <c:ser>
          <c:idx val="2"/>
          <c:order val="2"/>
          <c:tx>
            <c:strRef>
              <c:f>'Síntese dos Indicadores'!$AR$5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Indicadores'!$AR$6:$AR$47</c:f>
              <c:numCache>
                <c:formatCode>0%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0.10204081632653061</c:v>
                </c:pt>
                <c:pt idx="6">
                  <c:v>6.1224489795918366E-2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0.10204081632653061</c:v>
                </c:pt>
                <c:pt idx="15">
                  <c:v>6.1224489795918366E-2</c:v>
                </c:pt>
                <c:pt idx="16">
                  <c:v>6.1224489795918366E-2</c:v>
                </c:pt>
                <c:pt idx="17">
                  <c:v>6.1224489795918366E-2</c:v>
                </c:pt>
                <c:pt idx="18">
                  <c:v>6.1224489795918366E-2</c:v>
                </c:pt>
                <c:pt idx="19">
                  <c:v>0</c:v>
                </c:pt>
                <c:pt idx="20">
                  <c:v>6.1224489795918366E-2</c:v>
                </c:pt>
                <c:pt idx="21">
                  <c:v>6.1224489795918366E-2</c:v>
                </c:pt>
                <c:pt idx="22">
                  <c:v>6.1224489795918366E-2</c:v>
                </c:pt>
                <c:pt idx="23">
                  <c:v>6.1224489795918366E-2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</c:v>
                </c:pt>
                <c:pt idx="27">
                  <c:v>6.1224489795918366E-2</c:v>
                </c:pt>
                <c:pt idx="28">
                  <c:v>0</c:v>
                </c:pt>
                <c:pt idx="29">
                  <c:v>0</c:v>
                </c:pt>
                <c:pt idx="30">
                  <c:v>4.0816326530612242E-2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0.12244897959183673</c:v>
                </c:pt>
                <c:pt idx="39">
                  <c:v>0</c:v>
                </c:pt>
                <c:pt idx="40">
                  <c:v>0</c:v>
                </c:pt>
                <c:pt idx="41">
                  <c:v>2.0408163265306121E-2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6EB-43EC-82BF-0184D5B79B83}"/>
            </c:ext>
          </c:extLst>
        </c:ser>
        <c:ser>
          <c:idx val="3"/>
          <c:order val="3"/>
          <c:tx>
            <c:strRef>
              <c:f>'Síntese dos Indicadores'!$AS$5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Indicadores'!$AS$6:$AS$47</c:f>
              <c:numCache>
                <c:formatCode>0%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0.10204081632653061</c:v>
                </c:pt>
                <c:pt idx="6">
                  <c:v>0.14285714285714285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0.10204081632653061</c:v>
                </c:pt>
                <c:pt idx="15">
                  <c:v>0.14285714285714285</c:v>
                </c:pt>
                <c:pt idx="16">
                  <c:v>0.14285714285714285</c:v>
                </c:pt>
                <c:pt idx="17">
                  <c:v>0.14285714285714285</c:v>
                </c:pt>
                <c:pt idx="18">
                  <c:v>0.14285714285714285</c:v>
                </c:pt>
                <c:pt idx="19">
                  <c:v>0</c:v>
                </c:pt>
                <c:pt idx="20">
                  <c:v>0.14285714285714285</c:v>
                </c:pt>
                <c:pt idx="21">
                  <c:v>0.14285714285714285</c:v>
                </c:pt>
                <c:pt idx="22">
                  <c:v>0.14285714285714285</c:v>
                </c:pt>
                <c:pt idx="23">
                  <c:v>0.14285714285714285</c:v>
                </c:pt>
                <c:pt idx="24">
                  <c:v>0.10204081632653061</c:v>
                </c:pt>
                <c:pt idx="25">
                  <c:v>0.10204081632653061</c:v>
                </c:pt>
                <c:pt idx="26">
                  <c:v>0</c:v>
                </c:pt>
                <c:pt idx="27">
                  <c:v>0.14285714285714285</c:v>
                </c:pt>
                <c:pt idx="28">
                  <c:v>0.20408163265306123</c:v>
                </c:pt>
                <c:pt idx="29">
                  <c:v>0.20408163265306123</c:v>
                </c:pt>
                <c:pt idx="30">
                  <c:v>0.16326530612244897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0.20408163265306123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8.1632653061224483E-2</c:v>
                </c:pt>
                <c:pt idx="39">
                  <c:v>0.20408163265306123</c:v>
                </c:pt>
                <c:pt idx="40">
                  <c:v>0</c:v>
                </c:pt>
                <c:pt idx="41">
                  <c:v>8.1632653061224483E-2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6EB-43EC-82BF-0184D5B79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904408"/>
        <c:axId val="430901272"/>
      </c:barChart>
      <c:catAx>
        <c:axId val="4309044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901272"/>
        <c:crosses val="autoZero"/>
        <c:auto val="1"/>
        <c:lblAlgn val="ctr"/>
        <c:lblOffset val="100"/>
        <c:noMultiLvlLbl val="0"/>
      </c:catAx>
      <c:valAx>
        <c:axId val="430901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0904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Percentual de Indicadores Não Críticos por Classificação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'Síntese dos Indicadores'!$AT$5</c:f>
              <c:strCache>
                <c:ptCount val="1"/>
                <c:pt idx="0">
                  <c:v>Total 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'Síntese dos Indicadores'!$AT$6:$AT$47</c:f>
              <c:numCache>
                <c:formatCode>0%</c:formatCode>
                <c:ptCount val="42"/>
                <c:pt idx="0">
                  <c:v>6.1224489795918366E-2</c:v>
                </c:pt>
                <c:pt idx="1">
                  <c:v>2.0408163265306121E-2</c:v>
                </c:pt>
                <c:pt idx="2">
                  <c:v>0</c:v>
                </c:pt>
                <c:pt idx="3">
                  <c:v>6.1224489795918366E-2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2.0408163265306121E-2</c:v>
                </c:pt>
                <c:pt idx="8">
                  <c:v>0</c:v>
                </c:pt>
                <c:pt idx="9">
                  <c:v>6.1224489795918366E-2</c:v>
                </c:pt>
                <c:pt idx="10">
                  <c:v>0</c:v>
                </c:pt>
                <c:pt idx="11">
                  <c:v>0</c:v>
                </c:pt>
                <c:pt idx="12">
                  <c:v>6.1224489795918366E-2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4.0816326530612242E-2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A6-4587-AB34-255896833D0F}"/>
            </c:ext>
          </c:extLst>
        </c:ser>
        <c:ser>
          <c:idx val="1"/>
          <c:order val="1"/>
          <c:tx>
            <c:strRef>
              <c:f>'Síntese dos Indicadores'!$AU$5</c:f>
              <c:strCache>
                <c:ptCount val="1"/>
                <c:pt idx="0">
                  <c:v>Total +C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'Síntese dos Indicadores'!$AU$6:$AU$47</c:f>
              <c:numCache>
                <c:formatCode>0%</c:formatCode>
                <c:ptCount val="42"/>
                <c:pt idx="0">
                  <c:v>0</c:v>
                </c:pt>
                <c:pt idx="1">
                  <c:v>6.1224489795918366E-2</c:v>
                </c:pt>
                <c:pt idx="2">
                  <c:v>6.1224489795918366E-2</c:v>
                </c:pt>
                <c:pt idx="3">
                  <c:v>0</c:v>
                </c:pt>
                <c:pt idx="4">
                  <c:v>6.1224489795918366E-2</c:v>
                </c:pt>
                <c:pt idx="5">
                  <c:v>0</c:v>
                </c:pt>
                <c:pt idx="6">
                  <c:v>0</c:v>
                </c:pt>
                <c:pt idx="7">
                  <c:v>6.1224489795918366E-2</c:v>
                </c:pt>
                <c:pt idx="8">
                  <c:v>6.1224489795918366E-2</c:v>
                </c:pt>
                <c:pt idx="9">
                  <c:v>0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6.1224489795918366E-2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6.1224489795918366E-2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2.0408163265306121E-2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A6-4587-AB34-255896833D0F}"/>
            </c:ext>
          </c:extLst>
        </c:ser>
        <c:ser>
          <c:idx val="2"/>
          <c:order val="2"/>
          <c:tx>
            <c:strRef>
              <c:f>'Síntese dos Indicadores'!$AV$5</c:f>
              <c:strCache>
                <c:ptCount val="1"/>
                <c:pt idx="0">
                  <c:v>Total C+C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'Síntese dos Indicadores'!$AV$6:$AV$47</c:f>
              <c:numCache>
                <c:formatCode>0%</c:formatCode>
                <c:ptCount val="42"/>
                <c:pt idx="0">
                  <c:v>6.1224489795918366E-2</c:v>
                </c:pt>
                <c:pt idx="1">
                  <c:v>8.1632653061224483E-2</c:v>
                </c:pt>
                <c:pt idx="2">
                  <c:v>6.1224489795918366E-2</c:v>
                </c:pt>
                <c:pt idx="3">
                  <c:v>6.1224489795918366E-2</c:v>
                </c:pt>
                <c:pt idx="4">
                  <c:v>6.1224489795918366E-2</c:v>
                </c:pt>
                <c:pt idx="5">
                  <c:v>0</c:v>
                </c:pt>
                <c:pt idx="6">
                  <c:v>0</c:v>
                </c:pt>
                <c:pt idx="7">
                  <c:v>8.1632653061224483E-2</c:v>
                </c:pt>
                <c:pt idx="8">
                  <c:v>6.1224489795918366E-2</c:v>
                </c:pt>
                <c:pt idx="9">
                  <c:v>6.1224489795918366E-2</c:v>
                </c:pt>
                <c:pt idx="10">
                  <c:v>6.1224489795918366E-2</c:v>
                </c:pt>
                <c:pt idx="11">
                  <c:v>6.1224489795918366E-2</c:v>
                </c:pt>
                <c:pt idx="12">
                  <c:v>6.1224489795918366E-2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6.1224489795918366E-2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0.10204081632653061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4.0816326530612242E-2</c:v>
                </c:pt>
                <c:pt idx="32">
                  <c:v>0.12244897959183673</c:v>
                </c:pt>
                <c:pt idx="33">
                  <c:v>0</c:v>
                </c:pt>
                <c:pt idx="34">
                  <c:v>0</c:v>
                </c:pt>
                <c:pt idx="35">
                  <c:v>2.0408163265306121E-2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2.0408163265306121E-2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BA6-4587-AB34-255896833D0F}"/>
            </c:ext>
          </c:extLst>
        </c:ser>
        <c:ser>
          <c:idx val="3"/>
          <c:order val="3"/>
          <c:tx>
            <c:strRef>
              <c:f>'Síntese dos Indicadores'!$AW$5</c:f>
              <c:strCache>
                <c:ptCount val="1"/>
                <c:pt idx="0">
                  <c:v>Total NC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dos Indicadores'!$AW$6:$AW$47</c:f>
              <c:numCache>
                <c:formatCode>0%</c:formatCode>
                <c:ptCount val="42"/>
                <c:pt idx="0">
                  <c:v>0.14285714285714285</c:v>
                </c:pt>
                <c:pt idx="1">
                  <c:v>0.10204081632653061</c:v>
                </c:pt>
                <c:pt idx="2">
                  <c:v>0.14285714285714285</c:v>
                </c:pt>
                <c:pt idx="3">
                  <c:v>0.14285714285714285</c:v>
                </c:pt>
                <c:pt idx="4">
                  <c:v>0.14285714285714285</c:v>
                </c:pt>
                <c:pt idx="5">
                  <c:v>0</c:v>
                </c:pt>
                <c:pt idx="6">
                  <c:v>0</c:v>
                </c:pt>
                <c:pt idx="7">
                  <c:v>0.12244897959183673</c:v>
                </c:pt>
                <c:pt idx="8">
                  <c:v>0.14285714285714285</c:v>
                </c:pt>
                <c:pt idx="9">
                  <c:v>0.14285714285714285</c:v>
                </c:pt>
                <c:pt idx="10">
                  <c:v>0.14285714285714285</c:v>
                </c:pt>
                <c:pt idx="11">
                  <c:v>0.14285714285714285</c:v>
                </c:pt>
                <c:pt idx="12">
                  <c:v>0.14285714285714285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0.14285714285714285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0.10204081632653061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0.16326530612244897</c:v>
                </c:pt>
                <c:pt idx="32">
                  <c:v>8.1632653061224483E-2</c:v>
                </c:pt>
                <c:pt idx="33">
                  <c:v>0.20408163265306123</c:v>
                </c:pt>
                <c:pt idx="34">
                  <c:v>0</c:v>
                </c:pt>
                <c:pt idx="35">
                  <c:v>0.18367346938775511</c:v>
                </c:pt>
                <c:pt idx="36">
                  <c:v>0.20408163265306123</c:v>
                </c:pt>
                <c:pt idx="37">
                  <c:v>0.20408163265306123</c:v>
                </c:pt>
                <c:pt idx="38">
                  <c:v>0</c:v>
                </c:pt>
                <c:pt idx="39">
                  <c:v>0</c:v>
                </c:pt>
                <c:pt idx="40">
                  <c:v>0.18367346938775511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BA6-4587-AB34-255896833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734128"/>
        <c:axId val="436739224"/>
      </c:barChart>
      <c:catAx>
        <c:axId val="4367341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739224"/>
        <c:crosses val="autoZero"/>
        <c:auto val="1"/>
        <c:lblAlgn val="ctr"/>
        <c:lblOffset val="100"/>
        <c:noMultiLvlLbl val="0"/>
      </c:catAx>
      <c:valAx>
        <c:axId val="436739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734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Número de Classificação "zero" de cada Indicador de CME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'Síntese CME 0'!$BE$6:$BE$47</c:f>
              <c:numCache>
                <c:formatCode>General</c:formatCode>
                <c:ptCount val="42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7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8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</c:v>
                </c:pt>
                <c:pt idx="4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267-490E-8C18-85904B85C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731776"/>
        <c:axId val="436733736"/>
      </c:barChart>
      <c:catAx>
        <c:axId val="4367317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733736"/>
        <c:crosses val="autoZero"/>
        <c:auto val="1"/>
        <c:lblAlgn val="ctr"/>
        <c:lblOffset val="100"/>
        <c:noMultiLvlLbl val="0"/>
      </c:catAx>
      <c:valAx>
        <c:axId val="436733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6731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12</xdr:col>
      <xdr:colOff>600075</xdr:colOff>
      <xdr:row>42</xdr:row>
      <xdr:rowOff>104775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xmlns="" id="{9295004F-10F1-48AB-930A-8924DFE7A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25</xdr:row>
      <xdr:rowOff>95250</xdr:rowOff>
    </xdr:from>
    <xdr:to>
      <xdr:col>12</xdr:col>
      <xdr:colOff>523875</xdr:colOff>
      <xdr:row>40</xdr:row>
      <xdr:rowOff>142875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xmlns="" id="{90AF3ADA-AB98-4CE9-B41C-5474B2453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CF924BF-8EBF-4651-ABE0-9D6096131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61</xdr:col>
      <xdr:colOff>130969</xdr:colOff>
      <xdr:row>23</xdr:row>
      <xdr:rowOff>188119</xdr:rowOff>
    </xdr:from>
    <xdr:to>
      <xdr:col>65</xdr:col>
      <xdr:colOff>51594</xdr:colOff>
      <xdr:row>36</xdr:row>
      <xdr:rowOff>145256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BD310395-0B44-444C-A78B-17C9B4429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383D9009-95B6-4069-B2AE-CB95FB4D1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61</xdr:col>
      <xdr:colOff>130969</xdr:colOff>
      <xdr:row>23</xdr:row>
      <xdr:rowOff>188119</xdr:rowOff>
    </xdr:from>
    <xdr:to>
      <xdr:col>65</xdr:col>
      <xdr:colOff>51594</xdr:colOff>
      <xdr:row>36</xdr:row>
      <xdr:rowOff>145256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81E5D5C-108F-41A6-ADD2-052AEE092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28610"/>
    <xdr:pic>
      <xdr:nvPicPr>
        <xdr:cNvPr id="2" name="Imagem 1">
          <a:extLst>
            <a:ext uri="{FF2B5EF4-FFF2-40B4-BE49-F238E27FC236}">
              <a16:creationId xmlns:a16="http://schemas.microsoft.com/office/drawing/2014/main" xmlns="" id="{100830C3-17C6-4E3C-8489-F984A3A7A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1338"/>
          <a:ext cx="1665530" cy="112861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28610"/>
    <xdr:pic>
      <xdr:nvPicPr>
        <xdr:cNvPr id="2" name="Imagem 1">
          <a:extLst>
            <a:ext uri="{FF2B5EF4-FFF2-40B4-BE49-F238E27FC236}">
              <a16:creationId xmlns:a16="http://schemas.microsoft.com/office/drawing/2014/main" xmlns="" id="{081D5829-7F3E-4FBD-96EF-98B5C9252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2861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28610"/>
    <xdr:pic>
      <xdr:nvPicPr>
        <xdr:cNvPr id="2" name="Imagem 1">
          <a:extLst>
            <a:ext uri="{FF2B5EF4-FFF2-40B4-BE49-F238E27FC236}">
              <a16:creationId xmlns:a16="http://schemas.microsoft.com/office/drawing/2014/main" xmlns="" id="{C637F882-6F4A-48D3-85BB-F83B4CD94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2861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28610"/>
    <xdr:pic>
      <xdr:nvPicPr>
        <xdr:cNvPr id="2" name="Imagem 1">
          <a:extLst>
            <a:ext uri="{FF2B5EF4-FFF2-40B4-BE49-F238E27FC236}">
              <a16:creationId xmlns:a16="http://schemas.microsoft.com/office/drawing/2014/main" xmlns="" id="{5B067505-F1AB-4D38-8025-99148F522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2861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28610"/>
    <xdr:pic>
      <xdr:nvPicPr>
        <xdr:cNvPr id="2" name="Imagem 1">
          <a:extLst>
            <a:ext uri="{FF2B5EF4-FFF2-40B4-BE49-F238E27FC236}">
              <a16:creationId xmlns:a16="http://schemas.microsoft.com/office/drawing/2014/main" xmlns="" id="{4C0FE4F3-CC5F-4B47-91D1-72FEC11C2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2861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28610"/>
    <xdr:pic>
      <xdr:nvPicPr>
        <xdr:cNvPr id="2" name="Imagem 1">
          <a:extLst>
            <a:ext uri="{FF2B5EF4-FFF2-40B4-BE49-F238E27FC236}">
              <a16:creationId xmlns:a16="http://schemas.microsoft.com/office/drawing/2014/main" xmlns="" id="{97CEB6D8-791C-476F-9600-93C02B8E4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2861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28610"/>
    <xdr:pic>
      <xdr:nvPicPr>
        <xdr:cNvPr id="2" name="Imagem 1">
          <a:extLst>
            <a:ext uri="{FF2B5EF4-FFF2-40B4-BE49-F238E27FC236}">
              <a16:creationId xmlns:a16="http://schemas.microsoft.com/office/drawing/2014/main" xmlns="" id="{4F517DFD-F46E-44F9-936B-1342A1E00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28610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28610"/>
    <xdr:pic>
      <xdr:nvPicPr>
        <xdr:cNvPr id="2" name="Imagem 1">
          <a:extLst>
            <a:ext uri="{FF2B5EF4-FFF2-40B4-BE49-F238E27FC236}">
              <a16:creationId xmlns:a16="http://schemas.microsoft.com/office/drawing/2014/main" xmlns="" id="{FE1DD3CA-11FE-47DE-AEE7-B7E7FD88F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28610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0.10216</cdr:x>
      <cdr:y>0.80529</cdr:y>
    </cdr:from>
    <cdr:to>
      <cdr:x>0.1097</cdr:x>
      <cdr:y>0.82022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xmlns="" id="{86C5C8CC-6299-4777-850C-031BA008FDD6}"/>
            </a:ext>
          </a:extLst>
        </cdr:cNvPr>
        <cdr:cNvSpPr/>
      </cdr:nvSpPr>
      <cdr:spPr>
        <a:xfrm xmlns:a="http://schemas.openxmlformats.org/drawingml/2006/main">
          <a:off x="946150" y="3768725"/>
          <a:ext cx="69850" cy="698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28610"/>
    <xdr:pic>
      <xdr:nvPicPr>
        <xdr:cNvPr id="2" name="Imagem 1">
          <a:extLst>
            <a:ext uri="{FF2B5EF4-FFF2-40B4-BE49-F238E27FC236}">
              <a16:creationId xmlns:a16="http://schemas.microsoft.com/office/drawing/2014/main" xmlns="" id="{9B1680BB-5284-48D1-A0AC-DE6978465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28610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175148</xdr:rowOff>
    </xdr:from>
    <xdr:ext cx="1665530" cy="1128610"/>
    <xdr:pic>
      <xdr:nvPicPr>
        <xdr:cNvPr id="2" name="Imagem 1">
          <a:extLst>
            <a:ext uri="{FF2B5EF4-FFF2-40B4-BE49-F238E27FC236}">
              <a16:creationId xmlns:a16="http://schemas.microsoft.com/office/drawing/2014/main" xmlns="" id="{29B1517E-5FA4-4140-B1EA-68802F318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75148"/>
          <a:ext cx="1665530" cy="11286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154215</xdr:rowOff>
    </xdr:from>
    <xdr:to>
      <xdr:col>7</xdr:col>
      <xdr:colOff>589642</xdr:colOff>
      <xdr:row>29</xdr:row>
      <xdr:rowOff>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25339C64-CEDF-4678-8A90-BEC47DE299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561974</xdr:colOff>
      <xdr:row>14</xdr:row>
      <xdr:rowOff>13677</xdr:rowOff>
    </xdr:from>
    <xdr:to>
      <xdr:col>23</xdr:col>
      <xdr:colOff>85481</xdr:colOff>
      <xdr:row>29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E5EBB9BA-FC3C-4BEB-AF33-7163F5B568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23690</xdr:colOff>
      <xdr:row>29</xdr:row>
      <xdr:rowOff>19539</xdr:rowOff>
    </xdr:from>
    <xdr:to>
      <xdr:col>7</xdr:col>
      <xdr:colOff>586153</xdr:colOff>
      <xdr:row>44</xdr:row>
      <xdr:rowOff>12212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A3B5DF95-682E-499B-B45E-87E4FC84A2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605937</xdr:colOff>
      <xdr:row>14</xdr:row>
      <xdr:rowOff>489</xdr:rowOff>
    </xdr:from>
    <xdr:to>
      <xdr:col>15</xdr:col>
      <xdr:colOff>537308</xdr:colOff>
      <xdr:row>29</xdr:row>
      <xdr:rowOff>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xmlns="" id="{862A5815-0DB0-40CA-B1C7-3949FF94ED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538040</xdr:colOff>
      <xdr:row>29</xdr:row>
      <xdr:rowOff>18561</xdr:rowOff>
    </xdr:from>
    <xdr:to>
      <xdr:col>23</xdr:col>
      <xdr:colOff>73269</xdr:colOff>
      <xdr:row>43</xdr:row>
      <xdr:rowOff>158750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xmlns="" id="{517A1FCE-89D4-479A-B905-6A6F5D32B6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1221</xdr:colOff>
      <xdr:row>29</xdr:row>
      <xdr:rowOff>11235</xdr:rowOff>
    </xdr:from>
    <xdr:to>
      <xdr:col>15</xdr:col>
      <xdr:colOff>500673</xdr:colOff>
      <xdr:row>44</xdr:row>
      <xdr:rowOff>24424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xmlns="" id="{7F81B151-6A99-46D9-B719-CE44C87C8F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1</xdr:rowOff>
    </xdr:from>
    <xdr:to>
      <xdr:col>7</xdr:col>
      <xdr:colOff>590550</xdr:colOff>
      <xdr:row>14</xdr:row>
      <xdr:rowOff>12700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xmlns="" id="{DB2CF717-86B0-4C07-A311-A3C76B954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533400</xdr:colOff>
      <xdr:row>14</xdr:row>
      <xdr:rowOff>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xmlns="" id="{BF9C8F3D-1F06-4548-B971-5C1823726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546100</xdr:colOff>
      <xdr:row>0</xdr:row>
      <xdr:rowOff>0</xdr:rowOff>
    </xdr:from>
    <xdr:to>
      <xdr:col>23</xdr:col>
      <xdr:colOff>107950</xdr:colOff>
      <xdr:row>13</xdr:row>
      <xdr:rowOff>158750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xmlns="" id="{CBBD0812-8A1B-4A36-B5CF-2D4B43547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274831</xdr:colOff>
      <xdr:row>2</xdr:row>
      <xdr:rowOff>136961</xdr:rowOff>
    </xdr:from>
    <xdr:to>
      <xdr:col>24</xdr:col>
      <xdr:colOff>586228</xdr:colOff>
      <xdr:row>16</xdr:row>
      <xdr:rowOff>136960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0D41D0DE-4E2E-4C2C-BBD2-87D65502B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121833</xdr:colOff>
      <xdr:row>13</xdr:row>
      <xdr:rowOff>138704</xdr:rowOff>
    </xdr:from>
    <xdr:to>
      <xdr:col>7</xdr:col>
      <xdr:colOff>323726</xdr:colOff>
      <xdr:row>29</xdr:row>
      <xdr:rowOff>87155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121083EE-D1F9-4B89-BD8D-E20811334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414805</xdr:colOff>
      <xdr:row>22</xdr:row>
      <xdr:rowOff>51299</xdr:rowOff>
    </xdr:from>
    <xdr:to>
      <xdr:col>25</xdr:col>
      <xdr:colOff>109507</xdr:colOff>
      <xdr:row>37</xdr:row>
      <xdr:rowOff>127498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471008B5-1D21-49CE-8F7C-554E8BBDB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61851</xdr:colOff>
      <xdr:row>14</xdr:row>
      <xdr:rowOff>127924</xdr:rowOff>
    </xdr:from>
    <xdr:to>
      <xdr:col>15</xdr:col>
      <xdr:colOff>366651</xdr:colOff>
      <xdr:row>30</xdr:row>
      <xdr:rowOff>77523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35772AF1-6C59-46E9-B9C3-BB152F5F7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462936</xdr:colOff>
      <xdr:row>29</xdr:row>
      <xdr:rowOff>133668</xdr:rowOff>
    </xdr:from>
    <xdr:to>
      <xdr:col>15</xdr:col>
      <xdr:colOff>158136</xdr:colOff>
      <xdr:row>45</xdr:row>
      <xdr:rowOff>41655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F9A917C9-00E0-4BFA-B896-8772C79EC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86347</xdr:colOff>
      <xdr:row>29</xdr:row>
      <xdr:rowOff>107701</xdr:rowOff>
    </xdr:from>
    <xdr:to>
      <xdr:col>7</xdr:col>
      <xdr:colOff>391646</xdr:colOff>
      <xdr:row>45</xdr:row>
      <xdr:rowOff>15688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8384246F-9D89-4DD7-BEE0-5A9BF60FF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283410</xdr:colOff>
      <xdr:row>50</xdr:row>
      <xdr:rowOff>152207</xdr:rowOff>
    </xdr:from>
    <xdr:to>
      <xdr:col>23</xdr:col>
      <xdr:colOff>577077</xdr:colOff>
      <xdr:row>66</xdr:row>
      <xdr:rowOff>121536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0B8ECFA9-871A-4547-B2B5-75CC69EB8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127001</xdr:colOff>
      <xdr:row>0</xdr:row>
      <xdr:rowOff>0</xdr:rowOff>
    </xdr:from>
    <xdr:to>
      <xdr:col>7</xdr:col>
      <xdr:colOff>348629</xdr:colOff>
      <xdr:row>14</xdr:row>
      <xdr:rowOff>12451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xmlns="" id="{339BFC07-4EC0-445E-8FAD-C368A62D7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398432</xdr:colOff>
      <xdr:row>0</xdr:row>
      <xdr:rowOff>0</xdr:rowOff>
    </xdr:from>
    <xdr:to>
      <xdr:col>15</xdr:col>
      <xdr:colOff>89647</xdr:colOff>
      <xdr:row>14</xdr:row>
      <xdr:rowOff>12451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xmlns="" id="{0692EB7F-D50D-478C-A1AF-816409B7A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304800</xdr:colOff>
      <xdr:row>18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1F5F3336-49FF-4FC0-8A4D-97B426F0E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</xdr:row>
      <xdr:rowOff>0</xdr:rowOff>
    </xdr:from>
    <xdr:to>
      <xdr:col>15</xdr:col>
      <xdr:colOff>304800</xdr:colOff>
      <xdr:row>18</xdr:row>
      <xdr:rowOff>44450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67EDCB8B-A797-43DE-A569-7469D4E32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7</xdr:col>
      <xdr:colOff>304800</xdr:colOff>
      <xdr:row>36</xdr:row>
      <xdr:rowOff>44450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99902F17-5495-42D0-97A9-69A0E6177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15</xdr:col>
      <xdr:colOff>304800</xdr:colOff>
      <xdr:row>36</xdr:row>
      <xdr:rowOff>44450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98DAFE9B-522C-48C2-88B8-5A56296B5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7</xdr:col>
      <xdr:colOff>304800</xdr:colOff>
      <xdr:row>54</xdr:row>
      <xdr:rowOff>44450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F482FB83-2E50-4718-88F3-2F71CAA4D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15</xdr:col>
      <xdr:colOff>304800</xdr:colOff>
      <xdr:row>54</xdr:row>
      <xdr:rowOff>44450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8AA1321C-6929-4620-B436-8C2B60647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581025</xdr:colOff>
      <xdr:row>48</xdr:row>
      <xdr:rowOff>57150</xdr:rowOff>
    </xdr:from>
    <xdr:to>
      <xdr:col>23</xdr:col>
      <xdr:colOff>276225</xdr:colOff>
      <xdr:row>65</xdr:row>
      <xdr:rowOff>101600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5A276E4F-A4F1-43E7-81AD-9B9738A23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403225</xdr:colOff>
      <xdr:row>48</xdr:row>
      <xdr:rowOff>38100</xdr:rowOff>
    </xdr:from>
    <xdr:to>
      <xdr:col>31</xdr:col>
      <xdr:colOff>98425</xdr:colOff>
      <xdr:row>65</xdr:row>
      <xdr:rowOff>82550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2961094F-2B92-4D51-8FA8-C6CE0DC76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31</xdr:col>
      <xdr:colOff>219075</xdr:colOff>
      <xdr:row>48</xdr:row>
      <xdr:rowOff>31750</xdr:rowOff>
    </xdr:from>
    <xdr:to>
      <xdr:col>38</xdr:col>
      <xdr:colOff>523875</xdr:colOff>
      <xdr:row>65</xdr:row>
      <xdr:rowOff>76200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3D3F2424-3009-4C07-A776-BC5EDA9A9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38</xdr:col>
      <xdr:colOff>593725</xdr:colOff>
      <xdr:row>48</xdr:row>
      <xdr:rowOff>12700</xdr:rowOff>
    </xdr:from>
    <xdr:to>
      <xdr:col>46</xdr:col>
      <xdr:colOff>288925</xdr:colOff>
      <xdr:row>65</xdr:row>
      <xdr:rowOff>57150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C8CF9C3D-7069-4C8E-B3E5-84C4F3EB7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46</xdr:col>
      <xdr:colOff>415925</xdr:colOff>
      <xdr:row>48</xdr:row>
      <xdr:rowOff>6350</xdr:rowOff>
    </xdr:from>
    <xdr:to>
      <xdr:col>54</xdr:col>
      <xdr:colOff>111125</xdr:colOff>
      <xdr:row>65</xdr:row>
      <xdr:rowOff>50800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2813B920-D7F6-4D0A-9EB6-2D1E27CB3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49</xdr:col>
      <xdr:colOff>111125</xdr:colOff>
      <xdr:row>29</xdr:row>
      <xdr:rowOff>133350</xdr:rowOff>
    </xdr:from>
    <xdr:to>
      <xdr:col>56</xdr:col>
      <xdr:colOff>415925</xdr:colOff>
      <xdr:row>45</xdr:row>
      <xdr:rowOff>31750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3D0062D3-21D0-4D2E-85BD-539FC0B25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A18A5108-9BF1-411C-B1CE-3BF33EDF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72445"/>
        </a:xfrm>
        <a:prstGeom prst="rect">
          <a:avLst/>
        </a:prstGeom>
      </xdr:spPr>
    </xdr:pic>
    <xdr:clientData/>
  </xdr:twoCellAnchor>
  <xdr:twoCellAnchor>
    <xdr:from>
      <xdr:col>61</xdr:col>
      <xdr:colOff>349250</xdr:colOff>
      <xdr:row>21</xdr:row>
      <xdr:rowOff>132557</xdr:rowOff>
    </xdr:from>
    <xdr:to>
      <xdr:col>65</xdr:col>
      <xdr:colOff>269875</xdr:colOff>
      <xdr:row>34</xdr:row>
      <xdr:rowOff>89694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7B80B011-DE6D-4BAA-B671-7FDC74AC48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6F6E8CB7-5691-462B-A536-7C6C7139F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61</xdr:col>
      <xdr:colOff>130969</xdr:colOff>
      <xdr:row>23</xdr:row>
      <xdr:rowOff>188119</xdr:rowOff>
    </xdr:from>
    <xdr:to>
      <xdr:col>65</xdr:col>
      <xdr:colOff>51594</xdr:colOff>
      <xdr:row>36</xdr:row>
      <xdr:rowOff>145256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579333E2-4140-4D62-92A6-3B37FD1190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808FD2D-0670-4852-B3C2-ACE6ECAD8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61</xdr:col>
      <xdr:colOff>130969</xdr:colOff>
      <xdr:row>23</xdr:row>
      <xdr:rowOff>188119</xdr:rowOff>
    </xdr:from>
    <xdr:to>
      <xdr:col>65</xdr:col>
      <xdr:colOff>51594</xdr:colOff>
      <xdr:row>36</xdr:row>
      <xdr:rowOff>145256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DAA3852E-4E6F-4152-BF8D-DE512234C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</xdr:rowOff>
    </xdr:from>
    <xdr:to>
      <xdr:col>0</xdr:col>
      <xdr:colOff>2305050</xdr:colOff>
      <xdr:row>3</xdr:row>
      <xdr:rowOff>945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362FE290-9D21-4111-A3AC-6F53E25C5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"/>
          <a:ext cx="1924051" cy="562920"/>
        </a:xfrm>
        <a:prstGeom prst="rect">
          <a:avLst/>
        </a:prstGeom>
      </xdr:spPr>
    </xdr:pic>
    <xdr:clientData/>
  </xdr:twoCellAnchor>
  <xdr:twoCellAnchor>
    <xdr:from>
      <xdr:col>61</xdr:col>
      <xdr:colOff>130969</xdr:colOff>
      <xdr:row>23</xdr:row>
      <xdr:rowOff>188119</xdr:rowOff>
    </xdr:from>
    <xdr:to>
      <xdr:col>65</xdr:col>
      <xdr:colOff>51594</xdr:colOff>
      <xdr:row>36</xdr:row>
      <xdr:rowOff>145256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208A244F-2D8F-4138-8E4A-AD7DC4EA4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O-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-2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5" name="Lista2_316" displayName="Lista2_316" ref="E95:E97" totalsRowShown="0" headerRowDxfId="111" dataDxfId="110" tableBorderDxfId="109">
  <autoFilter ref="E95:E97"/>
  <tableColumns count="1">
    <tableColumn id="1" name="RL" dataDxfId="10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9" name="Lista2_316278910" displayName="Lista2_316278910" ref="E95:E97" totalsRowShown="0" headerRowDxfId="3" dataDxfId="2" tableBorderDxfId="1">
  <autoFilter ref="E95:E97"/>
  <tableColumns count="1">
    <tableColumn id="1" name="RL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Lista2_3162" displayName="Lista2_3162" ref="E95:E97" totalsRowShown="0" headerRowDxfId="99" dataDxfId="98" tableBorderDxfId="97">
  <autoFilter ref="E95:E97"/>
  <tableColumns count="1">
    <tableColumn id="1" name="RL" data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Lista2_31623" displayName="Lista2_31623" ref="E95:E97" totalsRowShown="0" headerRowDxfId="87" dataDxfId="86" tableBorderDxfId="85">
  <autoFilter ref="E95:E97"/>
  <tableColumns count="1">
    <tableColumn id="1" name="RL" dataDxfId="8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Lista2_316234" displayName="Lista2_316234" ref="E95:E97" totalsRowShown="0" headerRowDxfId="75" dataDxfId="74" tableBorderDxfId="73">
  <autoFilter ref="E95:E97"/>
  <tableColumns count="1">
    <tableColumn id="1" name="RL" dataDxfId="7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Lista2_3162345" displayName="Lista2_3162345" ref="E95:E97" totalsRowShown="0" headerRowDxfId="63" dataDxfId="62" tableBorderDxfId="61">
  <autoFilter ref="E95:E97"/>
  <tableColumns count="1">
    <tableColumn id="1" name="RL" dataDxfId="6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Lista2_31623456" displayName="Lista2_31623456" ref="E95:E97" totalsRowShown="0" headerRowDxfId="51" dataDxfId="50" tableBorderDxfId="49">
  <autoFilter ref="E95:E97"/>
  <tableColumns count="1">
    <tableColumn id="1" name="RL" dataDxfId="4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Lista2_31627" displayName="Lista2_31627" ref="E95:E97" totalsRowShown="0" headerRowDxfId="39" dataDxfId="38" tableBorderDxfId="37">
  <autoFilter ref="E95:E97"/>
  <tableColumns count="1">
    <tableColumn id="1" name="RL" dataDxfId="3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Lista2_316278" displayName="Lista2_316278" ref="E95:E97" totalsRowShown="0" headerRowDxfId="27" dataDxfId="26" tableBorderDxfId="25">
  <autoFilter ref="E95:E97"/>
  <tableColumns count="1">
    <tableColumn id="1" name="RL" dataDxfId="2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Lista2_3162789" displayName="Lista2_3162789" ref="E95:E97" totalsRowShown="0" headerRowDxfId="15" dataDxfId="14" tableBorderDxfId="13">
  <autoFilter ref="E95:E97"/>
  <tableColumns count="1">
    <tableColumn id="1" name="RL" dataDxfId="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2"/>
  <sheetViews>
    <sheetView tabSelected="1" view="pageBreakPreview" topLeftCell="C17" zoomScaleNormal="100" zoomScaleSheetLayoutView="100" workbookViewId="0">
      <selection activeCell="N13" sqref="N13"/>
    </sheetView>
  </sheetViews>
  <sheetFormatPr defaultColWidth="9.140625" defaultRowHeight="12.75" x14ac:dyDescent="0.2"/>
  <cols>
    <col min="1" max="1" width="9.140625" style="9" bestFit="1" customWidth="1"/>
    <col min="2" max="2" width="14.42578125" style="9" bestFit="1" customWidth="1"/>
    <col min="3" max="4" width="9.140625" style="9"/>
    <col min="5" max="5" width="12.42578125" style="9" bestFit="1" customWidth="1"/>
    <col min="6" max="6" width="9.140625" style="9"/>
    <col min="7" max="7" width="9.140625" style="9" bestFit="1" customWidth="1"/>
    <col min="8" max="8" width="14.42578125" style="9" bestFit="1" customWidth="1"/>
    <col min="9" max="13" width="9.140625" style="9"/>
    <col min="14" max="14" width="9.140625" style="9" customWidth="1"/>
    <col min="15" max="16" width="9.140625" style="10" customWidth="1"/>
    <col min="17" max="17" width="12.42578125" style="10" customWidth="1"/>
    <col min="18" max="19" width="9.140625" style="10" customWidth="1"/>
    <col min="20" max="20" width="12.140625" style="10" customWidth="1"/>
    <col min="21" max="21" width="14.140625" style="10" customWidth="1"/>
    <col min="22" max="22" width="14.5703125" style="10" customWidth="1"/>
    <col min="23" max="23" width="15.42578125" style="10" customWidth="1"/>
    <col min="24" max="25" width="9.140625" style="10" customWidth="1"/>
    <col min="26" max="32" width="9.140625" style="10"/>
    <col min="33" max="16384" width="9.140625" style="9"/>
  </cols>
  <sheetData>
    <row r="1" spans="14:37" ht="0.75" customHeight="1" x14ac:dyDescent="0.2">
      <c r="N1" s="15"/>
      <c r="P1" s="11"/>
    </row>
    <row r="2" spans="14:37" hidden="1" x14ac:dyDescent="0.2">
      <c r="N2" s="15"/>
      <c r="P2" s="11"/>
    </row>
    <row r="3" spans="14:37" hidden="1" x14ac:dyDescent="0.2">
      <c r="N3" s="15"/>
      <c r="P3" s="11"/>
    </row>
    <row r="4" spans="14:37" hidden="1" x14ac:dyDescent="0.2">
      <c r="N4" s="15"/>
      <c r="P4" s="11"/>
    </row>
    <row r="5" spans="14:37" hidden="1" x14ac:dyDescent="0.2">
      <c r="N5" s="15"/>
      <c r="P5" s="11"/>
    </row>
    <row r="6" spans="14:37" hidden="1" x14ac:dyDescent="0.2">
      <c r="N6" s="15"/>
      <c r="P6" s="11"/>
    </row>
    <row r="7" spans="14:37" hidden="1" x14ac:dyDescent="0.2">
      <c r="N7" s="15"/>
      <c r="P7" s="11"/>
    </row>
    <row r="8" spans="14:37" hidden="1" x14ac:dyDescent="0.2">
      <c r="N8" s="15"/>
      <c r="P8" s="11"/>
    </row>
    <row r="9" spans="14:37" hidden="1" x14ac:dyDescent="0.2">
      <c r="N9" s="15"/>
      <c r="P9" s="11"/>
    </row>
    <row r="10" spans="14:37" hidden="1" x14ac:dyDescent="0.2">
      <c r="N10" s="15"/>
      <c r="P10" s="11"/>
    </row>
    <row r="11" spans="14:37" hidden="1" x14ac:dyDescent="0.2">
      <c r="N11" s="15"/>
    </row>
    <row r="12" spans="14:37" hidden="1" x14ac:dyDescent="0.2">
      <c r="N12" s="15"/>
    </row>
    <row r="13" spans="14:37" ht="12" customHeight="1" x14ac:dyDescent="0.2">
      <c r="N13" s="10"/>
      <c r="O13" s="10">
        <v>0</v>
      </c>
      <c r="P13" s="12">
        <f t="shared" ref="P13:P18" si="0">EXP(-5)</f>
        <v>6.737946999085467E-3</v>
      </c>
      <c r="Q13" s="12">
        <f t="shared" ref="Q13:Q18" si="1">EXP(-3)</f>
        <v>4.9787068367863944E-2</v>
      </c>
      <c r="R13" s="12">
        <f t="shared" ref="R13:R18" si="2">1*EXP(-1)</f>
        <v>0.36787944117144233</v>
      </c>
      <c r="S13" s="12">
        <f t="shared" ref="S13:S18" si="3">1.2*EXP(-1)</f>
        <v>0.44145532940573079</v>
      </c>
      <c r="T13" s="13" t="s">
        <v>31</v>
      </c>
      <c r="U13" s="10" t="s">
        <v>32</v>
      </c>
      <c r="V13" s="13" t="s">
        <v>33</v>
      </c>
      <c r="W13" s="13" t="s">
        <v>34</v>
      </c>
      <c r="X13" s="65" t="s">
        <v>35</v>
      </c>
      <c r="Y13" s="65"/>
      <c r="AG13" s="10"/>
      <c r="AH13" s="10"/>
      <c r="AI13" s="10"/>
      <c r="AJ13" s="10"/>
      <c r="AK13" s="25"/>
    </row>
    <row r="14" spans="14:37" x14ac:dyDescent="0.2">
      <c r="N14" s="10"/>
      <c r="O14" s="10">
        <v>1</v>
      </c>
      <c r="P14" s="12">
        <f t="shared" si="0"/>
        <v>6.737946999085467E-3</v>
      </c>
      <c r="Q14" s="12">
        <f t="shared" si="1"/>
        <v>4.9787068367863944E-2</v>
      </c>
      <c r="R14" s="12">
        <f t="shared" si="2"/>
        <v>0.36787944117144233</v>
      </c>
      <c r="S14" s="12">
        <f t="shared" si="3"/>
        <v>0.44145532940573079</v>
      </c>
      <c r="T14" s="14" t="e">
        <f>#REF!</f>
        <v>#REF!</v>
      </c>
      <c r="U14" s="14" t="e">
        <f>EXP(-SQRT(T14))</f>
        <v>#REF!</v>
      </c>
      <c r="V14" s="14" t="e">
        <f>#REF!</f>
        <v>#REF!</v>
      </c>
      <c r="W14" s="14" t="e">
        <f>EXP(-SQRT(V14))</f>
        <v>#REF!</v>
      </c>
      <c r="X14" s="12">
        <f>'1'!$A$115</f>
        <v>1.7669266916755002</v>
      </c>
      <c r="Y14" s="12">
        <f>'1'!F10</f>
        <v>0.17085727985923238</v>
      </c>
      <c r="Z14" s="53">
        <v>1</v>
      </c>
      <c r="AA14" s="12"/>
      <c r="AB14" s="13">
        <f>IFERROR(IF(Y14&lt;=0.05,1, ),0)</f>
        <v>0</v>
      </c>
      <c r="AC14" s="13">
        <f>IFERROR(IF(Y14&gt;0.05,IF(Y14&lt;=0.368,1,), ),0)</f>
        <v>1</v>
      </c>
      <c r="AD14" s="13">
        <f>IFERROR(IF(Y14&gt;0.368,1, ),0)</f>
        <v>0</v>
      </c>
      <c r="AG14" s="10"/>
      <c r="AH14" s="10"/>
      <c r="AI14" s="10"/>
      <c r="AJ14" s="10"/>
      <c r="AK14" s="25"/>
    </row>
    <row r="15" spans="14:37" x14ac:dyDescent="0.2">
      <c r="N15" s="10"/>
      <c r="O15" s="10">
        <v>2</v>
      </c>
      <c r="P15" s="12">
        <f t="shared" si="0"/>
        <v>6.737946999085467E-3</v>
      </c>
      <c r="Q15" s="12">
        <f t="shared" si="1"/>
        <v>4.9787068367863944E-2</v>
      </c>
      <c r="R15" s="12">
        <f t="shared" si="2"/>
        <v>0.36787944117144233</v>
      </c>
      <c r="S15" s="12">
        <f t="shared" si="3"/>
        <v>0.44145532940573079</v>
      </c>
      <c r="T15" s="14" t="e">
        <f>#REF!</f>
        <v>#REF!</v>
      </c>
      <c r="U15" s="14" t="e">
        <f>EXP(-SQRT(T15))</f>
        <v>#REF!</v>
      </c>
      <c r="V15" s="14" t="e">
        <f>#REF!</f>
        <v>#REF!</v>
      </c>
      <c r="W15" s="14" t="e">
        <f>EXP(-SQRT(V15))</f>
        <v>#REF!</v>
      </c>
      <c r="X15" s="12">
        <f>'2'!$A$115</f>
        <v>1.5228795208406656</v>
      </c>
      <c r="Y15" s="12">
        <f>'2'!F10</f>
        <v>0.21808300738607991</v>
      </c>
      <c r="Z15" s="53">
        <v>2</v>
      </c>
      <c r="AA15" s="12"/>
      <c r="AB15" s="13">
        <f t="shared" ref="AB15:AB61" si="4">IFERROR(IF(Y15&lt;=0.05,1, ),0)</f>
        <v>0</v>
      </c>
      <c r="AC15" s="13">
        <f t="shared" ref="AC15:AC61" si="5">IFERROR(IF(Y15&gt;0.05,IF(Y15&lt;=0.368,1,), ),0)</f>
        <v>1</v>
      </c>
      <c r="AD15" s="13">
        <f t="shared" ref="AD15:AD61" si="6">IFERROR(IF(Y15&gt;0.368,1, ),0)</f>
        <v>0</v>
      </c>
      <c r="AG15" s="10"/>
      <c r="AH15" s="10"/>
      <c r="AI15" s="10"/>
      <c r="AJ15" s="10"/>
      <c r="AK15" s="25"/>
    </row>
    <row r="16" spans="14:37" x14ac:dyDescent="0.2">
      <c r="N16" s="10"/>
      <c r="O16" s="10">
        <v>3</v>
      </c>
      <c r="P16" s="12">
        <f t="shared" si="0"/>
        <v>6.737946999085467E-3</v>
      </c>
      <c r="Q16" s="12">
        <f t="shared" si="1"/>
        <v>4.9787068367863944E-2</v>
      </c>
      <c r="R16" s="12">
        <f t="shared" si="2"/>
        <v>0.36787944117144233</v>
      </c>
      <c r="S16" s="12">
        <f t="shared" si="3"/>
        <v>0.44145532940573079</v>
      </c>
      <c r="T16" s="14" t="e">
        <f>#REF!</f>
        <v>#REF!</v>
      </c>
      <c r="U16" s="14" t="e">
        <f t="shared" ref="U16:W18" si="7">EXP(-SQRT(T16))</f>
        <v>#REF!</v>
      </c>
      <c r="V16" s="14" t="e">
        <f>#REF!</f>
        <v>#REF!</v>
      </c>
      <c r="W16" s="14" t="e">
        <f t="shared" si="7"/>
        <v>#REF!</v>
      </c>
      <c r="X16" s="12">
        <f>'3'!$A$115</f>
        <v>0.97916000495402622</v>
      </c>
      <c r="Y16" s="12">
        <f>'3'!F10</f>
        <v>0.37562649076040944</v>
      </c>
      <c r="Z16" s="53">
        <v>3</v>
      </c>
      <c r="AA16" s="12"/>
      <c r="AB16" s="13">
        <f t="shared" si="4"/>
        <v>0</v>
      </c>
      <c r="AC16" s="13">
        <f t="shared" si="5"/>
        <v>0</v>
      </c>
      <c r="AD16" s="13">
        <f t="shared" si="6"/>
        <v>1</v>
      </c>
      <c r="AG16" s="10"/>
      <c r="AH16" s="10"/>
      <c r="AI16" s="10"/>
      <c r="AJ16" s="10"/>
      <c r="AK16" s="25"/>
    </row>
    <row r="17" spans="1:37" x14ac:dyDescent="0.2">
      <c r="N17" s="10"/>
      <c r="O17" s="10">
        <v>4</v>
      </c>
      <c r="P17" s="12">
        <f t="shared" si="0"/>
        <v>6.737946999085467E-3</v>
      </c>
      <c r="Q17" s="12">
        <f t="shared" si="1"/>
        <v>4.9787068367863944E-2</v>
      </c>
      <c r="R17" s="12">
        <f t="shared" si="2"/>
        <v>0.36787944117144233</v>
      </c>
      <c r="S17" s="12">
        <f t="shared" si="3"/>
        <v>0.44145532940573079</v>
      </c>
      <c r="T17" s="14" t="e">
        <f>#REF!</f>
        <v>#REF!</v>
      </c>
      <c r="U17" s="14" t="e">
        <f t="shared" si="7"/>
        <v>#REF!</v>
      </c>
      <c r="V17" s="14" t="e">
        <f>#REF!</f>
        <v>#REF!</v>
      </c>
      <c r="W17" s="14" t="e">
        <f t="shared" si="7"/>
        <v>#REF!</v>
      </c>
      <c r="X17" s="12">
        <f>'4'!$A$115</f>
        <v>0.89473684210526316</v>
      </c>
      <c r="Y17" s="12">
        <f>'4'!F10</f>
        <v>0.408715141105984</v>
      </c>
      <c r="Z17" s="53">
        <v>4</v>
      </c>
      <c r="AA17" s="12"/>
      <c r="AB17" s="13">
        <f t="shared" si="4"/>
        <v>0</v>
      </c>
      <c r="AC17" s="13">
        <f t="shared" si="5"/>
        <v>0</v>
      </c>
      <c r="AD17" s="13">
        <f t="shared" si="6"/>
        <v>1</v>
      </c>
      <c r="AG17" s="10"/>
      <c r="AH17" s="10"/>
      <c r="AI17" s="10"/>
      <c r="AJ17" s="10"/>
      <c r="AK17" s="25"/>
    </row>
    <row r="18" spans="1:37" x14ac:dyDescent="0.2">
      <c r="N18" s="10"/>
      <c r="O18" s="10">
        <v>5</v>
      </c>
      <c r="P18" s="12">
        <f t="shared" si="0"/>
        <v>6.737946999085467E-3</v>
      </c>
      <c r="Q18" s="12">
        <f t="shared" si="1"/>
        <v>4.9787068367863944E-2</v>
      </c>
      <c r="R18" s="12">
        <f t="shared" si="2"/>
        <v>0.36787944117144233</v>
      </c>
      <c r="S18" s="12">
        <f t="shared" si="3"/>
        <v>0.44145532940573079</v>
      </c>
      <c r="T18" s="14" t="e">
        <f>#REF!</f>
        <v>#REF!</v>
      </c>
      <c r="U18" s="14" t="e">
        <f t="shared" si="7"/>
        <v>#REF!</v>
      </c>
      <c r="V18" s="14" t="e">
        <f>#REF!</f>
        <v>#REF!</v>
      </c>
      <c r="W18" s="14" t="e">
        <f t="shared" si="7"/>
        <v>#REF!</v>
      </c>
      <c r="X18" s="12">
        <f>'5'!$A$115</f>
        <v>0.63157894736842102</v>
      </c>
      <c r="Y18" s="12">
        <f>'5'!F10</f>
        <v>0.53175153013057075</v>
      </c>
      <c r="Z18" s="53">
        <v>5</v>
      </c>
      <c r="AA18" s="12"/>
      <c r="AB18" s="13">
        <f t="shared" si="4"/>
        <v>0</v>
      </c>
      <c r="AC18" s="13">
        <f t="shared" si="5"/>
        <v>0</v>
      </c>
      <c r="AD18" s="13">
        <f t="shared" si="6"/>
        <v>1</v>
      </c>
      <c r="AG18" s="10"/>
      <c r="AH18" s="10"/>
      <c r="AI18" s="10"/>
      <c r="AJ18" s="10"/>
      <c r="AK18" s="25"/>
    </row>
    <row r="19" spans="1:37" x14ac:dyDescent="0.2">
      <c r="N19" s="10"/>
      <c r="T19" s="14"/>
      <c r="U19" s="14"/>
      <c r="V19" s="14"/>
      <c r="W19" s="14"/>
      <c r="X19" s="12">
        <f>'6'!$A$115</f>
        <v>0</v>
      </c>
      <c r="Y19" s="12">
        <f>'6'!F10</f>
        <v>1</v>
      </c>
      <c r="Z19" s="53">
        <v>6</v>
      </c>
      <c r="AA19" s="12"/>
      <c r="AB19" s="13">
        <f t="shared" si="4"/>
        <v>0</v>
      </c>
      <c r="AC19" s="13">
        <f t="shared" si="5"/>
        <v>0</v>
      </c>
      <c r="AD19" s="13">
        <f t="shared" si="6"/>
        <v>1</v>
      </c>
      <c r="AG19" s="10"/>
      <c r="AH19" s="10"/>
      <c r="AI19" s="10"/>
      <c r="AJ19" s="10"/>
      <c r="AK19" s="25"/>
    </row>
    <row r="20" spans="1:37" x14ac:dyDescent="0.2">
      <c r="N20" s="10"/>
      <c r="T20" s="14"/>
      <c r="U20" s="14"/>
      <c r="V20" s="14"/>
      <c r="W20" s="14"/>
      <c r="X20" s="12">
        <f>'7'!$A$115</f>
        <v>1.2857306135622522</v>
      </c>
      <c r="Y20" s="12">
        <f>'7'!F10</f>
        <v>0.27644853278309994</v>
      </c>
      <c r="Z20" s="53">
        <v>7</v>
      </c>
      <c r="AA20" s="12"/>
      <c r="AB20" s="13">
        <f t="shared" si="4"/>
        <v>0</v>
      </c>
      <c r="AC20" s="13">
        <f t="shared" si="5"/>
        <v>1</v>
      </c>
      <c r="AD20" s="13">
        <f t="shared" si="6"/>
        <v>0</v>
      </c>
      <c r="AG20" s="10"/>
      <c r="AH20" s="10"/>
      <c r="AI20" s="10"/>
      <c r="AJ20" s="10"/>
      <c r="AK20" s="25"/>
    </row>
    <row r="21" spans="1:37" x14ac:dyDescent="0.2">
      <c r="N21" s="10"/>
      <c r="T21" s="14"/>
      <c r="U21" s="14"/>
      <c r="V21" s="14"/>
      <c r="W21" s="14"/>
      <c r="X21" s="12">
        <f>'8'!$A$115</f>
        <v>3.0253267954786356</v>
      </c>
      <c r="Y21" s="12">
        <f>'8'!F10</f>
        <v>4.8541955386157284E-2</v>
      </c>
      <c r="Z21" s="53">
        <v>8</v>
      </c>
      <c r="AA21" s="12"/>
      <c r="AB21" s="13">
        <f t="shared" si="4"/>
        <v>1</v>
      </c>
      <c r="AC21" s="13">
        <f t="shared" si="5"/>
        <v>0</v>
      </c>
      <c r="AD21" s="13">
        <f t="shared" si="6"/>
        <v>0</v>
      </c>
      <c r="AG21" s="10"/>
      <c r="AH21" s="10"/>
      <c r="AI21" s="10"/>
      <c r="AJ21" s="10"/>
      <c r="AK21" s="25"/>
    </row>
    <row r="22" spans="1:37" x14ac:dyDescent="0.2">
      <c r="N22" s="10"/>
      <c r="T22" s="14"/>
      <c r="U22" s="14"/>
      <c r="V22" s="12"/>
      <c r="W22" s="12"/>
      <c r="X22" s="12">
        <f>'9'!$A$115</f>
        <v>3.1316212039687814</v>
      </c>
      <c r="Y22" s="12">
        <f>'9'!F10</f>
        <v>4.3646979207097668E-2</v>
      </c>
      <c r="Z22" s="53">
        <v>9</v>
      </c>
      <c r="AA22" s="12"/>
      <c r="AB22" s="13">
        <f t="shared" si="4"/>
        <v>1</v>
      </c>
      <c r="AC22" s="13">
        <f t="shared" si="5"/>
        <v>0</v>
      </c>
      <c r="AD22" s="13">
        <f t="shared" si="6"/>
        <v>0</v>
      </c>
      <c r="AG22" s="10"/>
      <c r="AH22" s="10"/>
      <c r="AI22" s="10"/>
      <c r="AJ22" s="10"/>
      <c r="AK22" s="25"/>
    </row>
    <row r="23" spans="1:37" x14ac:dyDescent="0.2">
      <c r="N23" s="10"/>
      <c r="T23" s="14"/>
      <c r="U23" s="14"/>
      <c r="V23" s="12"/>
      <c r="W23" s="12"/>
      <c r="X23" s="12">
        <f>'10'!$A$115</f>
        <v>3.2295079026211893</v>
      </c>
      <c r="Y23" s="12">
        <f>'10'!F10</f>
        <v>3.9576969720269146E-2</v>
      </c>
      <c r="Z23" s="53">
        <v>10</v>
      </c>
      <c r="AA23" s="12"/>
      <c r="AB23" s="13">
        <f t="shared" si="4"/>
        <v>1</v>
      </c>
      <c r="AC23" s="13">
        <f t="shared" si="5"/>
        <v>0</v>
      </c>
      <c r="AD23" s="13">
        <f t="shared" si="6"/>
        <v>0</v>
      </c>
      <c r="AG23" s="10"/>
      <c r="AH23" s="10"/>
      <c r="AI23" s="10"/>
      <c r="AJ23" s="10"/>
      <c r="AK23" s="25"/>
    </row>
    <row r="24" spans="1:37" x14ac:dyDescent="0.2">
      <c r="N24" s="10"/>
      <c r="T24" s="14"/>
      <c r="U24" s="14"/>
      <c r="V24" s="12"/>
      <c r="W24" s="12"/>
      <c r="X24" s="12" t="e">
        <f>#REF!</f>
        <v>#REF!</v>
      </c>
      <c r="Y24" s="12" t="e">
        <f>#REF!</f>
        <v>#REF!</v>
      </c>
      <c r="Z24" s="53">
        <v>11</v>
      </c>
      <c r="AA24" s="12"/>
      <c r="AB24" s="13">
        <f t="shared" si="4"/>
        <v>0</v>
      </c>
      <c r="AC24" s="13">
        <f t="shared" si="5"/>
        <v>0</v>
      </c>
      <c r="AD24" s="13">
        <f t="shared" si="6"/>
        <v>0</v>
      </c>
      <c r="AG24" s="10"/>
      <c r="AH24" s="10"/>
      <c r="AI24" s="10"/>
      <c r="AJ24" s="10"/>
    </row>
    <row r="25" spans="1:37" x14ac:dyDescent="0.2">
      <c r="N25" s="10"/>
      <c r="T25" s="12"/>
      <c r="U25" s="12"/>
      <c r="V25" s="12"/>
      <c r="W25" s="12"/>
      <c r="X25" s="12" t="e">
        <f>#REF!</f>
        <v>#REF!</v>
      </c>
      <c r="Y25" s="12" t="e">
        <f>#REF!</f>
        <v>#REF!</v>
      </c>
      <c r="Z25" s="53">
        <v>12</v>
      </c>
      <c r="AA25" s="12"/>
      <c r="AB25" s="13">
        <f t="shared" si="4"/>
        <v>0</v>
      </c>
      <c r="AC25" s="13">
        <f t="shared" si="5"/>
        <v>0</v>
      </c>
      <c r="AD25" s="13">
        <f t="shared" si="6"/>
        <v>0</v>
      </c>
      <c r="AG25" s="10"/>
      <c r="AH25" s="10"/>
      <c r="AI25" s="10"/>
      <c r="AJ25" s="10"/>
    </row>
    <row r="26" spans="1:37" x14ac:dyDescent="0.2">
      <c r="N26" s="10"/>
      <c r="T26" s="12"/>
      <c r="U26" s="12"/>
      <c r="X26" s="12" t="e">
        <f>#REF!</f>
        <v>#REF!</v>
      </c>
      <c r="Y26" s="12" t="e">
        <f>#REF!</f>
        <v>#REF!</v>
      </c>
      <c r="Z26" s="53">
        <v>13</v>
      </c>
      <c r="AA26" s="12"/>
      <c r="AB26" s="13">
        <f t="shared" si="4"/>
        <v>0</v>
      </c>
      <c r="AC26" s="13">
        <f t="shared" si="5"/>
        <v>0</v>
      </c>
      <c r="AD26" s="13">
        <f t="shared" si="6"/>
        <v>0</v>
      </c>
      <c r="AG26" s="10"/>
      <c r="AH26" s="10"/>
      <c r="AI26" s="10"/>
      <c r="AJ26" s="10"/>
    </row>
    <row r="27" spans="1:37" x14ac:dyDescent="0.2">
      <c r="N27" s="10"/>
      <c r="T27" s="12"/>
      <c r="U27" s="12"/>
      <c r="X27" s="12" t="e">
        <f>#REF!</f>
        <v>#REF!</v>
      </c>
      <c r="Y27" s="12" t="e">
        <f>#REF!</f>
        <v>#REF!</v>
      </c>
      <c r="Z27" s="53">
        <v>14</v>
      </c>
      <c r="AA27" s="12"/>
      <c r="AB27" s="13">
        <f t="shared" si="4"/>
        <v>0</v>
      </c>
      <c r="AC27" s="13">
        <f t="shared" si="5"/>
        <v>0</v>
      </c>
      <c r="AD27" s="13">
        <f t="shared" si="6"/>
        <v>0</v>
      </c>
      <c r="AG27" s="10"/>
      <c r="AH27" s="10"/>
      <c r="AI27" s="10"/>
      <c r="AJ27" s="10"/>
    </row>
    <row r="28" spans="1:37" x14ac:dyDescent="0.2">
      <c r="N28" s="10"/>
      <c r="T28" s="12"/>
      <c r="U28" s="12"/>
      <c r="X28" s="12" t="e">
        <f>#REF!</f>
        <v>#REF!</v>
      </c>
      <c r="Y28" s="12" t="e">
        <f>#REF!</f>
        <v>#REF!</v>
      </c>
      <c r="Z28" s="53">
        <v>15</v>
      </c>
      <c r="AA28" s="12"/>
      <c r="AB28" s="13">
        <f t="shared" si="4"/>
        <v>0</v>
      </c>
      <c r="AC28" s="13">
        <f t="shared" si="5"/>
        <v>0</v>
      </c>
      <c r="AD28" s="13">
        <f t="shared" si="6"/>
        <v>0</v>
      </c>
      <c r="AG28" s="10"/>
      <c r="AH28" s="10"/>
      <c r="AI28" s="10"/>
      <c r="AJ28" s="10"/>
    </row>
    <row r="29" spans="1:37" x14ac:dyDescent="0.2">
      <c r="A29" s="30"/>
      <c r="N29" s="10"/>
      <c r="T29" s="12"/>
      <c r="U29" s="12"/>
      <c r="X29" s="12" t="e">
        <f>#REF!</f>
        <v>#REF!</v>
      </c>
      <c r="Y29" s="12" t="e">
        <f>#REF!</f>
        <v>#REF!</v>
      </c>
      <c r="Z29" s="53">
        <v>16</v>
      </c>
      <c r="AA29" s="12"/>
      <c r="AB29" s="13">
        <f t="shared" si="4"/>
        <v>0</v>
      </c>
      <c r="AC29" s="13">
        <f t="shared" si="5"/>
        <v>0</v>
      </c>
      <c r="AD29" s="13">
        <f t="shared" si="6"/>
        <v>0</v>
      </c>
      <c r="AG29" s="10"/>
      <c r="AH29" s="10"/>
      <c r="AI29" s="10"/>
      <c r="AJ29" s="10"/>
    </row>
    <row r="30" spans="1:37" x14ac:dyDescent="0.2">
      <c r="N30" s="10"/>
      <c r="T30" s="12"/>
      <c r="U30" s="12"/>
      <c r="X30" s="12" t="e">
        <f>#REF!</f>
        <v>#REF!</v>
      </c>
      <c r="Y30" s="12" t="e">
        <f>#REF!</f>
        <v>#REF!</v>
      </c>
      <c r="Z30" s="53">
        <v>17</v>
      </c>
      <c r="AA30" s="12"/>
      <c r="AB30" s="13">
        <f t="shared" si="4"/>
        <v>0</v>
      </c>
      <c r="AC30" s="13">
        <f t="shared" si="5"/>
        <v>0</v>
      </c>
      <c r="AD30" s="13">
        <f t="shared" si="6"/>
        <v>0</v>
      </c>
      <c r="AG30" s="10"/>
      <c r="AH30" s="10"/>
      <c r="AI30" s="10"/>
      <c r="AJ30" s="10"/>
    </row>
    <row r="31" spans="1:37" x14ac:dyDescent="0.2">
      <c r="N31" s="10"/>
      <c r="T31" s="12"/>
      <c r="U31" s="12"/>
      <c r="X31" s="12" t="e">
        <f>#REF!</f>
        <v>#REF!</v>
      </c>
      <c r="Y31" s="12" t="e">
        <f>#REF!</f>
        <v>#REF!</v>
      </c>
      <c r="Z31" s="53">
        <v>18</v>
      </c>
      <c r="AA31" s="12"/>
      <c r="AB31" s="13">
        <f t="shared" si="4"/>
        <v>0</v>
      </c>
      <c r="AC31" s="13">
        <f t="shared" si="5"/>
        <v>0</v>
      </c>
      <c r="AD31" s="13">
        <f t="shared" si="6"/>
        <v>0</v>
      </c>
      <c r="AG31" s="10"/>
      <c r="AH31" s="10"/>
      <c r="AI31" s="10"/>
      <c r="AJ31" s="10"/>
    </row>
    <row r="32" spans="1:37" x14ac:dyDescent="0.2">
      <c r="N32" s="10"/>
      <c r="Q32" s="14"/>
      <c r="T32" s="12"/>
      <c r="U32" s="12"/>
      <c r="X32" s="12" t="e">
        <f>#REF!</f>
        <v>#REF!</v>
      </c>
      <c r="Y32" s="12" t="e">
        <f>#REF!</f>
        <v>#REF!</v>
      </c>
      <c r="Z32" s="53">
        <v>19</v>
      </c>
      <c r="AA32" s="12"/>
      <c r="AB32" s="13">
        <f t="shared" si="4"/>
        <v>0</v>
      </c>
      <c r="AC32" s="13">
        <f t="shared" si="5"/>
        <v>0</v>
      </c>
      <c r="AD32" s="13">
        <f t="shared" si="6"/>
        <v>0</v>
      </c>
      <c r="AG32" s="10"/>
      <c r="AH32" s="10"/>
      <c r="AI32" s="10"/>
      <c r="AJ32" s="10"/>
    </row>
    <row r="33" spans="14:36" x14ac:dyDescent="0.2">
      <c r="N33" s="10"/>
      <c r="T33" s="12"/>
      <c r="U33" s="12"/>
      <c r="X33" s="12" t="e">
        <f>#REF!</f>
        <v>#REF!</v>
      </c>
      <c r="Y33" s="12" t="e">
        <f>#REF!</f>
        <v>#REF!</v>
      </c>
      <c r="Z33" s="53">
        <v>20</v>
      </c>
      <c r="AA33" s="12"/>
      <c r="AB33" s="13">
        <f t="shared" si="4"/>
        <v>0</v>
      </c>
      <c r="AC33" s="13">
        <f t="shared" si="5"/>
        <v>0</v>
      </c>
      <c r="AD33" s="13">
        <f t="shared" si="6"/>
        <v>0</v>
      </c>
      <c r="AG33" s="10"/>
      <c r="AH33" s="10"/>
      <c r="AI33" s="10"/>
      <c r="AJ33" s="10"/>
    </row>
    <row r="34" spans="14:36" x14ac:dyDescent="0.2">
      <c r="N34" s="10"/>
      <c r="T34" s="12"/>
      <c r="U34" s="12"/>
      <c r="X34" s="12" t="e">
        <f>#REF!</f>
        <v>#REF!</v>
      </c>
      <c r="Y34" s="12" t="e">
        <f>#REF!</f>
        <v>#REF!</v>
      </c>
      <c r="Z34" s="53">
        <v>21</v>
      </c>
      <c r="AA34" s="12"/>
      <c r="AB34" s="13">
        <f t="shared" si="4"/>
        <v>0</v>
      </c>
      <c r="AC34" s="13">
        <f t="shared" si="5"/>
        <v>0</v>
      </c>
      <c r="AD34" s="13">
        <f t="shared" si="6"/>
        <v>0</v>
      </c>
      <c r="AG34" s="10"/>
      <c r="AH34" s="10"/>
      <c r="AI34" s="10"/>
      <c r="AJ34" s="10"/>
    </row>
    <row r="35" spans="14:36" x14ac:dyDescent="0.2">
      <c r="N35" s="10"/>
      <c r="T35" s="12"/>
      <c r="U35" s="12"/>
      <c r="X35" s="12" t="e">
        <f>#REF!</f>
        <v>#REF!</v>
      </c>
      <c r="Y35" s="12" t="e">
        <f>#REF!</f>
        <v>#REF!</v>
      </c>
      <c r="Z35" s="53">
        <v>22</v>
      </c>
      <c r="AA35" s="12"/>
      <c r="AB35" s="13">
        <f t="shared" si="4"/>
        <v>0</v>
      </c>
      <c r="AC35" s="13">
        <f t="shared" si="5"/>
        <v>0</v>
      </c>
      <c r="AD35" s="13">
        <f t="shared" si="6"/>
        <v>0</v>
      </c>
      <c r="AG35" s="10"/>
      <c r="AH35" s="10"/>
      <c r="AI35" s="10"/>
      <c r="AJ35" s="10"/>
    </row>
    <row r="36" spans="14:36" x14ac:dyDescent="0.2">
      <c r="N36" s="10"/>
      <c r="T36" s="12"/>
      <c r="U36" s="12"/>
      <c r="X36" s="12" t="e">
        <f>'[1]11'!$A$115</f>
        <v>#REF!</v>
      </c>
      <c r="Y36" s="12" t="e">
        <f>'[1]11'!$F$10</f>
        <v>#REF!</v>
      </c>
      <c r="Z36" s="53">
        <v>23</v>
      </c>
      <c r="AA36" s="12"/>
      <c r="AB36" s="13">
        <f t="shared" si="4"/>
        <v>0</v>
      </c>
      <c r="AC36" s="13">
        <f t="shared" si="5"/>
        <v>0</v>
      </c>
      <c r="AD36" s="13">
        <f t="shared" si="6"/>
        <v>0</v>
      </c>
      <c r="AG36" s="10"/>
      <c r="AH36" s="10"/>
      <c r="AI36" s="10"/>
      <c r="AJ36" s="10"/>
    </row>
    <row r="37" spans="14:36" x14ac:dyDescent="0.2">
      <c r="N37" s="10"/>
      <c r="T37" s="12"/>
      <c r="U37" s="12"/>
      <c r="X37" s="12" t="e">
        <f>#REF!</f>
        <v>#REF!</v>
      </c>
      <c r="Y37" s="12" t="e">
        <f>#REF!</f>
        <v>#REF!</v>
      </c>
      <c r="Z37" s="53">
        <v>24</v>
      </c>
      <c r="AA37" s="12"/>
      <c r="AB37" s="13">
        <f t="shared" si="4"/>
        <v>0</v>
      </c>
      <c r="AC37" s="13">
        <f t="shared" si="5"/>
        <v>0</v>
      </c>
      <c r="AD37" s="13">
        <f t="shared" si="6"/>
        <v>0</v>
      </c>
      <c r="AG37" s="10"/>
      <c r="AH37" s="10"/>
      <c r="AI37" s="10"/>
      <c r="AJ37" s="10"/>
    </row>
    <row r="38" spans="14:36" x14ac:dyDescent="0.2">
      <c r="N38" s="10"/>
      <c r="T38" s="12"/>
      <c r="U38" s="12"/>
      <c r="X38" s="12" t="e">
        <f>#REF!</f>
        <v>#REF!</v>
      </c>
      <c r="Y38" s="12" t="e">
        <f>#REF!</f>
        <v>#REF!</v>
      </c>
      <c r="Z38" s="53">
        <v>25</v>
      </c>
      <c r="AA38" s="12"/>
      <c r="AB38" s="13">
        <f t="shared" si="4"/>
        <v>0</v>
      </c>
      <c r="AC38" s="13">
        <f t="shared" si="5"/>
        <v>0</v>
      </c>
      <c r="AD38" s="13">
        <f t="shared" si="6"/>
        <v>0</v>
      </c>
      <c r="AG38" s="10"/>
      <c r="AH38" s="10"/>
      <c r="AI38" s="10"/>
      <c r="AJ38" s="10"/>
    </row>
    <row r="39" spans="14:36" x14ac:dyDescent="0.2">
      <c r="N39" s="10"/>
      <c r="T39" s="12"/>
      <c r="U39" s="12"/>
      <c r="X39" s="12" t="e">
        <f>#REF!</f>
        <v>#REF!</v>
      </c>
      <c r="Y39" s="12" t="e">
        <f>#REF!</f>
        <v>#REF!</v>
      </c>
      <c r="Z39" s="53">
        <v>26</v>
      </c>
      <c r="AA39" s="12"/>
      <c r="AB39" s="13">
        <f t="shared" si="4"/>
        <v>0</v>
      </c>
      <c r="AC39" s="13">
        <f t="shared" si="5"/>
        <v>0</v>
      </c>
      <c r="AD39" s="13">
        <f t="shared" si="6"/>
        <v>0</v>
      </c>
      <c r="AG39" s="10"/>
      <c r="AH39" s="10"/>
      <c r="AI39" s="10"/>
      <c r="AJ39" s="10"/>
    </row>
    <row r="40" spans="14:36" x14ac:dyDescent="0.2">
      <c r="N40" s="10"/>
      <c r="T40" s="12"/>
      <c r="U40" s="12"/>
      <c r="X40" s="12" t="e">
        <f>#REF!</f>
        <v>#REF!</v>
      </c>
      <c r="Y40" s="12" t="e">
        <f>#REF!</f>
        <v>#REF!</v>
      </c>
      <c r="Z40" s="53">
        <v>27</v>
      </c>
      <c r="AA40" s="12"/>
      <c r="AB40" s="13">
        <f t="shared" si="4"/>
        <v>0</v>
      </c>
      <c r="AC40" s="13">
        <f t="shared" si="5"/>
        <v>0</v>
      </c>
      <c r="AD40" s="13">
        <f t="shared" si="6"/>
        <v>0</v>
      </c>
      <c r="AG40" s="10"/>
      <c r="AH40" s="10"/>
      <c r="AI40" s="10"/>
      <c r="AJ40" s="10"/>
    </row>
    <row r="41" spans="14:36" x14ac:dyDescent="0.2">
      <c r="N41" s="10"/>
      <c r="T41" s="12"/>
      <c r="U41" s="12"/>
      <c r="X41" s="12" t="e">
        <f>#REF!</f>
        <v>#REF!</v>
      </c>
      <c r="Y41" s="12" t="e">
        <f>#REF!</f>
        <v>#REF!</v>
      </c>
      <c r="Z41" s="53">
        <v>28</v>
      </c>
      <c r="AA41" s="12"/>
      <c r="AB41" s="13">
        <f t="shared" si="4"/>
        <v>0</v>
      </c>
      <c r="AC41" s="13">
        <f t="shared" si="5"/>
        <v>0</v>
      </c>
      <c r="AD41" s="13">
        <f t="shared" si="6"/>
        <v>0</v>
      </c>
      <c r="AG41" s="10"/>
      <c r="AH41" s="10"/>
      <c r="AI41" s="10"/>
      <c r="AJ41" s="10"/>
    </row>
    <row r="42" spans="14:36" x14ac:dyDescent="0.2">
      <c r="N42" s="10"/>
      <c r="T42" s="12"/>
      <c r="U42" s="12"/>
      <c r="X42" s="12" t="e">
        <f>#REF!</f>
        <v>#REF!</v>
      </c>
      <c r="Y42" s="12" t="e">
        <f>#REF!</f>
        <v>#REF!</v>
      </c>
      <c r="Z42" s="53">
        <v>29</v>
      </c>
      <c r="AA42" s="12"/>
      <c r="AB42" s="13">
        <f t="shared" si="4"/>
        <v>0</v>
      </c>
      <c r="AC42" s="13">
        <f t="shared" si="5"/>
        <v>0</v>
      </c>
      <c r="AD42" s="13">
        <f t="shared" si="6"/>
        <v>0</v>
      </c>
      <c r="AG42" s="10"/>
      <c r="AH42" s="10"/>
      <c r="AI42" s="10"/>
      <c r="AJ42" s="10"/>
    </row>
    <row r="43" spans="14:36" x14ac:dyDescent="0.2">
      <c r="N43" s="10"/>
      <c r="T43" s="12"/>
      <c r="U43" s="12"/>
      <c r="X43" s="12" t="e">
        <f>#REF!</f>
        <v>#REF!</v>
      </c>
      <c r="Y43" s="12" t="e">
        <f>#REF!</f>
        <v>#REF!</v>
      </c>
      <c r="Z43" s="53">
        <v>30</v>
      </c>
      <c r="AA43" s="12"/>
      <c r="AB43" s="13">
        <f t="shared" si="4"/>
        <v>0</v>
      </c>
      <c r="AC43" s="13">
        <f t="shared" si="5"/>
        <v>0</v>
      </c>
      <c r="AD43" s="13">
        <f t="shared" si="6"/>
        <v>0</v>
      </c>
      <c r="AG43" s="10"/>
      <c r="AH43" s="10"/>
      <c r="AI43" s="10"/>
      <c r="AJ43" s="10"/>
    </row>
    <row r="44" spans="14:36" x14ac:dyDescent="0.2">
      <c r="N44" s="10"/>
      <c r="T44" s="12"/>
      <c r="U44" s="12"/>
      <c r="X44" s="12" t="e">
        <f>#REF!</f>
        <v>#REF!</v>
      </c>
      <c r="Y44" s="12" t="e">
        <f>#REF!</f>
        <v>#REF!</v>
      </c>
      <c r="Z44" s="53">
        <v>31</v>
      </c>
      <c r="AA44" s="12"/>
      <c r="AB44" s="13">
        <f t="shared" si="4"/>
        <v>0</v>
      </c>
      <c r="AC44" s="13">
        <f t="shared" si="5"/>
        <v>0</v>
      </c>
      <c r="AD44" s="13">
        <f t="shared" si="6"/>
        <v>0</v>
      </c>
      <c r="AG44" s="10"/>
      <c r="AH44" s="10"/>
      <c r="AI44" s="10"/>
      <c r="AJ44" s="10"/>
    </row>
    <row r="45" spans="14:36" x14ac:dyDescent="0.2">
      <c r="N45" s="10"/>
      <c r="T45" s="12"/>
      <c r="U45" s="12"/>
      <c r="X45" s="12" t="e">
        <f>#REF!</f>
        <v>#REF!</v>
      </c>
      <c r="Y45" s="12" t="e">
        <f>#REF!</f>
        <v>#REF!</v>
      </c>
      <c r="Z45" s="53">
        <v>32</v>
      </c>
      <c r="AA45" s="12"/>
      <c r="AB45" s="13">
        <f t="shared" si="4"/>
        <v>0</v>
      </c>
      <c r="AC45" s="13">
        <f t="shared" si="5"/>
        <v>0</v>
      </c>
      <c r="AD45" s="13">
        <f t="shared" si="6"/>
        <v>0</v>
      </c>
      <c r="AG45" s="10"/>
      <c r="AH45" s="10"/>
      <c r="AI45" s="10"/>
      <c r="AJ45" s="10"/>
    </row>
    <row r="46" spans="14:36" x14ac:dyDescent="0.2">
      <c r="N46" s="10"/>
      <c r="T46" s="12"/>
      <c r="U46" s="12"/>
      <c r="X46" s="12" t="e">
        <f>#REF!</f>
        <v>#REF!</v>
      </c>
      <c r="Y46" s="12" t="e">
        <f>#REF!</f>
        <v>#REF!</v>
      </c>
      <c r="Z46" s="53">
        <v>33</v>
      </c>
      <c r="AA46" s="12"/>
      <c r="AB46" s="13">
        <f t="shared" si="4"/>
        <v>0</v>
      </c>
      <c r="AC46" s="13">
        <f t="shared" si="5"/>
        <v>0</v>
      </c>
      <c r="AD46" s="13">
        <f t="shared" si="6"/>
        <v>0</v>
      </c>
      <c r="AG46" s="10"/>
      <c r="AH46" s="10"/>
      <c r="AI46" s="10"/>
      <c r="AJ46" s="10"/>
    </row>
    <row r="47" spans="14:36" x14ac:dyDescent="0.2">
      <c r="N47" s="10"/>
      <c r="T47" s="12"/>
      <c r="U47" s="12"/>
      <c r="X47" s="12" t="e">
        <f>#REF!</f>
        <v>#REF!</v>
      </c>
      <c r="Y47" s="12" t="e">
        <f>#REF!</f>
        <v>#REF!</v>
      </c>
      <c r="Z47" s="53">
        <v>34</v>
      </c>
      <c r="AA47" s="12"/>
      <c r="AB47" s="13">
        <f t="shared" si="4"/>
        <v>0</v>
      </c>
      <c r="AC47" s="13">
        <f t="shared" si="5"/>
        <v>0</v>
      </c>
      <c r="AD47" s="13">
        <f t="shared" si="6"/>
        <v>0</v>
      </c>
      <c r="AG47" s="10"/>
      <c r="AH47" s="10"/>
      <c r="AI47" s="10"/>
      <c r="AJ47" s="10"/>
    </row>
    <row r="48" spans="14:36" x14ac:dyDescent="0.2">
      <c r="N48" s="10"/>
      <c r="T48" s="12"/>
      <c r="U48" s="12"/>
      <c r="X48" s="12" t="e">
        <f>#REF!</f>
        <v>#REF!</v>
      </c>
      <c r="Y48" s="12" t="e">
        <f>#REF!</f>
        <v>#REF!</v>
      </c>
      <c r="Z48" s="53">
        <v>35</v>
      </c>
      <c r="AA48" s="12"/>
      <c r="AB48" s="13">
        <f t="shared" si="4"/>
        <v>0</v>
      </c>
      <c r="AC48" s="13">
        <f t="shared" si="5"/>
        <v>0</v>
      </c>
      <c r="AD48" s="13">
        <f t="shared" si="6"/>
        <v>0</v>
      </c>
      <c r="AG48" s="10"/>
      <c r="AH48" s="10"/>
      <c r="AI48" s="10"/>
      <c r="AJ48" s="10"/>
    </row>
    <row r="49" spans="1:37" x14ac:dyDescent="0.2">
      <c r="N49" s="10"/>
      <c r="T49" s="12"/>
      <c r="U49" s="12"/>
      <c r="X49" s="12" t="e">
        <f>#REF!</f>
        <v>#REF!</v>
      </c>
      <c r="Y49" s="12" t="e">
        <f>#REF!</f>
        <v>#REF!</v>
      </c>
      <c r="Z49" s="53">
        <v>36</v>
      </c>
      <c r="AA49" s="12"/>
      <c r="AB49" s="13">
        <f t="shared" si="4"/>
        <v>0</v>
      </c>
      <c r="AC49" s="13">
        <f t="shared" si="5"/>
        <v>0</v>
      </c>
      <c r="AD49" s="13">
        <f t="shared" si="6"/>
        <v>0</v>
      </c>
      <c r="AG49" s="10"/>
      <c r="AH49" s="10"/>
      <c r="AI49" s="10"/>
      <c r="AJ49" s="10"/>
    </row>
    <row r="50" spans="1:37" x14ac:dyDescent="0.2">
      <c r="N50" s="10"/>
      <c r="T50" s="12"/>
      <c r="U50" s="12"/>
      <c r="X50" s="12" t="e">
        <f>#REF!</f>
        <v>#REF!</v>
      </c>
      <c r="Y50" s="12" t="e">
        <f>#REF!</f>
        <v>#REF!</v>
      </c>
      <c r="Z50" s="53">
        <v>37</v>
      </c>
      <c r="AA50" s="12"/>
      <c r="AB50" s="13">
        <f t="shared" si="4"/>
        <v>0</v>
      </c>
      <c r="AC50" s="13">
        <f t="shared" si="5"/>
        <v>0</v>
      </c>
      <c r="AD50" s="13">
        <f t="shared" si="6"/>
        <v>0</v>
      </c>
      <c r="AG50" s="10"/>
      <c r="AH50" s="10"/>
      <c r="AI50" s="10"/>
      <c r="AJ50" s="10"/>
    </row>
    <row r="51" spans="1:37" x14ac:dyDescent="0.2">
      <c r="N51" s="10"/>
      <c r="T51" s="12"/>
      <c r="U51" s="12"/>
      <c r="X51" s="12" t="e">
        <f>#REF!</f>
        <v>#REF!</v>
      </c>
      <c r="Y51" s="12" t="e">
        <f>#REF!</f>
        <v>#REF!</v>
      </c>
      <c r="Z51" s="53">
        <v>38</v>
      </c>
      <c r="AA51" s="12"/>
      <c r="AB51" s="13">
        <f t="shared" si="4"/>
        <v>0</v>
      </c>
      <c r="AC51" s="13">
        <f t="shared" si="5"/>
        <v>0</v>
      </c>
      <c r="AD51" s="13">
        <f t="shared" si="6"/>
        <v>0</v>
      </c>
      <c r="AG51" s="10"/>
      <c r="AH51" s="10"/>
      <c r="AI51" s="10"/>
      <c r="AJ51" s="10"/>
    </row>
    <row r="52" spans="1:37" x14ac:dyDescent="0.2">
      <c r="N52" s="10"/>
      <c r="T52" s="12"/>
      <c r="U52" s="12"/>
      <c r="X52" s="12" t="e">
        <f>#REF!</f>
        <v>#REF!</v>
      </c>
      <c r="Y52" s="12" t="e">
        <f>#REF!</f>
        <v>#REF!</v>
      </c>
      <c r="Z52" s="53">
        <v>39</v>
      </c>
      <c r="AA52" s="12"/>
      <c r="AB52" s="13">
        <f t="shared" si="4"/>
        <v>0</v>
      </c>
      <c r="AC52" s="13">
        <f t="shared" si="5"/>
        <v>0</v>
      </c>
      <c r="AD52" s="13">
        <f t="shared" si="6"/>
        <v>0</v>
      </c>
      <c r="AG52" s="10"/>
      <c r="AH52" s="10"/>
      <c r="AI52" s="10"/>
      <c r="AJ52" s="10"/>
    </row>
    <row r="53" spans="1:37" x14ac:dyDescent="0.2">
      <c r="N53" s="10"/>
      <c r="T53" s="12"/>
      <c r="U53" s="12"/>
      <c r="X53" s="12" t="e">
        <f>#REF!</f>
        <v>#REF!</v>
      </c>
      <c r="Y53" s="12" t="e">
        <f>#REF!</f>
        <v>#REF!</v>
      </c>
      <c r="Z53" s="53">
        <v>40</v>
      </c>
      <c r="AA53" s="12"/>
      <c r="AB53" s="13">
        <f t="shared" si="4"/>
        <v>0</v>
      </c>
      <c r="AC53" s="13">
        <f t="shared" si="5"/>
        <v>0</v>
      </c>
      <c r="AD53" s="13">
        <f t="shared" si="6"/>
        <v>0</v>
      </c>
      <c r="AG53" s="10"/>
      <c r="AH53" s="10"/>
      <c r="AI53" s="10"/>
      <c r="AJ53" s="10"/>
    </row>
    <row r="54" spans="1:37" x14ac:dyDescent="0.2">
      <c r="N54" s="10"/>
      <c r="T54" s="12"/>
      <c r="U54" s="12"/>
      <c r="X54" s="12" t="e">
        <f>#REF!</f>
        <v>#REF!</v>
      </c>
      <c r="Y54" s="12" t="e">
        <f>#REF!</f>
        <v>#REF!</v>
      </c>
      <c r="Z54" s="53">
        <v>41</v>
      </c>
      <c r="AA54" s="12"/>
      <c r="AB54" s="13">
        <f t="shared" si="4"/>
        <v>0</v>
      </c>
      <c r="AC54" s="13">
        <f t="shared" si="5"/>
        <v>0</v>
      </c>
      <c r="AD54" s="13">
        <f t="shared" si="6"/>
        <v>0</v>
      </c>
      <c r="AG54" s="10"/>
      <c r="AH54" s="10"/>
      <c r="AI54" s="10"/>
      <c r="AJ54" s="10"/>
    </row>
    <row r="55" spans="1:37" x14ac:dyDescent="0.2">
      <c r="N55" s="10"/>
      <c r="T55" s="12"/>
      <c r="U55" s="12"/>
      <c r="X55" s="12" t="e">
        <f>#REF!</f>
        <v>#REF!</v>
      </c>
      <c r="Y55" s="12" t="e">
        <f>#REF!</f>
        <v>#REF!</v>
      </c>
      <c r="Z55" s="53">
        <v>42</v>
      </c>
      <c r="AA55" s="12"/>
      <c r="AB55" s="13">
        <f t="shared" si="4"/>
        <v>0</v>
      </c>
      <c r="AC55" s="13">
        <f t="shared" si="5"/>
        <v>0</v>
      </c>
      <c r="AD55" s="13">
        <f t="shared" si="6"/>
        <v>0</v>
      </c>
      <c r="AG55" s="10"/>
      <c r="AH55" s="10"/>
      <c r="AI55" s="10"/>
      <c r="AJ55" s="10"/>
    </row>
    <row r="56" spans="1:37" x14ac:dyDescent="0.2">
      <c r="N56" s="10"/>
      <c r="T56" s="12"/>
      <c r="U56" s="12"/>
      <c r="X56" s="12" t="e">
        <f>#REF!</f>
        <v>#REF!</v>
      </c>
      <c r="Y56" s="12" t="e">
        <f>#REF!</f>
        <v>#REF!</v>
      </c>
      <c r="Z56" s="53">
        <v>43</v>
      </c>
      <c r="AA56" s="12"/>
      <c r="AB56" s="13">
        <f t="shared" si="4"/>
        <v>0</v>
      </c>
      <c r="AC56" s="13">
        <f t="shared" si="5"/>
        <v>0</v>
      </c>
      <c r="AD56" s="13">
        <f t="shared" si="6"/>
        <v>0</v>
      </c>
      <c r="AG56" s="10"/>
      <c r="AH56" s="10"/>
      <c r="AI56" s="10"/>
      <c r="AJ56" s="10"/>
    </row>
    <row r="57" spans="1:37" x14ac:dyDescent="0.2">
      <c r="N57" s="10"/>
      <c r="T57" s="12"/>
      <c r="U57" s="12"/>
      <c r="X57" s="12" t="e">
        <f>'[2]RO-2'!$A$115</f>
        <v>#REF!</v>
      </c>
      <c r="Y57" s="12" t="e">
        <f>'[2]RO-2'!$F$10</f>
        <v>#REF!</v>
      </c>
      <c r="Z57" s="53">
        <v>44</v>
      </c>
      <c r="AA57" s="12"/>
      <c r="AB57" s="13">
        <f t="shared" si="4"/>
        <v>0</v>
      </c>
      <c r="AC57" s="13">
        <f t="shared" si="5"/>
        <v>0</v>
      </c>
      <c r="AD57" s="13">
        <f t="shared" si="6"/>
        <v>0</v>
      </c>
      <c r="AG57" s="10"/>
      <c r="AH57" s="10"/>
      <c r="AI57" s="10"/>
      <c r="AJ57" s="10"/>
    </row>
    <row r="58" spans="1:37" x14ac:dyDescent="0.2">
      <c r="N58" s="10"/>
      <c r="T58" s="12"/>
      <c r="U58" s="12"/>
      <c r="X58" s="12" t="e">
        <f>#REF!</f>
        <v>#REF!</v>
      </c>
      <c r="Y58" s="12" t="e">
        <f>#REF!</f>
        <v>#REF!</v>
      </c>
      <c r="Z58" s="53">
        <v>45</v>
      </c>
      <c r="AA58" s="12"/>
      <c r="AB58" s="13">
        <f t="shared" si="4"/>
        <v>0</v>
      </c>
      <c r="AC58" s="13">
        <f t="shared" si="5"/>
        <v>0</v>
      </c>
      <c r="AD58" s="13">
        <f t="shared" si="6"/>
        <v>0</v>
      </c>
      <c r="AG58" s="10"/>
      <c r="AH58" s="10"/>
      <c r="AI58" s="10"/>
      <c r="AJ58" s="10"/>
    </row>
    <row r="59" spans="1:37" x14ac:dyDescent="0.2">
      <c r="N59" s="10"/>
      <c r="T59" s="12"/>
      <c r="U59" s="12"/>
      <c r="X59" s="12" t="e">
        <f>#REF!</f>
        <v>#REF!</v>
      </c>
      <c r="Y59" s="12" t="e">
        <f>#REF!</f>
        <v>#REF!</v>
      </c>
      <c r="Z59" s="53">
        <v>46</v>
      </c>
      <c r="AA59" s="12"/>
      <c r="AB59" s="13">
        <f t="shared" si="4"/>
        <v>0</v>
      </c>
      <c r="AC59" s="13">
        <f t="shared" si="5"/>
        <v>0</v>
      </c>
      <c r="AD59" s="13">
        <f t="shared" si="6"/>
        <v>0</v>
      </c>
      <c r="AG59" s="10"/>
      <c r="AH59" s="10"/>
      <c r="AI59" s="10"/>
      <c r="AJ59" s="10"/>
    </row>
    <row r="60" spans="1:37" x14ac:dyDescent="0.2">
      <c r="N60" s="10"/>
      <c r="T60" s="12"/>
      <c r="U60" s="12"/>
      <c r="X60" s="12" t="e">
        <f>#REF!</f>
        <v>#REF!</v>
      </c>
      <c r="Y60" s="12" t="e">
        <f>#REF!</f>
        <v>#REF!</v>
      </c>
      <c r="Z60" s="53">
        <v>47</v>
      </c>
      <c r="AA60" s="12"/>
      <c r="AB60" s="13">
        <f t="shared" si="4"/>
        <v>0</v>
      </c>
      <c r="AC60" s="13">
        <f t="shared" si="5"/>
        <v>0</v>
      </c>
      <c r="AD60" s="13">
        <f t="shared" si="6"/>
        <v>0</v>
      </c>
      <c r="AG60" s="10"/>
      <c r="AH60" s="10"/>
      <c r="AI60" s="10"/>
      <c r="AJ60" s="10"/>
    </row>
    <row r="61" spans="1:37" s="10" customForma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T61" s="12"/>
      <c r="U61" s="12"/>
      <c r="X61" s="12" t="e">
        <f>#REF!</f>
        <v>#REF!</v>
      </c>
      <c r="Y61" s="12" t="e">
        <f>#REF!</f>
        <v>#REF!</v>
      </c>
      <c r="Z61" s="53">
        <v>48</v>
      </c>
      <c r="AB61" s="13">
        <f t="shared" si="4"/>
        <v>0</v>
      </c>
      <c r="AC61" s="13">
        <f t="shared" si="5"/>
        <v>0</v>
      </c>
      <c r="AD61" s="13">
        <f t="shared" si="6"/>
        <v>0</v>
      </c>
      <c r="AK61" s="9"/>
    </row>
    <row r="62" spans="1:37" s="10" customForma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T62" s="12"/>
      <c r="U62" s="12"/>
      <c r="X62" s="12" t="e">
        <f>#REF!</f>
        <v>#REF!</v>
      </c>
      <c r="Y62" s="12" t="e">
        <f>#REF!</f>
        <v>#REF!</v>
      </c>
      <c r="Z62" s="53">
        <v>49</v>
      </c>
      <c r="AB62" s="13">
        <f>IFERROR(IF(Y62&lt;=0.05,1, ),0)</f>
        <v>0</v>
      </c>
      <c r="AC62" s="13">
        <f>IFERROR(IF(Y62&gt;0.05,IF(Y62&lt;=0.368,1,), ),0)</f>
        <v>0</v>
      </c>
      <c r="AD62" s="13">
        <f>IFERROR(IF(Y62&gt;0.368,1, ),0)</f>
        <v>0</v>
      </c>
      <c r="AK62" s="9"/>
    </row>
    <row r="63" spans="1:37" s="10" customForma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T63" s="12"/>
      <c r="U63" s="12"/>
      <c r="X63" s="12" t="e">
        <f>#REF!</f>
        <v>#REF!</v>
      </c>
      <c r="Y63" s="12" t="e">
        <f>#REF!</f>
        <v>#REF!</v>
      </c>
      <c r="Z63" s="53">
        <v>50</v>
      </c>
      <c r="AB63" s="13">
        <f>IFERROR(IF(Y63&lt;=0.05,1, ),0)</f>
        <v>0</v>
      </c>
      <c r="AC63" s="13">
        <f>IFERROR(IF(Y63&gt;0.05,IF(Y63&lt;=0.368,1,), ),0)</f>
        <v>0</v>
      </c>
      <c r="AD63" s="13">
        <f>IFERROR(IF(Y63&gt;0.368,1, ),0)</f>
        <v>0</v>
      </c>
      <c r="AK63" s="9"/>
    </row>
    <row r="64" spans="1:37" s="10" customForma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T64" s="12"/>
      <c r="U64" s="12"/>
      <c r="X64" s="12"/>
      <c r="Y64" s="12"/>
      <c r="AB64" s="54">
        <f>SUM(AB14:AB63)</f>
        <v>3</v>
      </c>
      <c r="AC64" s="54">
        <f>SUM(AC14:AC63)</f>
        <v>3</v>
      </c>
      <c r="AD64" s="54">
        <f>SUM(AD14:AD63)</f>
        <v>4</v>
      </c>
      <c r="AK64" s="9"/>
    </row>
    <row r="65" spans="1:37" s="10" customForma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T65" s="12"/>
      <c r="U65" s="12"/>
      <c r="X65" s="12"/>
      <c r="Y65" s="12"/>
      <c r="AB65" s="66">
        <f>SUM(AB64:AD64)</f>
        <v>10</v>
      </c>
      <c r="AC65" s="66"/>
      <c r="AD65" s="66"/>
      <c r="AK65" s="9"/>
    </row>
    <row r="66" spans="1:37" s="10" customForma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T66" s="12"/>
      <c r="U66" s="12"/>
      <c r="X66" s="12"/>
      <c r="Y66" s="12"/>
      <c r="AB66" s="13"/>
      <c r="AC66" s="13"/>
      <c r="AD66" s="13"/>
      <c r="AK66" s="9"/>
    </row>
    <row r="67" spans="1:37" s="10" customForma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T67" s="12"/>
      <c r="U67" s="12"/>
      <c r="X67" s="12"/>
      <c r="Y67" s="12"/>
      <c r="AB67" s="13"/>
      <c r="AC67" s="13"/>
      <c r="AD67" s="13"/>
      <c r="AK67" s="9"/>
    </row>
    <row r="68" spans="1:37" s="10" customForma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T68" s="12"/>
      <c r="U68" s="12"/>
      <c r="X68" s="12"/>
      <c r="Y68" s="12"/>
      <c r="AB68" s="13"/>
      <c r="AC68" s="13"/>
      <c r="AD68" s="13"/>
      <c r="AK68" s="9"/>
    </row>
    <row r="69" spans="1:37" s="10" customForma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T69" s="12"/>
      <c r="U69" s="12"/>
      <c r="X69" s="12"/>
      <c r="Y69" s="12"/>
      <c r="AB69" s="13"/>
      <c r="AC69" s="13"/>
      <c r="AD69" s="13"/>
      <c r="AK69" s="9"/>
    </row>
    <row r="70" spans="1:37" s="10" customForma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T70" s="12"/>
      <c r="U70" s="12"/>
      <c r="X70" s="12"/>
      <c r="Y70" s="12"/>
      <c r="AB70" s="13"/>
      <c r="AC70" s="13"/>
      <c r="AD70" s="13"/>
      <c r="AK70" s="9"/>
    </row>
    <row r="71" spans="1:37" s="10" customForma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T71" s="12"/>
      <c r="U71" s="12"/>
      <c r="X71" s="12"/>
      <c r="Y71" s="12"/>
      <c r="AB71" s="13"/>
      <c r="AC71" s="13"/>
      <c r="AD71" s="13"/>
      <c r="AK71" s="9"/>
    </row>
    <row r="72" spans="1:37" s="10" customForma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T72" s="12"/>
      <c r="U72" s="12"/>
      <c r="X72" s="12"/>
      <c r="Y72" s="12"/>
      <c r="AB72" s="13"/>
      <c r="AC72" s="13"/>
      <c r="AD72" s="13"/>
      <c r="AK72" s="9"/>
    </row>
    <row r="73" spans="1:37" s="10" customForma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T73" s="12"/>
      <c r="U73" s="12"/>
      <c r="X73" s="12"/>
      <c r="Y73" s="12"/>
      <c r="AB73" s="13"/>
      <c r="AC73" s="13"/>
      <c r="AD73" s="13"/>
      <c r="AK73" s="9"/>
    </row>
    <row r="74" spans="1:37" s="10" customForma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T74" s="12"/>
      <c r="U74" s="12"/>
      <c r="X74" s="12"/>
      <c r="Y74" s="12"/>
      <c r="AB74" s="13"/>
      <c r="AC74" s="13"/>
      <c r="AD74" s="13"/>
      <c r="AK74" s="9"/>
    </row>
    <row r="75" spans="1:37" s="10" customForma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T75" s="12"/>
      <c r="U75" s="12"/>
      <c r="X75" s="12"/>
      <c r="Y75" s="12"/>
      <c r="AB75" s="13"/>
      <c r="AC75" s="13"/>
      <c r="AD75" s="13"/>
      <c r="AG75" s="9"/>
      <c r="AH75" s="9"/>
      <c r="AI75" s="9"/>
      <c r="AJ75" s="9"/>
      <c r="AK75" s="9"/>
    </row>
    <row r="76" spans="1:37" s="10" customForma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T76" s="12"/>
      <c r="U76" s="12"/>
      <c r="X76" s="12"/>
      <c r="Y76" s="12"/>
      <c r="AB76" s="13"/>
      <c r="AC76" s="13"/>
      <c r="AD76" s="13"/>
      <c r="AG76" s="9"/>
      <c r="AH76" s="9"/>
      <c r="AI76" s="9"/>
      <c r="AJ76" s="9"/>
      <c r="AK76" s="9"/>
    </row>
    <row r="77" spans="1:37" s="10" customForma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T77" s="12"/>
      <c r="U77" s="12"/>
      <c r="X77" s="12"/>
      <c r="Y77" s="12"/>
      <c r="AB77" s="13"/>
      <c r="AC77" s="13"/>
      <c r="AD77" s="13"/>
      <c r="AG77" s="9"/>
      <c r="AH77" s="9"/>
      <c r="AI77" s="9"/>
      <c r="AJ77" s="9"/>
      <c r="AK77" s="9"/>
    </row>
    <row r="78" spans="1:37" s="10" customForma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T78" s="12"/>
      <c r="U78" s="12"/>
      <c r="X78" s="12"/>
      <c r="Y78" s="12"/>
      <c r="AB78" s="13"/>
      <c r="AC78" s="13"/>
      <c r="AD78" s="13"/>
      <c r="AG78" s="9"/>
      <c r="AH78" s="9"/>
      <c r="AI78" s="9"/>
      <c r="AJ78" s="9"/>
      <c r="AK78" s="9"/>
    </row>
    <row r="79" spans="1:37" s="10" customForma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T79" s="12"/>
      <c r="U79" s="12"/>
      <c r="X79" s="12"/>
      <c r="Y79" s="12"/>
      <c r="AB79" s="13"/>
      <c r="AC79" s="13"/>
      <c r="AD79" s="13"/>
      <c r="AG79" s="9"/>
      <c r="AH79" s="9"/>
      <c r="AI79" s="9"/>
      <c r="AJ79" s="9"/>
      <c r="AK79" s="9"/>
    </row>
    <row r="80" spans="1:37" s="10" customForma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AB80" s="29" t="s">
        <v>11</v>
      </c>
      <c r="AC80" s="29" t="s">
        <v>12</v>
      </c>
      <c r="AD80" s="29" t="s">
        <v>29</v>
      </c>
      <c r="AE80" s="16" t="s">
        <v>30</v>
      </c>
      <c r="AG80" s="9"/>
      <c r="AH80" s="9"/>
      <c r="AI80" s="9"/>
      <c r="AJ80" s="9"/>
      <c r="AK80" s="9"/>
    </row>
    <row r="81" spans="1:37" s="10" customForma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AB81" s="29">
        <f>AB64</f>
        <v>3</v>
      </c>
      <c r="AC81" s="29">
        <f>AC64</f>
        <v>3</v>
      </c>
      <c r="AD81" s="29">
        <f>AD64</f>
        <v>4</v>
      </c>
      <c r="AE81" s="10">
        <f>SUM(AB81:AD81)</f>
        <v>10</v>
      </c>
      <c r="AG81" s="9"/>
      <c r="AH81" s="9"/>
      <c r="AI81" s="9"/>
      <c r="AJ81" s="9"/>
      <c r="AK81" s="9"/>
    </row>
    <row r="82" spans="1:37" s="10" customForma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AB82" s="25"/>
      <c r="AC82" s="25"/>
      <c r="AD82" s="25"/>
      <c r="AG82" s="9"/>
      <c r="AH82" s="9"/>
      <c r="AI82" s="9"/>
      <c r="AJ82" s="9"/>
      <c r="AK82" s="9"/>
    </row>
  </sheetData>
  <sheetProtection algorithmName="SHA-512" hashValue="vU3L3GWieEKTMLaF0CmnDVahkQbZWjoLyIOdGKhL2ZnFWr93/sIgEqqPLTFGvdRSb+WfkmVKF978u8i0aWSl8A==" saltValue="wFovVgoM+UuKbF4wr7DG4Q==" spinCount="100000" sheet="1" selectLockedCells="1"/>
  <mergeCells count="2">
    <mergeCell ref="X13:Y13"/>
    <mergeCell ref="AB65:AD65"/>
  </mergeCells>
  <pageMargins left="0.78740157499999996" right="0.78740157499999996" top="0.984251969" bottom="0.984251969" header="0.49212598499999999" footer="0.49212598499999999"/>
  <pageSetup paperSize="9" scale="61" orientation="landscape" horizontalDpi="300" verticalDpi="300" r:id="rId1"/>
  <headerFooter alignWithMargins="0"/>
  <colBreaks count="1" manualBreakCount="1">
    <brk id="14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view="pageLayout" topLeftCell="A28" zoomScale="80" zoomScaleNormal="70" zoomScalePageLayoutView="80" workbookViewId="0">
      <selection activeCell="C4" sqref="C4:F4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60" width="9.140625" style="1" customWidth="1"/>
    <col min="61" max="61" width="6.42578125" style="1" customWidth="1"/>
    <col min="62" max="62" width="22.5703125" style="1" customWidth="1"/>
    <col min="63" max="63" width="14.85546875" style="1" customWidth="1"/>
    <col min="64" max="64" width="19.85546875" style="1" customWidth="1"/>
    <col min="65" max="16384" width="9.140625" style="1"/>
  </cols>
  <sheetData>
    <row r="1" spans="1:57" ht="15.75" customHeight="1" x14ac:dyDescent="0.3">
      <c r="A1" s="75"/>
      <c r="B1" s="70" t="s">
        <v>87</v>
      </c>
      <c r="C1" s="71"/>
      <c r="D1" s="71"/>
      <c r="E1" s="71"/>
      <c r="F1" s="3" t="s">
        <v>88</v>
      </c>
    </row>
    <row r="2" spans="1:57" ht="15.75" customHeight="1" x14ac:dyDescent="0.3">
      <c r="A2" s="75"/>
      <c r="B2" s="71"/>
      <c r="C2" s="71"/>
      <c r="D2" s="71"/>
      <c r="E2" s="71"/>
      <c r="F2" s="3" t="s">
        <v>149</v>
      </c>
    </row>
    <row r="3" spans="1:57" ht="15.75" customHeight="1" x14ac:dyDescent="0.3">
      <c r="A3" s="75"/>
      <c r="B3" s="71"/>
      <c r="C3" s="71"/>
      <c r="D3" s="71"/>
      <c r="E3" s="71"/>
      <c r="F3" s="3" t="s">
        <v>166</v>
      </c>
    </row>
    <row r="4" spans="1:57" ht="14.25" x14ac:dyDescent="0.2">
      <c r="A4" s="4"/>
      <c r="B4" s="5"/>
      <c r="C4" s="4"/>
      <c r="D4" s="4"/>
      <c r="E4" s="4"/>
      <c r="F4" s="4"/>
    </row>
    <row r="5" spans="1:57" ht="32.25" customHeight="1" x14ac:dyDescent="0.2">
      <c r="A5" s="76" t="s">
        <v>4</v>
      </c>
      <c r="B5" s="76"/>
      <c r="C5" s="76"/>
      <c r="D5" s="76"/>
      <c r="E5" s="6" t="s">
        <v>170</v>
      </c>
      <c r="F5" s="7" t="s">
        <v>1</v>
      </c>
      <c r="H5" s="1" t="s">
        <v>104</v>
      </c>
      <c r="I5" s="1" t="s">
        <v>105</v>
      </c>
      <c r="J5" s="1" t="s">
        <v>106</v>
      </c>
      <c r="K5" s="1" t="s">
        <v>107</v>
      </c>
      <c r="L5" s="1" t="s">
        <v>108</v>
      </c>
      <c r="M5" s="1" t="s">
        <v>100</v>
      </c>
      <c r="N5" s="1" t="s">
        <v>101</v>
      </c>
      <c r="O5" s="1" t="s">
        <v>109</v>
      </c>
      <c r="P5" s="1" t="s">
        <v>110</v>
      </c>
      <c r="Q5" s="1" t="s">
        <v>111</v>
      </c>
      <c r="R5" s="1" t="s">
        <v>112</v>
      </c>
      <c r="S5" s="1" t="s">
        <v>102</v>
      </c>
      <c r="T5" s="1" t="s">
        <v>103</v>
      </c>
      <c r="U5" s="1" t="s">
        <v>113</v>
      </c>
      <c r="V5" s="1" t="s">
        <v>114</v>
      </c>
      <c r="W5" s="1" t="s">
        <v>115</v>
      </c>
      <c r="X5" s="1" t="s">
        <v>116</v>
      </c>
      <c r="Y5" s="2" t="s">
        <v>92</v>
      </c>
      <c r="Z5" s="2" t="s">
        <v>93</v>
      </c>
      <c r="AA5" s="2" t="s">
        <v>117</v>
      </c>
      <c r="AB5" s="2" t="s">
        <v>118</v>
      </c>
      <c r="AC5" s="2" t="s">
        <v>119</v>
      </c>
      <c r="AD5" s="2" t="s">
        <v>120</v>
      </c>
      <c r="AE5" s="2" t="s">
        <v>121</v>
      </c>
      <c r="AF5" s="2" t="s">
        <v>122</v>
      </c>
      <c r="AG5" s="2" t="s">
        <v>123</v>
      </c>
      <c r="AH5" s="2" t="s">
        <v>124</v>
      </c>
      <c r="AI5" s="2" t="s">
        <v>94</v>
      </c>
      <c r="AJ5" s="2" t="s">
        <v>95</v>
      </c>
      <c r="AK5" s="2" t="s">
        <v>96</v>
      </c>
      <c r="AL5" s="2" t="s">
        <v>97</v>
      </c>
      <c r="AM5" s="2" t="s">
        <v>125</v>
      </c>
      <c r="AN5" s="2" t="s">
        <v>126</v>
      </c>
      <c r="AO5" s="2" t="s">
        <v>127</v>
      </c>
      <c r="AP5" s="2" t="s">
        <v>128</v>
      </c>
      <c r="AQ5" s="2" t="s">
        <v>129</v>
      </c>
      <c r="AR5" s="2" t="s">
        <v>130</v>
      </c>
      <c r="AS5" s="2" t="s">
        <v>131</v>
      </c>
      <c r="AT5" s="2" t="s">
        <v>132</v>
      </c>
      <c r="AU5" s="2" t="s">
        <v>133</v>
      </c>
      <c r="AV5" s="2" t="s">
        <v>134</v>
      </c>
      <c r="AW5" s="2" t="s">
        <v>135</v>
      </c>
      <c r="AX5" s="2" t="s">
        <v>136</v>
      </c>
      <c r="AY5" s="2" t="s">
        <v>98</v>
      </c>
      <c r="AZ5" s="2" t="s">
        <v>99</v>
      </c>
      <c r="BA5" s="2" t="s">
        <v>137</v>
      </c>
      <c r="BB5" s="2" t="s">
        <v>140</v>
      </c>
      <c r="BC5" s="2" t="s">
        <v>138</v>
      </c>
      <c r="BD5" s="2" t="s">
        <v>139</v>
      </c>
      <c r="BE5" s="24" t="s">
        <v>55</v>
      </c>
    </row>
    <row r="6" spans="1:57" ht="17.25" customHeight="1" x14ac:dyDescent="0.2">
      <c r="A6" s="72" t="s">
        <v>56</v>
      </c>
      <c r="B6" s="73"/>
      <c r="C6" s="73"/>
      <c r="D6" s="74"/>
      <c r="E6" s="8">
        <f>BE6</f>
        <v>0</v>
      </c>
      <c r="F6" s="38" t="s">
        <v>5</v>
      </c>
      <c r="H6" s="1">
        <f>IFERROR(IF('1'!E14=5,1,0),0)</f>
        <v>0</v>
      </c>
      <c r="I6" s="1">
        <f>IFERROR(IF('2'!E14=5,1,0),0)</f>
        <v>0</v>
      </c>
      <c r="J6" s="1">
        <f>IFERROR(IF('3'!E14=5,1,0),0)</f>
        <v>0</v>
      </c>
      <c r="K6" s="1">
        <f>IFERROR(IF('4'!E14=5,1,0),0)</f>
        <v>0</v>
      </c>
      <c r="L6" s="1">
        <f>IFERROR(IF('5'!E14=5,1,0),0)</f>
        <v>0</v>
      </c>
      <c r="M6" s="1">
        <f>IFERROR(IF('6'!E14=5,1,0),0)</f>
        <v>0</v>
      </c>
      <c r="N6" s="1">
        <f>IFERROR(IF('7'!E14=5,1,0),0)</f>
        <v>0</v>
      </c>
      <c r="O6" s="1">
        <f>IFERROR(IF('8'!E14=5,1,0),0)</f>
        <v>0</v>
      </c>
      <c r="P6" s="1">
        <f>IFERROR(IF('9'!E14=5,1,0),0)</f>
        <v>0</v>
      </c>
      <c r="Q6" s="1">
        <f>IFERROR(IF('10'!E14=5,1,0),0)</f>
        <v>0</v>
      </c>
      <c r="R6" s="1">
        <f>IFERROR(IF(#REF!=5,1,0),0)</f>
        <v>0</v>
      </c>
      <c r="S6" s="1">
        <f>IFERROR(IF(#REF!=5,1,0),0)</f>
        <v>0</v>
      </c>
      <c r="T6" s="1">
        <f>IFERROR(IF(#REF!=5,1,0),0)</f>
        <v>0</v>
      </c>
      <c r="U6" s="1">
        <f>IFERROR(IF(#REF!=5,1,0),0)</f>
        <v>0</v>
      </c>
      <c r="V6" s="1">
        <f>IFERROR(IF(#REF!=5,1,0),0)</f>
        <v>0</v>
      </c>
      <c r="W6" s="1">
        <f>IFERROR(IF(#REF!=5,1,0),0)</f>
        <v>0</v>
      </c>
      <c r="X6" s="1">
        <f>IFERROR(IF(#REF!=5,1,0),0)</f>
        <v>0</v>
      </c>
      <c r="Y6" s="1">
        <f>IFERROR(IF(#REF!=5,1,0),0)</f>
        <v>0</v>
      </c>
      <c r="Z6" s="1">
        <f>IFERROR(IF(#REF!=5,1,0),0)</f>
        <v>0</v>
      </c>
      <c r="AA6" s="1">
        <f>IFERROR(IF(#REF!=5,1,0),0)</f>
        <v>0</v>
      </c>
      <c r="AB6" s="1">
        <f>IFERROR(IF(#REF!=5,1,0),0)</f>
        <v>0</v>
      </c>
      <c r="AC6" s="1">
        <f>IFERROR(IF(#REF!=5,1,0),0)</f>
        <v>0</v>
      </c>
      <c r="AD6" s="1">
        <f>IFERROR(IF(#REF!=5,1,0),0)</f>
        <v>0</v>
      </c>
      <c r="AE6" s="1">
        <f>IFERROR(IF(#REF!=5,1,0),0)</f>
        <v>0</v>
      </c>
      <c r="AF6" s="1">
        <f>IFERROR(IF(#REF!=5,1,0),0)</f>
        <v>0</v>
      </c>
      <c r="AG6" s="1">
        <f>IFERROR(IF(#REF!=5,1,0),0)</f>
        <v>0</v>
      </c>
      <c r="AH6" s="1">
        <f>IFERROR(IF(#REF!=5,1,0),0)</f>
        <v>0</v>
      </c>
      <c r="AI6" s="1">
        <f>IFERROR(IF(#REF!=5,1,0),0)</f>
        <v>0</v>
      </c>
      <c r="AJ6" s="1">
        <f>IFERROR(IF(#REF!=5,1,0),0)</f>
        <v>0</v>
      </c>
      <c r="AK6" s="1">
        <f>IFERROR(IF(#REF!=5,1,0),0)</f>
        <v>0</v>
      </c>
      <c r="AL6" s="1">
        <f>IFERROR(IF(#REF!=5,1,0),0)</f>
        <v>0</v>
      </c>
      <c r="AM6" s="1">
        <f>IFERROR(IF(#REF!=5,1,0),0)</f>
        <v>0</v>
      </c>
      <c r="AN6" s="1">
        <f>IFERROR(IF(#REF!=5,1,0),0)</f>
        <v>0</v>
      </c>
      <c r="AO6" s="1">
        <f>IFERROR(IF(#REF!=5,1,0),0)</f>
        <v>0</v>
      </c>
      <c r="AP6" s="1">
        <f>IFERROR(IF(#REF!=5,1,0),0)</f>
        <v>0</v>
      </c>
      <c r="AQ6" s="1">
        <f>IFERROR(IF(#REF!=5,1,0),0)</f>
        <v>0</v>
      </c>
      <c r="AR6" s="1">
        <f>IFERROR(IF(#REF!=5,1,0),0)</f>
        <v>0</v>
      </c>
      <c r="AS6" s="1">
        <f>IFERROR(IF(#REF!=5,1,0),0)</f>
        <v>0</v>
      </c>
      <c r="AT6" s="1">
        <f>IFERROR(IF(#REF!=5,1,0),0)</f>
        <v>0</v>
      </c>
      <c r="AU6" s="1">
        <f>IFERROR(IF(#REF!=5,1,0),0)</f>
        <v>0</v>
      </c>
      <c r="AV6" s="1">
        <f>IFERROR(IF(#REF!=5,1,0),0)</f>
        <v>0</v>
      </c>
      <c r="AW6" s="1">
        <f>IFERROR(IF(#REF!=5,1,0),0)</f>
        <v>0</v>
      </c>
      <c r="AX6" s="1">
        <f>IFERROR(IF(#REF!=5,1,0),0)</f>
        <v>0</v>
      </c>
      <c r="AY6" s="1">
        <f>IFERROR(IF(#REF!=5,1,0),0)</f>
        <v>0</v>
      </c>
      <c r="AZ6" s="1">
        <f>IFERROR(IF(#REF!=5,1,0),0)</f>
        <v>0</v>
      </c>
      <c r="BA6" s="1">
        <f>IFERROR(IF(#REF!=5,1,0),0)</f>
        <v>0</v>
      </c>
      <c r="BB6" s="1">
        <f>IFERROR(IF(#REF!=5,1,0),0)</f>
        <v>0</v>
      </c>
      <c r="BC6" s="1">
        <f>IFERROR(IF(#REF!=5,1,0),0)</f>
        <v>0</v>
      </c>
      <c r="BD6" s="1">
        <f>IFERROR(IF(#REF!=5,1,0),0)</f>
        <v>0</v>
      </c>
      <c r="BE6" s="1">
        <f>SUM(H6:BD6)</f>
        <v>0</v>
      </c>
    </row>
    <row r="7" spans="1:57" ht="17.25" customHeight="1" x14ac:dyDescent="0.2">
      <c r="A7" s="72" t="s">
        <v>57</v>
      </c>
      <c r="B7" s="73"/>
      <c r="C7" s="73"/>
      <c r="D7" s="74"/>
      <c r="E7" s="8">
        <f t="shared" ref="E7:E47" si="0">BE7</f>
        <v>0</v>
      </c>
      <c r="F7" s="38" t="s">
        <v>5</v>
      </c>
      <c r="H7" s="1">
        <f>IFERROR(IF('1'!E15=5,1,0),0)</f>
        <v>0</v>
      </c>
      <c r="I7" s="1">
        <f>IFERROR(IF('2'!E15=5,1,0),0)</f>
        <v>0</v>
      </c>
      <c r="J7" s="1">
        <f>IFERROR(IF('3'!E15=5,1,0),0)</f>
        <v>0</v>
      </c>
      <c r="K7" s="1">
        <f>IFERROR(IF('4'!E15=5,1,0),0)</f>
        <v>0</v>
      </c>
      <c r="L7" s="1">
        <f>IFERROR(IF('5'!E15=5,1,0),0)</f>
        <v>0</v>
      </c>
      <c r="M7" s="1">
        <f>IFERROR(IF('6'!E15=5,1,0),0)</f>
        <v>0</v>
      </c>
      <c r="N7" s="1">
        <f>IFERROR(IF('7'!E15=5,1,0),0)</f>
        <v>0</v>
      </c>
      <c r="O7" s="1">
        <f>IFERROR(IF('8'!E15=5,1,0),0)</f>
        <v>0</v>
      </c>
      <c r="P7" s="1">
        <f>IFERROR(IF('9'!E15=5,1,0),0)</f>
        <v>0</v>
      </c>
      <c r="Q7" s="1">
        <f>IFERROR(IF('10'!E15=5,1,0),0)</f>
        <v>0</v>
      </c>
      <c r="R7" s="1">
        <f>IFERROR(IF(#REF!=5,1,0),0)</f>
        <v>0</v>
      </c>
      <c r="S7" s="1">
        <f>IFERROR(IF(#REF!=5,1,0),0)</f>
        <v>0</v>
      </c>
      <c r="T7" s="1">
        <f>IFERROR(IF(#REF!=5,1,0),0)</f>
        <v>0</v>
      </c>
      <c r="U7" s="1">
        <f>IFERROR(IF(#REF!=5,1,0),0)</f>
        <v>0</v>
      </c>
      <c r="V7" s="1">
        <f>IFERROR(IF(#REF!=5,1,0),0)</f>
        <v>0</v>
      </c>
      <c r="W7" s="1">
        <f>IFERROR(IF(#REF!=5,1,0),0)</f>
        <v>0</v>
      </c>
      <c r="X7" s="1">
        <f>IFERROR(IF(#REF!=5,1,0),0)</f>
        <v>0</v>
      </c>
      <c r="Y7" s="1">
        <f>IFERROR(IF(#REF!=5,1,0),0)</f>
        <v>0</v>
      </c>
      <c r="Z7" s="1">
        <f>IFERROR(IF(#REF!=5,1,0),0)</f>
        <v>0</v>
      </c>
      <c r="AA7" s="1">
        <f>IFERROR(IF(#REF!=5,1,0),0)</f>
        <v>0</v>
      </c>
      <c r="AB7" s="1">
        <f>IFERROR(IF(#REF!=5,1,0),0)</f>
        <v>0</v>
      </c>
      <c r="AC7" s="1">
        <f>IFERROR(IF(#REF!=5,1,0),0)</f>
        <v>0</v>
      </c>
      <c r="AD7" s="1">
        <f>IFERROR(IF(#REF!=5,1,0),0)</f>
        <v>0</v>
      </c>
      <c r="AE7" s="1">
        <f>IFERROR(IF(#REF!=5,1,0),0)</f>
        <v>0</v>
      </c>
      <c r="AF7" s="1">
        <f>IFERROR(IF(#REF!=5,1,0),0)</f>
        <v>0</v>
      </c>
      <c r="AG7" s="1">
        <f>IFERROR(IF(#REF!=5,1,0),0)</f>
        <v>0</v>
      </c>
      <c r="AH7" s="1">
        <f>IFERROR(IF(#REF!=5,1,0),0)</f>
        <v>0</v>
      </c>
      <c r="AI7" s="1">
        <f>IFERROR(IF(#REF!=5,1,0),0)</f>
        <v>0</v>
      </c>
      <c r="AJ7" s="1">
        <f>IFERROR(IF(#REF!=5,1,0),0)</f>
        <v>0</v>
      </c>
      <c r="AK7" s="1">
        <f>IFERROR(IF(#REF!=5,1,0),0)</f>
        <v>0</v>
      </c>
      <c r="AL7" s="1">
        <f>IFERROR(IF(#REF!=5,1,0),0)</f>
        <v>0</v>
      </c>
      <c r="AM7" s="1">
        <f>IFERROR(IF(#REF!=5,1,0),0)</f>
        <v>0</v>
      </c>
      <c r="AN7" s="1">
        <f>IFERROR(IF(#REF!=5,1,0),0)</f>
        <v>0</v>
      </c>
      <c r="AO7" s="1">
        <f>IFERROR(IF(#REF!=5,1,0),0)</f>
        <v>0</v>
      </c>
      <c r="AP7" s="1">
        <f>IFERROR(IF(#REF!=5,1,0),0)</f>
        <v>0</v>
      </c>
      <c r="AQ7" s="1">
        <f>IFERROR(IF(#REF!=5,1,0),0)</f>
        <v>0</v>
      </c>
      <c r="AR7" s="1">
        <f>IFERROR(IF(#REF!=5,1,0),0)</f>
        <v>0</v>
      </c>
      <c r="AS7" s="1">
        <f>IFERROR(IF(#REF!=5,1,0),0)</f>
        <v>0</v>
      </c>
      <c r="AT7" s="1">
        <f>IFERROR(IF(#REF!=5,1,0),0)</f>
        <v>0</v>
      </c>
      <c r="AU7" s="1">
        <f>IFERROR(IF(#REF!=5,1,0),0)</f>
        <v>0</v>
      </c>
      <c r="AV7" s="1">
        <f>IFERROR(IF(#REF!=5,1,0),0)</f>
        <v>0</v>
      </c>
      <c r="AW7" s="1">
        <f>IFERROR(IF(#REF!=5,1,0),0)</f>
        <v>0</v>
      </c>
      <c r="AX7" s="1">
        <f>IFERROR(IF(#REF!=5,1,0),0)</f>
        <v>0</v>
      </c>
      <c r="AY7" s="1">
        <f>IFERROR(IF(#REF!=5,1,0),0)</f>
        <v>0</v>
      </c>
      <c r="AZ7" s="1">
        <f>IFERROR(IF(#REF!=5,1,0),0)</f>
        <v>0</v>
      </c>
      <c r="BA7" s="1">
        <f>IFERROR(IF(#REF!=5,1,0),0)</f>
        <v>0</v>
      </c>
      <c r="BB7" s="1">
        <f>IFERROR(IF(#REF!=5,1,0),0)</f>
        <v>0</v>
      </c>
      <c r="BC7" s="1">
        <f>IFERROR(IF(#REF!=5,1,0),0)</f>
        <v>0</v>
      </c>
      <c r="BD7" s="1">
        <f>IFERROR(IF(#REF!=5,1,0),0)</f>
        <v>0</v>
      </c>
      <c r="BE7" s="1">
        <f t="shared" ref="BE7:BE47" si="1">SUM(H7:BD7)</f>
        <v>0</v>
      </c>
    </row>
    <row r="8" spans="1:57" ht="17.25" customHeight="1" x14ac:dyDescent="0.2">
      <c r="A8" s="72" t="s">
        <v>48</v>
      </c>
      <c r="B8" s="73"/>
      <c r="C8" s="73"/>
      <c r="D8" s="74"/>
      <c r="E8" s="8">
        <f t="shared" si="0"/>
        <v>3</v>
      </c>
      <c r="F8" s="38" t="s">
        <v>5</v>
      </c>
      <c r="H8" s="1">
        <f>IFERROR(IF('1'!E16=5,1,0),0)</f>
        <v>0</v>
      </c>
      <c r="I8" s="1">
        <f>IFERROR(IF('2'!E16=5,1,0),0)</f>
        <v>0</v>
      </c>
      <c r="J8" s="1">
        <f>IFERROR(IF('3'!E16=5,1,0),0)</f>
        <v>0</v>
      </c>
      <c r="K8" s="1">
        <f>IFERROR(IF('4'!E16=5,1,0),0)</f>
        <v>0</v>
      </c>
      <c r="L8" s="1">
        <f>IFERROR(IF('5'!E16=5,1,0),0)</f>
        <v>0</v>
      </c>
      <c r="M8" s="1">
        <f>IFERROR(IF('6'!E16=5,1,0),0)</f>
        <v>0</v>
      </c>
      <c r="N8" s="1">
        <f>IFERROR(IF('7'!E16=5,1,0),0)</f>
        <v>0</v>
      </c>
      <c r="O8" s="1">
        <f>IFERROR(IF('8'!E16=5,1,0),0)</f>
        <v>1</v>
      </c>
      <c r="P8" s="1">
        <f>IFERROR(IF('9'!E16=5,1,0),0)</f>
        <v>1</v>
      </c>
      <c r="Q8" s="1">
        <f>IFERROR(IF('10'!E16=5,1,0),0)</f>
        <v>1</v>
      </c>
      <c r="R8" s="1">
        <f>IFERROR(IF(#REF!=5,1,0),0)</f>
        <v>0</v>
      </c>
      <c r="S8" s="1">
        <f>IFERROR(IF(#REF!=5,1,0),0)</f>
        <v>0</v>
      </c>
      <c r="T8" s="1">
        <f>IFERROR(IF(#REF!=5,1,0),0)</f>
        <v>0</v>
      </c>
      <c r="U8" s="1">
        <f>IFERROR(IF(#REF!=5,1,0),0)</f>
        <v>0</v>
      </c>
      <c r="V8" s="1">
        <f>IFERROR(IF(#REF!=5,1,0),0)</f>
        <v>0</v>
      </c>
      <c r="W8" s="1">
        <f>IFERROR(IF(#REF!=5,1,0),0)</f>
        <v>0</v>
      </c>
      <c r="X8" s="1">
        <f>IFERROR(IF(#REF!=5,1,0),0)</f>
        <v>0</v>
      </c>
      <c r="Y8" s="1">
        <f>IFERROR(IF(#REF!=5,1,0),0)</f>
        <v>0</v>
      </c>
      <c r="Z8" s="1">
        <f>IFERROR(IF(#REF!=5,1,0),0)</f>
        <v>0</v>
      </c>
      <c r="AA8" s="1">
        <f>IFERROR(IF(#REF!=5,1,0),0)</f>
        <v>0</v>
      </c>
      <c r="AB8" s="1">
        <f>IFERROR(IF(#REF!=5,1,0),0)</f>
        <v>0</v>
      </c>
      <c r="AC8" s="1">
        <f>IFERROR(IF(#REF!=5,1,0),0)</f>
        <v>0</v>
      </c>
      <c r="AD8" s="1">
        <f>IFERROR(IF(#REF!=5,1,0),0)</f>
        <v>0</v>
      </c>
      <c r="AE8" s="1">
        <f>IFERROR(IF(#REF!=5,1,0),0)</f>
        <v>0</v>
      </c>
      <c r="AF8" s="1">
        <f>IFERROR(IF(#REF!=5,1,0),0)</f>
        <v>0</v>
      </c>
      <c r="AG8" s="1">
        <f>IFERROR(IF(#REF!=5,1,0),0)</f>
        <v>0</v>
      </c>
      <c r="AH8" s="1">
        <f>IFERROR(IF(#REF!=5,1,0),0)</f>
        <v>0</v>
      </c>
      <c r="AI8" s="1">
        <f>IFERROR(IF(#REF!=5,1,0),0)</f>
        <v>0</v>
      </c>
      <c r="AJ8" s="1">
        <f>IFERROR(IF(#REF!=5,1,0),0)</f>
        <v>0</v>
      </c>
      <c r="AK8" s="1">
        <f>IFERROR(IF(#REF!=5,1,0),0)</f>
        <v>0</v>
      </c>
      <c r="AL8" s="1">
        <f>IFERROR(IF(#REF!=5,1,0),0)</f>
        <v>0</v>
      </c>
      <c r="AM8" s="1">
        <f>IFERROR(IF(#REF!=5,1,0),0)</f>
        <v>0</v>
      </c>
      <c r="AN8" s="1">
        <f>IFERROR(IF(#REF!=5,1,0),0)</f>
        <v>0</v>
      </c>
      <c r="AO8" s="1">
        <f>IFERROR(IF(#REF!=5,1,0),0)</f>
        <v>0</v>
      </c>
      <c r="AP8" s="1">
        <f>IFERROR(IF(#REF!=5,1,0),0)</f>
        <v>0</v>
      </c>
      <c r="AQ8" s="1">
        <f>IFERROR(IF(#REF!=5,1,0),0)</f>
        <v>0</v>
      </c>
      <c r="AR8" s="1">
        <f>IFERROR(IF(#REF!=5,1,0),0)</f>
        <v>0</v>
      </c>
      <c r="AS8" s="1">
        <f>IFERROR(IF(#REF!=5,1,0),0)</f>
        <v>0</v>
      </c>
      <c r="AT8" s="1">
        <f>IFERROR(IF(#REF!=5,1,0),0)</f>
        <v>0</v>
      </c>
      <c r="AU8" s="1">
        <f>IFERROR(IF(#REF!=5,1,0),0)</f>
        <v>0</v>
      </c>
      <c r="AV8" s="1">
        <f>IFERROR(IF(#REF!=5,1,0),0)</f>
        <v>0</v>
      </c>
      <c r="AW8" s="1">
        <f>IFERROR(IF(#REF!=5,1,0),0)</f>
        <v>0</v>
      </c>
      <c r="AX8" s="1">
        <f>IFERROR(IF(#REF!=5,1,0),0)</f>
        <v>0</v>
      </c>
      <c r="AY8" s="1">
        <f>IFERROR(IF(#REF!=5,1,0),0)</f>
        <v>0</v>
      </c>
      <c r="AZ8" s="1">
        <f>IFERROR(IF(#REF!=5,1,0),0)</f>
        <v>0</v>
      </c>
      <c r="BA8" s="1">
        <f>IFERROR(IF(#REF!=5,1,0),0)</f>
        <v>0</v>
      </c>
      <c r="BB8" s="1">
        <f>IFERROR(IF(#REF!=5,1,0),0)</f>
        <v>0</v>
      </c>
      <c r="BC8" s="1">
        <f>IFERROR(IF(#REF!=5,1,0),0)</f>
        <v>0</v>
      </c>
      <c r="BD8" s="1">
        <f>IFERROR(IF(#REF!=5,1,0),0)</f>
        <v>0</v>
      </c>
      <c r="BE8" s="1">
        <f t="shared" si="1"/>
        <v>3</v>
      </c>
    </row>
    <row r="9" spans="1:57" ht="17.25" customHeight="1" x14ac:dyDescent="0.2">
      <c r="A9" s="72" t="s">
        <v>58</v>
      </c>
      <c r="B9" s="73"/>
      <c r="C9" s="73"/>
      <c r="D9" s="74"/>
      <c r="E9" s="8">
        <f t="shared" si="0"/>
        <v>0</v>
      </c>
      <c r="F9" s="38" t="s">
        <v>5</v>
      </c>
      <c r="H9" s="1">
        <f>IFERROR(IF('1'!E17=5,1,0),0)</f>
        <v>0</v>
      </c>
      <c r="I9" s="1">
        <f>IFERROR(IF('2'!E17=5,1,0),0)</f>
        <v>0</v>
      </c>
      <c r="J9" s="1">
        <f>IFERROR(IF('3'!E17=5,1,0),0)</f>
        <v>0</v>
      </c>
      <c r="K9" s="1">
        <f>IFERROR(IF('4'!E17=5,1,0),0)</f>
        <v>0</v>
      </c>
      <c r="L9" s="1">
        <f>IFERROR(IF('5'!E17=5,1,0),0)</f>
        <v>0</v>
      </c>
      <c r="M9" s="1">
        <f>IFERROR(IF('6'!E17=5,1,0),0)</f>
        <v>0</v>
      </c>
      <c r="N9" s="1">
        <f>IFERROR(IF('7'!E17=5,1,0),0)</f>
        <v>0</v>
      </c>
      <c r="O9" s="1">
        <f>IFERROR(IF('8'!E17=5,1,0),0)</f>
        <v>0</v>
      </c>
      <c r="P9" s="1">
        <f>IFERROR(IF('9'!E17=5,1,0),0)</f>
        <v>0</v>
      </c>
      <c r="Q9" s="1">
        <f>IFERROR(IF('10'!E17=5,1,0),0)</f>
        <v>0</v>
      </c>
      <c r="R9" s="1">
        <f>IFERROR(IF(#REF!=5,1,0),0)</f>
        <v>0</v>
      </c>
      <c r="S9" s="1">
        <f>IFERROR(IF(#REF!=5,1,0),0)</f>
        <v>0</v>
      </c>
      <c r="T9" s="1">
        <f>IFERROR(IF(#REF!=5,1,0),0)</f>
        <v>0</v>
      </c>
      <c r="U9" s="1">
        <f>IFERROR(IF(#REF!=5,1,0),0)</f>
        <v>0</v>
      </c>
      <c r="V9" s="1">
        <f>IFERROR(IF(#REF!=5,1,0),0)</f>
        <v>0</v>
      </c>
      <c r="W9" s="1">
        <f>IFERROR(IF(#REF!=5,1,0),0)</f>
        <v>0</v>
      </c>
      <c r="X9" s="1">
        <f>IFERROR(IF(#REF!=5,1,0),0)</f>
        <v>0</v>
      </c>
      <c r="Y9" s="1">
        <f>IFERROR(IF(#REF!=5,1,0),0)</f>
        <v>0</v>
      </c>
      <c r="Z9" s="1">
        <f>IFERROR(IF(#REF!=5,1,0),0)</f>
        <v>0</v>
      </c>
      <c r="AA9" s="1">
        <f>IFERROR(IF(#REF!=5,1,0),0)</f>
        <v>0</v>
      </c>
      <c r="AB9" s="1">
        <f>IFERROR(IF(#REF!=5,1,0),0)</f>
        <v>0</v>
      </c>
      <c r="AC9" s="1">
        <f>IFERROR(IF(#REF!=5,1,0),0)</f>
        <v>0</v>
      </c>
      <c r="AD9" s="1">
        <f>IFERROR(IF(#REF!=5,1,0),0)</f>
        <v>0</v>
      </c>
      <c r="AE9" s="1">
        <f>IFERROR(IF(#REF!=5,1,0),0)</f>
        <v>0</v>
      </c>
      <c r="AF9" s="1">
        <f>IFERROR(IF(#REF!=5,1,0),0)</f>
        <v>0</v>
      </c>
      <c r="AG9" s="1">
        <f>IFERROR(IF(#REF!=5,1,0),0)</f>
        <v>0</v>
      </c>
      <c r="AH9" s="1">
        <f>IFERROR(IF(#REF!=5,1,0),0)</f>
        <v>0</v>
      </c>
      <c r="AI9" s="1">
        <f>IFERROR(IF(#REF!=5,1,0),0)</f>
        <v>0</v>
      </c>
      <c r="AJ9" s="1">
        <f>IFERROR(IF(#REF!=5,1,0),0)</f>
        <v>0</v>
      </c>
      <c r="AK9" s="1">
        <f>IFERROR(IF(#REF!=5,1,0),0)</f>
        <v>0</v>
      </c>
      <c r="AL9" s="1">
        <f>IFERROR(IF(#REF!=5,1,0),0)</f>
        <v>0</v>
      </c>
      <c r="AM9" s="1">
        <f>IFERROR(IF(#REF!=5,1,0),0)</f>
        <v>0</v>
      </c>
      <c r="AN9" s="1">
        <f>IFERROR(IF(#REF!=5,1,0),0)</f>
        <v>0</v>
      </c>
      <c r="AO9" s="1">
        <f>IFERROR(IF(#REF!=5,1,0),0)</f>
        <v>0</v>
      </c>
      <c r="AP9" s="1">
        <f>IFERROR(IF(#REF!=5,1,0),0)</f>
        <v>0</v>
      </c>
      <c r="AQ9" s="1">
        <f>IFERROR(IF(#REF!=5,1,0),0)</f>
        <v>0</v>
      </c>
      <c r="AR9" s="1">
        <f>IFERROR(IF(#REF!=5,1,0),0)</f>
        <v>0</v>
      </c>
      <c r="AS9" s="1">
        <f>IFERROR(IF(#REF!=5,1,0),0)</f>
        <v>0</v>
      </c>
      <c r="AT9" s="1">
        <f>IFERROR(IF(#REF!=5,1,0),0)</f>
        <v>0</v>
      </c>
      <c r="AU9" s="1">
        <f>IFERROR(IF(#REF!=5,1,0),0)</f>
        <v>0</v>
      </c>
      <c r="AV9" s="1">
        <f>IFERROR(IF(#REF!=5,1,0),0)</f>
        <v>0</v>
      </c>
      <c r="AW9" s="1">
        <f>IFERROR(IF(#REF!=5,1,0),0)</f>
        <v>0</v>
      </c>
      <c r="AX9" s="1">
        <f>IFERROR(IF(#REF!=5,1,0),0)</f>
        <v>0</v>
      </c>
      <c r="AY9" s="1">
        <f>IFERROR(IF(#REF!=5,1,0),0)</f>
        <v>0</v>
      </c>
      <c r="AZ9" s="1">
        <f>IFERROR(IF(#REF!=5,1,0),0)</f>
        <v>0</v>
      </c>
      <c r="BA9" s="1">
        <f>IFERROR(IF(#REF!=5,1,0),0)</f>
        <v>0</v>
      </c>
      <c r="BB9" s="1">
        <f>IFERROR(IF(#REF!=5,1,0),0)</f>
        <v>0</v>
      </c>
      <c r="BC9" s="1">
        <f>IFERROR(IF(#REF!=5,1,0),0)</f>
        <v>0</v>
      </c>
      <c r="BD9" s="1">
        <f>IFERROR(IF(#REF!=5,1,0),0)</f>
        <v>0</v>
      </c>
      <c r="BE9" s="1">
        <f t="shared" si="1"/>
        <v>0</v>
      </c>
    </row>
    <row r="10" spans="1:57" ht="17.25" customHeight="1" x14ac:dyDescent="0.2">
      <c r="A10" s="72" t="s">
        <v>151</v>
      </c>
      <c r="B10" s="73"/>
      <c r="C10" s="73"/>
      <c r="D10" s="74"/>
      <c r="E10" s="8">
        <f t="shared" si="0"/>
        <v>0</v>
      </c>
      <c r="F10" s="38" t="s">
        <v>5</v>
      </c>
      <c r="H10" s="1">
        <f>IFERROR(IF('1'!E18=5,1,0),0)</f>
        <v>0</v>
      </c>
      <c r="I10" s="1">
        <f>IFERROR(IF('2'!E18=5,1,0),0)</f>
        <v>0</v>
      </c>
      <c r="J10" s="1">
        <f>IFERROR(IF('3'!E18=5,1,0),0)</f>
        <v>0</v>
      </c>
      <c r="K10" s="1">
        <f>IFERROR(IF('4'!E18=5,1,0),0)</f>
        <v>0</v>
      </c>
      <c r="L10" s="1">
        <f>IFERROR(IF('5'!E18=5,1,0),0)</f>
        <v>0</v>
      </c>
      <c r="M10" s="1">
        <f>IFERROR(IF('6'!E18=5,1,0),0)</f>
        <v>0</v>
      </c>
      <c r="N10" s="1">
        <f>IFERROR(IF('7'!E18=5,1,0),0)</f>
        <v>0</v>
      </c>
      <c r="O10" s="1">
        <f>IFERROR(IF('8'!E18=5,1,0),0)</f>
        <v>0</v>
      </c>
      <c r="P10" s="1">
        <f>IFERROR(IF('9'!E18=5,1,0),0)</f>
        <v>0</v>
      </c>
      <c r="Q10" s="1">
        <f>IFERROR(IF('10'!E18=5,1,0),0)</f>
        <v>0</v>
      </c>
      <c r="R10" s="1">
        <f>IFERROR(IF(#REF!=5,1,0),0)</f>
        <v>0</v>
      </c>
      <c r="S10" s="1">
        <f>IFERROR(IF(#REF!=5,1,0),0)</f>
        <v>0</v>
      </c>
      <c r="T10" s="1">
        <f>IFERROR(IF(#REF!=5,1,0),0)</f>
        <v>0</v>
      </c>
      <c r="U10" s="1">
        <f>IFERROR(IF(#REF!=5,1,0),0)</f>
        <v>0</v>
      </c>
      <c r="V10" s="1">
        <f>IFERROR(IF(#REF!=5,1,0),0)</f>
        <v>0</v>
      </c>
      <c r="W10" s="1">
        <f>IFERROR(IF(#REF!=5,1,0),0)</f>
        <v>0</v>
      </c>
      <c r="X10" s="1">
        <f>IFERROR(IF(#REF!=5,1,0),0)</f>
        <v>0</v>
      </c>
      <c r="Y10" s="1">
        <f>IFERROR(IF(#REF!=5,1,0),0)</f>
        <v>0</v>
      </c>
      <c r="Z10" s="1">
        <f>IFERROR(IF(#REF!=5,1,0),0)</f>
        <v>0</v>
      </c>
      <c r="AA10" s="1">
        <f>IFERROR(IF(#REF!=5,1,0),0)</f>
        <v>0</v>
      </c>
      <c r="AB10" s="1">
        <f>IFERROR(IF(#REF!=5,1,0),0)</f>
        <v>0</v>
      </c>
      <c r="AC10" s="1">
        <f>IFERROR(IF(#REF!=5,1,0),0)</f>
        <v>0</v>
      </c>
      <c r="AD10" s="1">
        <f>IFERROR(IF(#REF!=5,1,0),0)</f>
        <v>0</v>
      </c>
      <c r="AE10" s="1">
        <f>IFERROR(IF(#REF!=5,1,0),0)</f>
        <v>0</v>
      </c>
      <c r="AF10" s="1">
        <f>IFERROR(IF(#REF!=5,1,0),0)</f>
        <v>0</v>
      </c>
      <c r="AG10" s="1">
        <f>IFERROR(IF(#REF!=5,1,0),0)</f>
        <v>0</v>
      </c>
      <c r="AH10" s="1">
        <f>IFERROR(IF(#REF!=5,1,0),0)</f>
        <v>0</v>
      </c>
      <c r="AI10" s="1">
        <f>IFERROR(IF(#REF!=5,1,0),0)</f>
        <v>0</v>
      </c>
      <c r="AJ10" s="1">
        <f>IFERROR(IF(#REF!=5,1,0),0)</f>
        <v>0</v>
      </c>
      <c r="AK10" s="1">
        <f>IFERROR(IF(#REF!=5,1,0),0)</f>
        <v>0</v>
      </c>
      <c r="AL10" s="1">
        <f>IFERROR(IF(#REF!=5,1,0),0)</f>
        <v>0</v>
      </c>
      <c r="AM10" s="1">
        <f>IFERROR(IF(#REF!=5,1,0),0)</f>
        <v>0</v>
      </c>
      <c r="AN10" s="1">
        <f>IFERROR(IF(#REF!=5,1,0),0)</f>
        <v>0</v>
      </c>
      <c r="AO10" s="1">
        <f>IFERROR(IF(#REF!=5,1,0),0)</f>
        <v>0</v>
      </c>
      <c r="AP10" s="1">
        <f>IFERROR(IF(#REF!=5,1,0),0)</f>
        <v>0</v>
      </c>
      <c r="AQ10" s="1">
        <f>IFERROR(IF(#REF!=5,1,0),0)</f>
        <v>0</v>
      </c>
      <c r="AR10" s="1">
        <f>IFERROR(IF(#REF!=5,1,0),0)</f>
        <v>0</v>
      </c>
      <c r="AS10" s="1">
        <f>IFERROR(IF(#REF!=5,1,0),0)</f>
        <v>0</v>
      </c>
      <c r="AT10" s="1">
        <f>IFERROR(IF(#REF!=5,1,0),0)</f>
        <v>0</v>
      </c>
      <c r="AU10" s="1">
        <f>IFERROR(IF(#REF!=5,1,0),0)</f>
        <v>0</v>
      </c>
      <c r="AV10" s="1">
        <f>IFERROR(IF(#REF!=5,1,0),0)</f>
        <v>0</v>
      </c>
      <c r="AW10" s="1">
        <f>IFERROR(IF(#REF!=5,1,0),0)</f>
        <v>0</v>
      </c>
      <c r="AX10" s="1">
        <f>IFERROR(IF(#REF!=5,1,0),0)</f>
        <v>0</v>
      </c>
      <c r="AY10" s="1">
        <f>IFERROR(IF(#REF!=5,1,0),0)</f>
        <v>0</v>
      </c>
      <c r="AZ10" s="1">
        <f>IFERROR(IF(#REF!=5,1,0),0)</f>
        <v>0</v>
      </c>
      <c r="BA10" s="1">
        <f>IFERROR(IF(#REF!=5,1,0),0)</f>
        <v>0</v>
      </c>
      <c r="BB10" s="1">
        <f>IFERROR(IF(#REF!=5,1,0),0)</f>
        <v>0</v>
      </c>
      <c r="BC10" s="1">
        <f>IFERROR(IF(#REF!=5,1,0),0)</f>
        <v>0</v>
      </c>
      <c r="BD10" s="1">
        <f>IFERROR(IF(#REF!=5,1,0),0)</f>
        <v>0</v>
      </c>
      <c r="BE10" s="1">
        <f t="shared" si="1"/>
        <v>0</v>
      </c>
    </row>
    <row r="11" spans="1:57" ht="17.25" customHeight="1" x14ac:dyDescent="0.2">
      <c r="A11" s="72" t="s">
        <v>152</v>
      </c>
      <c r="B11" s="73"/>
      <c r="C11" s="73"/>
      <c r="D11" s="74"/>
      <c r="E11" s="8">
        <f t="shared" si="0"/>
        <v>5</v>
      </c>
      <c r="F11" s="38" t="s">
        <v>6</v>
      </c>
      <c r="H11" s="1">
        <f>IFERROR(IF('1'!E19=5,1,0),0)</f>
        <v>1</v>
      </c>
      <c r="I11" s="1">
        <f>IFERROR(IF('2'!E19=5,1,0),0)</f>
        <v>1</v>
      </c>
      <c r="J11" s="1">
        <f>IFERROR(IF('3'!E19=5,1,0),0)</f>
        <v>0</v>
      </c>
      <c r="K11" s="1">
        <f>IFERROR(IF('4'!E19=5,1,0),0)</f>
        <v>0</v>
      </c>
      <c r="L11" s="1">
        <f>IFERROR(IF('5'!E19=5,1,0),0)</f>
        <v>0</v>
      </c>
      <c r="M11" s="1">
        <f>IFERROR(IF('6'!E19=5,1,0),0)</f>
        <v>0</v>
      </c>
      <c r="N11" s="1">
        <f>IFERROR(IF('7'!E19=5,1,0),0)</f>
        <v>0</v>
      </c>
      <c r="O11" s="1">
        <f>IFERROR(IF('8'!E19=5,1,0),0)</f>
        <v>1</v>
      </c>
      <c r="P11" s="1">
        <f>IFERROR(IF('9'!E19=5,1,0),0)</f>
        <v>1</v>
      </c>
      <c r="Q11" s="1">
        <f>IFERROR(IF('10'!E19=5,1,0),0)</f>
        <v>1</v>
      </c>
      <c r="R11" s="1">
        <f>IFERROR(IF(#REF!=5,1,0),0)</f>
        <v>0</v>
      </c>
      <c r="S11" s="1">
        <f>IFERROR(IF(#REF!=5,1,0),0)</f>
        <v>0</v>
      </c>
      <c r="T11" s="1">
        <f>IFERROR(IF(#REF!=5,1,0),0)</f>
        <v>0</v>
      </c>
      <c r="U11" s="1">
        <f>IFERROR(IF(#REF!=5,1,0),0)</f>
        <v>0</v>
      </c>
      <c r="V11" s="1">
        <f>IFERROR(IF(#REF!=5,1,0),0)</f>
        <v>0</v>
      </c>
      <c r="W11" s="1">
        <f>IFERROR(IF(#REF!=5,1,0),0)</f>
        <v>0</v>
      </c>
      <c r="X11" s="1">
        <f>IFERROR(IF(#REF!=5,1,0),0)</f>
        <v>0</v>
      </c>
      <c r="Y11" s="1">
        <f>IFERROR(IF(#REF!=5,1,0),0)</f>
        <v>0</v>
      </c>
      <c r="Z11" s="1">
        <f>IFERROR(IF(#REF!=5,1,0),0)</f>
        <v>0</v>
      </c>
      <c r="AA11" s="1">
        <f>IFERROR(IF(#REF!=5,1,0),0)</f>
        <v>0</v>
      </c>
      <c r="AB11" s="1">
        <f>IFERROR(IF(#REF!=5,1,0),0)</f>
        <v>0</v>
      </c>
      <c r="AC11" s="1">
        <f>IFERROR(IF(#REF!=5,1,0),0)</f>
        <v>0</v>
      </c>
      <c r="AD11" s="1">
        <f>IFERROR(IF(#REF!=5,1,0),0)</f>
        <v>0</v>
      </c>
      <c r="AE11" s="1">
        <f>IFERROR(IF(#REF!=5,1,0),0)</f>
        <v>0</v>
      </c>
      <c r="AF11" s="1">
        <f>IFERROR(IF(#REF!=5,1,0),0)</f>
        <v>0</v>
      </c>
      <c r="AG11" s="1">
        <f>IFERROR(IF(#REF!=5,1,0),0)</f>
        <v>0</v>
      </c>
      <c r="AH11" s="1">
        <f>IFERROR(IF(#REF!=5,1,0),0)</f>
        <v>0</v>
      </c>
      <c r="AI11" s="1">
        <f>IFERROR(IF(#REF!=5,1,0),0)</f>
        <v>0</v>
      </c>
      <c r="AJ11" s="1">
        <f>IFERROR(IF(#REF!=5,1,0),0)</f>
        <v>0</v>
      </c>
      <c r="AK11" s="1">
        <f>IFERROR(IF(#REF!=5,1,0),0)</f>
        <v>0</v>
      </c>
      <c r="AL11" s="1">
        <f>IFERROR(IF(#REF!=5,1,0),0)</f>
        <v>0</v>
      </c>
      <c r="AM11" s="1">
        <f>IFERROR(IF(#REF!=5,1,0),0)</f>
        <v>0</v>
      </c>
      <c r="AN11" s="1">
        <f>IFERROR(IF(#REF!=5,1,0),0)</f>
        <v>0</v>
      </c>
      <c r="AO11" s="1">
        <f>IFERROR(IF(#REF!=5,1,0),0)</f>
        <v>0</v>
      </c>
      <c r="AP11" s="1">
        <f>IFERROR(IF(#REF!=5,1,0),0)</f>
        <v>0</v>
      </c>
      <c r="AQ11" s="1">
        <f>IFERROR(IF(#REF!=5,1,0),0)</f>
        <v>0</v>
      </c>
      <c r="AR11" s="1">
        <f>IFERROR(IF(#REF!=5,1,0),0)</f>
        <v>0</v>
      </c>
      <c r="AS11" s="1">
        <f>IFERROR(IF(#REF!=5,1,0),0)</f>
        <v>0</v>
      </c>
      <c r="AT11" s="1">
        <f>IFERROR(IF(#REF!=5,1,0),0)</f>
        <v>0</v>
      </c>
      <c r="AU11" s="1">
        <f>IFERROR(IF(#REF!=5,1,0),0)</f>
        <v>0</v>
      </c>
      <c r="AV11" s="1">
        <f>IFERROR(IF(#REF!=5,1,0),0)</f>
        <v>0</v>
      </c>
      <c r="AW11" s="1">
        <f>IFERROR(IF(#REF!=5,1,0),0)</f>
        <v>0</v>
      </c>
      <c r="AX11" s="1">
        <f>IFERROR(IF(#REF!=5,1,0),0)</f>
        <v>0</v>
      </c>
      <c r="AY11" s="1">
        <f>IFERROR(IF(#REF!=5,1,0),0)</f>
        <v>0</v>
      </c>
      <c r="AZ11" s="1">
        <f>IFERROR(IF(#REF!=5,1,0),0)</f>
        <v>0</v>
      </c>
      <c r="BA11" s="1">
        <f>IFERROR(IF(#REF!=5,1,0),0)</f>
        <v>0</v>
      </c>
      <c r="BB11" s="1">
        <f>IFERROR(IF(#REF!=5,1,0),0)</f>
        <v>0</v>
      </c>
      <c r="BC11" s="1">
        <f>IFERROR(IF(#REF!=5,1,0),0)</f>
        <v>0</v>
      </c>
      <c r="BD11" s="1">
        <f>IFERROR(IF(#REF!=5,1,0),0)</f>
        <v>0</v>
      </c>
      <c r="BE11" s="1">
        <f t="shared" si="1"/>
        <v>5</v>
      </c>
    </row>
    <row r="12" spans="1:57" ht="17.25" customHeight="1" x14ac:dyDescent="0.2">
      <c r="A12" s="72" t="s">
        <v>59</v>
      </c>
      <c r="B12" s="73"/>
      <c r="C12" s="73"/>
      <c r="D12" s="74"/>
      <c r="E12" s="8">
        <f t="shared" si="0"/>
        <v>0</v>
      </c>
      <c r="F12" s="38" t="s">
        <v>6</v>
      </c>
      <c r="H12" s="1">
        <f>IFERROR(IF('1'!E20=5,1,0),0)</f>
        <v>0</v>
      </c>
      <c r="I12" s="1">
        <f>IFERROR(IF('2'!E20=5,1,0),0)</f>
        <v>0</v>
      </c>
      <c r="J12" s="1">
        <f>IFERROR(IF('3'!E20=5,1,0),0)</f>
        <v>0</v>
      </c>
      <c r="K12" s="1">
        <f>IFERROR(IF('4'!E20=5,1,0),0)</f>
        <v>0</v>
      </c>
      <c r="L12" s="1">
        <f>IFERROR(IF('5'!E20=5,1,0),0)</f>
        <v>0</v>
      </c>
      <c r="M12" s="1">
        <f>IFERROR(IF('6'!E20=5,1,0),0)</f>
        <v>0</v>
      </c>
      <c r="N12" s="1">
        <f>IFERROR(IF('7'!E20=5,1,0),0)</f>
        <v>0</v>
      </c>
      <c r="O12" s="1">
        <f>IFERROR(IF('8'!E20=5,1,0),0)</f>
        <v>0</v>
      </c>
      <c r="P12" s="1">
        <f>IFERROR(IF('9'!E20=5,1,0),0)</f>
        <v>0</v>
      </c>
      <c r="Q12" s="1">
        <f>IFERROR(IF('10'!E20=5,1,0),0)</f>
        <v>0</v>
      </c>
      <c r="R12" s="1">
        <f>IFERROR(IF(#REF!=5,1,0),0)</f>
        <v>0</v>
      </c>
      <c r="S12" s="1">
        <f>IFERROR(IF(#REF!=5,1,0),0)</f>
        <v>0</v>
      </c>
      <c r="T12" s="1">
        <f>IFERROR(IF(#REF!=5,1,0),0)</f>
        <v>0</v>
      </c>
      <c r="U12" s="1">
        <f>IFERROR(IF(#REF!=5,1,0),0)</f>
        <v>0</v>
      </c>
      <c r="V12" s="1">
        <f>IFERROR(IF(#REF!=5,1,0),0)</f>
        <v>0</v>
      </c>
      <c r="W12" s="1">
        <f>IFERROR(IF(#REF!=5,1,0),0)</f>
        <v>0</v>
      </c>
      <c r="X12" s="1">
        <f>IFERROR(IF(#REF!=5,1,0),0)</f>
        <v>0</v>
      </c>
      <c r="Y12" s="1">
        <f>IFERROR(IF(#REF!=5,1,0),0)</f>
        <v>0</v>
      </c>
      <c r="Z12" s="1">
        <f>IFERROR(IF(#REF!=5,1,0),0)</f>
        <v>0</v>
      </c>
      <c r="AA12" s="1">
        <f>IFERROR(IF(#REF!=5,1,0),0)</f>
        <v>0</v>
      </c>
      <c r="AB12" s="1">
        <f>IFERROR(IF(#REF!=5,1,0),0)</f>
        <v>0</v>
      </c>
      <c r="AC12" s="1">
        <f>IFERROR(IF(#REF!=5,1,0),0)</f>
        <v>0</v>
      </c>
      <c r="AD12" s="1">
        <f>IFERROR(IF(#REF!=5,1,0),0)</f>
        <v>0</v>
      </c>
      <c r="AE12" s="1">
        <f>IFERROR(IF(#REF!=5,1,0),0)</f>
        <v>0</v>
      </c>
      <c r="AF12" s="1">
        <f>IFERROR(IF(#REF!=5,1,0),0)</f>
        <v>0</v>
      </c>
      <c r="AG12" s="1">
        <f>IFERROR(IF(#REF!=5,1,0),0)</f>
        <v>0</v>
      </c>
      <c r="AH12" s="1">
        <f>IFERROR(IF(#REF!=5,1,0),0)</f>
        <v>0</v>
      </c>
      <c r="AI12" s="1">
        <f>IFERROR(IF(#REF!=5,1,0),0)</f>
        <v>0</v>
      </c>
      <c r="AJ12" s="1">
        <f>IFERROR(IF(#REF!=5,1,0),0)</f>
        <v>0</v>
      </c>
      <c r="AK12" s="1">
        <f>IFERROR(IF(#REF!=5,1,0),0)</f>
        <v>0</v>
      </c>
      <c r="AL12" s="1">
        <f>IFERROR(IF(#REF!=5,1,0),0)</f>
        <v>0</v>
      </c>
      <c r="AM12" s="1">
        <f>IFERROR(IF(#REF!=5,1,0),0)</f>
        <v>0</v>
      </c>
      <c r="AN12" s="1">
        <f>IFERROR(IF(#REF!=5,1,0),0)</f>
        <v>0</v>
      </c>
      <c r="AO12" s="1">
        <f>IFERROR(IF(#REF!=5,1,0),0)</f>
        <v>0</v>
      </c>
      <c r="AP12" s="1">
        <f>IFERROR(IF(#REF!=5,1,0),0)</f>
        <v>0</v>
      </c>
      <c r="AQ12" s="1">
        <f>IFERROR(IF(#REF!=5,1,0),0)</f>
        <v>0</v>
      </c>
      <c r="AR12" s="1">
        <f>IFERROR(IF(#REF!=5,1,0),0)</f>
        <v>0</v>
      </c>
      <c r="AS12" s="1">
        <f>IFERROR(IF(#REF!=5,1,0),0)</f>
        <v>0</v>
      </c>
      <c r="AT12" s="1">
        <f>IFERROR(IF(#REF!=5,1,0),0)</f>
        <v>0</v>
      </c>
      <c r="AU12" s="1">
        <f>IFERROR(IF(#REF!=5,1,0),0)</f>
        <v>0</v>
      </c>
      <c r="AV12" s="1">
        <f>IFERROR(IF(#REF!=5,1,0),0)</f>
        <v>0</v>
      </c>
      <c r="AW12" s="1">
        <f>IFERROR(IF(#REF!=5,1,0),0)</f>
        <v>0</v>
      </c>
      <c r="AX12" s="1">
        <f>IFERROR(IF(#REF!=5,1,0),0)</f>
        <v>0</v>
      </c>
      <c r="AY12" s="1">
        <f>IFERROR(IF(#REF!=5,1,0),0)</f>
        <v>0</v>
      </c>
      <c r="AZ12" s="1">
        <f>IFERROR(IF(#REF!=5,1,0),0)</f>
        <v>0</v>
      </c>
      <c r="BA12" s="1">
        <f>IFERROR(IF(#REF!=5,1,0),0)</f>
        <v>0</v>
      </c>
      <c r="BB12" s="1">
        <f>IFERROR(IF(#REF!=5,1,0),0)</f>
        <v>0</v>
      </c>
      <c r="BC12" s="1">
        <f>IFERROR(IF(#REF!=5,1,0),0)</f>
        <v>0</v>
      </c>
      <c r="BD12" s="1">
        <f>IFERROR(IF(#REF!=5,1,0),0)</f>
        <v>0</v>
      </c>
      <c r="BE12" s="1">
        <f t="shared" si="1"/>
        <v>0</v>
      </c>
    </row>
    <row r="13" spans="1:57" ht="17.25" customHeight="1" x14ac:dyDescent="0.2">
      <c r="A13" s="72" t="s">
        <v>60</v>
      </c>
      <c r="B13" s="73"/>
      <c r="C13" s="73"/>
      <c r="D13" s="74"/>
      <c r="E13" s="8">
        <f t="shared" si="0"/>
        <v>0</v>
      </c>
      <c r="F13" s="38" t="s">
        <v>5</v>
      </c>
      <c r="H13" s="1">
        <f>IFERROR(IF('1'!E21=5,1,0),0)</f>
        <v>0</v>
      </c>
      <c r="I13" s="1">
        <f>IFERROR(IF('2'!E21=5,1,0),0)</f>
        <v>0</v>
      </c>
      <c r="J13" s="1">
        <f>IFERROR(IF('3'!E21=5,1,0),0)</f>
        <v>0</v>
      </c>
      <c r="K13" s="1">
        <f>IFERROR(IF('4'!E21=5,1,0),0)</f>
        <v>0</v>
      </c>
      <c r="L13" s="1">
        <f>IFERROR(IF('5'!E21=5,1,0),0)</f>
        <v>0</v>
      </c>
      <c r="M13" s="1">
        <f>IFERROR(IF('6'!E21=5,1,0),0)</f>
        <v>0</v>
      </c>
      <c r="N13" s="1">
        <f>IFERROR(IF('7'!E21=5,1,0),0)</f>
        <v>0</v>
      </c>
      <c r="O13" s="1">
        <f>IFERROR(IF('8'!E21=5,1,0),0)</f>
        <v>0</v>
      </c>
      <c r="P13" s="1">
        <f>IFERROR(IF('9'!E21=5,1,0),0)</f>
        <v>0</v>
      </c>
      <c r="Q13" s="1">
        <f>IFERROR(IF('10'!E21=5,1,0),0)</f>
        <v>0</v>
      </c>
      <c r="R13" s="1">
        <f>IFERROR(IF(#REF!=5,1,0),0)</f>
        <v>0</v>
      </c>
      <c r="S13" s="1">
        <f>IFERROR(IF(#REF!=5,1,0),0)</f>
        <v>0</v>
      </c>
      <c r="T13" s="1">
        <f>IFERROR(IF(#REF!=5,1,0),0)</f>
        <v>0</v>
      </c>
      <c r="U13" s="1">
        <f>IFERROR(IF(#REF!=5,1,0),0)</f>
        <v>0</v>
      </c>
      <c r="V13" s="1">
        <f>IFERROR(IF(#REF!=5,1,0),0)</f>
        <v>0</v>
      </c>
      <c r="W13" s="1">
        <f>IFERROR(IF(#REF!=5,1,0),0)</f>
        <v>0</v>
      </c>
      <c r="X13" s="1">
        <f>IFERROR(IF(#REF!=5,1,0),0)</f>
        <v>0</v>
      </c>
      <c r="Y13" s="1">
        <f>IFERROR(IF(#REF!=5,1,0),0)</f>
        <v>0</v>
      </c>
      <c r="Z13" s="1">
        <f>IFERROR(IF(#REF!=5,1,0),0)</f>
        <v>0</v>
      </c>
      <c r="AA13" s="1">
        <f>IFERROR(IF(#REF!=5,1,0),0)</f>
        <v>0</v>
      </c>
      <c r="AB13" s="1">
        <f>IFERROR(IF(#REF!=5,1,0),0)</f>
        <v>0</v>
      </c>
      <c r="AC13" s="1">
        <f>IFERROR(IF(#REF!=5,1,0),0)</f>
        <v>0</v>
      </c>
      <c r="AD13" s="1">
        <f>IFERROR(IF(#REF!=5,1,0),0)</f>
        <v>0</v>
      </c>
      <c r="AE13" s="1">
        <f>IFERROR(IF(#REF!=5,1,0),0)</f>
        <v>0</v>
      </c>
      <c r="AF13" s="1">
        <f>IFERROR(IF(#REF!=5,1,0),0)</f>
        <v>0</v>
      </c>
      <c r="AG13" s="1">
        <f>IFERROR(IF(#REF!=5,1,0),0)</f>
        <v>0</v>
      </c>
      <c r="AH13" s="1">
        <f>IFERROR(IF(#REF!=5,1,0),0)</f>
        <v>0</v>
      </c>
      <c r="AI13" s="1">
        <f>IFERROR(IF(#REF!=5,1,0),0)</f>
        <v>0</v>
      </c>
      <c r="AJ13" s="1">
        <f>IFERROR(IF(#REF!=5,1,0),0)</f>
        <v>0</v>
      </c>
      <c r="AK13" s="1">
        <f>IFERROR(IF(#REF!=5,1,0),0)</f>
        <v>0</v>
      </c>
      <c r="AL13" s="1">
        <f>IFERROR(IF(#REF!=5,1,0),0)</f>
        <v>0</v>
      </c>
      <c r="AM13" s="1">
        <f>IFERROR(IF(#REF!=5,1,0),0)</f>
        <v>0</v>
      </c>
      <c r="AN13" s="1">
        <f>IFERROR(IF(#REF!=5,1,0),0)</f>
        <v>0</v>
      </c>
      <c r="AO13" s="1">
        <f>IFERROR(IF(#REF!=5,1,0),0)</f>
        <v>0</v>
      </c>
      <c r="AP13" s="1">
        <f>IFERROR(IF(#REF!=5,1,0),0)</f>
        <v>0</v>
      </c>
      <c r="AQ13" s="1">
        <f>IFERROR(IF(#REF!=5,1,0),0)</f>
        <v>0</v>
      </c>
      <c r="AR13" s="1">
        <f>IFERROR(IF(#REF!=5,1,0),0)</f>
        <v>0</v>
      </c>
      <c r="AS13" s="1">
        <f>IFERROR(IF(#REF!=5,1,0),0)</f>
        <v>0</v>
      </c>
      <c r="AT13" s="1">
        <f>IFERROR(IF(#REF!=5,1,0),0)</f>
        <v>0</v>
      </c>
      <c r="AU13" s="1">
        <f>IFERROR(IF(#REF!=5,1,0),0)</f>
        <v>0</v>
      </c>
      <c r="AV13" s="1">
        <f>IFERROR(IF(#REF!=5,1,0),0)</f>
        <v>0</v>
      </c>
      <c r="AW13" s="1">
        <f>IFERROR(IF(#REF!=5,1,0),0)</f>
        <v>0</v>
      </c>
      <c r="AX13" s="1">
        <f>IFERROR(IF(#REF!=5,1,0),0)</f>
        <v>0</v>
      </c>
      <c r="AY13" s="1">
        <f>IFERROR(IF(#REF!=5,1,0),0)</f>
        <v>0</v>
      </c>
      <c r="AZ13" s="1">
        <f>IFERROR(IF(#REF!=5,1,0),0)</f>
        <v>0</v>
      </c>
      <c r="BA13" s="1">
        <f>IFERROR(IF(#REF!=5,1,0),0)</f>
        <v>0</v>
      </c>
      <c r="BB13" s="1">
        <f>IFERROR(IF(#REF!=5,1,0),0)</f>
        <v>0</v>
      </c>
      <c r="BC13" s="1">
        <f>IFERROR(IF(#REF!=5,1,0),0)</f>
        <v>0</v>
      </c>
      <c r="BD13" s="1">
        <f>IFERROR(IF(#REF!=5,1,0),0)</f>
        <v>0</v>
      </c>
      <c r="BE13" s="1">
        <f t="shared" si="1"/>
        <v>0</v>
      </c>
    </row>
    <row r="14" spans="1:57" ht="17.25" customHeight="1" x14ac:dyDescent="0.2">
      <c r="A14" s="72" t="s">
        <v>61</v>
      </c>
      <c r="B14" s="73"/>
      <c r="C14" s="73"/>
      <c r="D14" s="74"/>
      <c r="E14" s="8">
        <f t="shared" si="0"/>
        <v>3</v>
      </c>
      <c r="F14" s="38" t="s">
        <v>5</v>
      </c>
      <c r="H14" s="1">
        <f>IFERROR(IF('1'!E22=5,1,0),0)</f>
        <v>0</v>
      </c>
      <c r="I14" s="1">
        <f>IFERROR(IF('2'!E22=5,1,0),0)</f>
        <v>0</v>
      </c>
      <c r="J14" s="1">
        <f>IFERROR(IF('3'!E22=5,1,0),0)</f>
        <v>0</v>
      </c>
      <c r="K14" s="1">
        <f>IFERROR(IF('4'!E22=5,1,0),0)</f>
        <v>0</v>
      </c>
      <c r="L14" s="1">
        <f>IFERROR(IF('5'!E22=5,1,0),0)</f>
        <v>0</v>
      </c>
      <c r="M14" s="1">
        <f>IFERROR(IF('6'!E22=5,1,0),0)</f>
        <v>0</v>
      </c>
      <c r="N14" s="1">
        <f>IFERROR(IF('7'!E22=5,1,0),0)</f>
        <v>0</v>
      </c>
      <c r="O14" s="1">
        <f>IFERROR(IF('8'!E22=5,1,0),0)</f>
        <v>1</v>
      </c>
      <c r="P14" s="1">
        <f>IFERROR(IF('9'!E22=5,1,0),0)</f>
        <v>1</v>
      </c>
      <c r="Q14" s="1">
        <f>IFERROR(IF('10'!E22=5,1,0),0)</f>
        <v>1</v>
      </c>
      <c r="R14" s="1">
        <f>IFERROR(IF(#REF!=5,1,0),0)</f>
        <v>0</v>
      </c>
      <c r="S14" s="1">
        <f>IFERROR(IF(#REF!=5,1,0),0)</f>
        <v>0</v>
      </c>
      <c r="T14" s="1">
        <f>IFERROR(IF(#REF!=5,1,0),0)</f>
        <v>0</v>
      </c>
      <c r="U14" s="1">
        <f>IFERROR(IF(#REF!=5,1,0),0)</f>
        <v>0</v>
      </c>
      <c r="V14" s="1">
        <f>IFERROR(IF(#REF!=5,1,0),0)</f>
        <v>0</v>
      </c>
      <c r="W14" s="1">
        <f>IFERROR(IF(#REF!=5,1,0),0)</f>
        <v>0</v>
      </c>
      <c r="X14" s="1">
        <f>IFERROR(IF(#REF!=5,1,0),0)</f>
        <v>0</v>
      </c>
      <c r="Y14" s="1">
        <f>IFERROR(IF(#REF!=5,1,0),0)</f>
        <v>0</v>
      </c>
      <c r="Z14" s="1">
        <f>IFERROR(IF(#REF!=5,1,0),0)</f>
        <v>0</v>
      </c>
      <c r="AA14" s="1">
        <f>IFERROR(IF(#REF!=5,1,0),0)</f>
        <v>0</v>
      </c>
      <c r="AB14" s="1">
        <f>IFERROR(IF(#REF!=5,1,0),0)</f>
        <v>0</v>
      </c>
      <c r="AC14" s="1">
        <f>IFERROR(IF(#REF!=5,1,0),0)</f>
        <v>0</v>
      </c>
      <c r="AD14" s="1">
        <f>IFERROR(IF(#REF!=5,1,0),0)</f>
        <v>0</v>
      </c>
      <c r="AE14" s="1">
        <f>IFERROR(IF(#REF!=5,1,0),0)</f>
        <v>0</v>
      </c>
      <c r="AF14" s="1">
        <f>IFERROR(IF(#REF!=5,1,0),0)</f>
        <v>0</v>
      </c>
      <c r="AG14" s="1">
        <f>IFERROR(IF(#REF!=5,1,0),0)</f>
        <v>0</v>
      </c>
      <c r="AH14" s="1">
        <f>IFERROR(IF(#REF!=5,1,0),0)</f>
        <v>0</v>
      </c>
      <c r="AI14" s="1">
        <f>IFERROR(IF(#REF!=5,1,0),0)</f>
        <v>0</v>
      </c>
      <c r="AJ14" s="1">
        <f>IFERROR(IF(#REF!=5,1,0),0)</f>
        <v>0</v>
      </c>
      <c r="AK14" s="1">
        <f>IFERROR(IF(#REF!=5,1,0),0)</f>
        <v>0</v>
      </c>
      <c r="AL14" s="1">
        <f>IFERROR(IF(#REF!=5,1,0),0)</f>
        <v>0</v>
      </c>
      <c r="AM14" s="1">
        <f>IFERROR(IF(#REF!=5,1,0),0)</f>
        <v>0</v>
      </c>
      <c r="AN14" s="1">
        <f>IFERROR(IF(#REF!=5,1,0),0)</f>
        <v>0</v>
      </c>
      <c r="AO14" s="1">
        <f>IFERROR(IF(#REF!=5,1,0),0)</f>
        <v>0</v>
      </c>
      <c r="AP14" s="1">
        <f>IFERROR(IF(#REF!=5,1,0),0)</f>
        <v>0</v>
      </c>
      <c r="AQ14" s="1">
        <f>IFERROR(IF(#REF!=5,1,0),0)</f>
        <v>0</v>
      </c>
      <c r="AR14" s="1">
        <f>IFERROR(IF(#REF!=5,1,0),0)</f>
        <v>0</v>
      </c>
      <c r="AS14" s="1">
        <f>IFERROR(IF(#REF!=5,1,0),0)</f>
        <v>0</v>
      </c>
      <c r="AT14" s="1">
        <f>IFERROR(IF(#REF!=5,1,0),0)</f>
        <v>0</v>
      </c>
      <c r="AU14" s="1">
        <f>IFERROR(IF(#REF!=5,1,0),0)</f>
        <v>0</v>
      </c>
      <c r="AV14" s="1">
        <f>IFERROR(IF(#REF!=5,1,0),0)</f>
        <v>0</v>
      </c>
      <c r="AW14" s="1">
        <f>IFERROR(IF(#REF!=5,1,0),0)</f>
        <v>0</v>
      </c>
      <c r="AX14" s="1">
        <f>IFERROR(IF(#REF!=5,1,0),0)</f>
        <v>0</v>
      </c>
      <c r="AY14" s="1">
        <f>IFERROR(IF(#REF!=5,1,0),0)</f>
        <v>0</v>
      </c>
      <c r="AZ14" s="1">
        <f>IFERROR(IF(#REF!=5,1,0),0)</f>
        <v>0</v>
      </c>
      <c r="BA14" s="1">
        <f>IFERROR(IF(#REF!=5,1,0),0)</f>
        <v>0</v>
      </c>
      <c r="BB14" s="1">
        <f>IFERROR(IF(#REF!=5,1,0),0)</f>
        <v>0</v>
      </c>
      <c r="BC14" s="1">
        <f>IFERROR(IF(#REF!=5,1,0),0)</f>
        <v>0</v>
      </c>
      <c r="BD14" s="1">
        <f>IFERROR(IF(#REF!=5,1,0),0)</f>
        <v>0</v>
      </c>
      <c r="BE14" s="1">
        <f t="shared" si="1"/>
        <v>3</v>
      </c>
    </row>
    <row r="15" spans="1:57" ht="17.25" customHeight="1" x14ac:dyDescent="0.2">
      <c r="A15" s="72" t="s">
        <v>153</v>
      </c>
      <c r="B15" s="73"/>
      <c r="C15" s="73"/>
      <c r="D15" s="74"/>
      <c r="E15" s="8">
        <f t="shared" si="0"/>
        <v>0</v>
      </c>
      <c r="F15" s="38" t="s">
        <v>5</v>
      </c>
      <c r="H15" s="1">
        <f>IFERROR(IF('1'!E23=5,1,0),0)</f>
        <v>0</v>
      </c>
      <c r="I15" s="1">
        <f>IFERROR(IF('2'!E23=5,1,0),0)</f>
        <v>0</v>
      </c>
      <c r="J15" s="1">
        <f>IFERROR(IF('3'!E23=5,1,0),0)</f>
        <v>0</v>
      </c>
      <c r="K15" s="1">
        <f>IFERROR(IF('4'!E23=5,1,0),0)</f>
        <v>0</v>
      </c>
      <c r="L15" s="1">
        <f>IFERROR(IF('5'!E23=5,1,0),0)</f>
        <v>0</v>
      </c>
      <c r="M15" s="1">
        <f>IFERROR(IF('6'!E23=5,1,0),0)</f>
        <v>0</v>
      </c>
      <c r="N15" s="1">
        <f>IFERROR(IF('7'!E23=5,1,0),0)</f>
        <v>0</v>
      </c>
      <c r="O15" s="1">
        <f>IFERROR(IF('8'!E23=5,1,0),0)</f>
        <v>0</v>
      </c>
      <c r="P15" s="1">
        <f>IFERROR(IF('9'!E23=5,1,0),0)</f>
        <v>0</v>
      </c>
      <c r="Q15" s="1">
        <f>IFERROR(IF('10'!E23=5,1,0),0)</f>
        <v>0</v>
      </c>
      <c r="R15" s="1">
        <f>IFERROR(IF(#REF!=5,1,0),0)</f>
        <v>0</v>
      </c>
      <c r="S15" s="1">
        <f>IFERROR(IF(#REF!=5,1,0),0)</f>
        <v>0</v>
      </c>
      <c r="T15" s="1">
        <f>IFERROR(IF(#REF!=5,1,0),0)</f>
        <v>0</v>
      </c>
      <c r="U15" s="1">
        <f>IFERROR(IF(#REF!=5,1,0),0)</f>
        <v>0</v>
      </c>
      <c r="V15" s="1">
        <f>IFERROR(IF(#REF!=5,1,0),0)</f>
        <v>0</v>
      </c>
      <c r="W15" s="1">
        <f>IFERROR(IF(#REF!=5,1,0),0)</f>
        <v>0</v>
      </c>
      <c r="X15" s="1">
        <f>IFERROR(IF(#REF!=5,1,0),0)</f>
        <v>0</v>
      </c>
      <c r="Y15" s="1">
        <f>IFERROR(IF(#REF!=5,1,0),0)</f>
        <v>0</v>
      </c>
      <c r="Z15" s="1">
        <f>IFERROR(IF(#REF!=5,1,0),0)</f>
        <v>0</v>
      </c>
      <c r="AA15" s="1">
        <f>IFERROR(IF(#REF!=5,1,0),0)</f>
        <v>0</v>
      </c>
      <c r="AB15" s="1">
        <f>IFERROR(IF(#REF!=5,1,0),0)</f>
        <v>0</v>
      </c>
      <c r="AC15" s="1">
        <f>IFERROR(IF(#REF!=5,1,0),0)</f>
        <v>0</v>
      </c>
      <c r="AD15" s="1">
        <f>IFERROR(IF(#REF!=5,1,0),0)</f>
        <v>0</v>
      </c>
      <c r="AE15" s="1">
        <f>IFERROR(IF(#REF!=5,1,0),0)</f>
        <v>0</v>
      </c>
      <c r="AF15" s="1">
        <f>IFERROR(IF(#REF!=5,1,0),0)</f>
        <v>0</v>
      </c>
      <c r="AG15" s="1">
        <f>IFERROR(IF(#REF!=5,1,0),0)</f>
        <v>0</v>
      </c>
      <c r="AH15" s="1">
        <f>IFERROR(IF(#REF!=5,1,0),0)</f>
        <v>0</v>
      </c>
      <c r="AI15" s="1">
        <f>IFERROR(IF(#REF!=5,1,0),0)</f>
        <v>0</v>
      </c>
      <c r="AJ15" s="1">
        <f>IFERROR(IF(#REF!=5,1,0),0)</f>
        <v>0</v>
      </c>
      <c r="AK15" s="1">
        <f>IFERROR(IF(#REF!=5,1,0),0)</f>
        <v>0</v>
      </c>
      <c r="AL15" s="1">
        <f>IFERROR(IF(#REF!=5,1,0),0)</f>
        <v>0</v>
      </c>
      <c r="AM15" s="1">
        <f>IFERROR(IF(#REF!=5,1,0),0)</f>
        <v>0</v>
      </c>
      <c r="AN15" s="1">
        <f>IFERROR(IF(#REF!=5,1,0),0)</f>
        <v>0</v>
      </c>
      <c r="AO15" s="1">
        <f>IFERROR(IF(#REF!=5,1,0),0)</f>
        <v>0</v>
      </c>
      <c r="AP15" s="1">
        <f>IFERROR(IF(#REF!=5,1,0),0)</f>
        <v>0</v>
      </c>
      <c r="AQ15" s="1">
        <f>IFERROR(IF(#REF!=5,1,0),0)</f>
        <v>0</v>
      </c>
      <c r="AR15" s="1">
        <f>IFERROR(IF(#REF!=5,1,0),0)</f>
        <v>0</v>
      </c>
      <c r="AS15" s="1">
        <f>IFERROR(IF(#REF!=5,1,0),0)</f>
        <v>0</v>
      </c>
      <c r="AT15" s="1">
        <f>IFERROR(IF(#REF!=5,1,0),0)</f>
        <v>0</v>
      </c>
      <c r="AU15" s="1">
        <f>IFERROR(IF(#REF!=5,1,0),0)</f>
        <v>0</v>
      </c>
      <c r="AV15" s="1">
        <f>IFERROR(IF(#REF!=5,1,0),0)</f>
        <v>0</v>
      </c>
      <c r="AW15" s="1">
        <f>IFERROR(IF(#REF!=5,1,0),0)</f>
        <v>0</v>
      </c>
      <c r="AX15" s="1">
        <f>IFERROR(IF(#REF!=5,1,0),0)</f>
        <v>0</v>
      </c>
      <c r="AY15" s="1">
        <f>IFERROR(IF(#REF!=5,1,0),0)</f>
        <v>0</v>
      </c>
      <c r="AZ15" s="1">
        <f>IFERROR(IF(#REF!=5,1,0),0)</f>
        <v>0</v>
      </c>
      <c r="BA15" s="1">
        <f>IFERROR(IF(#REF!=5,1,0),0)</f>
        <v>0</v>
      </c>
      <c r="BB15" s="1">
        <f>IFERROR(IF(#REF!=5,1,0),0)</f>
        <v>0</v>
      </c>
      <c r="BC15" s="1">
        <f>IFERROR(IF(#REF!=5,1,0),0)</f>
        <v>0</v>
      </c>
      <c r="BD15" s="1">
        <f>IFERROR(IF(#REF!=5,1,0),0)</f>
        <v>0</v>
      </c>
      <c r="BE15" s="1">
        <f t="shared" si="1"/>
        <v>0</v>
      </c>
    </row>
    <row r="16" spans="1:57" ht="17.25" customHeight="1" x14ac:dyDescent="0.2">
      <c r="A16" s="72" t="s">
        <v>62</v>
      </c>
      <c r="B16" s="73"/>
      <c r="C16" s="73"/>
      <c r="D16" s="74"/>
      <c r="E16" s="8">
        <f t="shared" si="0"/>
        <v>0</v>
      </c>
      <c r="F16" s="38" t="s">
        <v>5</v>
      </c>
      <c r="H16" s="1">
        <f>IFERROR(IF('1'!E24=5,1,0),0)</f>
        <v>0</v>
      </c>
      <c r="I16" s="1">
        <f>IFERROR(IF('2'!E24=5,1,0),0)</f>
        <v>0</v>
      </c>
      <c r="J16" s="1">
        <f>IFERROR(IF('3'!E24=5,1,0),0)</f>
        <v>0</v>
      </c>
      <c r="K16" s="1">
        <f>IFERROR(IF('4'!E24=5,1,0),0)</f>
        <v>0</v>
      </c>
      <c r="L16" s="1">
        <f>IFERROR(IF('5'!E24=5,1,0),0)</f>
        <v>0</v>
      </c>
      <c r="M16" s="1">
        <f>IFERROR(IF('6'!E24=5,1,0),0)</f>
        <v>0</v>
      </c>
      <c r="N16" s="1">
        <f>IFERROR(IF('7'!E24=5,1,0),0)</f>
        <v>0</v>
      </c>
      <c r="O16" s="1">
        <f>IFERROR(IF('8'!E24=5,1,0),0)</f>
        <v>0</v>
      </c>
      <c r="P16" s="1">
        <f>IFERROR(IF('9'!E24=5,1,0),0)</f>
        <v>0</v>
      </c>
      <c r="Q16" s="1">
        <f>IFERROR(IF('10'!E24=5,1,0),0)</f>
        <v>0</v>
      </c>
      <c r="R16" s="1">
        <f>IFERROR(IF(#REF!=5,1,0),0)</f>
        <v>0</v>
      </c>
      <c r="S16" s="1">
        <f>IFERROR(IF(#REF!=5,1,0),0)</f>
        <v>0</v>
      </c>
      <c r="T16" s="1">
        <f>IFERROR(IF(#REF!=5,1,0),0)</f>
        <v>0</v>
      </c>
      <c r="U16" s="1">
        <f>IFERROR(IF(#REF!=5,1,0),0)</f>
        <v>0</v>
      </c>
      <c r="V16" s="1">
        <f>IFERROR(IF(#REF!=5,1,0),0)</f>
        <v>0</v>
      </c>
      <c r="W16" s="1">
        <f>IFERROR(IF(#REF!=5,1,0),0)</f>
        <v>0</v>
      </c>
      <c r="X16" s="1">
        <f>IFERROR(IF(#REF!=5,1,0),0)</f>
        <v>0</v>
      </c>
      <c r="Y16" s="1">
        <f>IFERROR(IF(#REF!=5,1,0),0)</f>
        <v>0</v>
      </c>
      <c r="Z16" s="1">
        <f>IFERROR(IF(#REF!=5,1,0),0)</f>
        <v>0</v>
      </c>
      <c r="AA16" s="1">
        <f>IFERROR(IF(#REF!=5,1,0),0)</f>
        <v>0</v>
      </c>
      <c r="AB16" s="1">
        <f>IFERROR(IF(#REF!=5,1,0),0)</f>
        <v>0</v>
      </c>
      <c r="AC16" s="1">
        <f>IFERROR(IF(#REF!=5,1,0),0)</f>
        <v>0</v>
      </c>
      <c r="AD16" s="1">
        <f>IFERROR(IF(#REF!=5,1,0),0)</f>
        <v>0</v>
      </c>
      <c r="AE16" s="1">
        <f>IFERROR(IF(#REF!=5,1,0),0)</f>
        <v>0</v>
      </c>
      <c r="AF16" s="1">
        <f>IFERROR(IF(#REF!=5,1,0),0)</f>
        <v>0</v>
      </c>
      <c r="AG16" s="1">
        <f>IFERROR(IF(#REF!=5,1,0),0)</f>
        <v>0</v>
      </c>
      <c r="AH16" s="1">
        <f>IFERROR(IF(#REF!=5,1,0),0)</f>
        <v>0</v>
      </c>
      <c r="AI16" s="1">
        <f>IFERROR(IF(#REF!=5,1,0),0)</f>
        <v>0</v>
      </c>
      <c r="AJ16" s="1">
        <f>IFERROR(IF(#REF!=5,1,0),0)</f>
        <v>0</v>
      </c>
      <c r="AK16" s="1">
        <f>IFERROR(IF(#REF!=5,1,0),0)</f>
        <v>0</v>
      </c>
      <c r="AL16" s="1">
        <f>IFERROR(IF(#REF!=5,1,0),0)</f>
        <v>0</v>
      </c>
      <c r="AM16" s="1">
        <f>IFERROR(IF(#REF!=5,1,0),0)</f>
        <v>0</v>
      </c>
      <c r="AN16" s="1">
        <f>IFERROR(IF(#REF!=5,1,0),0)</f>
        <v>0</v>
      </c>
      <c r="AO16" s="1">
        <f>IFERROR(IF(#REF!=5,1,0),0)</f>
        <v>0</v>
      </c>
      <c r="AP16" s="1">
        <f>IFERROR(IF(#REF!=5,1,0),0)</f>
        <v>0</v>
      </c>
      <c r="AQ16" s="1">
        <f>IFERROR(IF(#REF!=5,1,0),0)</f>
        <v>0</v>
      </c>
      <c r="AR16" s="1">
        <f>IFERROR(IF(#REF!=5,1,0),0)</f>
        <v>0</v>
      </c>
      <c r="AS16" s="1">
        <f>IFERROR(IF(#REF!=5,1,0),0)</f>
        <v>0</v>
      </c>
      <c r="AT16" s="1">
        <f>IFERROR(IF(#REF!=5,1,0),0)</f>
        <v>0</v>
      </c>
      <c r="AU16" s="1">
        <f>IFERROR(IF(#REF!=5,1,0),0)</f>
        <v>0</v>
      </c>
      <c r="AV16" s="1">
        <f>IFERROR(IF(#REF!=5,1,0),0)</f>
        <v>0</v>
      </c>
      <c r="AW16" s="1">
        <f>IFERROR(IF(#REF!=5,1,0),0)</f>
        <v>0</v>
      </c>
      <c r="AX16" s="1">
        <f>IFERROR(IF(#REF!=5,1,0),0)</f>
        <v>0</v>
      </c>
      <c r="AY16" s="1">
        <f>IFERROR(IF(#REF!=5,1,0),0)</f>
        <v>0</v>
      </c>
      <c r="AZ16" s="1">
        <f>IFERROR(IF(#REF!=5,1,0),0)</f>
        <v>0</v>
      </c>
      <c r="BA16" s="1">
        <f>IFERROR(IF(#REF!=5,1,0),0)</f>
        <v>0</v>
      </c>
      <c r="BB16" s="1">
        <f>IFERROR(IF(#REF!=5,1,0),0)</f>
        <v>0</v>
      </c>
      <c r="BC16" s="1">
        <f>IFERROR(IF(#REF!=5,1,0),0)</f>
        <v>0</v>
      </c>
      <c r="BD16" s="1">
        <f>IFERROR(IF(#REF!=5,1,0),0)</f>
        <v>0</v>
      </c>
      <c r="BE16" s="1">
        <f t="shared" si="1"/>
        <v>0</v>
      </c>
    </row>
    <row r="17" spans="1:57" ht="17.25" customHeight="1" x14ac:dyDescent="0.2">
      <c r="A17" s="72" t="s">
        <v>63</v>
      </c>
      <c r="B17" s="73"/>
      <c r="C17" s="73"/>
      <c r="D17" s="74"/>
      <c r="E17" s="8">
        <f t="shared" si="0"/>
        <v>3</v>
      </c>
      <c r="F17" s="38" t="s">
        <v>5</v>
      </c>
      <c r="H17" s="1">
        <f>IFERROR(IF('1'!E25=5,1,0),0)</f>
        <v>0</v>
      </c>
      <c r="I17" s="1">
        <f>IFERROR(IF('2'!E25=5,1,0),0)</f>
        <v>0</v>
      </c>
      <c r="J17" s="1">
        <f>IFERROR(IF('3'!E25=5,1,0),0)</f>
        <v>0</v>
      </c>
      <c r="K17" s="1">
        <f>IFERROR(IF('4'!E25=5,1,0),0)</f>
        <v>0</v>
      </c>
      <c r="L17" s="1">
        <f>IFERROR(IF('5'!E25=5,1,0),0)</f>
        <v>0</v>
      </c>
      <c r="M17" s="1">
        <f>IFERROR(IF('6'!E25=5,1,0),0)</f>
        <v>0</v>
      </c>
      <c r="N17" s="1">
        <f>IFERROR(IF('7'!E25=5,1,0),0)</f>
        <v>0</v>
      </c>
      <c r="O17" s="1">
        <f>IFERROR(IF('8'!E25=5,1,0),0)</f>
        <v>1</v>
      </c>
      <c r="P17" s="1">
        <f>IFERROR(IF('9'!E25=5,1,0),0)</f>
        <v>1</v>
      </c>
      <c r="Q17" s="1">
        <f>IFERROR(IF('10'!E25=5,1,0),0)</f>
        <v>1</v>
      </c>
      <c r="R17" s="1">
        <f>IFERROR(IF(#REF!=5,1,0),0)</f>
        <v>0</v>
      </c>
      <c r="S17" s="1">
        <f>IFERROR(IF(#REF!=5,1,0),0)</f>
        <v>0</v>
      </c>
      <c r="T17" s="1">
        <f>IFERROR(IF(#REF!=5,1,0),0)</f>
        <v>0</v>
      </c>
      <c r="U17" s="1">
        <f>IFERROR(IF(#REF!=5,1,0),0)</f>
        <v>0</v>
      </c>
      <c r="V17" s="1">
        <f>IFERROR(IF(#REF!=5,1,0),0)</f>
        <v>0</v>
      </c>
      <c r="W17" s="1">
        <f>IFERROR(IF(#REF!=5,1,0),0)</f>
        <v>0</v>
      </c>
      <c r="X17" s="1">
        <f>IFERROR(IF(#REF!=5,1,0),0)</f>
        <v>0</v>
      </c>
      <c r="Y17" s="1">
        <f>IFERROR(IF(#REF!=5,1,0),0)</f>
        <v>0</v>
      </c>
      <c r="Z17" s="1">
        <f>IFERROR(IF(#REF!=5,1,0),0)</f>
        <v>0</v>
      </c>
      <c r="AA17" s="1">
        <f>IFERROR(IF(#REF!=5,1,0),0)</f>
        <v>0</v>
      </c>
      <c r="AB17" s="1">
        <f>IFERROR(IF(#REF!=5,1,0),0)</f>
        <v>0</v>
      </c>
      <c r="AC17" s="1">
        <f>IFERROR(IF(#REF!=5,1,0),0)</f>
        <v>0</v>
      </c>
      <c r="AD17" s="1">
        <f>IFERROR(IF(#REF!=5,1,0),0)</f>
        <v>0</v>
      </c>
      <c r="AE17" s="1">
        <f>IFERROR(IF(#REF!=5,1,0),0)</f>
        <v>0</v>
      </c>
      <c r="AF17" s="1">
        <f>IFERROR(IF(#REF!=5,1,0),0)</f>
        <v>0</v>
      </c>
      <c r="AG17" s="1">
        <f>IFERROR(IF(#REF!=5,1,0),0)</f>
        <v>0</v>
      </c>
      <c r="AH17" s="1">
        <f>IFERROR(IF(#REF!=5,1,0),0)</f>
        <v>0</v>
      </c>
      <c r="AI17" s="1">
        <f>IFERROR(IF(#REF!=5,1,0),0)</f>
        <v>0</v>
      </c>
      <c r="AJ17" s="1">
        <f>IFERROR(IF(#REF!=5,1,0),0)</f>
        <v>0</v>
      </c>
      <c r="AK17" s="1">
        <f>IFERROR(IF(#REF!=5,1,0),0)</f>
        <v>0</v>
      </c>
      <c r="AL17" s="1">
        <f>IFERROR(IF(#REF!=5,1,0),0)</f>
        <v>0</v>
      </c>
      <c r="AM17" s="1">
        <f>IFERROR(IF(#REF!=5,1,0),0)</f>
        <v>0</v>
      </c>
      <c r="AN17" s="1">
        <f>IFERROR(IF(#REF!=5,1,0),0)</f>
        <v>0</v>
      </c>
      <c r="AO17" s="1">
        <f>IFERROR(IF(#REF!=5,1,0),0)</f>
        <v>0</v>
      </c>
      <c r="AP17" s="1">
        <f>IFERROR(IF(#REF!=5,1,0),0)</f>
        <v>0</v>
      </c>
      <c r="AQ17" s="1">
        <f>IFERROR(IF(#REF!=5,1,0),0)</f>
        <v>0</v>
      </c>
      <c r="AR17" s="1">
        <f>IFERROR(IF(#REF!=5,1,0),0)</f>
        <v>0</v>
      </c>
      <c r="AS17" s="1">
        <f>IFERROR(IF(#REF!=5,1,0),0)</f>
        <v>0</v>
      </c>
      <c r="AT17" s="1">
        <f>IFERROR(IF(#REF!=5,1,0),0)</f>
        <v>0</v>
      </c>
      <c r="AU17" s="1">
        <f>IFERROR(IF(#REF!=5,1,0),0)</f>
        <v>0</v>
      </c>
      <c r="AV17" s="1">
        <f>IFERROR(IF(#REF!=5,1,0),0)</f>
        <v>0</v>
      </c>
      <c r="AW17" s="1">
        <f>IFERROR(IF(#REF!=5,1,0),0)</f>
        <v>0</v>
      </c>
      <c r="AX17" s="1">
        <f>IFERROR(IF(#REF!=5,1,0),0)</f>
        <v>0</v>
      </c>
      <c r="AY17" s="1">
        <f>IFERROR(IF(#REF!=5,1,0),0)</f>
        <v>0</v>
      </c>
      <c r="AZ17" s="1">
        <f>IFERROR(IF(#REF!=5,1,0),0)</f>
        <v>0</v>
      </c>
      <c r="BA17" s="1">
        <f>IFERROR(IF(#REF!=5,1,0),0)</f>
        <v>0</v>
      </c>
      <c r="BB17" s="1">
        <f>IFERROR(IF(#REF!=5,1,0),0)</f>
        <v>0</v>
      </c>
      <c r="BC17" s="1">
        <f>IFERROR(IF(#REF!=5,1,0),0)</f>
        <v>0</v>
      </c>
      <c r="BD17" s="1">
        <f>IFERROR(IF(#REF!=5,1,0),0)</f>
        <v>0</v>
      </c>
      <c r="BE17" s="1">
        <f t="shared" si="1"/>
        <v>3</v>
      </c>
    </row>
    <row r="18" spans="1:57" ht="17.25" customHeight="1" x14ac:dyDescent="0.2">
      <c r="A18" s="72" t="s">
        <v>154</v>
      </c>
      <c r="B18" s="73"/>
      <c r="C18" s="73"/>
      <c r="D18" s="74"/>
      <c r="E18" s="8">
        <f t="shared" si="0"/>
        <v>0</v>
      </c>
      <c r="F18" s="38" t="s">
        <v>5</v>
      </c>
      <c r="H18" s="1">
        <f>IFERROR(IF('1'!E26=5,1,0),0)</f>
        <v>0</v>
      </c>
      <c r="I18" s="1">
        <f>IFERROR(IF('2'!E26=5,1,0),0)</f>
        <v>0</v>
      </c>
      <c r="J18" s="1">
        <f>IFERROR(IF('3'!E26=5,1,0),0)</f>
        <v>0</v>
      </c>
      <c r="K18" s="1">
        <f>IFERROR(IF('4'!E26=5,1,0),0)</f>
        <v>0</v>
      </c>
      <c r="L18" s="1">
        <f>IFERROR(IF('5'!E26=5,1,0),0)</f>
        <v>0</v>
      </c>
      <c r="M18" s="1">
        <f>IFERROR(IF('6'!E26=5,1,0),0)</f>
        <v>0</v>
      </c>
      <c r="N18" s="1">
        <f>IFERROR(IF('7'!E26=5,1,0),0)</f>
        <v>0</v>
      </c>
      <c r="O18" s="1">
        <f>IFERROR(IF('8'!E26=5,1,0),0)</f>
        <v>0</v>
      </c>
      <c r="P18" s="1">
        <f>IFERROR(IF('9'!E26=5,1,0),0)</f>
        <v>0</v>
      </c>
      <c r="Q18" s="1">
        <f>IFERROR(IF('10'!E26=5,1,0),0)</f>
        <v>0</v>
      </c>
      <c r="R18" s="1">
        <f>IFERROR(IF(#REF!=5,1,0),0)</f>
        <v>0</v>
      </c>
      <c r="S18" s="1">
        <f>IFERROR(IF(#REF!=5,1,0),0)</f>
        <v>0</v>
      </c>
      <c r="T18" s="1">
        <f>IFERROR(IF(#REF!=5,1,0),0)</f>
        <v>0</v>
      </c>
      <c r="U18" s="1">
        <f>IFERROR(IF(#REF!=5,1,0),0)</f>
        <v>0</v>
      </c>
      <c r="V18" s="1">
        <f>IFERROR(IF(#REF!=5,1,0),0)</f>
        <v>0</v>
      </c>
      <c r="W18" s="1">
        <f>IFERROR(IF(#REF!=5,1,0),0)</f>
        <v>0</v>
      </c>
      <c r="X18" s="1">
        <f>IFERROR(IF(#REF!=5,1,0),0)</f>
        <v>0</v>
      </c>
      <c r="Y18" s="1">
        <f>IFERROR(IF(#REF!=5,1,0),0)</f>
        <v>0</v>
      </c>
      <c r="Z18" s="1">
        <f>IFERROR(IF(#REF!=5,1,0),0)</f>
        <v>0</v>
      </c>
      <c r="AA18" s="1">
        <f>IFERROR(IF(#REF!=5,1,0),0)</f>
        <v>0</v>
      </c>
      <c r="AB18" s="1">
        <f>IFERROR(IF(#REF!=5,1,0),0)</f>
        <v>0</v>
      </c>
      <c r="AC18" s="1">
        <f>IFERROR(IF(#REF!=5,1,0),0)</f>
        <v>0</v>
      </c>
      <c r="AD18" s="1">
        <f>IFERROR(IF(#REF!=5,1,0),0)</f>
        <v>0</v>
      </c>
      <c r="AE18" s="1">
        <f>IFERROR(IF(#REF!=5,1,0),0)</f>
        <v>0</v>
      </c>
      <c r="AF18" s="1">
        <f>IFERROR(IF(#REF!=5,1,0),0)</f>
        <v>0</v>
      </c>
      <c r="AG18" s="1">
        <f>IFERROR(IF(#REF!=5,1,0),0)</f>
        <v>0</v>
      </c>
      <c r="AH18" s="1">
        <f>IFERROR(IF(#REF!=5,1,0),0)</f>
        <v>0</v>
      </c>
      <c r="AI18" s="1">
        <f>IFERROR(IF(#REF!=5,1,0),0)</f>
        <v>0</v>
      </c>
      <c r="AJ18" s="1">
        <f>IFERROR(IF(#REF!=5,1,0),0)</f>
        <v>0</v>
      </c>
      <c r="AK18" s="1">
        <f>IFERROR(IF(#REF!=5,1,0),0)</f>
        <v>0</v>
      </c>
      <c r="AL18" s="1">
        <f>IFERROR(IF(#REF!=5,1,0),0)</f>
        <v>0</v>
      </c>
      <c r="AM18" s="1">
        <f>IFERROR(IF(#REF!=5,1,0),0)</f>
        <v>0</v>
      </c>
      <c r="AN18" s="1">
        <f>IFERROR(IF(#REF!=5,1,0),0)</f>
        <v>0</v>
      </c>
      <c r="AO18" s="1">
        <f>IFERROR(IF(#REF!=5,1,0),0)</f>
        <v>0</v>
      </c>
      <c r="AP18" s="1">
        <f>IFERROR(IF(#REF!=5,1,0),0)</f>
        <v>0</v>
      </c>
      <c r="AQ18" s="1">
        <f>IFERROR(IF(#REF!=5,1,0),0)</f>
        <v>0</v>
      </c>
      <c r="AR18" s="1">
        <f>IFERROR(IF(#REF!=5,1,0),0)</f>
        <v>0</v>
      </c>
      <c r="AS18" s="1">
        <f>IFERROR(IF(#REF!=5,1,0),0)</f>
        <v>0</v>
      </c>
      <c r="AT18" s="1">
        <f>IFERROR(IF(#REF!=5,1,0),0)</f>
        <v>0</v>
      </c>
      <c r="AU18" s="1">
        <f>IFERROR(IF(#REF!=5,1,0),0)</f>
        <v>0</v>
      </c>
      <c r="AV18" s="1">
        <f>IFERROR(IF(#REF!=5,1,0),0)</f>
        <v>0</v>
      </c>
      <c r="AW18" s="1">
        <f>IFERROR(IF(#REF!=5,1,0),0)</f>
        <v>0</v>
      </c>
      <c r="AX18" s="1">
        <f>IFERROR(IF(#REF!=5,1,0),0)</f>
        <v>0</v>
      </c>
      <c r="AY18" s="1">
        <f>IFERROR(IF(#REF!=5,1,0),0)</f>
        <v>0</v>
      </c>
      <c r="AZ18" s="1">
        <f>IFERROR(IF(#REF!=5,1,0),0)</f>
        <v>0</v>
      </c>
      <c r="BA18" s="1">
        <f>IFERROR(IF(#REF!=5,1,0),0)</f>
        <v>0</v>
      </c>
      <c r="BB18" s="1">
        <f>IFERROR(IF(#REF!=5,1,0),0)</f>
        <v>0</v>
      </c>
      <c r="BC18" s="1">
        <f>IFERROR(IF(#REF!=5,1,0),0)</f>
        <v>0</v>
      </c>
      <c r="BD18" s="1">
        <f>IFERROR(IF(#REF!=5,1,0),0)</f>
        <v>0</v>
      </c>
      <c r="BE18" s="1">
        <f t="shared" si="1"/>
        <v>0</v>
      </c>
    </row>
    <row r="19" spans="1:57" ht="17.25" customHeight="1" x14ac:dyDescent="0.2">
      <c r="A19" s="72" t="s">
        <v>155</v>
      </c>
      <c r="B19" s="73"/>
      <c r="C19" s="73"/>
      <c r="D19" s="74"/>
      <c r="E19" s="8">
        <f t="shared" si="0"/>
        <v>0</v>
      </c>
      <c r="F19" s="38" t="s">
        <v>161</v>
      </c>
      <c r="H19" s="1">
        <f>IFERROR(IF('1'!E27=5,1,0),0)</f>
        <v>0</v>
      </c>
      <c r="I19" s="1">
        <f>IFERROR(IF('2'!E27=5,1,0),0)</f>
        <v>0</v>
      </c>
      <c r="J19" s="1">
        <f>IFERROR(IF('3'!E27=5,1,0),0)</f>
        <v>0</v>
      </c>
      <c r="K19" s="1">
        <f>IFERROR(IF('4'!E27=5,1,0),0)</f>
        <v>0</v>
      </c>
      <c r="L19" s="1">
        <f>IFERROR(IF('5'!E27=5,1,0),0)</f>
        <v>0</v>
      </c>
      <c r="M19" s="1">
        <f>IFERROR(IF('6'!E27=5,1,0),0)</f>
        <v>0</v>
      </c>
      <c r="N19" s="1">
        <f>IFERROR(IF('7'!E27=5,1,0),0)</f>
        <v>0</v>
      </c>
      <c r="O19" s="1">
        <f>IFERROR(IF('8'!E27=5,1,0),0)</f>
        <v>0</v>
      </c>
      <c r="P19" s="1">
        <f>IFERROR(IF('9'!E27=5,1,0),0)</f>
        <v>0</v>
      </c>
      <c r="Q19" s="1">
        <f>IFERROR(IF('10'!E27=5,1,0),0)</f>
        <v>0</v>
      </c>
      <c r="R19" s="1">
        <f>IFERROR(IF(#REF!=5,1,0),0)</f>
        <v>0</v>
      </c>
      <c r="S19" s="1">
        <f>IFERROR(IF(#REF!=5,1,0),0)</f>
        <v>0</v>
      </c>
      <c r="T19" s="1">
        <f>IFERROR(IF(#REF!=5,1,0),0)</f>
        <v>0</v>
      </c>
      <c r="U19" s="1">
        <f>IFERROR(IF(#REF!=5,1,0),0)</f>
        <v>0</v>
      </c>
      <c r="V19" s="1">
        <f>IFERROR(IF(#REF!=5,1,0),0)</f>
        <v>0</v>
      </c>
      <c r="W19" s="1">
        <f>IFERROR(IF(#REF!=5,1,0),0)</f>
        <v>0</v>
      </c>
      <c r="X19" s="1">
        <f>IFERROR(IF(#REF!=5,1,0),0)</f>
        <v>0</v>
      </c>
      <c r="Y19" s="1">
        <f>IFERROR(IF(#REF!=5,1,0),0)</f>
        <v>0</v>
      </c>
      <c r="Z19" s="1">
        <f>IFERROR(IF(#REF!=5,1,0),0)</f>
        <v>0</v>
      </c>
      <c r="AA19" s="1">
        <f>IFERROR(IF(#REF!=5,1,0),0)</f>
        <v>0</v>
      </c>
      <c r="AB19" s="1">
        <f>IFERROR(IF(#REF!=5,1,0),0)</f>
        <v>0</v>
      </c>
      <c r="AC19" s="1">
        <f>IFERROR(IF(#REF!=5,1,0),0)</f>
        <v>0</v>
      </c>
      <c r="AD19" s="1">
        <f>IFERROR(IF(#REF!=5,1,0),0)</f>
        <v>0</v>
      </c>
      <c r="AE19" s="1">
        <f>IFERROR(IF(#REF!=5,1,0),0)</f>
        <v>0</v>
      </c>
      <c r="AF19" s="1">
        <f>IFERROR(IF(#REF!=5,1,0),0)</f>
        <v>0</v>
      </c>
      <c r="AG19" s="1">
        <f>IFERROR(IF(#REF!=5,1,0),0)</f>
        <v>0</v>
      </c>
      <c r="AH19" s="1">
        <f>IFERROR(IF(#REF!=5,1,0),0)</f>
        <v>0</v>
      </c>
      <c r="AI19" s="1">
        <f>IFERROR(IF(#REF!=5,1,0),0)</f>
        <v>0</v>
      </c>
      <c r="AJ19" s="1">
        <f>IFERROR(IF(#REF!=5,1,0),0)</f>
        <v>0</v>
      </c>
      <c r="AK19" s="1">
        <f>IFERROR(IF(#REF!=5,1,0),0)</f>
        <v>0</v>
      </c>
      <c r="AL19" s="1">
        <f>IFERROR(IF(#REF!=5,1,0),0)</f>
        <v>0</v>
      </c>
      <c r="AM19" s="1">
        <f>IFERROR(IF(#REF!=5,1,0),0)</f>
        <v>0</v>
      </c>
      <c r="AN19" s="1">
        <f>IFERROR(IF(#REF!=5,1,0),0)</f>
        <v>0</v>
      </c>
      <c r="AO19" s="1">
        <f>IFERROR(IF(#REF!=5,1,0),0)</f>
        <v>0</v>
      </c>
      <c r="AP19" s="1">
        <f>IFERROR(IF(#REF!=5,1,0),0)</f>
        <v>0</v>
      </c>
      <c r="AQ19" s="1">
        <f>IFERROR(IF(#REF!=5,1,0),0)</f>
        <v>0</v>
      </c>
      <c r="AR19" s="1">
        <f>IFERROR(IF(#REF!=5,1,0),0)</f>
        <v>0</v>
      </c>
      <c r="AS19" s="1">
        <f>IFERROR(IF(#REF!=5,1,0),0)</f>
        <v>0</v>
      </c>
      <c r="AT19" s="1">
        <f>IFERROR(IF(#REF!=5,1,0),0)</f>
        <v>0</v>
      </c>
      <c r="AU19" s="1">
        <f>IFERROR(IF(#REF!=5,1,0),0)</f>
        <v>0</v>
      </c>
      <c r="AV19" s="1">
        <f>IFERROR(IF(#REF!=5,1,0),0)</f>
        <v>0</v>
      </c>
      <c r="AW19" s="1">
        <f>IFERROR(IF(#REF!=5,1,0),0)</f>
        <v>0</v>
      </c>
      <c r="AX19" s="1">
        <f>IFERROR(IF(#REF!=5,1,0),0)</f>
        <v>0</v>
      </c>
      <c r="AY19" s="1">
        <f>IFERROR(IF(#REF!=5,1,0),0)</f>
        <v>0</v>
      </c>
      <c r="AZ19" s="1">
        <f>IFERROR(IF(#REF!=5,1,0),0)</f>
        <v>0</v>
      </c>
      <c r="BA19" s="1">
        <f>IFERROR(IF(#REF!=5,1,0),0)</f>
        <v>0</v>
      </c>
      <c r="BB19" s="1">
        <f>IFERROR(IF(#REF!=5,1,0),0)</f>
        <v>0</v>
      </c>
      <c r="BC19" s="1">
        <f>IFERROR(IF(#REF!=5,1,0),0)</f>
        <v>0</v>
      </c>
      <c r="BD19" s="1">
        <f>IFERROR(IF(#REF!=5,1,0),0)</f>
        <v>0</v>
      </c>
      <c r="BE19" s="1">
        <f t="shared" si="1"/>
        <v>0</v>
      </c>
    </row>
    <row r="20" spans="1:57" ht="17.25" customHeight="1" x14ac:dyDescent="0.2">
      <c r="A20" s="72" t="s">
        <v>64</v>
      </c>
      <c r="B20" s="73"/>
      <c r="C20" s="73"/>
      <c r="D20" s="74"/>
      <c r="E20" s="8">
        <f t="shared" si="0"/>
        <v>3</v>
      </c>
      <c r="F20" s="38" t="s">
        <v>6</v>
      </c>
      <c r="H20" s="1">
        <f>IFERROR(IF('1'!E28=5,1,0),0)</f>
        <v>0</v>
      </c>
      <c r="I20" s="1">
        <f>IFERROR(IF('2'!E28=5,1,0),0)</f>
        <v>0</v>
      </c>
      <c r="J20" s="1">
        <f>IFERROR(IF('3'!E28=5,1,0),0)</f>
        <v>0</v>
      </c>
      <c r="K20" s="1">
        <f>IFERROR(IF('4'!E28=5,1,0),0)</f>
        <v>0</v>
      </c>
      <c r="L20" s="1">
        <f>IFERROR(IF('5'!E28=5,1,0),0)</f>
        <v>0</v>
      </c>
      <c r="M20" s="1">
        <f>IFERROR(IF('6'!E28=5,1,0),0)</f>
        <v>0</v>
      </c>
      <c r="N20" s="1">
        <f>IFERROR(IF('7'!E28=5,1,0),0)</f>
        <v>0</v>
      </c>
      <c r="O20" s="1">
        <f>IFERROR(IF('8'!E28=5,1,0),0)</f>
        <v>1</v>
      </c>
      <c r="P20" s="1">
        <f>IFERROR(IF('9'!E28=5,1,0),0)</f>
        <v>1</v>
      </c>
      <c r="Q20" s="1">
        <f>IFERROR(IF('10'!E28=5,1,0),0)</f>
        <v>1</v>
      </c>
      <c r="R20" s="1">
        <f>IFERROR(IF(#REF!=5,1,0),0)</f>
        <v>0</v>
      </c>
      <c r="S20" s="1">
        <f>IFERROR(IF(#REF!=5,1,0),0)</f>
        <v>0</v>
      </c>
      <c r="T20" s="1">
        <f>IFERROR(IF(#REF!=5,1,0),0)</f>
        <v>0</v>
      </c>
      <c r="U20" s="1">
        <f>IFERROR(IF(#REF!=5,1,0),0)</f>
        <v>0</v>
      </c>
      <c r="V20" s="1">
        <f>IFERROR(IF(#REF!=5,1,0),0)</f>
        <v>0</v>
      </c>
      <c r="W20" s="1">
        <f>IFERROR(IF(#REF!=5,1,0),0)</f>
        <v>0</v>
      </c>
      <c r="X20" s="1">
        <f>IFERROR(IF(#REF!=5,1,0),0)</f>
        <v>0</v>
      </c>
      <c r="Y20" s="1">
        <f>IFERROR(IF(#REF!=5,1,0),0)</f>
        <v>0</v>
      </c>
      <c r="Z20" s="1">
        <f>IFERROR(IF(#REF!=5,1,0),0)</f>
        <v>0</v>
      </c>
      <c r="AA20" s="1">
        <f>IFERROR(IF(#REF!=5,1,0),0)</f>
        <v>0</v>
      </c>
      <c r="AB20" s="1">
        <f>IFERROR(IF(#REF!=5,1,0),0)</f>
        <v>0</v>
      </c>
      <c r="AC20" s="1">
        <f>IFERROR(IF(#REF!=5,1,0),0)</f>
        <v>0</v>
      </c>
      <c r="AD20" s="1">
        <f>IFERROR(IF(#REF!=5,1,0),0)</f>
        <v>0</v>
      </c>
      <c r="AE20" s="1">
        <f>IFERROR(IF(#REF!=5,1,0),0)</f>
        <v>0</v>
      </c>
      <c r="AF20" s="1">
        <f>IFERROR(IF(#REF!=5,1,0),0)</f>
        <v>0</v>
      </c>
      <c r="AG20" s="1">
        <f>IFERROR(IF(#REF!=5,1,0),0)</f>
        <v>0</v>
      </c>
      <c r="AH20" s="1">
        <f>IFERROR(IF(#REF!=5,1,0),0)</f>
        <v>0</v>
      </c>
      <c r="AI20" s="1">
        <f>IFERROR(IF(#REF!=5,1,0),0)</f>
        <v>0</v>
      </c>
      <c r="AJ20" s="1">
        <f>IFERROR(IF(#REF!=5,1,0),0)</f>
        <v>0</v>
      </c>
      <c r="AK20" s="1">
        <f>IFERROR(IF(#REF!=5,1,0),0)</f>
        <v>0</v>
      </c>
      <c r="AL20" s="1">
        <f>IFERROR(IF(#REF!=5,1,0),0)</f>
        <v>0</v>
      </c>
      <c r="AM20" s="1">
        <f>IFERROR(IF(#REF!=5,1,0),0)</f>
        <v>0</v>
      </c>
      <c r="AN20" s="1">
        <f>IFERROR(IF(#REF!=5,1,0),0)</f>
        <v>0</v>
      </c>
      <c r="AO20" s="1">
        <f>IFERROR(IF(#REF!=5,1,0),0)</f>
        <v>0</v>
      </c>
      <c r="AP20" s="1">
        <f>IFERROR(IF(#REF!=5,1,0),0)</f>
        <v>0</v>
      </c>
      <c r="AQ20" s="1">
        <f>IFERROR(IF(#REF!=5,1,0),0)</f>
        <v>0</v>
      </c>
      <c r="AR20" s="1">
        <f>IFERROR(IF(#REF!=5,1,0),0)</f>
        <v>0</v>
      </c>
      <c r="AS20" s="1">
        <f>IFERROR(IF(#REF!=5,1,0),0)</f>
        <v>0</v>
      </c>
      <c r="AT20" s="1">
        <f>IFERROR(IF(#REF!=5,1,0),0)</f>
        <v>0</v>
      </c>
      <c r="AU20" s="1">
        <f>IFERROR(IF(#REF!=5,1,0),0)</f>
        <v>0</v>
      </c>
      <c r="AV20" s="1">
        <f>IFERROR(IF(#REF!=5,1,0),0)</f>
        <v>0</v>
      </c>
      <c r="AW20" s="1">
        <f>IFERROR(IF(#REF!=5,1,0),0)</f>
        <v>0</v>
      </c>
      <c r="AX20" s="1">
        <f>IFERROR(IF(#REF!=5,1,0),0)</f>
        <v>0</v>
      </c>
      <c r="AY20" s="1">
        <f>IFERROR(IF(#REF!=5,1,0),0)</f>
        <v>0</v>
      </c>
      <c r="AZ20" s="1">
        <f>IFERROR(IF(#REF!=5,1,0),0)</f>
        <v>0</v>
      </c>
      <c r="BA20" s="1">
        <f>IFERROR(IF(#REF!=5,1,0),0)</f>
        <v>0</v>
      </c>
      <c r="BB20" s="1">
        <f>IFERROR(IF(#REF!=5,1,0),0)</f>
        <v>0</v>
      </c>
      <c r="BC20" s="1">
        <f>IFERROR(IF(#REF!=5,1,0),0)</f>
        <v>0</v>
      </c>
      <c r="BD20" s="1">
        <f>IFERROR(IF(#REF!=5,1,0),0)</f>
        <v>0</v>
      </c>
      <c r="BE20" s="1">
        <f t="shared" si="1"/>
        <v>3</v>
      </c>
    </row>
    <row r="21" spans="1:57" ht="17.25" customHeight="1" x14ac:dyDescent="0.2">
      <c r="A21" s="72" t="s">
        <v>65</v>
      </c>
      <c r="B21" s="73"/>
      <c r="C21" s="73"/>
      <c r="D21" s="74"/>
      <c r="E21" s="8">
        <f t="shared" si="0"/>
        <v>0</v>
      </c>
      <c r="F21" s="38" t="s">
        <v>6</v>
      </c>
      <c r="H21" s="1">
        <f>IFERROR(IF('1'!E29=5,1,0),0)</f>
        <v>0</v>
      </c>
      <c r="I21" s="1">
        <f>IFERROR(IF('2'!E29=5,1,0),0)</f>
        <v>0</v>
      </c>
      <c r="J21" s="1">
        <f>IFERROR(IF('3'!E29=5,1,0),0)</f>
        <v>0</v>
      </c>
      <c r="K21" s="1">
        <f>IFERROR(IF('4'!E29=5,1,0),0)</f>
        <v>0</v>
      </c>
      <c r="L21" s="1">
        <f>IFERROR(IF('5'!E29=5,1,0),0)</f>
        <v>0</v>
      </c>
      <c r="M21" s="1">
        <f>IFERROR(IF('6'!E29=5,1,0),0)</f>
        <v>0</v>
      </c>
      <c r="N21" s="1">
        <f>IFERROR(IF('7'!E29=5,1,0),0)</f>
        <v>0</v>
      </c>
      <c r="O21" s="1">
        <f>IFERROR(IF('8'!E29=5,1,0),0)</f>
        <v>0</v>
      </c>
      <c r="P21" s="1">
        <f>IFERROR(IF('9'!E29=5,1,0),0)</f>
        <v>0</v>
      </c>
      <c r="Q21" s="1">
        <f>IFERROR(IF('10'!E29=5,1,0),0)</f>
        <v>0</v>
      </c>
      <c r="R21" s="1">
        <f>IFERROR(IF(#REF!=5,1,0),0)</f>
        <v>0</v>
      </c>
      <c r="S21" s="1">
        <f>IFERROR(IF(#REF!=5,1,0),0)</f>
        <v>0</v>
      </c>
      <c r="T21" s="1">
        <f>IFERROR(IF(#REF!=5,1,0),0)</f>
        <v>0</v>
      </c>
      <c r="U21" s="1">
        <f>IFERROR(IF(#REF!=5,1,0),0)</f>
        <v>0</v>
      </c>
      <c r="V21" s="1">
        <f>IFERROR(IF(#REF!=5,1,0),0)</f>
        <v>0</v>
      </c>
      <c r="W21" s="1">
        <f>IFERROR(IF(#REF!=5,1,0),0)</f>
        <v>0</v>
      </c>
      <c r="X21" s="1">
        <f>IFERROR(IF(#REF!=5,1,0),0)</f>
        <v>0</v>
      </c>
      <c r="Y21" s="1">
        <f>IFERROR(IF(#REF!=5,1,0),0)</f>
        <v>0</v>
      </c>
      <c r="Z21" s="1">
        <f>IFERROR(IF(#REF!=5,1,0),0)</f>
        <v>0</v>
      </c>
      <c r="AA21" s="1">
        <f>IFERROR(IF(#REF!=5,1,0),0)</f>
        <v>0</v>
      </c>
      <c r="AB21" s="1">
        <f>IFERROR(IF(#REF!=5,1,0),0)</f>
        <v>0</v>
      </c>
      <c r="AC21" s="1">
        <f>IFERROR(IF(#REF!=5,1,0),0)</f>
        <v>0</v>
      </c>
      <c r="AD21" s="1">
        <f>IFERROR(IF(#REF!=5,1,0),0)</f>
        <v>0</v>
      </c>
      <c r="AE21" s="1">
        <f>IFERROR(IF(#REF!=5,1,0),0)</f>
        <v>0</v>
      </c>
      <c r="AF21" s="1">
        <f>IFERROR(IF(#REF!=5,1,0),0)</f>
        <v>0</v>
      </c>
      <c r="AG21" s="1">
        <f>IFERROR(IF(#REF!=5,1,0),0)</f>
        <v>0</v>
      </c>
      <c r="AH21" s="1">
        <f>IFERROR(IF(#REF!=5,1,0),0)</f>
        <v>0</v>
      </c>
      <c r="AI21" s="1">
        <f>IFERROR(IF(#REF!=5,1,0),0)</f>
        <v>0</v>
      </c>
      <c r="AJ21" s="1">
        <f>IFERROR(IF(#REF!=5,1,0),0)</f>
        <v>0</v>
      </c>
      <c r="AK21" s="1">
        <f>IFERROR(IF(#REF!=5,1,0),0)</f>
        <v>0</v>
      </c>
      <c r="AL21" s="1">
        <f>IFERROR(IF(#REF!=5,1,0),0)</f>
        <v>0</v>
      </c>
      <c r="AM21" s="1">
        <f>IFERROR(IF(#REF!=5,1,0),0)</f>
        <v>0</v>
      </c>
      <c r="AN21" s="1">
        <f>IFERROR(IF(#REF!=5,1,0),0)</f>
        <v>0</v>
      </c>
      <c r="AO21" s="1">
        <f>IFERROR(IF(#REF!=5,1,0),0)</f>
        <v>0</v>
      </c>
      <c r="AP21" s="1">
        <f>IFERROR(IF(#REF!=5,1,0),0)</f>
        <v>0</v>
      </c>
      <c r="AQ21" s="1">
        <f>IFERROR(IF(#REF!=5,1,0),0)</f>
        <v>0</v>
      </c>
      <c r="AR21" s="1">
        <f>IFERROR(IF(#REF!=5,1,0),0)</f>
        <v>0</v>
      </c>
      <c r="AS21" s="1">
        <f>IFERROR(IF(#REF!=5,1,0),0)</f>
        <v>0</v>
      </c>
      <c r="AT21" s="1">
        <f>IFERROR(IF(#REF!=5,1,0),0)</f>
        <v>0</v>
      </c>
      <c r="AU21" s="1">
        <f>IFERROR(IF(#REF!=5,1,0),0)</f>
        <v>0</v>
      </c>
      <c r="AV21" s="1">
        <f>IFERROR(IF(#REF!=5,1,0),0)</f>
        <v>0</v>
      </c>
      <c r="AW21" s="1">
        <f>IFERROR(IF(#REF!=5,1,0),0)</f>
        <v>0</v>
      </c>
      <c r="AX21" s="1">
        <f>IFERROR(IF(#REF!=5,1,0),0)</f>
        <v>0</v>
      </c>
      <c r="AY21" s="1">
        <f>IFERROR(IF(#REF!=5,1,0),0)</f>
        <v>0</v>
      </c>
      <c r="AZ21" s="1">
        <f>IFERROR(IF(#REF!=5,1,0),0)</f>
        <v>0</v>
      </c>
      <c r="BA21" s="1">
        <f>IFERROR(IF(#REF!=5,1,0),0)</f>
        <v>0</v>
      </c>
      <c r="BB21" s="1">
        <f>IFERROR(IF(#REF!=5,1,0),0)</f>
        <v>0</v>
      </c>
      <c r="BC21" s="1">
        <f>IFERROR(IF(#REF!=5,1,0),0)</f>
        <v>0</v>
      </c>
      <c r="BD21" s="1">
        <f>IFERROR(IF(#REF!=5,1,0),0)</f>
        <v>0</v>
      </c>
      <c r="BE21" s="1">
        <f t="shared" si="1"/>
        <v>0</v>
      </c>
    </row>
    <row r="22" spans="1:57" ht="17.25" customHeight="1" x14ac:dyDescent="0.2">
      <c r="A22" s="72" t="s">
        <v>66</v>
      </c>
      <c r="B22" s="73"/>
      <c r="C22" s="73"/>
      <c r="D22" s="74"/>
      <c r="E22" s="8">
        <f t="shared" si="0"/>
        <v>0</v>
      </c>
      <c r="F22" s="38" t="s">
        <v>6</v>
      </c>
      <c r="H22" s="1">
        <f>IFERROR(IF('1'!E30=5,1,0),0)</f>
        <v>0</v>
      </c>
      <c r="I22" s="1">
        <f>IFERROR(IF('2'!E30=5,1,0),0)</f>
        <v>0</v>
      </c>
      <c r="J22" s="1">
        <f>IFERROR(IF('3'!E30=5,1,0),0)</f>
        <v>0</v>
      </c>
      <c r="K22" s="1">
        <f>IFERROR(IF('4'!E30=5,1,0),0)</f>
        <v>0</v>
      </c>
      <c r="L22" s="1">
        <f>IFERROR(IF('5'!E30=5,1,0),0)</f>
        <v>0</v>
      </c>
      <c r="M22" s="1">
        <f>IFERROR(IF('6'!E30=5,1,0),0)</f>
        <v>0</v>
      </c>
      <c r="N22" s="1">
        <f>IFERROR(IF('7'!E30=5,1,0),0)</f>
        <v>0</v>
      </c>
      <c r="O22" s="1">
        <f>IFERROR(IF('8'!E30=5,1,0),0)</f>
        <v>0</v>
      </c>
      <c r="P22" s="1">
        <f>IFERROR(IF('9'!E30=5,1,0),0)</f>
        <v>0</v>
      </c>
      <c r="Q22" s="1">
        <f>IFERROR(IF('10'!E30=5,1,0),0)</f>
        <v>0</v>
      </c>
      <c r="R22" s="1">
        <f>IFERROR(IF(#REF!=5,1,0),0)</f>
        <v>0</v>
      </c>
      <c r="S22" s="1">
        <f>IFERROR(IF(#REF!=5,1,0),0)</f>
        <v>0</v>
      </c>
      <c r="T22" s="1">
        <f>IFERROR(IF(#REF!=5,1,0),0)</f>
        <v>0</v>
      </c>
      <c r="U22" s="1">
        <f>IFERROR(IF(#REF!=5,1,0),0)</f>
        <v>0</v>
      </c>
      <c r="V22" s="1">
        <f>IFERROR(IF(#REF!=5,1,0),0)</f>
        <v>0</v>
      </c>
      <c r="W22" s="1">
        <f>IFERROR(IF(#REF!=5,1,0),0)</f>
        <v>0</v>
      </c>
      <c r="X22" s="1">
        <f>IFERROR(IF(#REF!=5,1,0),0)</f>
        <v>0</v>
      </c>
      <c r="Y22" s="1">
        <f>IFERROR(IF(#REF!=5,1,0),0)</f>
        <v>0</v>
      </c>
      <c r="Z22" s="1">
        <f>IFERROR(IF(#REF!=5,1,0),0)</f>
        <v>0</v>
      </c>
      <c r="AA22" s="1">
        <f>IFERROR(IF(#REF!=5,1,0),0)</f>
        <v>0</v>
      </c>
      <c r="AB22" s="1">
        <f>IFERROR(IF(#REF!=5,1,0),0)</f>
        <v>0</v>
      </c>
      <c r="AC22" s="1">
        <f>IFERROR(IF(#REF!=5,1,0),0)</f>
        <v>0</v>
      </c>
      <c r="AD22" s="1">
        <f>IFERROR(IF(#REF!=5,1,0),0)</f>
        <v>0</v>
      </c>
      <c r="AE22" s="1">
        <f>IFERROR(IF(#REF!=5,1,0),0)</f>
        <v>0</v>
      </c>
      <c r="AF22" s="1">
        <f>IFERROR(IF(#REF!=5,1,0),0)</f>
        <v>0</v>
      </c>
      <c r="AG22" s="1">
        <f>IFERROR(IF(#REF!=5,1,0),0)</f>
        <v>0</v>
      </c>
      <c r="AH22" s="1">
        <f>IFERROR(IF(#REF!=5,1,0),0)</f>
        <v>0</v>
      </c>
      <c r="AI22" s="1">
        <f>IFERROR(IF(#REF!=5,1,0),0)</f>
        <v>0</v>
      </c>
      <c r="AJ22" s="1">
        <f>IFERROR(IF(#REF!=5,1,0),0)</f>
        <v>0</v>
      </c>
      <c r="AK22" s="1">
        <f>IFERROR(IF(#REF!=5,1,0),0)</f>
        <v>0</v>
      </c>
      <c r="AL22" s="1">
        <f>IFERROR(IF(#REF!=5,1,0),0)</f>
        <v>0</v>
      </c>
      <c r="AM22" s="1">
        <f>IFERROR(IF(#REF!=5,1,0),0)</f>
        <v>0</v>
      </c>
      <c r="AN22" s="1">
        <f>IFERROR(IF(#REF!=5,1,0),0)</f>
        <v>0</v>
      </c>
      <c r="AO22" s="1">
        <f>IFERROR(IF(#REF!=5,1,0),0)</f>
        <v>0</v>
      </c>
      <c r="AP22" s="1">
        <f>IFERROR(IF(#REF!=5,1,0),0)</f>
        <v>0</v>
      </c>
      <c r="AQ22" s="1">
        <f>IFERROR(IF(#REF!=5,1,0),0)</f>
        <v>0</v>
      </c>
      <c r="AR22" s="1">
        <f>IFERROR(IF(#REF!=5,1,0),0)</f>
        <v>0</v>
      </c>
      <c r="AS22" s="1">
        <f>IFERROR(IF(#REF!=5,1,0),0)</f>
        <v>0</v>
      </c>
      <c r="AT22" s="1">
        <f>IFERROR(IF(#REF!=5,1,0),0)</f>
        <v>0</v>
      </c>
      <c r="AU22" s="1">
        <f>IFERROR(IF(#REF!=5,1,0),0)</f>
        <v>0</v>
      </c>
      <c r="AV22" s="1">
        <f>IFERROR(IF(#REF!=5,1,0),0)</f>
        <v>0</v>
      </c>
      <c r="AW22" s="1">
        <f>IFERROR(IF(#REF!=5,1,0),0)</f>
        <v>0</v>
      </c>
      <c r="AX22" s="1">
        <f>IFERROR(IF(#REF!=5,1,0),0)</f>
        <v>0</v>
      </c>
      <c r="AY22" s="1">
        <f>IFERROR(IF(#REF!=5,1,0),0)</f>
        <v>0</v>
      </c>
      <c r="AZ22" s="1">
        <f>IFERROR(IF(#REF!=5,1,0),0)</f>
        <v>0</v>
      </c>
      <c r="BA22" s="1">
        <f>IFERROR(IF(#REF!=5,1,0),0)</f>
        <v>0</v>
      </c>
      <c r="BB22" s="1">
        <f>IFERROR(IF(#REF!=5,1,0),0)</f>
        <v>0</v>
      </c>
      <c r="BC22" s="1">
        <f>IFERROR(IF(#REF!=5,1,0),0)</f>
        <v>0</v>
      </c>
      <c r="BD22" s="1">
        <f>IFERROR(IF(#REF!=5,1,0),0)</f>
        <v>0</v>
      </c>
      <c r="BE22" s="1">
        <f t="shared" si="1"/>
        <v>0</v>
      </c>
    </row>
    <row r="23" spans="1:57" ht="17.25" customHeight="1" x14ac:dyDescent="0.2">
      <c r="A23" s="72" t="s">
        <v>156</v>
      </c>
      <c r="B23" s="73"/>
      <c r="C23" s="73"/>
      <c r="D23" s="74"/>
      <c r="E23" s="8">
        <f t="shared" si="0"/>
        <v>3</v>
      </c>
      <c r="F23" s="39" t="s">
        <v>6</v>
      </c>
      <c r="H23" s="1">
        <f>IFERROR(IF('1'!E31=5,1,0),0)</f>
        <v>0</v>
      </c>
      <c r="I23" s="1">
        <f>IFERROR(IF('2'!E31=5,1,0),0)</f>
        <v>0</v>
      </c>
      <c r="J23" s="1">
        <f>IFERROR(IF('3'!E31=5,1,0),0)</f>
        <v>0</v>
      </c>
      <c r="K23" s="1">
        <f>IFERROR(IF('4'!E31=5,1,0),0)</f>
        <v>0</v>
      </c>
      <c r="L23" s="1">
        <f>IFERROR(IF('5'!E31=5,1,0),0)</f>
        <v>0</v>
      </c>
      <c r="M23" s="1">
        <f>IFERROR(IF('6'!E31=5,1,0),0)</f>
        <v>0</v>
      </c>
      <c r="N23" s="1">
        <f>IFERROR(IF('7'!E31=5,1,0),0)</f>
        <v>0</v>
      </c>
      <c r="O23" s="1">
        <f>IFERROR(IF('8'!E31=5,1,0),0)</f>
        <v>1</v>
      </c>
      <c r="P23" s="1">
        <f>IFERROR(IF('9'!E31=5,1,0),0)</f>
        <v>1</v>
      </c>
      <c r="Q23" s="1">
        <f>IFERROR(IF('10'!E31=5,1,0),0)</f>
        <v>1</v>
      </c>
      <c r="R23" s="1">
        <f>IFERROR(IF(#REF!=5,1,0),0)</f>
        <v>0</v>
      </c>
      <c r="S23" s="1">
        <f>IFERROR(IF(#REF!=5,1,0),0)</f>
        <v>0</v>
      </c>
      <c r="T23" s="1">
        <f>IFERROR(IF(#REF!=5,1,0),0)</f>
        <v>0</v>
      </c>
      <c r="U23" s="1">
        <f>IFERROR(IF(#REF!=5,1,0),0)</f>
        <v>0</v>
      </c>
      <c r="V23" s="1">
        <f>IFERROR(IF(#REF!=5,1,0),0)</f>
        <v>0</v>
      </c>
      <c r="W23" s="1">
        <f>IFERROR(IF(#REF!=5,1,0),0)</f>
        <v>0</v>
      </c>
      <c r="X23" s="1">
        <f>IFERROR(IF(#REF!=5,1,0),0)</f>
        <v>0</v>
      </c>
      <c r="Y23" s="1">
        <f>IFERROR(IF(#REF!=5,1,0),0)</f>
        <v>0</v>
      </c>
      <c r="Z23" s="1">
        <f>IFERROR(IF(#REF!=5,1,0),0)</f>
        <v>0</v>
      </c>
      <c r="AA23" s="1">
        <f>IFERROR(IF(#REF!=5,1,0),0)</f>
        <v>0</v>
      </c>
      <c r="AB23" s="1">
        <f>IFERROR(IF(#REF!=5,1,0),0)</f>
        <v>0</v>
      </c>
      <c r="AC23" s="1">
        <f>IFERROR(IF(#REF!=5,1,0),0)</f>
        <v>0</v>
      </c>
      <c r="AD23" s="1">
        <f>IFERROR(IF(#REF!=5,1,0),0)</f>
        <v>0</v>
      </c>
      <c r="AE23" s="1">
        <f>IFERROR(IF(#REF!=5,1,0),0)</f>
        <v>0</v>
      </c>
      <c r="AF23" s="1">
        <f>IFERROR(IF(#REF!=5,1,0),0)</f>
        <v>0</v>
      </c>
      <c r="AG23" s="1">
        <f>IFERROR(IF(#REF!=5,1,0),0)</f>
        <v>0</v>
      </c>
      <c r="AH23" s="1">
        <f>IFERROR(IF(#REF!=5,1,0),0)</f>
        <v>0</v>
      </c>
      <c r="AI23" s="1">
        <f>IFERROR(IF(#REF!=5,1,0),0)</f>
        <v>0</v>
      </c>
      <c r="AJ23" s="1">
        <f>IFERROR(IF(#REF!=5,1,0),0)</f>
        <v>0</v>
      </c>
      <c r="AK23" s="1">
        <f>IFERROR(IF(#REF!=5,1,0),0)</f>
        <v>0</v>
      </c>
      <c r="AL23" s="1">
        <f>IFERROR(IF(#REF!=5,1,0),0)</f>
        <v>0</v>
      </c>
      <c r="AM23" s="1">
        <f>IFERROR(IF(#REF!=5,1,0),0)</f>
        <v>0</v>
      </c>
      <c r="AN23" s="1">
        <f>IFERROR(IF(#REF!=5,1,0),0)</f>
        <v>0</v>
      </c>
      <c r="AO23" s="1">
        <f>IFERROR(IF(#REF!=5,1,0),0)</f>
        <v>0</v>
      </c>
      <c r="AP23" s="1">
        <f>IFERROR(IF(#REF!=5,1,0),0)</f>
        <v>0</v>
      </c>
      <c r="AQ23" s="1">
        <f>IFERROR(IF(#REF!=5,1,0),0)</f>
        <v>0</v>
      </c>
      <c r="AR23" s="1">
        <f>IFERROR(IF(#REF!=5,1,0),0)</f>
        <v>0</v>
      </c>
      <c r="AS23" s="1">
        <f>IFERROR(IF(#REF!=5,1,0),0)</f>
        <v>0</v>
      </c>
      <c r="AT23" s="1">
        <f>IFERROR(IF(#REF!=5,1,0),0)</f>
        <v>0</v>
      </c>
      <c r="AU23" s="1">
        <f>IFERROR(IF(#REF!=5,1,0),0)</f>
        <v>0</v>
      </c>
      <c r="AV23" s="1">
        <f>IFERROR(IF(#REF!=5,1,0),0)</f>
        <v>0</v>
      </c>
      <c r="AW23" s="1">
        <f>IFERROR(IF(#REF!=5,1,0),0)</f>
        <v>0</v>
      </c>
      <c r="AX23" s="1">
        <f>IFERROR(IF(#REF!=5,1,0),0)</f>
        <v>0</v>
      </c>
      <c r="AY23" s="1">
        <f>IFERROR(IF(#REF!=5,1,0),0)</f>
        <v>0</v>
      </c>
      <c r="AZ23" s="1">
        <f>IFERROR(IF(#REF!=5,1,0),0)</f>
        <v>0</v>
      </c>
      <c r="BA23" s="1">
        <f>IFERROR(IF(#REF!=5,1,0),0)</f>
        <v>0</v>
      </c>
      <c r="BB23" s="1">
        <f>IFERROR(IF(#REF!=5,1,0),0)</f>
        <v>0</v>
      </c>
      <c r="BC23" s="1">
        <f>IFERROR(IF(#REF!=5,1,0),0)</f>
        <v>0</v>
      </c>
      <c r="BD23" s="1">
        <f>IFERROR(IF(#REF!=5,1,0),0)</f>
        <v>0</v>
      </c>
      <c r="BE23" s="1">
        <f t="shared" si="1"/>
        <v>3</v>
      </c>
    </row>
    <row r="24" spans="1:57" ht="17.25" customHeight="1" x14ac:dyDescent="0.2">
      <c r="A24" s="72" t="s">
        <v>67</v>
      </c>
      <c r="B24" s="73"/>
      <c r="C24" s="73"/>
      <c r="D24" s="74"/>
      <c r="E24" s="8">
        <f t="shared" si="0"/>
        <v>0</v>
      </c>
      <c r="F24" s="38" t="s">
        <v>6</v>
      </c>
      <c r="H24" s="1">
        <f>IFERROR(IF('1'!E32=5,1,0),0)</f>
        <v>0</v>
      </c>
      <c r="I24" s="1">
        <f>IFERROR(IF('2'!E32=5,1,0),0)</f>
        <v>0</v>
      </c>
      <c r="J24" s="1">
        <f>IFERROR(IF('3'!E32=5,1,0),0)</f>
        <v>0</v>
      </c>
      <c r="K24" s="1">
        <f>IFERROR(IF('4'!E32=5,1,0),0)</f>
        <v>0</v>
      </c>
      <c r="L24" s="1">
        <f>IFERROR(IF('5'!E32=5,1,0),0)</f>
        <v>0</v>
      </c>
      <c r="M24" s="1">
        <f>IFERROR(IF('6'!E32=5,1,0),0)</f>
        <v>0</v>
      </c>
      <c r="N24" s="1">
        <f>IFERROR(IF('7'!E32=5,1,0),0)</f>
        <v>0</v>
      </c>
      <c r="O24" s="1">
        <f>IFERROR(IF('8'!E32=5,1,0),0)</f>
        <v>0</v>
      </c>
      <c r="P24" s="1">
        <f>IFERROR(IF('9'!E32=5,1,0),0)</f>
        <v>0</v>
      </c>
      <c r="Q24" s="1">
        <f>IFERROR(IF('10'!E32=5,1,0),0)</f>
        <v>0</v>
      </c>
      <c r="R24" s="1">
        <f>IFERROR(IF(#REF!=5,1,0),0)</f>
        <v>0</v>
      </c>
      <c r="S24" s="1">
        <f>IFERROR(IF(#REF!=5,1,0),0)</f>
        <v>0</v>
      </c>
      <c r="T24" s="1">
        <f>IFERROR(IF(#REF!=5,1,0),0)</f>
        <v>0</v>
      </c>
      <c r="U24" s="1">
        <f>IFERROR(IF(#REF!=5,1,0),0)</f>
        <v>0</v>
      </c>
      <c r="V24" s="1">
        <f>IFERROR(IF(#REF!=5,1,0),0)</f>
        <v>0</v>
      </c>
      <c r="W24" s="1">
        <f>IFERROR(IF(#REF!=5,1,0),0)</f>
        <v>0</v>
      </c>
      <c r="X24" s="1">
        <f>IFERROR(IF(#REF!=5,1,0),0)</f>
        <v>0</v>
      </c>
      <c r="Y24" s="1">
        <f>IFERROR(IF(#REF!=5,1,0),0)</f>
        <v>0</v>
      </c>
      <c r="Z24" s="1">
        <f>IFERROR(IF(#REF!=5,1,0),0)</f>
        <v>0</v>
      </c>
      <c r="AA24" s="1">
        <f>IFERROR(IF(#REF!=5,1,0),0)</f>
        <v>0</v>
      </c>
      <c r="AB24" s="1">
        <f>IFERROR(IF(#REF!=5,1,0),0)</f>
        <v>0</v>
      </c>
      <c r="AC24" s="1">
        <f>IFERROR(IF(#REF!=5,1,0),0)</f>
        <v>0</v>
      </c>
      <c r="AD24" s="1">
        <f>IFERROR(IF(#REF!=5,1,0),0)</f>
        <v>0</v>
      </c>
      <c r="AE24" s="1">
        <f>IFERROR(IF(#REF!=5,1,0),0)</f>
        <v>0</v>
      </c>
      <c r="AF24" s="1">
        <f>IFERROR(IF(#REF!=5,1,0),0)</f>
        <v>0</v>
      </c>
      <c r="AG24" s="1">
        <f>IFERROR(IF(#REF!=5,1,0),0)</f>
        <v>0</v>
      </c>
      <c r="AH24" s="1">
        <f>IFERROR(IF(#REF!=5,1,0),0)</f>
        <v>0</v>
      </c>
      <c r="AI24" s="1">
        <f>IFERROR(IF(#REF!=5,1,0),0)</f>
        <v>0</v>
      </c>
      <c r="AJ24" s="1">
        <f>IFERROR(IF(#REF!=5,1,0),0)</f>
        <v>0</v>
      </c>
      <c r="AK24" s="1">
        <f>IFERROR(IF(#REF!=5,1,0),0)</f>
        <v>0</v>
      </c>
      <c r="AL24" s="1">
        <f>IFERROR(IF(#REF!=5,1,0),0)</f>
        <v>0</v>
      </c>
      <c r="AM24" s="1">
        <f>IFERROR(IF(#REF!=5,1,0),0)</f>
        <v>0</v>
      </c>
      <c r="AN24" s="1">
        <f>IFERROR(IF(#REF!=5,1,0),0)</f>
        <v>0</v>
      </c>
      <c r="AO24" s="1">
        <f>IFERROR(IF(#REF!=5,1,0),0)</f>
        <v>0</v>
      </c>
      <c r="AP24" s="1">
        <f>IFERROR(IF(#REF!=5,1,0),0)</f>
        <v>0</v>
      </c>
      <c r="AQ24" s="1">
        <f>IFERROR(IF(#REF!=5,1,0),0)</f>
        <v>0</v>
      </c>
      <c r="AR24" s="1">
        <f>IFERROR(IF(#REF!=5,1,0),0)</f>
        <v>0</v>
      </c>
      <c r="AS24" s="1">
        <f>IFERROR(IF(#REF!=5,1,0),0)</f>
        <v>0</v>
      </c>
      <c r="AT24" s="1">
        <f>IFERROR(IF(#REF!=5,1,0),0)</f>
        <v>0</v>
      </c>
      <c r="AU24" s="1">
        <f>IFERROR(IF(#REF!=5,1,0),0)</f>
        <v>0</v>
      </c>
      <c r="AV24" s="1">
        <f>IFERROR(IF(#REF!=5,1,0),0)</f>
        <v>0</v>
      </c>
      <c r="AW24" s="1">
        <f>IFERROR(IF(#REF!=5,1,0),0)</f>
        <v>0</v>
      </c>
      <c r="AX24" s="1">
        <f>IFERROR(IF(#REF!=5,1,0),0)</f>
        <v>0</v>
      </c>
      <c r="AY24" s="1">
        <f>IFERROR(IF(#REF!=5,1,0),0)</f>
        <v>0</v>
      </c>
      <c r="AZ24" s="1">
        <f>IFERROR(IF(#REF!=5,1,0),0)</f>
        <v>0</v>
      </c>
      <c r="BA24" s="1">
        <f>IFERROR(IF(#REF!=5,1,0),0)</f>
        <v>0</v>
      </c>
      <c r="BB24" s="1">
        <f>IFERROR(IF(#REF!=5,1,0),0)</f>
        <v>0</v>
      </c>
      <c r="BC24" s="1">
        <f>IFERROR(IF(#REF!=5,1,0),0)</f>
        <v>0</v>
      </c>
      <c r="BD24" s="1">
        <f>IFERROR(IF(#REF!=5,1,0),0)</f>
        <v>0</v>
      </c>
      <c r="BE24" s="1">
        <f t="shared" si="1"/>
        <v>0</v>
      </c>
    </row>
    <row r="25" spans="1:57" ht="17.25" customHeight="1" x14ac:dyDescent="0.2">
      <c r="A25" s="72" t="s">
        <v>68</v>
      </c>
      <c r="B25" s="73"/>
      <c r="C25" s="73"/>
      <c r="D25" s="74"/>
      <c r="E25" s="8">
        <f t="shared" si="0"/>
        <v>0</v>
      </c>
      <c r="F25" s="38" t="s">
        <v>5</v>
      </c>
      <c r="H25" s="1">
        <f>IFERROR(IF('1'!E33=5,1,0),0)</f>
        <v>0</v>
      </c>
      <c r="I25" s="1">
        <f>IFERROR(IF('2'!E33=5,1,0),0)</f>
        <v>0</v>
      </c>
      <c r="J25" s="1">
        <f>IFERROR(IF('3'!E33=5,1,0),0)</f>
        <v>0</v>
      </c>
      <c r="K25" s="1">
        <f>IFERROR(IF('4'!E33=5,1,0),0)</f>
        <v>0</v>
      </c>
      <c r="L25" s="1">
        <f>IFERROR(IF('5'!E33=5,1,0),0)</f>
        <v>0</v>
      </c>
      <c r="M25" s="1">
        <f>IFERROR(IF('6'!E33=5,1,0),0)</f>
        <v>0</v>
      </c>
      <c r="N25" s="1">
        <f>IFERROR(IF('7'!E33=5,1,0),0)</f>
        <v>0</v>
      </c>
      <c r="O25" s="1">
        <f>IFERROR(IF('8'!E33=5,1,0),0)</f>
        <v>0</v>
      </c>
      <c r="P25" s="1">
        <f>IFERROR(IF('9'!E33=5,1,0),0)</f>
        <v>0</v>
      </c>
      <c r="Q25" s="1">
        <f>IFERROR(IF('10'!E33=5,1,0),0)</f>
        <v>0</v>
      </c>
      <c r="R25" s="1">
        <f>IFERROR(IF(#REF!=5,1,0),0)</f>
        <v>0</v>
      </c>
      <c r="S25" s="1">
        <f>IFERROR(IF(#REF!=5,1,0),0)</f>
        <v>0</v>
      </c>
      <c r="T25" s="1">
        <f>IFERROR(IF(#REF!=5,1,0),0)</f>
        <v>0</v>
      </c>
      <c r="U25" s="1">
        <f>IFERROR(IF(#REF!=5,1,0),0)</f>
        <v>0</v>
      </c>
      <c r="V25" s="1">
        <f>IFERROR(IF(#REF!=5,1,0),0)</f>
        <v>0</v>
      </c>
      <c r="W25" s="1">
        <f>IFERROR(IF(#REF!=5,1,0),0)</f>
        <v>0</v>
      </c>
      <c r="X25" s="1">
        <f>IFERROR(IF(#REF!=5,1,0),0)</f>
        <v>0</v>
      </c>
      <c r="Y25" s="1">
        <f>IFERROR(IF(#REF!=5,1,0),0)</f>
        <v>0</v>
      </c>
      <c r="Z25" s="1">
        <f>IFERROR(IF(#REF!=5,1,0),0)</f>
        <v>0</v>
      </c>
      <c r="AA25" s="1">
        <f>IFERROR(IF(#REF!=5,1,0),0)</f>
        <v>0</v>
      </c>
      <c r="AB25" s="1">
        <f>IFERROR(IF(#REF!=5,1,0),0)</f>
        <v>0</v>
      </c>
      <c r="AC25" s="1">
        <f>IFERROR(IF(#REF!=5,1,0),0)</f>
        <v>0</v>
      </c>
      <c r="AD25" s="1">
        <f>IFERROR(IF(#REF!=5,1,0),0)</f>
        <v>0</v>
      </c>
      <c r="AE25" s="1">
        <f>IFERROR(IF(#REF!=5,1,0),0)</f>
        <v>0</v>
      </c>
      <c r="AF25" s="1">
        <f>IFERROR(IF(#REF!=5,1,0),0)</f>
        <v>0</v>
      </c>
      <c r="AG25" s="1">
        <f>IFERROR(IF(#REF!=5,1,0),0)</f>
        <v>0</v>
      </c>
      <c r="AH25" s="1">
        <f>IFERROR(IF(#REF!=5,1,0),0)</f>
        <v>0</v>
      </c>
      <c r="AI25" s="1">
        <f>IFERROR(IF(#REF!=5,1,0),0)</f>
        <v>0</v>
      </c>
      <c r="AJ25" s="1">
        <f>IFERROR(IF(#REF!=5,1,0),0)</f>
        <v>0</v>
      </c>
      <c r="AK25" s="1">
        <f>IFERROR(IF(#REF!=5,1,0),0)</f>
        <v>0</v>
      </c>
      <c r="AL25" s="1">
        <f>IFERROR(IF(#REF!=5,1,0),0)</f>
        <v>0</v>
      </c>
      <c r="AM25" s="1">
        <f>IFERROR(IF(#REF!=5,1,0),0)</f>
        <v>0</v>
      </c>
      <c r="AN25" s="1">
        <f>IFERROR(IF(#REF!=5,1,0),0)</f>
        <v>0</v>
      </c>
      <c r="AO25" s="1">
        <f>IFERROR(IF(#REF!=5,1,0),0)</f>
        <v>0</v>
      </c>
      <c r="AP25" s="1">
        <f>IFERROR(IF(#REF!=5,1,0),0)</f>
        <v>0</v>
      </c>
      <c r="AQ25" s="1">
        <f>IFERROR(IF(#REF!=5,1,0),0)</f>
        <v>0</v>
      </c>
      <c r="AR25" s="1">
        <f>IFERROR(IF(#REF!=5,1,0),0)</f>
        <v>0</v>
      </c>
      <c r="AS25" s="1">
        <f>IFERROR(IF(#REF!=5,1,0),0)</f>
        <v>0</v>
      </c>
      <c r="AT25" s="1">
        <f>IFERROR(IF(#REF!=5,1,0),0)</f>
        <v>0</v>
      </c>
      <c r="AU25" s="1">
        <f>IFERROR(IF(#REF!=5,1,0),0)</f>
        <v>0</v>
      </c>
      <c r="AV25" s="1">
        <f>IFERROR(IF(#REF!=5,1,0),0)</f>
        <v>0</v>
      </c>
      <c r="AW25" s="1">
        <f>IFERROR(IF(#REF!=5,1,0),0)</f>
        <v>0</v>
      </c>
      <c r="AX25" s="1">
        <f>IFERROR(IF(#REF!=5,1,0),0)</f>
        <v>0</v>
      </c>
      <c r="AY25" s="1">
        <f>IFERROR(IF(#REF!=5,1,0),0)</f>
        <v>0</v>
      </c>
      <c r="AZ25" s="1">
        <f>IFERROR(IF(#REF!=5,1,0),0)</f>
        <v>0</v>
      </c>
      <c r="BA25" s="1">
        <f>IFERROR(IF(#REF!=5,1,0),0)</f>
        <v>0</v>
      </c>
      <c r="BB25" s="1">
        <f>IFERROR(IF(#REF!=5,1,0),0)</f>
        <v>0</v>
      </c>
      <c r="BC25" s="1">
        <f>IFERROR(IF(#REF!=5,1,0),0)</f>
        <v>0</v>
      </c>
      <c r="BD25" s="1">
        <f>IFERROR(IF(#REF!=5,1,0),0)</f>
        <v>0</v>
      </c>
      <c r="BE25" s="1">
        <f t="shared" si="1"/>
        <v>0</v>
      </c>
    </row>
    <row r="26" spans="1:57" ht="17.25" customHeight="1" x14ac:dyDescent="0.2">
      <c r="A26" s="72" t="s">
        <v>69</v>
      </c>
      <c r="B26" s="73"/>
      <c r="C26" s="73"/>
      <c r="D26" s="74"/>
      <c r="E26" s="8">
        <f t="shared" si="0"/>
        <v>3</v>
      </c>
      <c r="F26" s="38" t="s">
        <v>6</v>
      </c>
      <c r="H26" s="1">
        <f>IFERROR(IF('1'!E34=5,1,0),0)</f>
        <v>0</v>
      </c>
      <c r="I26" s="1">
        <f>IFERROR(IF('2'!E34=5,1,0),0)</f>
        <v>0</v>
      </c>
      <c r="J26" s="1">
        <f>IFERROR(IF('3'!E34=5,1,0),0)</f>
        <v>0</v>
      </c>
      <c r="K26" s="1">
        <f>IFERROR(IF('4'!E34=5,1,0),0)</f>
        <v>0</v>
      </c>
      <c r="L26" s="1">
        <f>IFERROR(IF('5'!E34=5,1,0),0)</f>
        <v>0</v>
      </c>
      <c r="M26" s="1">
        <f>IFERROR(IF('6'!E34=5,1,0),0)</f>
        <v>0</v>
      </c>
      <c r="N26" s="1">
        <f>IFERROR(IF('7'!E34=5,1,0),0)</f>
        <v>0</v>
      </c>
      <c r="O26" s="1">
        <f>IFERROR(IF('8'!E34=5,1,0),0)</f>
        <v>1</v>
      </c>
      <c r="P26" s="1">
        <f>IFERROR(IF('9'!E34=5,1,0),0)</f>
        <v>1</v>
      </c>
      <c r="Q26" s="1">
        <f>IFERROR(IF('10'!E34=5,1,0),0)</f>
        <v>1</v>
      </c>
      <c r="R26" s="1">
        <f>IFERROR(IF(#REF!=5,1,0),0)</f>
        <v>0</v>
      </c>
      <c r="S26" s="1">
        <f>IFERROR(IF(#REF!=5,1,0),0)</f>
        <v>0</v>
      </c>
      <c r="T26" s="1">
        <f>IFERROR(IF(#REF!=5,1,0),0)</f>
        <v>0</v>
      </c>
      <c r="U26" s="1">
        <f>IFERROR(IF(#REF!=5,1,0),0)</f>
        <v>0</v>
      </c>
      <c r="V26" s="1">
        <f>IFERROR(IF(#REF!=5,1,0),0)</f>
        <v>0</v>
      </c>
      <c r="W26" s="1">
        <f>IFERROR(IF(#REF!=5,1,0),0)</f>
        <v>0</v>
      </c>
      <c r="X26" s="1">
        <f>IFERROR(IF(#REF!=5,1,0),0)</f>
        <v>0</v>
      </c>
      <c r="Y26" s="1">
        <f>IFERROR(IF(#REF!=5,1,0),0)</f>
        <v>0</v>
      </c>
      <c r="Z26" s="1">
        <f>IFERROR(IF(#REF!=5,1,0),0)</f>
        <v>0</v>
      </c>
      <c r="AA26" s="1">
        <f>IFERROR(IF(#REF!=5,1,0),0)</f>
        <v>0</v>
      </c>
      <c r="AB26" s="1">
        <f>IFERROR(IF(#REF!=5,1,0),0)</f>
        <v>0</v>
      </c>
      <c r="AC26" s="1">
        <f>IFERROR(IF(#REF!=5,1,0),0)</f>
        <v>0</v>
      </c>
      <c r="AD26" s="1">
        <f>IFERROR(IF(#REF!=5,1,0),0)</f>
        <v>0</v>
      </c>
      <c r="AE26" s="1">
        <f>IFERROR(IF(#REF!=5,1,0),0)</f>
        <v>0</v>
      </c>
      <c r="AF26" s="1">
        <f>IFERROR(IF(#REF!=5,1,0),0)</f>
        <v>0</v>
      </c>
      <c r="AG26" s="1">
        <f>IFERROR(IF(#REF!=5,1,0),0)</f>
        <v>0</v>
      </c>
      <c r="AH26" s="1">
        <f>IFERROR(IF(#REF!=5,1,0),0)</f>
        <v>0</v>
      </c>
      <c r="AI26" s="1">
        <f>IFERROR(IF(#REF!=5,1,0),0)</f>
        <v>0</v>
      </c>
      <c r="AJ26" s="1">
        <f>IFERROR(IF(#REF!=5,1,0),0)</f>
        <v>0</v>
      </c>
      <c r="AK26" s="1">
        <f>IFERROR(IF(#REF!=5,1,0),0)</f>
        <v>0</v>
      </c>
      <c r="AL26" s="1">
        <f>IFERROR(IF(#REF!=5,1,0),0)</f>
        <v>0</v>
      </c>
      <c r="AM26" s="1">
        <f>IFERROR(IF(#REF!=5,1,0),0)</f>
        <v>0</v>
      </c>
      <c r="AN26" s="1">
        <f>IFERROR(IF(#REF!=5,1,0),0)</f>
        <v>0</v>
      </c>
      <c r="AO26" s="1">
        <f>IFERROR(IF(#REF!=5,1,0),0)</f>
        <v>0</v>
      </c>
      <c r="AP26" s="1">
        <f>IFERROR(IF(#REF!=5,1,0),0)</f>
        <v>0</v>
      </c>
      <c r="AQ26" s="1">
        <f>IFERROR(IF(#REF!=5,1,0),0)</f>
        <v>0</v>
      </c>
      <c r="AR26" s="1">
        <f>IFERROR(IF(#REF!=5,1,0),0)</f>
        <v>0</v>
      </c>
      <c r="AS26" s="1">
        <f>IFERROR(IF(#REF!=5,1,0),0)</f>
        <v>0</v>
      </c>
      <c r="AT26" s="1">
        <f>IFERROR(IF(#REF!=5,1,0),0)</f>
        <v>0</v>
      </c>
      <c r="AU26" s="1">
        <f>IFERROR(IF(#REF!=5,1,0),0)</f>
        <v>0</v>
      </c>
      <c r="AV26" s="1">
        <f>IFERROR(IF(#REF!=5,1,0),0)</f>
        <v>0</v>
      </c>
      <c r="AW26" s="1">
        <f>IFERROR(IF(#REF!=5,1,0),0)</f>
        <v>0</v>
      </c>
      <c r="AX26" s="1">
        <f>IFERROR(IF(#REF!=5,1,0),0)</f>
        <v>0</v>
      </c>
      <c r="AY26" s="1">
        <f>IFERROR(IF(#REF!=5,1,0),0)</f>
        <v>0</v>
      </c>
      <c r="AZ26" s="1">
        <f>IFERROR(IF(#REF!=5,1,0),0)</f>
        <v>0</v>
      </c>
      <c r="BA26" s="1">
        <f>IFERROR(IF(#REF!=5,1,0),0)</f>
        <v>0</v>
      </c>
      <c r="BB26" s="1">
        <f>IFERROR(IF(#REF!=5,1,0),0)</f>
        <v>0</v>
      </c>
      <c r="BC26" s="1">
        <f>IFERROR(IF(#REF!=5,1,0),0)</f>
        <v>0</v>
      </c>
      <c r="BD26" s="1">
        <f>IFERROR(IF(#REF!=5,1,0),0)</f>
        <v>0</v>
      </c>
      <c r="BE26" s="1">
        <f t="shared" si="1"/>
        <v>3</v>
      </c>
    </row>
    <row r="27" spans="1:57" ht="17.25" customHeight="1" x14ac:dyDescent="0.2">
      <c r="A27" s="72" t="s">
        <v>70</v>
      </c>
      <c r="B27" s="73"/>
      <c r="C27" s="73"/>
      <c r="D27" s="74"/>
      <c r="E27" s="8">
        <f t="shared" si="0"/>
        <v>0</v>
      </c>
      <c r="F27" s="38" t="s">
        <v>6</v>
      </c>
      <c r="H27" s="1">
        <f>IFERROR(IF('1'!E35=5,1,0),0)</f>
        <v>0</v>
      </c>
      <c r="I27" s="1">
        <f>IFERROR(IF('2'!E35=5,1,0),0)</f>
        <v>0</v>
      </c>
      <c r="J27" s="1">
        <f>IFERROR(IF('3'!E35=5,1,0),0)</f>
        <v>0</v>
      </c>
      <c r="K27" s="1">
        <f>IFERROR(IF('4'!E35=5,1,0),0)</f>
        <v>0</v>
      </c>
      <c r="L27" s="1">
        <f>IFERROR(IF('5'!E35=5,1,0),0)</f>
        <v>0</v>
      </c>
      <c r="M27" s="1">
        <f>IFERROR(IF('6'!E35=5,1,0),0)</f>
        <v>0</v>
      </c>
      <c r="N27" s="1">
        <f>IFERROR(IF('7'!E35=5,1,0),0)</f>
        <v>0</v>
      </c>
      <c r="O27" s="1">
        <f>IFERROR(IF('8'!E35=5,1,0),0)</f>
        <v>0</v>
      </c>
      <c r="P27" s="1">
        <f>IFERROR(IF('9'!E35=5,1,0),0)</f>
        <v>0</v>
      </c>
      <c r="Q27" s="1">
        <f>IFERROR(IF('10'!E35=5,1,0),0)</f>
        <v>0</v>
      </c>
      <c r="R27" s="1">
        <f>IFERROR(IF(#REF!=5,1,0),0)</f>
        <v>0</v>
      </c>
      <c r="S27" s="1">
        <f>IFERROR(IF(#REF!=5,1,0),0)</f>
        <v>0</v>
      </c>
      <c r="T27" s="1">
        <f>IFERROR(IF(#REF!=5,1,0),0)</f>
        <v>0</v>
      </c>
      <c r="U27" s="1">
        <f>IFERROR(IF(#REF!=5,1,0),0)</f>
        <v>0</v>
      </c>
      <c r="V27" s="1">
        <f>IFERROR(IF(#REF!=5,1,0),0)</f>
        <v>0</v>
      </c>
      <c r="W27" s="1">
        <f>IFERROR(IF(#REF!=5,1,0),0)</f>
        <v>0</v>
      </c>
      <c r="X27" s="1">
        <f>IFERROR(IF(#REF!=5,1,0),0)</f>
        <v>0</v>
      </c>
      <c r="Y27" s="1">
        <f>IFERROR(IF(#REF!=5,1,0),0)</f>
        <v>0</v>
      </c>
      <c r="Z27" s="1">
        <f>IFERROR(IF(#REF!=5,1,0),0)</f>
        <v>0</v>
      </c>
      <c r="AA27" s="1">
        <f>IFERROR(IF(#REF!=5,1,0),0)</f>
        <v>0</v>
      </c>
      <c r="AB27" s="1">
        <f>IFERROR(IF(#REF!=5,1,0),0)</f>
        <v>0</v>
      </c>
      <c r="AC27" s="1">
        <f>IFERROR(IF(#REF!=5,1,0),0)</f>
        <v>0</v>
      </c>
      <c r="AD27" s="1">
        <f>IFERROR(IF(#REF!=5,1,0),0)</f>
        <v>0</v>
      </c>
      <c r="AE27" s="1">
        <f>IFERROR(IF(#REF!=5,1,0),0)</f>
        <v>0</v>
      </c>
      <c r="AF27" s="1">
        <f>IFERROR(IF(#REF!=5,1,0),0)</f>
        <v>0</v>
      </c>
      <c r="AG27" s="1">
        <f>IFERROR(IF(#REF!=5,1,0),0)</f>
        <v>0</v>
      </c>
      <c r="AH27" s="1">
        <f>IFERROR(IF(#REF!=5,1,0),0)</f>
        <v>0</v>
      </c>
      <c r="AI27" s="1">
        <f>IFERROR(IF(#REF!=5,1,0),0)</f>
        <v>0</v>
      </c>
      <c r="AJ27" s="1">
        <f>IFERROR(IF(#REF!=5,1,0),0)</f>
        <v>0</v>
      </c>
      <c r="AK27" s="1">
        <f>IFERROR(IF(#REF!=5,1,0),0)</f>
        <v>0</v>
      </c>
      <c r="AL27" s="1">
        <f>IFERROR(IF(#REF!=5,1,0),0)</f>
        <v>0</v>
      </c>
      <c r="AM27" s="1">
        <f>IFERROR(IF(#REF!=5,1,0),0)</f>
        <v>0</v>
      </c>
      <c r="AN27" s="1">
        <f>IFERROR(IF(#REF!=5,1,0),0)</f>
        <v>0</v>
      </c>
      <c r="AO27" s="1">
        <f>IFERROR(IF(#REF!=5,1,0),0)</f>
        <v>0</v>
      </c>
      <c r="AP27" s="1">
        <f>IFERROR(IF(#REF!=5,1,0),0)</f>
        <v>0</v>
      </c>
      <c r="AQ27" s="1">
        <f>IFERROR(IF(#REF!=5,1,0),0)</f>
        <v>0</v>
      </c>
      <c r="AR27" s="1">
        <f>IFERROR(IF(#REF!=5,1,0),0)</f>
        <v>0</v>
      </c>
      <c r="AS27" s="1">
        <f>IFERROR(IF(#REF!=5,1,0),0)</f>
        <v>0</v>
      </c>
      <c r="AT27" s="1">
        <f>IFERROR(IF(#REF!=5,1,0),0)</f>
        <v>0</v>
      </c>
      <c r="AU27" s="1">
        <f>IFERROR(IF(#REF!=5,1,0),0)</f>
        <v>0</v>
      </c>
      <c r="AV27" s="1">
        <f>IFERROR(IF(#REF!=5,1,0),0)</f>
        <v>0</v>
      </c>
      <c r="AW27" s="1">
        <f>IFERROR(IF(#REF!=5,1,0),0)</f>
        <v>0</v>
      </c>
      <c r="AX27" s="1">
        <f>IFERROR(IF(#REF!=5,1,0),0)</f>
        <v>0</v>
      </c>
      <c r="AY27" s="1">
        <f>IFERROR(IF(#REF!=5,1,0),0)</f>
        <v>0</v>
      </c>
      <c r="AZ27" s="1">
        <f>IFERROR(IF(#REF!=5,1,0),0)</f>
        <v>0</v>
      </c>
      <c r="BA27" s="1">
        <f>IFERROR(IF(#REF!=5,1,0),0)</f>
        <v>0</v>
      </c>
      <c r="BB27" s="1">
        <f>IFERROR(IF(#REF!=5,1,0),0)</f>
        <v>0</v>
      </c>
      <c r="BC27" s="1">
        <f>IFERROR(IF(#REF!=5,1,0),0)</f>
        <v>0</v>
      </c>
      <c r="BD27" s="1">
        <f>IFERROR(IF(#REF!=5,1,0),0)</f>
        <v>0</v>
      </c>
      <c r="BE27" s="1">
        <f t="shared" si="1"/>
        <v>0</v>
      </c>
    </row>
    <row r="28" spans="1:57" ht="17.25" customHeight="1" x14ac:dyDescent="0.2">
      <c r="A28" s="72" t="s">
        <v>71</v>
      </c>
      <c r="B28" s="73"/>
      <c r="C28" s="73"/>
      <c r="D28" s="74"/>
      <c r="E28" s="8">
        <f t="shared" si="0"/>
        <v>0</v>
      </c>
      <c r="F28" s="38" t="s">
        <v>6</v>
      </c>
      <c r="H28" s="1">
        <f>IFERROR(IF('1'!E36=5,1,0),0)</f>
        <v>0</v>
      </c>
      <c r="I28" s="1">
        <f>IFERROR(IF('2'!E36=5,1,0),0)</f>
        <v>0</v>
      </c>
      <c r="J28" s="1">
        <f>IFERROR(IF('3'!E36=5,1,0),0)</f>
        <v>0</v>
      </c>
      <c r="K28" s="1">
        <f>IFERROR(IF('4'!E36=5,1,0),0)</f>
        <v>0</v>
      </c>
      <c r="L28" s="1">
        <f>IFERROR(IF('5'!E36=5,1,0),0)</f>
        <v>0</v>
      </c>
      <c r="M28" s="1">
        <f>IFERROR(IF('6'!E36=5,1,0),0)</f>
        <v>0</v>
      </c>
      <c r="N28" s="1">
        <f>IFERROR(IF('7'!E36=5,1,0),0)</f>
        <v>0</v>
      </c>
      <c r="O28" s="1">
        <f>IFERROR(IF('8'!E36=5,1,0),0)</f>
        <v>0</v>
      </c>
      <c r="P28" s="1">
        <f>IFERROR(IF('9'!E36=5,1,0),0)</f>
        <v>0</v>
      </c>
      <c r="Q28" s="1">
        <f>IFERROR(IF('10'!E36=5,1,0),0)</f>
        <v>0</v>
      </c>
      <c r="R28" s="1">
        <f>IFERROR(IF(#REF!=5,1,0),0)</f>
        <v>0</v>
      </c>
      <c r="S28" s="1">
        <f>IFERROR(IF(#REF!=5,1,0),0)</f>
        <v>0</v>
      </c>
      <c r="T28" s="1">
        <f>IFERROR(IF(#REF!=5,1,0),0)</f>
        <v>0</v>
      </c>
      <c r="U28" s="1">
        <f>IFERROR(IF(#REF!=5,1,0),0)</f>
        <v>0</v>
      </c>
      <c r="V28" s="1">
        <f>IFERROR(IF(#REF!=5,1,0),0)</f>
        <v>0</v>
      </c>
      <c r="W28" s="1">
        <f>IFERROR(IF(#REF!=5,1,0),0)</f>
        <v>0</v>
      </c>
      <c r="X28" s="1">
        <f>IFERROR(IF(#REF!=5,1,0),0)</f>
        <v>0</v>
      </c>
      <c r="Y28" s="1">
        <f>IFERROR(IF(#REF!=5,1,0),0)</f>
        <v>0</v>
      </c>
      <c r="Z28" s="1">
        <f>IFERROR(IF(#REF!=5,1,0),0)</f>
        <v>0</v>
      </c>
      <c r="AA28" s="1">
        <f>IFERROR(IF(#REF!=5,1,0),0)</f>
        <v>0</v>
      </c>
      <c r="AB28" s="1">
        <f>IFERROR(IF(#REF!=5,1,0),0)</f>
        <v>0</v>
      </c>
      <c r="AC28" s="1">
        <f>IFERROR(IF(#REF!=5,1,0),0)</f>
        <v>0</v>
      </c>
      <c r="AD28" s="1">
        <f>IFERROR(IF(#REF!=5,1,0),0)</f>
        <v>0</v>
      </c>
      <c r="AE28" s="1">
        <f>IFERROR(IF(#REF!=5,1,0),0)</f>
        <v>0</v>
      </c>
      <c r="AF28" s="1">
        <f>IFERROR(IF(#REF!=5,1,0),0)</f>
        <v>0</v>
      </c>
      <c r="AG28" s="1">
        <f>IFERROR(IF(#REF!=5,1,0),0)</f>
        <v>0</v>
      </c>
      <c r="AH28" s="1">
        <f>IFERROR(IF(#REF!=5,1,0),0)</f>
        <v>0</v>
      </c>
      <c r="AI28" s="1">
        <f>IFERROR(IF(#REF!=5,1,0),0)</f>
        <v>0</v>
      </c>
      <c r="AJ28" s="1">
        <f>IFERROR(IF(#REF!=5,1,0),0)</f>
        <v>0</v>
      </c>
      <c r="AK28" s="1">
        <f>IFERROR(IF(#REF!=5,1,0),0)</f>
        <v>0</v>
      </c>
      <c r="AL28" s="1">
        <f>IFERROR(IF(#REF!=5,1,0),0)</f>
        <v>0</v>
      </c>
      <c r="AM28" s="1">
        <f>IFERROR(IF(#REF!=5,1,0),0)</f>
        <v>0</v>
      </c>
      <c r="AN28" s="1">
        <f>IFERROR(IF(#REF!=5,1,0),0)</f>
        <v>0</v>
      </c>
      <c r="AO28" s="1">
        <f>IFERROR(IF(#REF!=5,1,0),0)</f>
        <v>0</v>
      </c>
      <c r="AP28" s="1">
        <f>IFERROR(IF(#REF!=5,1,0),0)</f>
        <v>0</v>
      </c>
      <c r="AQ28" s="1">
        <f>IFERROR(IF(#REF!=5,1,0),0)</f>
        <v>0</v>
      </c>
      <c r="AR28" s="1">
        <f>IFERROR(IF(#REF!=5,1,0),0)</f>
        <v>0</v>
      </c>
      <c r="AS28" s="1">
        <f>IFERROR(IF(#REF!=5,1,0),0)</f>
        <v>0</v>
      </c>
      <c r="AT28" s="1">
        <f>IFERROR(IF(#REF!=5,1,0),0)</f>
        <v>0</v>
      </c>
      <c r="AU28" s="1">
        <f>IFERROR(IF(#REF!=5,1,0),0)</f>
        <v>0</v>
      </c>
      <c r="AV28" s="1">
        <f>IFERROR(IF(#REF!=5,1,0),0)</f>
        <v>0</v>
      </c>
      <c r="AW28" s="1">
        <f>IFERROR(IF(#REF!=5,1,0),0)</f>
        <v>0</v>
      </c>
      <c r="AX28" s="1">
        <f>IFERROR(IF(#REF!=5,1,0),0)</f>
        <v>0</v>
      </c>
      <c r="AY28" s="1">
        <f>IFERROR(IF(#REF!=5,1,0),0)</f>
        <v>0</v>
      </c>
      <c r="AZ28" s="1">
        <f>IFERROR(IF(#REF!=5,1,0),0)</f>
        <v>0</v>
      </c>
      <c r="BA28" s="1">
        <f>IFERROR(IF(#REF!=5,1,0),0)</f>
        <v>0</v>
      </c>
      <c r="BB28" s="1">
        <f>IFERROR(IF(#REF!=5,1,0),0)</f>
        <v>0</v>
      </c>
      <c r="BC28" s="1">
        <f>IFERROR(IF(#REF!=5,1,0),0)</f>
        <v>0</v>
      </c>
      <c r="BD28" s="1">
        <f>IFERROR(IF(#REF!=5,1,0),0)</f>
        <v>0</v>
      </c>
      <c r="BE28" s="1">
        <f t="shared" si="1"/>
        <v>0</v>
      </c>
    </row>
    <row r="29" spans="1:57" ht="17.25" customHeight="1" x14ac:dyDescent="0.2">
      <c r="A29" s="72" t="s">
        <v>72</v>
      </c>
      <c r="B29" s="73"/>
      <c r="C29" s="73"/>
      <c r="D29" s="74"/>
      <c r="E29" s="8">
        <f t="shared" si="0"/>
        <v>3</v>
      </c>
      <c r="F29" s="38" t="s">
        <v>6</v>
      </c>
      <c r="H29" s="1">
        <f>IFERROR(IF('1'!E37=5,1,0),0)</f>
        <v>0</v>
      </c>
      <c r="I29" s="1">
        <f>IFERROR(IF('2'!E37=5,1,0),0)</f>
        <v>0</v>
      </c>
      <c r="J29" s="1">
        <f>IFERROR(IF('3'!E37=5,1,0),0)</f>
        <v>0</v>
      </c>
      <c r="K29" s="1">
        <f>IFERROR(IF('4'!E37=5,1,0),0)</f>
        <v>0</v>
      </c>
      <c r="L29" s="1">
        <f>IFERROR(IF('5'!E37=5,1,0),0)</f>
        <v>0</v>
      </c>
      <c r="M29" s="1">
        <f>IFERROR(IF('6'!E37=5,1,0),0)</f>
        <v>0</v>
      </c>
      <c r="N29" s="1">
        <f>IFERROR(IF('7'!E37=5,1,0),0)</f>
        <v>0</v>
      </c>
      <c r="O29" s="1">
        <f>IFERROR(IF('8'!E37=5,1,0),0)</f>
        <v>1</v>
      </c>
      <c r="P29" s="1">
        <f>IFERROR(IF('9'!E37=5,1,0),0)</f>
        <v>1</v>
      </c>
      <c r="Q29" s="1">
        <f>IFERROR(IF('10'!E37=5,1,0),0)</f>
        <v>1</v>
      </c>
      <c r="R29" s="1">
        <f>IFERROR(IF(#REF!=5,1,0),0)</f>
        <v>0</v>
      </c>
      <c r="S29" s="1">
        <f>IFERROR(IF(#REF!=5,1,0),0)</f>
        <v>0</v>
      </c>
      <c r="T29" s="1">
        <f>IFERROR(IF(#REF!=5,1,0),0)</f>
        <v>0</v>
      </c>
      <c r="U29" s="1">
        <f>IFERROR(IF(#REF!=5,1,0),0)</f>
        <v>0</v>
      </c>
      <c r="V29" s="1">
        <f>IFERROR(IF(#REF!=5,1,0),0)</f>
        <v>0</v>
      </c>
      <c r="W29" s="1">
        <f>IFERROR(IF(#REF!=5,1,0),0)</f>
        <v>0</v>
      </c>
      <c r="X29" s="1">
        <f>IFERROR(IF(#REF!=5,1,0),0)</f>
        <v>0</v>
      </c>
      <c r="Y29" s="1">
        <f>IFERROR(IF(#REF!=5,1,0),0)</f>
        <v>0</v>
      </c>
      <c r="Z29" s="1">
        <f>IFERROR(IF(#REF!=5,1,0),0)</f>
        <v>0</v>
      </c>
      <c r="AA29" s="1">
        <f>IFERROR(IF(#REF!=5,1,0),0)</f>
        <v>0</v>
      </c>
      <c r="AB29" s="1">
        <f>IFERROR(IF(#REF!=5,1,0),0)</f>
        <v>0</v>
      </c>
      <c r="AC29" s="1">
        <f>IFERROR(IF(#REF!=5,1,0),0)</f>
        <v>0</v>
      </c>
      <c r="AD29" s="1">
        <f>IFERROR(IF(#REF!=5,1,0),0)</f>
        <v>0</v>
      </c>
      <c r="AE29" s="1">
        <f>IFERROR(IF(#REF!=5,1,0),0)</f>
        <v>0</v>
      </c>
      <c r="AF29" s="1">
        <f>IFERROR(IF(#REF!=5,1,0),0)</f>
        <v>0</v>
      </c>
      <c r="AG29" s="1">
        <f>IFERROR(IF(#REF!=5,1,0),0)</f>
        <v>0</v>
      </c>
      <c r="AH29" s="1">
        <f>IFERROR(IF(#REF!=5,1,0),0)</f>
        <v>0</v>
      </c>
      <c r="AI29" s="1">
        <f>IFERROR(IF(#REF!=5,1,0),0)</f>
        <v>0</v>
      </c>
      <c r="AJ29" s="1">
        <f>IFERROR(IF(#REF!=5,1,0),0)</f>
        <v>0</v>
      </c>
      <c r="AK29" s="1">
        <f>IFERROR(IF(#REF!=5,1,0),0)</f>
        <v>0</v>
      </c>
      <c r="AL29" s="1">
        <f>IFERROR(IF(#REF!=5,1,0),0)</f>
        <v>0</v>
      </c>
      <c r="AM29" s="1">
        <f>IFERROR(IF(#REF!=5,1,0),0)</f>
        <v>0</v>
      </c>
      <c r="AN29" s="1">
        <f>IFERROR(IF(#REF!=5,1,0),0)</f>
        <v>0</v>
      </c>
      <c r="AO29" s="1">
        <f>IFERROR(IF(#REF!=5,1,0),0)</f>
        <v>0</v>
      </c>
      <c r="AP29" s="1">
        <f>IFERROR(IF(#REF!=5,1,0),0)</f>
        <v>0</v>
      </c>
      <c r="AQ29" s="1">
        <f>IFERROR(IF(#REF!=5,1,0),0)</f>
        <v>0</v>
      </c>
      <c r="AR29" s="1">
        <f>IFERROR(IF(#REF!=5,1,0),0)</f>
        <v>0</v>
      </c>
      <c r="AS29" s="1">
        <f>IFERROR(IF(#REF!=5,1,0),0)</f>
        <v>0</v>
      </c>
      <c r="AT29" s="1">
        <f>IFERROR(IF(#REF!=5,1,0),0)</f>
        <v>0</v>
      </c>
      <c r="AU29" s="1">
        <f>IFERROR(IF(#REF!=5,1,0),0)</f>
        <v>0</v>
      </c>
      <c r="AV29" s="1">
        <f>IFERROR(IF(#REF!=5,1,0),0)</f>
        <v>0</v>
      </c>
      <c r="AW29" s="1">
        <f>IFERROR(IF(#REF!=5,1,0),0)</f>
        <v>0</v>
      </c>
      <c r="AX29" s="1">
        <f>IFERROR(IF(#REF!=5,1,0),0)</f>
        <v>0</v>
      </c>
      <c r="AY29" s="1">
        <f>IFERROR(IF(#REF!=5,1,0),0)</f>
        <v>0</v>
      </c>
      <c r="AZ29" s="1">
        <f>IFERROR(IF(#REF!=5,1,0),0)</f>
        <v>0</v>
      </c>
      <c r="BA29" s="1">
        <f>IFERROR(IF(#REF!=5,1,0),0)</f>
        <v>0</v>
      </c>
      <c r="BB29" s="1">
        <f>IFERROR(IF(#REF!=5,1,0),0)</f>
        <v>0</v>
      </c>
      <c r="BC29" s="1">
        <f>IFERROR(IF(#REF!=5,1,0),0)</f>
        <v>0</v>
      </c>
      <c r="BD29" s="1">
        <f>IFERROR(IF(#REF!=5,1,0),0)</f>
        <v>0</v>
      </c>
      <c r="BE29" s="1">
        <f t="shared" si="1"/>
        <v>3</v>
      </c>
    </row>
    <row r="30" spans="1:57" ht="17.25" customHeight="1" x14ac:dyDescent="0.2">
      <c r="A30" s="72" t="s">
        <v>73</v>
      </c>
      <c r="B30" s="73"/>
      <c r="C30" s="73"/>
      <c r="D30" s="74"/>
      <c r="E30" s="8">
        <f t="shared" si="0"/>
        <v>0</v>
      </c>
      <c r="F30" s="38" t="s">
        <v>6</v>
      </c>
      <c r="H30" s="1">
        <f>IFERROR(IF('1'!E38=5,1,0),0)</f>
        <v>0</v>
      </c>
      <c r="I30" s="1">
        <f>IFERROR(IF('2'!E38=5,1,0),0)</f>
        <v>0</v>
      </c>
      <c r="J30" s="1">
        <f>IFERROR(IF('3'!E38=5,1,0),0)</f>
        <v>0</v>
      </c>
      <c r="K30" s="1">
        <f>IFERROR(IF('4'!E38=5,1,0),0)</f>
        <v>0</v>
      </c>
      <c r="L30" s="1">
        <f>IFERROR(IF('5'!E38=5,1,0),0)</f>
        <v>0</v>
      </c>
      <c r="M30" s="1">
        <f>IFERROR(IF('6'!E38=5,1,0),0)</f>
        <v>0</v>
      </c>
      <c r="N30" s="1">
        <f>IFERROR(IF('7'!E38=5,1,0),0)</f>
        <v>0</v>
      </c>
      <c r="O30" s="1">
        <f>IFERROR(IF('8'!E38=5,1,0),0)</f>
        <v>0</v>
      </c>
      <c r="P30" s="1">
        <f>IFERROR(IF('9'!E38=5,1,0),0)</f>
        <v>0</v>
      </c>
      <c r="Q30" s="1">
        <f>IFERROR(IF('10'!E38=5,1,0),0)</f>
        <v>0</v>
      </c>
      <c r="R30" s="1">
        <f>IFERROR(IF(#REF!=5,1,0),0)</f>
        <v>0</v>
      </c>
      <c r="S30" s="1">
        <f>IFERROR(IF(#REF!=5,1,0),0)</f>
        <v>0</v>
      </c>
      <c r="T30" s="1">
        <f>IFERROR(IF(#REF!=5,1,0),0)</f>
        <v>0</v>
      </c>
      <c r="U30" s="1">
        <f>IFERROR(IF(#REF!=5,1,0),0)</f>
        <v>0</v>
      </c>
      <c r="V30" s="1">
        <f>IFERROR(IF(#REF!=5,1,0),0)</f>
        <v>0</v>
      </c>
      <c r="W30" s="1">
        <f>IFERROR(IF(#REF!=5,1,0),0)</f>
        <v>0</v>
      </c>
      <c r="X30" s="1">
        <f>IFERROR(IF(#REF!=5,1,0),0)</f>
        <v>0</v>
      </c>
      <c r="Y30" s="1">
        <f>IFERROR(IF(#REF!=5,1,0),0)</f>
        <v>0</v>
      </c>
      <c r="Z30" s="1">
        <f>IFERROR(IF(#REF!=5,1,0),0)</f>
        <v>0</v>
      </c>
      <c r="AA30" s="1">
        <f>IFERROR(IF(#REF!=5,1,0),0)</f>
        <v>0</v>
      </c>
      <c r="AB30" s="1">
        <f>IFERROR(IF(#REF!=5,1,0),0)</f>
        <v>0</v>
      </c>
      <c r="AC30" s="1">
        <f>IFERROR(IF(#REF!=5,1,0),0)</f>
        <v>0</v>
      </c>
      <c r="AD30" s="1">
        <f>IFERROR(IF(#REF!=5,1,0),0)</f>
        <v>0</v>
      </c>
      <c r="AE30" s="1">
        <f>IFERROR(IF(#REF!=5,1,0),0)</f>
        <v>0</v>
      </c>
      <c r="AF30" s="1">
        <f>IFERROR(IF(#REF!=5,1,0),0)</f>
        <v>0</v>
      </c>
      <c r="AG30" s="1">
        <f>IFERROR(IF(#REF!=5,1,0),0)</f>
        <v>0</v>
      </c>
      <c r="AH30" s="1">
        <f>IFERROR(IF(#REF!=5,1,0),0)</f>
        <v>0</v>
      </c>
      <c r="AI30" s="1">
        <f>IFERROR(IF(#REF!=5,1,0),0)</f>
        <v>0</v>
      </c>
      <c r="AJ30" s="1">
        <f>IFERROR(IF(#REF!=5,1,0),0)</f>
        <v>0</v>
      </c>
      <c r="AK30" s="1">
        <f>IFERROR(IF(#REF!=5,1,0),0)</f>
        <v>0</v>
      </c>
      <c r="AL30" s="1">
        <f>IFERROR(IF(#REF!=5,1,0),0)</f>
        <v>0</v>
      </c>
      <c r="AM30" s="1">
        <f>IFERROR(IF(#REF!=5,1,0),0)</f>
        <v>0</v>
      </c>
      <c r="AN30" s="1">
        <f>IFERROR(IF(#REF!=5,1,0),0)</f>
        <v>0</v>
      </c>
      <c r="AO30" s="1">
        <f>IFERROR(IF(#REF!=5,1,0),0)</f>
        <v>0</v>
      </c>
      <c r="AP30" s="1">
        <f>IFERROR(IF(#REF!=5,1,0),0)</f>
        <v>0</v>
      </c>
      <c r="AQ30" s="1">
        <f>IFERROR(IF(#REF!=5,1,0),0)</f>
        <v>0</v>
      </c>
      <c r="AR30" s="1">
        <f>IFERROR(IF(#REF!=5,1,0),0)</f>
        <v>0</v>
      </c>
      <c r="AS30" s="1">
        <f>IFERROR(IF(#REF!=5,1,0),0)</f>
        <v>0</v>
      </c>
      <c r="AT30" s="1">
        <f>IFERROR(IF(#REF!=5,1,0),0)</f>
        <v>0</v>
      </c>
      <c r="AU30" s="1">
        <f>IFERROR(IF(#REF!=5,1,0),0)</f>
        <v>0</v>
      </c>
      <c r="AV30" s="1">
        <f>IFERROR(IF(#REF!=5,1,0),0)</f>
        <v>0</v>
      </c>
      <c r="AW30" s="1">
        <f>IFERROR(IF(#REF!=5,1,0),0)</f>
        <v>0</v>
      </c>
      <c r="AX30" s="1">
        <f>IFERROR(IF(#REF!=5,1,0),0)</f>
        <v>0</v>
      </c>
      <c r="AY30" s="1">
        <f>IFERROR(IF(#REF!=5,1,0),0)</f>
        <v>0</v>
      </c>
      <c r="AZ30" s="1">
        <f>IFERROR(IF(#REF!=5,1,0),0)</f>
        <v>0</v>
      </c>
      <c r="BA30" s="1">
        <f>IFERROR(IF(#REF!=5,1,0),0)</f>
        <v>0</v>
      </c>
      <c r="BB30" s="1">
        <f>IFERROR(IF(#REF!=5,1,0),0)</f>
        <v>0</v>
      </c>
      <c r="BC30" s="1">
        <f>IFERROR(IF(#REF!=5,1,0),0)</f>
        <v>0</v>
      </c>
      <c r="BD30" s="1">
        <f>IFERROR(IF(#REF!=5,1,0),0)</f>
        <v>0</v>
      </c>
      <c r="BE30" s="1">
        <f t="shared" si="1"/>
        <v>0</v>
      </c>
    </row>
    <row r="31" spans="1:57" ht="17.25" customHeight="1" x14ac:dyDescent="0.2">
      <c r="A31" s="72" t="s">
        <v>74</v>
      </c>
      <c r="B31" s="73"/>
      <c r="C31" s="73"/>
      <c r="D31" s="74"/>
      <c r="E31" s="8">
        <f t="shared" si="0"/>
        <v>0</v>
      </c>
      <c r="F31" s="38" t="s">
        <v>6</v>
      </c>
      <c r="H31" s="1">
        <f>IFERROR(IF('1'!E39=5,1,0),0)</f>
        <v>0</v>
      </c>
      <c r="I31" s="1">
        <f>IFERROR(IF('2'!E39=5,1,0),0)</f>
        <v>0</v>
      </c>
      <c r="J31" s="1">
        <f>IFERROR(IF('3'!E39=5,1,0),0)</f>
        <v>0</v>
      </c>
      <c r="K31" s="1">
        <f>IFERROR(IF('4'!E39=5,1,0),0)</f>
        <v>0</v>
      </c>
      <c r="L31" s="1">
        <f>IFERROR(IF('5'!E39=5,1,0),0)</f>
        <v>0</v>
      </c>
      <c r="M31" s="1">
        <f>IFERROR(IF('6'!E39=5,1,0),0)</f>
        <v>0</v>
      </c>
      <c r="N31" s="1">
        <f>IFERROR(IF('7'!E39=5,1,0),0)</f>
        <v>0</v>
      </c>
      <c r="O31" s="1">
        <f>IFERROR(IF('8'!E39=5,1,0),0)</f>
        <v>0</v>
      </c>
      <c r="P31" s="1">
        <f>IFERROR(IF('9'!E39=5,1,0),0)</f>
        <v>0</v>
      </c>
      <c r="Q31" s="1">
        <f>IFERROR(IF('10'!E39=5,1,0),0)</f>
        <v>0</v>
      </c>
      <c r="R31" s="1">
        <f>IFERROR(IF(#REF!=5,1,0),0)</f>
        <v>0</v>
      </c>
      <c r="S31" s="1">
        <f>IFERROR(IF(#REF!=5,1,0),0)</f>
        <v>0</v>
      </c>
      <c r="T31" s="1">
        <f>IFERROR(IF(#REF!=5,1,0),0)</f>
        <v>0</v>
      </c>
      <c r="U31" s="1">
        <f>IFERROR(IF(#REF!=5,1,0),0)</f>
        <v>0</v>
      </c>
      <c r="V31" s="1">
        <f>IFERROR(IF(#REF!=5,1,0),0)</f>
        <v>0</v>
      </c>
      <c r="W31" s="1">
        <f>IFERROR(IF(#REF!=5,1,0),0)</f>
        <v>0</v>
      </c>
      <c r="X31" s="1">
        <f>IFERROR(IF(#REF!=5,1,0),0)</f>
        <v>0</v>
      </c>
      <c r="Y31" s="1">
        <f>IFERROR(IF(#REF!=5,1,0),0)</f>
        <v>0</v>
      </c>
      <c r="Z31" s="1">
        <f>IFERROR(IF(#REF!=5,1,0),0)</f>
        <v>0</v>
      </c>
      <c r="AA31" s="1">
        <f>IFERROR(IF(#REF!=5,1,0),0)</f>
        <v>0</v>
      </c>
      <c r="AB31" s="1">
        <f>IFERROR(IF(#REF!=5,1,0),0)</f>
        <v>0</v>
      </c>
      <c r="AC31" s="1">
        <f>IFERROR(IF(#REF!=5,1,0),0)</f>
        <v>0</v>
      </c>
      <c r="AD31" s="1">
        <f>IFERROR(IF(#REF!=5,1,0),0)</f>
        <v>0</v>
      </c>
      <c r="AE31" s="1">
        <f>IFERROR(IF(#REF!=5,1,0),0)</f>
        <v>0</v>
      </c>
      <c r="AF31" s="1">
        <f>IFERROR(IF(#REF!=5,1,0),0)</f>
        <v>0</v>
      </c>
      <c r="AG31" s="1">
        <f>IFERROR(IF(#REF!=5,1,0),0)</f>
        <v>0</v>
      </c>
      <c r="AH31" s="1">
        <f>IFERROR(IF(#REF!=5,1,0),0)</f>
        <v>0</v>
      </c>
      <c r="AI31" s="1">
        <f>IFERROR(IF(#REF!=5,1,0),0)</f>
        <v>0</v>
      </c>
      <c r="AJ31" s="1">
        <f>IFERROR(IF(#REF!=5,1,0),0)</f>
        <v>0</v>
      </c>
      <c r="AK31" s="1">
        <f>IFERROR(IF(#REF!=5,1,0),0)</f>
        <v>0</v>
      </c>
      <c r="AL31" s="1">
        <f>IFERROR(IF(#REF!=5,1,0),0)</f>
        <v>0</v>
      </c>
      <c r="AM31" s="1">
        <f>IFERROR(IF(#REF!=5,1,0),0)</f>
        <v>0</v>
      </c>
      <c r="AN31" s="1">
        <f>IFERROR(IF(#REF!=5,1,0),0)</f>
        <v>0</v>
      </c>
      <c r="AO31" s="1">
        <f>IFERROR(IF(#REF!=5,1,0),0)</f>
        <v>0</v>
      </c>
      <c r="AP31" s="1">
        <f>IFERROR(IF(#REF!=5,1,0),0)</f>
        <v>0</v>
      </c>
      <c r="AQ31" s="1">
        <f>IFERROR(IF(#REF!=5,1,0),0)</f>
        <v>0</v>
      </c>
      <c r="AR31" s="1">
        <f>IFERROR(IF(#REF!=5,1,0),0)</f>
        <v>0</v>
      </c>
      <c r="AS31" s="1">
        <f>IFERROR(IF(#REF!=5,1,0),0)</f>
        <v>0</v>
      </c>
      <c r="AT31" s="1">
        <f>IFERROR(IF(#REF!=5,1,0),0)</f>
        <v>0</v>
      </c>
      <c r="AU31" s="1">
        <f>IFERROR(IF(#REF!=5,1,0),0)</f>
        <v>0</v>
      </c>
      <c r="AV31" s="1">
        <f>IFERROR(IF(#REF!=5,1,0),0)</f>
        <v>0</v>
      </c>
      <c r="AW31" s="1">
        <f>IFERROR(IF(#REF!=5,1,0),0)</f>
        <v>0</v>
      </c>
      <c r="AX31" s="1">
        <f>IFERROR(IF(#REF!=5,1,0),0)</f>
        <v>0</v>
      </c>
      <c r="AY31" s="1">
        <f>IFERROR(IF(#REF!=5,1,0),0)</f>
        <v>0</v>
      </c>
      <c r="AZ31" s="1">
        <f>IFERROR(IF(#REF!=5,1,0),0)</f>
        <v>0</v>
      </c>
      <c r="BA31" s="1">
        <f>IFERROR(IF(#REF!=5,1,0),0)</f>
        <v>0</v>
      </c>
      <c r="BB31" s="1">
        <f>IFERROR(IF(#REF!=5,1,0),0)</f>
        <v>0</v>
      </c>
      <c r="BC31" s="1">
        <f>IFERROR(IF(#REF!=5,1,0),0)</f>
        <v>0</v>
      </c>
      <c r="BD31" s="1">
        <f>IFERROR(IF(#REF!=5,1,0),0)</f>
        <v>0</v>
      </c>
      <c r="BE31" s="1">
        <f t="shared" si="1"/>
        <v>0</v>
      </c>
    </row>
    <row r="32" spans="1:57" ht="17.25" customHeight="1" x14ac:dyDescent="0.2">
      <c r="A32" s="72" t="s">
        <v>75</v>
      </c>
      <c r="B32" s="73"/>
      <c r="C32" s="73"/>
      <c r="D32" s="74"/>
      <c r="E32" s="8">
        <f t="shared" si="0"/>
        <v>3</v>
      </c>
      <c r="F32" s="38" t="s">
        <v>5</v>
      </c>
      <c r="H32" s="1">
        <f>IFERROR(IF('1'!E40=5,1,0),0)</f>
        <v>0</v>
      </c>
      <c r="I32" s="1">
        <f>IFERROR(IF('2'!E40=5,1,0),0)</f>
        <v>0</v>
      </c>
      <c r="J32" s="1">
        <f>IFERROR(IF('3'!E40=5,1,0),0)</f>
        <v>0</v>
      </c>
      <c r="K32" s="1">
        <f>IFERROR(IF('4'!E40=5,1,0),0)</f>
        <v>0</v>
      </c>
      <c r="L32" s="1">
        <f>IFERROR(IF('5'!E40=5,1,0),0)</f>
        <v>0</v>
      </c>
      <c r="M32" s="1">
        <f>IFERROR(IF('6'!E40=5,1,0),0)</f>
        <v>0</v>
      </c>
      <c r="N32" s="1">
        <f>IFERROR(IF('7'!E40=5,1,0),0)</f>
        <v>0</v>
      </c>
      <c r="O32" s="1">
        <f>IFERROR(IF('8'!E40=5,1,0),0)</f>
        <v>1</v>
      </c>
      <c r="P32" s="1">
        <f>IFERROR(IF('9'!E40=5,1,0),0)</f>
        <v>1</v>
      </c>
      <c r="Q32" s="1">
        <f>IFERROR(IF('10'!E40=5,1,0),0)</f>
        <v>1</v>
      </c>
      <c r="R32" s="1">
        <f>IFERROR(IF(#REF!=5,1,0),0)</f>
        <v>0</v>
      </c>
      <c r="S32" s="1">
        <f>IFERROR(IF(#REF!=5,1,0),0)</f>
        <v>0</v>
      </c>
      <c r="T32" s="1">
        <f>IFERROR(IF(#REF!=5,1,0),0)</f>
        <v>0</v>
      </c>
      <c r="U32" s="1">
        <f>IFERROR(IF(#REF!=5,1,0),0)</f>
        <v>0</v>
      </c>
      <c r="V32" s="1">
        <f>IFERROR(IF(#REF!=5,1,0),0)</f>
        <v>0</v>
      </c>
      <c r="W32" s="1">
        <f>IFERROR(IF(#REF!=5,1,0),0)</f>
        <v>0</v>
      </c>
      <c r="X32" s="1">
        <f>IFERROR(IF(#REF!=5,1,0),0)</f>
        <v>0</v>
      </c>
      <c r="Y32" s="1">
        <f>IFERROR(IF(#REF!=5,1,0),0)</f>
        <v>0</v>
      </c>
      <c r="Z32" s="1">
        <f>IFERROR(IF(#REF!=5,1,0),0)</f>
        <v>0</v>
      </c>
      <c r="AA32" s="1">
        <f>IFERROR(IF(#REF!=5,1,0),0)</f>
        <v>0</v>
      </c>
      <c r="AB32" s="1">
        <f>IFERROR(IF(#REF!=5,1,0),0)</f>
        <v>0</v>
      </c>
      <c r="AC32" s="1">
        <f>IFERROR(IF(#REF!=5,1,0),0)</f>
        <v>0</v>
      </c>
      <c r="AD32" s="1">
        <f>IFERROR(IF(#REF!=5,1,0),0)</f>
        <v>0</v>
      </c>
      <c r="AE32" s="1">
        <f>IFERROR(IF(#REF!=5,1,0),0)</f>
        <v>0</v>
      </c>
      <c r="AF32" s="1">
        <f>IFERROR(IF(#REF!=5,1,0),0)</f>
        <v>0</v>
      </c>
      <c r="AG32" s="1">
        <f>IFERROR(IF(#REF!=5,1,0),0)</f>
        <v>0</v>
      </c>
      <c r="AH32" s="1">
        <f>IFERROR(IF(#REF!=5,1,0),0)</f>
        <v>0</v>
      </c>
      <c r="AI32" s="1">
        <f>IFERROR(IF(#REF!=5,1,0),0)</f>
        <v>0</v>
      </c>
      <c r="AJ32" s="1">
        <f>IFERROR(IF(#REF!=5,1,0),0)</f>
        <v>0</v>
      </c>
      <c r="AK32" s="1">
        <f>IFERROR(IF(#REF!=5,1,0),0)</f>
        <v>0</v>
      </c>
      <c r="AL32" s="1">
        <f>IFERROR(IF(#REF!=5,1,0),0)</f>
        <v>0</v>
      </c>
      <c r="AM32" s="1">
        <f>IFERROR(IF(#REF!=5,1,0),0)</f>
        <v>0</v>
      </c>
      <c r="AN32" s="1">
        <f>IFERROR(IF(#REF!=5,1,0),0)</f>
        <v>0</v>
      </c>
      <c r="AO32" s="1">
        <f>IFERROR(IF(#REF!=5,1,0),0)</f>
        <v>0</v>
      </c>
      <c r="AP32" s="1">
        <f>IFERROR(IF(#REF!=5,1,0),0)</f>
        <v>0</v>
      </c>
      <c r="AQ32" s="1">
        <f>IFERROR(IF(#REF!=5,1,0),0)</f>
        <v>0</v>
      </c>
      <c r="AR32" s="1">
        <f>IFERROR(IF(#REF!=5,1,0),0)</f>
        <v>0</v>
      </c>
      <c r="AS32" s="1">
        <f>IFERROR(IF(#REF!=5,1,0),0)</f>
        <v>0</v>
      </c>
      <c r="AT32" s="1">
        <f>IFERROR(IF(#REF!=5,1,0),0)</f>
        <v>0</v>
      </c>
      <c r="AU32" s="1">
        <f>IFERROR(IF(#REF!=5,1,0),0)</f>
        <v>0</v>
      </c>
      <c r="AV32" s="1">
        <f>IFERROR(IF(#REF!=5,1,0),0)</f>
        <v>0</v>
      </c>
      <c r="AW32" s="1">
        <f>IFERROR(IF(#REF!=5,1,0),0)</f>
        <v>0</v>
      </c>
      <c r="AX32" s="1">
        <f>IFERROR(IF(#REF!=5,1,0),0)</f>
        <v>0</v>
      </c>
      <c r="AY32" s="1">
        <f>IFERROR(IF(#REF!=5,1,0),0)</f>
        <v>0</v>
      </c>
      <c r="AZ32" s="1">
        <f>IFERROR(IF(#REF!=5,1,0),0)</f>
        <v>0</v>
      </c>
      <c r="BA32" s="1">
        <f>IFERROR(IF(#REF!=5,1,0),0)</f>
        <v>0</v>
      </c>
      <c r="BB32" s="1">
        <f>IFERROR(IF(#REF!=5,1,0),0)</f>
        <v>0</v>
      </c>
      <c r="BC32" s="1">
        <f>IFERROR(IF(#REF!=5,1,0),0)</f>
        <v>0</v>
      </c>
      <c r="BD32" s="1">
        <f>IFERROR(IF(#REF!=5,1,0),0)</f>
        <v>0</v>
      </c>
      <c r="BE32" s="1">
        <f t="shared" si="1"/>
        <v>3</v>
      </c>
    </row>
    <row r="33" spans="1:57" ht="17.25" customHeight="1" x14ac:dyDescent="0.2">
      <c r="A33" s="72" t="s">
        <v>76</v>
      </c>
      <c r="B33" s="73"/>
      <c r="C33" s="73"/>
      <c r="D33" s="74"/>
      <c r="E33" s="8">
        <f t="shared" si="0"/>
        <v>0</v>
      </c>
      <c r="F33" s="38" t="s">
        <v>6</v>
      </c>
      <c r="H33" s="1">
        <f>IFERROR(IF('1'!E41=5,1,0),0)</f>
        <v>0</v>
      </c>
      <c r="I33" s="1">
        <f>IFERROR(IF('2'!E41=5,1,0),0)</f>
        <v>0</v>
      </c>
      <c r="J33" s="1">
        <f>IFERROR(IF('3'!E41=5,1,0),0)</f>
        <v>0</v>
      </c>
      <c r="K33" s="1">
        <f>IFERROR(IF('4'!E41=5,1,0),0)</f>
        <v>0</v>
      </c>
      <c r="L33" s="1">
        <f>IFERROR(IF('5'!E41=5,1,0),0)</f>
        <v>0</v>
      </c>
      <c r="M33" s="1">
        <f>IFERROR(IF('6'!E41=5,1,0),0)</f>
        <v>0</v>
      </c>
      <c r="N33" s="1">
        <f>IFERROR(IF('7'!E41=5,1,0),0)</f>
        <v>0</v>
      </c>
      <c r="O33" s="1">
        <f>IFERROR(IF('8'!E41=5,1,0),0)</f>
        <v>0</v>
      </c>
      <c r="P33" s="1">
        <f>IFERROR(IF('9'!E41=5,1,0),0)</f>
        <v>0</v>
      </c>
      <c r="Q33" s="1">
        <f>IFERROR(IF('10'!E41=5,1,0),0)</f>
        <v>0</v>
      </c>
      <c r="R33" s="1">
        <f>IFERROR(IF(#REF!=5,1,0),0)</f>
        <v>0</v>
      </c>
      <c r="S33" s="1">
        <f>IFERROR(IF(#REF!=5,1,0),0)</f>
        <v>0</v>
      </c>
      <c r="T33" s="1">
        <f>IFERROR(IF(#REF!=5,1,0),0)</f>
        <v>0</v>
      </c>
      <c r="U33" s="1">
        <f>IFERROR(IF(#REF!=5,1,0),0)</f>
        <v>0</v>
      </c>
      <c r="V33" s="1">
        <f>IFERROR(IF(#REF!=5,1,0),0)</f>
        <v>0</v>
      </c>
      <c r="W33" s="1">
        <f>IFERROR(IF(#REF!=5,1,0),0)</f>
        <v>0</v>
      </c>
      <c r="X33" s="1">
        <f>IFERROR(IF(#REF!=5,1,0),0)</f>
        <v>0</v>
      </c>
      <c r="Y33" s="1">
        <f>IFERROR(IF(#REF!=5,1,0),0)</f>
        <v>0</v>
      </c>
      <c r="Z33" s="1">
        <f>IFERROR(IF(#REF!=5,1,0),0)</f>
        <v>0</v>
      </c>
      <c r="AA33" s="1">
        <f>IFERROR(IF(#REF!=5,1,0),0)</f>
        <v>0</v>
      </c>
      <c r="AB33" s="1">
        <f>IFERROR(IF(#REF!=5,1,0),0)</f>
        <v>0</v>
      </c>
      <c r="AC33" s="1">
        <f>IFERROR(IF(#REF!=5,1,0),0)</f>
        <v>0</v>
      </c>
      <c r="AD33" s="1">
        <f>IFERROR(IF(#REF!=5,1,0),0)</f>
        <v>0</v>
      </c>
      <c r="AE33" s="1">
        <f>IFERROR(IF(#REF!=5,1,0),0)</f>
        <v>0</v>
      </c>
      <c r="AF33" s="1">
        <f>IFERROR(IF(#REF!=5,1,0),0)</f>
        <v>0</v>
      </c>
      <c r="AG33" s="1">
        <f>IFERROR(IF(#REF!=5,1,0),0)</f>
        <v>0</v>
      </c>
      <c r="AH33" s="1">
        <f>IFERROR(IF(#REF!=5,1,0),0)</f>
        <v>0</v>
      </c>
      <c r="AI33" s="1">
        <f>IFERROR(IF(#REF!=5,1,0),0)</f>
        <v>0</v>
      </c>
      <c r="AJ33" s="1">
        <f>IFERROR(IF(#REF!=5,1,0),0)</f>
        <v>0</v>
      </c>
      <c r="AK33" s="1">
        <f>IFERROR(IF(#REF!=5,1,0),0)</f>
        <v>0</v>
      </c>
      <c r="AL33" s="1">
        <f>IFERROR(IF(#REF!=5,1,0),0)</f>
        <v>0</v>
      </c>
      <c r="AM33" s="1">
        <f>IFERROR(IF(#REF!=5,1,0),0)</f>
        <v>0</v>
      </c>
      <c r="AN33" s="1">
        <f>IFERROR(IF(#REF!=5,1,0),0)</f>
        <v>0</v>
      </c>
      <c r="AO33" s="1">
        <f>IFERROR(IF(#REF!=5,1,0),0)</f>
        <v>0</v>
      </c>
      <c r="AP33" s="1">
        <f>IFERROR(IF(#REF!=5,1,0),0)</f>
        <v>0</v>
      </c>
      <c r="AQ33" s="1">
        <f>IFERROR(IF(#REF!=5,1,0),0)</f>
        <v>0</v>
      </c>
      <c r="AR33" s="1">
        <f>IFERROR(IF(#REF!=5,1,0),0)</f>
        <v>0</v>
      </c>
      <c r="AS33" s="1">
        <f>IFERROR(IF(#REF!=5,1,0),0)</f>
        <v>0</v>
      </c>
      <c r="AT33" s="1">
        <f>IFERROR(IF(#REF!=5,1,0),0)</f>
        <v>0</v>
      </c>
      <c r="AU33" s="1">
        <f>IFERROR(IF(#REF!=5,1,0),0)</f>
        <v>0</v>
      </c>
      <c r="AV33" s="1">
        <f>IFERROR(IF(#REF!=5,1,0),0)</f>
        <v>0</v>
      </c>
      <c r="AW33" s="1">
        <f>IFERROR(IF(#REF!=5,1,0),0)</f>
        <v>0</v>
      </c>
      <c r="AX33" s="1">
        <f>IFERROR(IF(#REF!=5,1,0),0)</f>
        <v>0</v>
      </c>
      <c r="AY33" s="1">
        <f>IFERROR(IF(#REF!=5,1,0),0)</f>
        <v>0</v>
      </c>
      <c r="AZ33" s="1">
        <f>IFERROR(IF(#REF!=5,1,0),0)</f>
        <v>0</v>
      </c>
      <c r="BA33" s="1">
        <f>IFERROR(IF(#REF!=5,1,0),0)</f>
        <v>0</v>
      </c>
      <c r="BB33" s="1">
        <f>IFERROR(IF(#REF!=5,1,0),0)</f>
        <v>0</v>
      </c>
      <c r="BC33" s="1">
        <f>IFERROR(IF(#REF!=5,1,0),0)</f>
        <v>0</v>
      </c>
      <c r="BD33" s="1">
        <f>IFERROR(IF(#REF!=5,1,0),0)</f>
        <v>0</v>
      </c>
      <c r="BE33" s="1">
        <f t="shared" si="1"/>
        <v>0</v>
      </c>
    </row>
    <row r="34" spans="1:57" ht="17.25" customHeight="1" x14ac:dyDescent="0.2">
      <c r="A34" s="72" t="s">
        <v>157</v>
      </c>
      <c r="B34" s="73"/>
      <c r="C34" s="73"/>
      <c r="D34" s="74"/>
      <c r="E34" s="8">
        <f t="shared" si="0"/>
        <v>0</v>
      </c>
      <c r="F34" s="38" t="s">
        <v>6</v>
      </c>
      <c r="H34" s="1">
        <f>IFERROR(IF('1'!E42=5,1,0),0)</f>
        <v>0</v>
      </c>
      <c r="I34" s="1">
        <f>IFERROR(IF('2'!E42=5,1,0),0)</f>
        <v>0</v>
      </c>
      <c r="J34" s="1">
        <f>IFERROR(IF('3'!E42=5,1,0),0)</f>
        <v>0</v>
      </c>
      <c r="K34" s="1">
        <f>IFERROR(IF('4'!E42=5,1,0),0)</f>
        <v>0</v>
      </c>
      <c r="L34" s="1">
        <f>IFERROR(IF('5'!E42=5,1,0),0)</f>
        <v>0</v>
      </c>
      <c r="M34" s="1">
        <f>IFERROR(IF('6'!E42=5,1,0),0)</f>
        <v>0</v>
      </c>
      <c r="N34" s="1">
        <f>IFERROR(IF('7'!E42=5,1,0),0)</f>
        <v>0</v>
      </c>
      <c r="O34" s="1">
        <f>IFERROR(IF('8'!E42=5,1,0),0)</f>
        <v>0</v>
      </c>
      <c r="P34" s="1">
        <f>IFERROR(IF('9'!E42=5,1,0),0)</f>
        <v>0</v>
      </c>
      <c r="Q34" s="1">
        <f>IFERROR(IF('10'!E42=5,1,0),0)</f>
        <v>0</v>
      </c>
      <c r="R34" s="1">
        <f>IFERROR(IF(#REF!=5,1,0),0)</f>
        <v>0</v>
      </c>
      <c r="S34" s="1">
        <f>IFERROR(IF(#REF!=5,1,0),0)</f>
        <v>0</v>
      </c>
      <c r="T34" s="1">
        <f>IFERROR(IF(#REF!=5,1,0),0)</f>
        <v>0</v>
      </c>
      <c r="U34" s="1">
        <f>IFERROR(IF(#REF!=5,1,0),0)</f>
        <v>0</v>
      </c>
      <c r="V34" s="1">
        <f>IFERROR(IF(#REF!=5,1,0),0)</f>
        <v>0</v>
      </c>
      <c r="W34" s="1">
        <f>IFERROR(IF(#REF!=5,1,0),0)</f>
        <v>0</v>
      </c>
      <c r="X34" s="1">
        <f>IFERROR(IF(#REF!=5,1,0),0)</f>
        <v>0</v>
      </c>
      <c r="Y34" s="1">
        <f>IFERROR(IF(#REF!=5,1,0),0)</f>
        <v>0</v>
      </c>
      <c r="Z34" s="1">
        <f>IFERROR(IF(#REF!=5,1,0),0)</f>
        <v>0</v>
      </c>
      <c r="AA34" s="1">
        <f>IFERROR(IF(#REF!=5,1,0),0)</f>
        <v>0</v>
      </c>
      <c r="AB34" s="1">
        <f>IFERROR(IF(#REF!=5,1,0),0)</f>
        <v>0</v>
      </c>
      <c r="AC34" s="1">
        <f>IFERROR(IF(#REF!=5,1,0),0)</f>
        <v>0</v>
      </c>
      <c r="AD34" s="1">
        <f>IFERROR(IF(#REF!=5,1,0),0)</f>
        <v>0</v>
      </c>
      <c r="AE34" s="1">
        <f>IFERROR(IF(#REF!=5,1,0),0)</f>
        <v>0</v>
      </c>
      <c r="AF34" s="1">
        <f>IFERROR(IF(#REF!=5,1,0),0)</f>
        <v>0</v>
      </c>
      <c r="AG34" s="1">
        <f>IFERROR(IF(#REF!=5,1,0),0)</f>
        <v>0</v>
      </c>
      <c r="AH34" s="1">
        <f>IFERROR(IF(#REF!=5,1,0),0)</f>
        <v>0</v>
      </c>
      <c r="AI34" s="1">
        <f>IFERROR(IF(#REF!=5,1,0),0)</f>
        <v>0</v>
      </c>
      <c r="AJ34" s="1">
        <f>IFERROR(IF(#REF!=5,1,0),0)</f>
        <v>0</v>
      </c>
      <c r="AK34" s="1">
        <f>IFERROR(IF(#REF!=5,1,0),0)</f>
        <v>0</v>
      </c>
      <c r="AL34" s="1">
        <f>IFERROR(IF(#REF!=5,1,0),0)</f>
        <v>0</v>
      </c>
      <c r="AM34" s="1">
        <f>IFERROR(IF(#REF!=5,1,0),0)</f>
        <v>0</v>
      </c>
      <c r="AN34" s="1">
        <f>IFERROR(IF(#REF!=5,1,0),0)</f>
        <v>0</v>
      </c>
      <c r="AO34" s="1">
        <f>IFERROR(IF(#REF!=5,1,0),0)</f>
        <v>0</v>
      </c>
      <c r="AP34" s="1">
        <f>IFERROR(IF(#REF!=5,1,0),0)</f>
        <v>0</v>
      </c>
      <c r="AQ34" s="1">
        <f>IFERROR(IF(#REF!=5,1,0),0)</f>
        <v>0</v>
      </c>
      <c r="AR34" s="1">
        <f>IFERROR(IF(#REF!=5,1,0),0)</f>
        <v>0</v>
      </c>
      <c r="AS34" s="1">
        <f>IFERROR(IF(#REF!=5,1,0),0)</f>
        <v>0</v>
      </c>
      <c r="AT34" s="1">
        <f>IFERROR(IF(#REF!=5,1,0),0)</f>
        <v>0</v>
      </c>
      <c r="AU34" s="1">
        <f>IFERROR(IF(#REF!=5,1,0),0)</f>
        <v>0</v>
      </c>
      <c r="AV34" s="1">
        <f>IFERROR(IF(#REF!=5,1,0),0)</f>
        <v>0</v>
      </c>
      <c r="AW34" s="1">
        <f>IFERROR(IF(#REF!=5,1,0),0)</f>
        <v>0</v>
      </c>
      <c r="AX34" s="1">
        <f>IFERROR(IF(#REF!=5,1,0),0)</f>
        <v>0</v>
      </c>
      <c r="AY34" s="1">
        <f>IFERROR(IF(#REF!=5,1,0),0)</f>
        <v>0</v>
      </c>
      <c r="AZ34" s="1">
        <f>IFERROR(IF(#REF!=5,1,0),0)</f>
        <v>0</v>
      </c>
      <c r="BA34" s="1">
        <f>IFERROR(IF(#REF!=5,1,0),0)</f>
        <v>0</v>
      </c>
      <c r="BB34" s="1">
        <f>IFERROR(IF(#REF!=5,1,0),0)</f>
        <v>0</v>
      </c>
      <c r="BC34" s="1">
        <f>IFERROR(IF(#REF!=5,1,0),0)</f>
        <v>0</v>
      </c>
      <c r="BD34" s="1">
        <f>IFERROR(IF(#REF!=5,1,0),0)</f>
        <v>0</v>
      </c>
      <c r="BE34" s="1">
        <f t="shared" si="1"/>
        <v>0</v>
      </c>
    </row>
    <row r="35" spans="1:57" ht="17.25" customHeight="1" x14ac:dyDescent="0.2">
      <c r="A35" s="72" t="s">
        <v>77</v>
      </c>
      <c r="B35" s="73"/>
      <c r="C35" s="73"/>
      <c r="D35" s="74"/>
      <c r="E35" s="8">
        <f t="shared" si="0"/>
        <v>0</v>
      </c>
      <c r="F35" s="38" t="s">
        <v>6</v>
      </c>
      <c r="H35" s="1">
        <f>IFERROR(IF('1'!E43=5,1,0),0)</f>
        <v>0</v>
      </c>
      <c r="I35" s="1">
        <f>IFERROR(IF('2'!E43=5,1,0),0)</f>
        <v>0</v>
      </c>
      <c r="J35" s="1">
        <f>IFERROR(IF('3'!E43=5,1,0),0)</f>
        <v>0</v>
      </c>
      <c r="K35" s="1">
        <f>IFERROR(IF('4'!E43=5,1,0),0)</f>
        <v>0</v>
      </c>
      <c r="L35" s="1">
        <f>IFERROR(IF('5'!E43=5,1,0),0)</f>
        <v>0</v>
      </c>
      <c r="M35" s="1">
        <f>IFERROR(IF('6'!E43=5,1,0),0)</f>
        <v>0</v>
      </c>
      <c r="N35" s="1">
        <f>IFERROR(IF('7'!E43=5,1,0),0)</f>
        <v>0</v>
      </c>
      <c r="O35" s="1">
        <f>IFERROR(IF('8'!E43=5,1,0),0)</f>
        <v>0</v>
      </c>
      <c r="P35" s="1">
        <f>IFERROR(IF('9'!E43=5,1,0),0)</f>
        <v>0</v>
      </c>
      <c r="Q35" s="1">
        <f>IFERROR(IF('10'!E43=5,1,0),0)</f>
        <v>0</v>
      </c>
      <c r="R35" s="1">
        <f>IFERROR(IF(#REF!=5,1,0),0)</f>
        <v>0</v>
      </c>
      <c r="S35" s="1">
        <f>IFERROR(IF(#REF!=5,1,0),0)</f>
        <v>0</v>
      </c>
      <c r="T35" s="1">
        <f>IFERROR(IF(#REF!=5,1,0),0)</f>
        <v>0</v>
      </c>
      <c r="U35" s="1">
        <f>IFERROR(IF(#REF!=5,1,0),0)</f>
        <v>0</v>
      </c>
      <c r="V35" s="1">
        <f>IFERROR(IF(#REF!=5,1,0),0)</f>
        <v>0</v>
      </c>
      <c r="W35" s="1">
        <f>IFERROR(IF(#REF!=5,1,0),0)</f>
        <v>0</v>
      </c>
      <c r="X35" s="1">
        <f>IFERROR(IF(#REF!=5,1,0),0)</f>
        <v>0</v>
      </c>
      <c r="Y35" s="1">
        <f>IFERROR(IF(#REF!=5,1,0),0)</f>
        <v>0</v>
      </c>
      <c r="Z35" s="1">
        <f>IFERROR(IF(#REF!=5,1,0),0)</f>
        <v>0</v>
      </c>
      <c r="AA35" s="1">
        <f>IFERROR(IF(#REF!=5,1,0),0)</f>
        <v>0</v>
      </c>
      <c r="AB35" s="1">
        <f>IFERROR(IF(#REF!=5,1,0),0)</f>
        <v>0</v>
      </c>
      <c r="AC35" s="1">
        <f>IFERROR(IF(#REF!=5,1,0),0)</f>
        <v>0</v>
      </c>
      <c r="AD35" s="1">
        <f>IFERROR(IF(#REF!=5,1,0),0)</f>
        <v>0</v>
      </c>
      <c r="AE35" s="1">
        <f>IFERROR(IF(#REF!=5,1,0),0)</f>
        <v>0</v>
      </c>
      <c r="AF35" s="1">
        <f>IFERROR(IF(#REF!=5,1,0),0)</f>
        <v>0</v>
      </c>
      <c r="AG35" s="1">
        <f>IFERROR(IF(#REF!=5,1,0),0)</f>
        <v>0</v>
      </c>
      <c r="AH35" s="1">
        <f>IFERROR(IF(#REF!=5,1,0),0)</f>
        <v>0</v>
      </c>
      <c r="AI35" s="1">
        <f>IFERROR(IF(#REF!=5,1,0),0)</f>
        <v>0</v>
      </c>
      <c r="AJ35" s="1">
        <f>IFERROR(IF(#REF!=5,1,0),0)</f>
        <v>0</v>
      </c>
      <c r="AK35" s="1">
        <f>IFERROR(IF(#REF!=5,1,0),0)</f>
        <v>0</v>
      </c>
      <c r="AL35" s="1">
        <f>IFERROR(IF(#REF!=5,1,0),0)</f>
        <v>0</v>
      </c>
      <c r="AM35" s="1">
        <f>IFERROR(IF(#REF!=5,1,0),0)</f>
        <v>0</v>
      </c>
      <c r="AN35" s="1">
        <f>IFERROR(IF(#REF!=5,1,0),0)</f>
        <v>0</v>
      </c>
      <c r="AO35" s="1">
        <f>IFERROR(IF(#REF!=5,1,0),0)</f>
        <v>0</v>
      </c>
      <c r="AP35" s="1">
        <f>IFERROR(IF(#REF!=5,1,0),0)</f>
        <v>0</v>
      </c>
      <c r="AQ35" s="1">
        <f>IFERROR(IF(#REF!=5,1,0),0)</f>
        <v>0</v>
      </c>
      <c r="AR35" s="1">
        <f>IFERROR(IF(#REF!=5,1,0),0)</f>
        <v>0</v>
      </c>
      <c r="AS35" s="1">
        <f>IFERROR(IF(#REF!=5,1,0),0)</f>
        <v>0</v>
      </c>
      <c r="AT35" s="1">
        <f>IFERROR(IF(#REF!=5,1,0),0)</f>
        <v>0</v>
      </c>
      <c r="AU35" s="1">
        <f>IFERROR(IF(#REF!=5,1,0),0)</f>
        <v>0</v>
      </c>
      <c r="AV35" s="1">
        <f>IFERROR(IF(#REF!=5,1,0),0)</f>
        <v>0</v>
      </c>
      <c r="AW35" s="1">
        <f>IFERROR(IF(#REF!=5,1,0),0)</f>
        <v>0</v>
      </c>
      <c r="AX35" s="1">
        <f>IFERROR(IF(#REF!=5,1,0),0)</f>
        <v>0</v>
      </c>
      <c r="AY35" s="1">
        <f>IFERROR(IF(#REF!=5,1,0),0)</f>
        <v>0</v>
      </c>
      <c r="AZ35" s="1">
        <f>IFERROR(IF(#REF!=5,1,0),0)</f>
        <v>0</v>
      </c>
      <c r="BA35" s="1">
        <f>IFERROR(IF(#REF!=5,1,0),0)</f>
        <v>0</v>
      </c>
      <c r="BB35" s="1">
        <f>IFERROR(IF(#REF!=5,1,0),0)</f>
        <v>0</v>
      </c>
      <c r="BC35" s="1">
        <f>IFERROR(IF(#REF!=5,1,0),0)</f>
        <v>0</v>
      </c>
      <c r="BD35" s="1">
        <f>IFERROR(IF(#REF!=5,1,0),0)</f>
        <v>0</v>
      </c>
      <c r="BE35" s="1">
        <f t="shared" si="1"/>
        <v>0</v>
      </c>
    </row>
    <row r="36" spans="1:57" ht="17.25" customHeight="1" x14ac:dyDescent="0.2">
      <c r="A36" s="72" t="s">
        <v>78</v>
      </c>
      <c r="B36" s="73"/>
      <c r="C36" s="73"/>
      <c r="D36" s="74"/>
      <c r="E36" s="8">
        <f t="shared" si="0"/>
        <v>0</v>
      </c>
      <c r="F36" s="38" t="s">
        <v>6</v>
      </c>
      <c r="H36" s="1">
        <f>IFERROR(IF('1'!E44=5,1,0),0)</f>
        <v>0</v>
      </c>
      <c r="I36" s="1">
        <f>IFERROR(IF('2'!E44=5,1,0),0)</f>
        <v>0</v>
      </c>
      <c r="J36" s="1">
        <f>IFERROR(IF('3'!E44=5,1,0),0)</f>
        <v>0</v>
      </c>
      <c r="K36" s="1">
        <f>IFERROR(IF('4'!E44=5,1,0),0)</f>
        <v>0</v>
      </c>
      <c r="L36" s="1">
        <f>IFERROR(IF('5'!E44=5,1,0),0)</f>
        <v>0</v>
      </c>
      <c r="M36" s="1">
        <f>IFERROR(IF('6'!E44=5,1,0),0)</f>
        <v>0</v>
      </c>
      <c r="N36" s="1">
        <f>IFERROR(IF('7'!E44=5,1,0),0)</f>
        <v>0</v>
      </c>
      <c r="O36" s="1">
        <f>IFERROR(IF('8'!E44=5,1,0),0)</f>
        <v>0</v>
      </c>
      <c r="P36" s="1">
        <f>IFERROR(IF('9'!E44=5,1,0),0)</f>
        <v>0</v>
      </c>
      <c r="Q36" s="1">
        <f>IFERROR(IF('10'!E44=5,1,0),0)</f>
        <v>0</v>
      </c>
      <c r="R36" s="1">
        <f>IFERROR(IF(#REF!=5,1,0),0)</f>
        <v>0</v>
      </c>
      <c r="S36" s="1">
        <f>IFERROR(IF(#REF!=5,1,0),0)</f>
        <v>0</v>
      </c>
      <c r="T36" s="1">
        <f>IFERROR(IF(#REF!=5,1,0),0)</f>
        <v>0</v>
      </c>
      <c r="U36" s="1">
        <f>IFERROR(IF(#REF!=5,1,0),0)</f>
        <v>0</v>
      </c>
      <c r="V36" s="1">
        <f>IFERROR(IF(#REF!=5,1,0),0)</f>
        <v>0</v>
      </c>
      <c r="W36" s="1">
        <f>IFERROR(IF(#REF!=5,1,0),0)</f>
        <v>0</v>
      </c>
      <c r="X36" s="1">
        <f>IFERROR(IF(#REF!=5,1,0),0)</f>
        <v>0</v>
      </c>
      <c r="Y36" s="1">
        <f>IFERROR(IF(#REF!=5,1,0),0)</f>
        <v>0</v>
      </c>
      <c r="Z36" s="1">
        <f>IFERROR(IF(#REF!=5,1,0),0)</f>
        <v>0</v>
      </c>
      <c r="AA36" s="1">
        <f>IFERROR(IF(#REF!=5,1,0),0)</f>
        <v>0</v>
      </c>
      <c r="AB36" s="1">
        <f>IFERROR(IF(#REF!=5,1,0),0)</f>
        <v>0</v>
      </c>
      <c r="AC36" s="1">
        <f>IFERROR(IF(#REF!=5,1,0),0)</f>
        <v>0</v>
      </c>
      <c r="AD36" s="1">
        <f>IFERROR(IF(#REF!=5,1,0),0)</f>
        <v>0</v>
      </c>
      <c r="AE36" s="1">
        <f>IFERROR(IF(#REF!=5,1,0),0)</f>
        <v>0</v>
      </c>
      <c r="AF36" s="1">
        <f>IFERROR(IF(#REF!=5,1,0),0)</f>
        <v>0</v>
      </c>
      <c r="AG36" s="1">
        <f>IFERROR(IF(#REF!=5,1,0),0)</f>
        <v>0</v>
      </c>
      <c r="AH36" s="1">
        <f>IFERROR(IF(#REF!=5,1,0),0)</f>
        <v>0</v>
      </c>
      <c r="AI36" s="1">
        <f>IFERROR(IF(#REF!=5,1,0),0)</f>
        <v>0</v>
      </c>
      <c r="AJ36" s="1">
        <f>IFERROR(IF(#REF!=5,1,0),0)</f>
        <v>0</v>
      </c>
      <c r="AK36" s="1">
        <f>IFERROR(IF(#REF!=5,1,0),0)</f>
        <v>0</v>
      </c>
      <c r="AL36" s="1">
        <f>IFERROR(IF(#REF!=5,1,0),0)</f>
        <v>0</v>
      </c>
      <c r="AM36" s="1">
        <f>IFERROR(IF(#REF!=5,1,0),0)</f>
        <v>0</v>
      </c>
      <c r="AN36" s="1">
        <f>IFERROR(IF(#REF!=5,1,0),0)</f>
        <v>0</v>
      </c>
      <c r="AO36" s="1">
        <f>IFERROR(IF(#REF!=5,1,0),0)</f>
        <v>0</v>
      </c>
      <c r="AP36" s="1">
        <f>IFERROR(IF(#REF!=5,1,0),0)</f>
        <v>0</v>
      </c>
      <c r="AQ36" s="1">
        <f>IFERROR(IF(#REF!=5,1,0),0)</f>
        <v>0</v>
      </c>
      <c r="AR36" s="1">
        <f>IFERROR(IF(#REF!=5,1,0),0)</f>
        <v>0</v>
      </c>
      <c r="AS36" s="1">
        <f>IFERROR(IF(#REF!=5,1,0),0)</f>
        <v>0</v>
      </c>
      <c r="AT36" s="1">
        <f>IFERROR(IF(#REF!=5,1,0),0)</f>
        <v>0</v>
      </c>
      <c r="AU36" s="1">
        <f>IFERROR(IF(#REF!=5,1,0),0)</f>
        <v>0</v>
      </c>
      <c r="AV36" s="1">
        <f>IFERROR(IF(#REF!=5,1,0),0)</f>
        <v>0</v>
      </c>
      <c r="AW36" s="1">
        <f>IFERROR(IF(#REF!=5,1,0),0)</f>
        <v>0</v>
      </c>
      <c r="AX36" s="1">
        <f>IFERROR(IF(#REF!=5,1,0),0)</f>
        <v>0</v>
      </c>
      <c r="AY36" s="1">
        <f>IFERROR(IF(#REF!=5,1,0),0)</f>
        <v>0</v>
      </c>
      <c r="AZ36" s="1">
        <f>IFERROR(IF(#REF!=5,1,0),0)</f>
        <v>0</v>
      </c>
      <c r="BA36" s="1">
        <f>IFERROR(IF(#REF!=5,1,0),0)</f>
        <v>0</v>
      </c>
      <c r="BB36" s="1">
        <f>IFERROR(IF(#REF!=5,1,0),0)</f>
        <v>0</v>
      </c>
      <c r="BC36" s="1">
        <f>IFERROR(IF(#REF!=5,1,0),0)</f>
        <v>0</v>
      </c>
      <c r="BD36" s="1">
        <f>IFERROR(IF(#REF!=5,1,0),0)</f>
        <v>0</v>
      </c>
      <c r="BE36" s="1">
        <f t="shared" si="1"/>
        <v>0</v>
      </c>
    </row>
    <row r="37" spans="1:57" ht="14.1" customHeight="1" x14ac:dyDescent="0.2">
      <c r="A37" s="72" t="s">
        <v>79</v>
      </c>
      <c r="B37" s="73"/>
      <c r="C37" s="73"/>
      <c r="D37" s="74"/>
      <c r="E37" s="8">
        <f t="shared" si="0"/>
        <v>0</v>
      </c>
      <c r="F37" s="38" t="s">
        <v>5</v>
      </c>
      <c r="H37" s="1">
        <f>IFERROR(IF('1'!E45=5,1,0),0)</f>
        <v>0</v>
      </c>
      <c r="I37" s="1">
        <f>IFERROR(IF('2'!E45=5,1,0),0)</f>
        <v>0</v>
      </c>
      <c r="J37" s="1">
        <f>IFERROR(IF('3'!E45=5,1,0),0)</f>
        <v>0</v>
      </c>
      <c r="K37" s="1">
        <f>IFERROR(IF('4'!E45=5,1,0),0)</f>
        <v>0</v>
      </c>
      <c r="L37" s="1">
        <f>IFERROR(IF('5'!E45=5,1,0),0)</f>
        <v>0</v>
      </c>
      <c r="M37" s="1">
        <f>IFERROR(IF('6'!E45=5,1,0),0)</f>
        <v>0</v>
      </c>
      <c r="N37" s="1">
        <f>IFERROR(IF('7'!E45=5,1,0),0)</f>
        <v>0</v>
      </c>
      <c r="O37" s="1">
        <f>IFERROR(IF('8'!E45=5,1,0),0)</f>
        <v>0</v>
      </c>
      <c r="P37" s="1">
        <f>IFERROR(IF('9'!E45=5,1,0),0)</f>
        <v>0</v>
      </c>
      <c r="Q37" s="1">
        <f>IFERROR(IF('10'!E45=5,1,0),0)</f>
        <v>0</v>
      </c>
      <c r="R37" s="1">
        <f>IFERROR(IF(#REF!=5,1,0),0)</f>
        <v>0</v>
      </c>
      <c r="S37" s="1">
        <f>IFERROR(IF(#REF!=5,1,0),0)</f>
        <v>0</v>
      </c>
      <c r="T37" s="1">
        <f>IFERROR(IF(#REF!=5,1,0),0)</f>
        <v>0</v>
      </c>
      <c r="U37" s="1">
        <f>IFERROR(IF(#REF!=5,1,0),0)</f>
        <v>0</v>
      </c>
      <c r="V37" s="1">
        <f>IFERROR(IF(#REF!=5,1,0),0)</f>
        <v>0</v>
      </c>
      <c r="W37" s="1">
        <f>IFERROR(IF(#REF!=5,1,0),0)</f>
        <v>0</v>
      </c>
      <c r="X37" s="1">
        <f>IFERROR(IF(#REF!=5,1,0),0)</f>
        <v>0</v>
      </c>
      <c r="Y37" s="1">
        <f>IFERROR(IF(#REF!=5,1,0),0)</f>
        <v>0</v>
      </c>
      <c r="Z37" s="1">
        <f>IFERROR(IF(#REF!=5,1,0),0)</f>
        <v>0</v>
      </c>
      <c r="AA37" s="1">
        <f>IFERROR(IF(#REF!=5,1,0),0)</f>
        <v>0</v>
      </c>
      <c r="AB37" s="1">
        <f>IFERROR(IF(#REF!=5,1,0),0)</f>
        <v>0</v>
      </c>
      <c r="AC37" s="1">
        <f>IFERROR(IF(#REF!=5,1,0),0)</f>
        <v>0</v>
      </c>
      <c r="AD37" s="1">
        <f>IFERROR(IF(#REF!=5,1,0),0)</f>
        <v>0</v>
      </c>
      <c r="AE37" s="1">
        <f>IFERROR(IF(#REF!=5,1,0),0)</f>
        <v>0</v>
      </c>
      <c r="AF37" s="1">
        <f>IFERROR(IF(#REF!=5,1,0),0)</f>
        <v>0</v>
      </c>
      <c r="AG37" s="1">
        <f>IFERROR(IF(#REF!=5,1,0),0)</f>
        <v>0</v>
      </c>
      <c r="AH37" s="1">
        <f>IFERROR(IF(#REF!=5,1,0),0)</f>
        <v>0</v>
      </c>
      <c r="AI37" s="1">
        <f>IFERROR(IF(#REF!=5,1,0),0)</f>
        <v>0</v>
      </c>
      <c r="AJ37" s="1">
        <f>IFERROR(IF(#REF!=5,1,0),0)</f>
        <v>0</v>
      </c>
      <c r="AK37" s="1">
        <f>IFERROR(IF(#REF!=5,1,0),0)</f>
        <v>0</v>
      </c>
      <c r="AL37" s="1">
        <f>IFERROR(IF(#REF!=5,1,0),0)</f>
        <v>0</v>
      </c>
      <c r="AM37" s="1">
        <f>IFERROR(IF(#REF!=5,1,0),0)</f>
        <v>0</v>
      </c>
      <c r="AN37" s="1">
        <f>IFERROR(IF(#REF!=5,1,0),0)</f>
        <v>0</v>
      </c>
      <c r="AO37" s="1">
        <f>IFERROR(IF(#REF!=5,1,0),0)</f>
        <v>0</v>
      </c>
      <c r="AP37" s="1">
        <f>IFERROR(IF(#REF!=5,1,0),0)</f>
        <v>0</v>
      </c>
      <c r="AQ37" s="1">
        <f>IFERROR(IF(#REF!=5,1,0),0)</f>
        <v>0</v>
      </c>
      <c r="AR37" s="1">
        <f>IFERROR(IF(#REF!=5,1,0),0)</f>
        <v>0</v>
      </c>
      <c r="AS37" s="1">
        <f>IFERROR(IF(#REF!=5,1,0),0)</f>
        <v>0</v>
      </c>
      <c r="AT37" s="1">
        <f>IFERROR(IF(#REF!=5,1,0),0)</f>
        <v>0</v>
      </c>
      <c r="AU37" s="1">
        <f>IFERROR(IF(#REF!=5,1,0),0)</f>
        <v>0</v>
      </c>
      <c r="AV37" s="1">
        <f>IFERROR(IF(#REF!=5,1,0),0)</f>
        <v>0</v>
      </c>
      <c r="AW37" s="1">
        <f>IFERROR(IF(#REF!=5,1,0),0)</f>
        <v>0</v>
      </c>
      <c r="AX37" s="1">
        <f>IFERROR(IF(#REF!=5,1,0),0)</f>
        <v>0</v>
      </c>
      <c r="AY37" s="1">
        <f>IFERROR(IF(#REF!=5,1,0),0)</f>
        <v>0</v>
      </c>
      <c r="AZ37" s="1">
        <f>IFERROR(IF(#REF!=5,1,0),0)</f>
        <v>0</v>
      </c>
      <c r="BA37" s="1">
        <f>IFERROR(IF(#REF!=5,1,0),0)</f>
        <v>0</v>
      </c>
      <c r="BB37" s="1">
        <f>IFERROR(IF(#REF!=5,1,0),0)</f>
        <v>0</v>
      </c>
      <c r="BC37" s="1">
        <f>IFERROR(IF(#REF!=5,1,0),0)</f>
        <v>0</v>
      </c>
      <c r="BD37" s="1">
        <f>IFERROR(IF(#REF!=5,1,0),0)</f>
        <v>0</v>
      </c>
      <c r="BE37" s="1">
        <f t="shared" si="1"/>
        <v>0</v>
      </c>
    </row>
    <row r="38" spans="1:57" ht="14.1" customHeight="1" x14ac:dyDescent="0.2">
      <c r="A38" s="72" t="s">
        <v>80</v>
      </c>
      <c r="B38" s="73"/>
      <c r="C38" s="73"/>
      <c r="D38" s="74"/>
      <c r="E38" s="8">
        <f t="shared" si="0"/>
        <v>0</v>
      </c>
      <c r="F38" s="38" t="s">
        <v>5</v>
      </c>
      <c r="H38" s="1">
        <f>IFERROR(IF('1'!E46=5,1,0),0)</f>
        <v>0</v>
      </c>
      <c r="I38" s="1">
        <f>IFERROR(IF('2'!E46=5,1,0),0)</f>
        <v>0</v>
      </c>
      <c r="J38" s="1">
        <f>IFERROR(IF('3'!E46=5,1,0),0)</f>
        <v>0</v>
      </c>
      <c r="K38" s="1">
        <f>IFERROR(IF('4'!E46=5,1,0),0)</f>
        <v>0</v>
      </c>
      <c r="L38" s="1">
        <f>IFERROR(IF('5'!E46=5,1,0),0)</f>
        <v>0</v>
      </c>
      <c r="M38" s="1">
        <f>IFERROR(IF('6'!E46=5,1,0),0)</f>
        <v>0</v>
      </c>
      <c r="N38" s="1">
        <f>IFERROR(IF('7'!E46=5,1,0),0)</f>
        <v>0</v>
      </c>
      <c r="O38" s="1">
        <f>IFERROR(IF('8'!E46=5,1,0),0)</f>
        <v>0</v>
      </c>
      <c r="P38" s="1">
        <f>IFERROR(IF('9'!E46=5,1,0),0)</f>
        <v>0</v>
      </c>
      <c r="Q38" s="1">
        <f>IFERROR(IF('10'!E46=5,1,0),0)</f>
        <v>0</v>
      </c>
      <c r="R38" s="1">
        <f>IFERROR(IF(#REF!=5,1,0),0)</f>
        <v>0</v>
      </c>
      <c r="S38" s="1">
        <f>IFERROR(IF(#REF!=5,1,0),0)</f>
        <v>0</v>
      </c>
      <c r="T38" s="1">
        <f>IFERROR(IF(#REF!=5,1,0),0)</f>
        <v>0</v>
      </c>
      <c r="U38" s="1">
        <f>IFERROR(IF(#REF!=5,1,0),0)</f>
        <v>0</v>
      </c>
      <c r="V38" s="1">
        <f>IFERROR(IF(#REF!=5,1,0),0)</f>
        <v>0</v>
      </c>
      <c r="W38" s="1">
        <f>IFERROR(IF(#REF!=5,1,0),0)</f>
        <v>0</v>
      </c>
      <c r="X38" s="1">
        <f>IFERROR(IF(#REF!=5,1,0),0)</f>
        <v>0</v>
      </c>
      <c r="Y38" s="1">
        <f>IFERROR(IF(#REF!=5,1,0),0)</f>
        <v>0</v>
      </c>
      <c r="Z38" s="1">
        <f>IFERROR(IF(#REF!=5,1,0),0)</f>
        <v>0</v>
      </c>
      <c r="AA38" s="1">
        <f>IFERROR(IF(#REF!=5,1,0),0)</f>
        <v>0</v>
      </c>
      <c r="AB38" s="1">
        <f>IFERROR(IF(#REF!=5,1,0),0)</f>
        <v>0</v>
      </c>
      <c r="AC38" s="1">
        <f>IFERROR(IF(#REF!=5,1,0),0)</f>
        <v>0</v>
      </c>
      <c r="AD38" s="1">
        <f>IFERROR(IF(#REF!=5,1,0),0)</f>
        <v>0</v>
      </c>
      <c r="AE38" s="1">
        <f>IFERROR(IF(#REF!=5,1,0),0)</f>
        <v>0</v>
      </c>
      <c r="AF38" s="1">
        <f>IFERROR(IF(#REF!=5,1,0),0)</f>
        <v>0</v>
      </c>
      <c r="AG38" s="1">
        <f>IFERROR(IF(#REF!=5,1,0),0)</f>
        <v>0</v>
      </c>
      <c r="AH38" s="1">
        <f>IFERROR(IF(#REF!=5,1,0),0)</f>
        <v>0</v>
      </c>
      <c r="AI38" s="1">
        <f>IFERROR(IF(#REF!=5,1,0),0)</f>
        <v>0</v>
      </c>
      <c r="AJ38" s="1">
        <f>IFERROR(IF(#REF!=5,1,0),0)</f>
        <v>0</v>
      </c>
      <c r="AK38" s="1">
        <f>IFERROR(IF(#REF!=5,1,0),0)</f>
        <v>0</v>
      </c>
      <c r="AL38" s="1">
        <f>IFERROR(IF(#REF!=5,1,0),0)</f>
        <v>0</v>
      </c>
      <c r="AM38" s="1">
        <f>IFERROR(IF(#REF!=5,1,0),0)</f>
        <v>0</v>
      </c>
      <c r="AN38" s="1">
        <f>IFERROR(IF(#REF!=5,1,0),0)</f>
        <v>0</v>
      </c>
      <c r="AO38" s="1">
        <f>IFERROR(IF(#REF!=5,1,0),0)</f>
        <v>0</v>
      </c>
      <c r="AP38" s="1">
        <f>IFERROR(IF(#REF!=5,1,0),0)</f>
        <v>0</v>
      </c>
      <c r="AQ38" s="1">
        <f>IFERROR(IF(#REF!=5,1,0),0)</f>
        <v>0</v>
      </c>
      <c r="AR38" s="1">
        <f>IFERROR(IF(#REF!=5,1,0),0)</f>
        <v>0</v>
      </c>
      <c r="AS38" s="1">
        <f>IFERROR(IF(#REF!=5,1,0),0)</f>
        <v>0</v>
      </c>
      <c r="AT38" s="1">
        <f>IFERROR(IF(#REF!=5,1,0),0)</f>
        <v>0</v>
      </c>
      <c r="AU38" s="1">
        <f>IFERROR(IF(#REF!=5,1,0),0)</f>
        <v>0</v>
      </c>
      <c r="AV38" s="1">
        <f>IFERROR(IF(#REF!=5,1,0),0)</f>
        <v>0</v>
      </c>
      <c r="AW38" s="1">
        <f>IFERROR(IF(#REF!=5,1,0),0)</f>
        <v>0</v>
      </c>
      <c r="AX38" s="1">
        <f>IFERROR(IF(#REF!=5,1,0),0)</f>
        <v>0</v>
      </c>
      <c r="AY38" s="1">
        <f>IFERROR(IF(#REF!=5,1,0),0)</f>
        <v>0</v>
      </c>
      <c r="AZ38" s="1">
        <f>IFERROR(IF(#REF!=5,1,0),0)</f>
        <v>0</v>
      </c>
      <c r="BA38" s="1">
        <f>IFERROR(IF(#REF!=5,1,0),0)</f>
        <v>0</v>
      </c>
      <c r="BB38" s="1">
        <f>IFERROR(IF(#REF!=5,1,0),0)</f>
        <v>0</v>
      </c>
      <c r="BC38" s="1">
        <f>IFERROR(IF(#REF!=5,1,0),0)</f>
        <v>0</v>
      </c>
      <c r="BD38" s="1">
        <f>IFERROR(IF(#REF!=5,1,0),0)</f>
        <v>0</v>
      </c>
      <c r="BE38" s="1">
        <f t="shared" si="1"/>
        <v>0</v>
      </c>
    </row>
    <row r="39" spans="1:57" ht="14.25" x14ac:dyDescent="0.2">
      <c r="A39" s="72" t="s">
        <v>81</v>
      </c>
      <c r="B39" s="73"/>
      <c r="C39" s="73"/>
      <c r="D39" s="74"/>
      <c r="E39" s="8">
        <f t="shared" si="0"/>
        <v>0</v>
      </c>
      <c r="F39" s="38" t="s">
        <v>5</v>
      </c>
      <c r="H39" s="1">
        <f>IFERROR(IF('1'!E47=5,1,0),0)</f>
        <v>0</v>
      </c>
      <c r="I39" s="1">
        <f>IFERROR(IF('2'!E47=5,1,0),0)</f>
        <v>0</v>
      </c>
      <c r="J39" s="1">
        <f>IFERROR(IF('3'!E47=5,1,0),0)</f>
        <v>0</v>
      </c>
      <c r="K39" s="1">
        <f>IFERROR(IF('4'!E47=5,1,0),0)</f>
        <v>0</v>
      </c>
      <c r="L39" s="1">
        <f>IFERROR(IF('5'!E47=5,1,0),0)</f>
        <v>0</v>
      </c>
      <c r="M39" s="1">
        <f>IFERROR(IF('6'!E47=5,1,0),0)</f>
        <v>0</v>
      </c>
      <c r="N39" s="1">
        <f>IFERROR(IF('7'!E47=5,1,0),0)</f>
        <v>0</v>
      </c>
      <c r="O39" s="1">
        <f>IFERROR(IF('8'!E47=5,1,0),0)</f>
        <v>0</v>
      </c>
      <c r="P39" s="1">
        <f>IFERROR(IF('9'!E47=5,1,0),0)</f>
        <v>0</v>
      </c>
      <c r="Q39" s="1">
        <f>IFERROR(IF('10'!E47=5,1,0),0)</f>
        <v>0</v>
      </c>
      <c r="R39" s="1">
        <f>IFERROR(IF(#REF!=5,1,0),0)</f>
        <v>0</v>
      </c>
      <c r="S39" s="1">
        <f>IFERROR(IF(#REF!=5,1,0),0)</f>
        <v>0</v>
      </c>
      <c r="T39" s="1">
        <f>IFERROR(IF(#REF!=5,1,0),0)</f>
        <v>0</v>
      </c>
      <c r="U39" s="1">
        <f>IFERROR(IF(#REF!=5,1,0),0)</f>
        <v>0</v>
      </c>
      <c r="V39" s="1">
        <f>IFERROR(IF(#REF!=5,1,0),0)</f>
        <v>0</v>
      </c>
      <c r="W39" s="1">
        <f>IFERROR(IF(#REF!=5,1,0),0)</f>
        <v>0</v>
      </c>
      <c r="X39" s="1">
        <f>IFERROR(IF(#REF!=5,1,0),0)</f>
        <v>0</v>
      </c>
      <c r="Y39" s="1">
        <f>IFERROR(IF(#REF!=5,1,0),0)</f>
        <v>0</v>
      </c>
      <c r="Z39" s="1">
        <f>IFERROR(IF(#REF!=5,1,0),0)</f>
        <v>0</v>
      </c>
      <c r="AA39" s="1">
        <f>IFERROR(IF(#REF!=5,1,0),0)</f>
        <v>0</v>
      </c>
      <c r="AB39" s="1">
        <f>IFERROR(IF(#REF!=5,1,0),0)</f>
        <v>0</v>
      </c>
      <c r="AC39" s="1">
        <f>IFERROR(IF(#REF!=5,1,0),0)</f>
        <v>0</v>
      </c>
      <c r="AD39" s="1">
        <f>IFERROR(IF(#REF!=5,1,0),0)</f>
        <v>0</v>
      </c>
      <c r="AE39" s="1">
        <f>IFERROR(IF(#REF!=5,1,0),0)</f>
        <v>0</v>
      </c>
      <c r="AF39" s="1">
        <f>IFERROR(IF(#REF!=5,1,0),0)</f>
        <v>0</v>
      </c>
      <c r="AG39" s="1">
        <f>IFERROR(IF(#REF!=5,1,0),0)</f>
        <v>0</v>
      </c>
      <c r="AH39" s="1">
        <f>IFERROR(IF(#REF!=5,1,0),0)</f>
        <v>0</v>
      </c>
      <c r="AI39" s="1">
        <f>IFERROR(IF(#REF!=5,1,0),0)</f>
        <v>0</v>
      </c>
      <c r="AJ39" s="1">
        <f>IFERROR(IF(#REF!=5,1,0),0)</f>
        <v>0</v>
      </c>
      <c r="AK39" s="1">
        <f>IFERROR(IF(#REF!=5,1,0),0)</f>
        <v>0</v>
      </c>
      <c r="AL39" s="1">
        <f>IFERROR(IF(#REF!=5,1,0),0)</f>
        <v>0</v>
      </c>
      <c r="AM39" s="1">
        <f>IFERROR(IF(#REF!=5,1,0),0)</f>
        <v>0</v>
      </c>
      <c r="AN39" s="1">
        <f>IFERROR(IF(#REF!=5,1,0),0)</f>
        <v>0</v>
      </c>
      <c r="AO39" s="1">
        <f>IFERROR(IF(#REF!=5,1,0),0)</f>
        <v>0</v>
      </c>
      <c r="AP39" s="1">
        <f>IFERROR(IF(#REF!=5,1,0),0)</f>
        <v>0</v>
      </c>
      <c r="AQ39" s="1">
        <f>IFERROR(IF(#REF!=5,1,0),0)</f>
        <v>0</v>
      </c>
      <c r="AR39" s="1">
        <f>IFERROR(IF(#REF!=5,1,0),0)</f>
        <v>0</v>
      </c>
      <c r="AS39" s="1">
        <f>IFERROR(IF(#REF!=5,1,0),0)</f>
        <v>0</v>
      </c>
      <c r="AT39" s="1">
        <f>IFERROR(IF(#REF!=5,1,0),0)</f>
        <v>0</v>
      </c>
      <c r="AU39" s="1">
        <f>IFERROR(IF(#REF!=5,1,0),0)</f>
        <v>0</v>
      </c>
      <c r="AV39" s="1">
        <f>IFERROR(IF(#REF!=5,1,0),0)</f>
        <v>0</v>
      </c>
      <c r="AW39" s="1">
        <f>IFERROR(IF(#REF!=5,1,0),0)</f>
        <v>0</v>
      </c>
      <c r="AX39" s="1">
        <f>IFERROR(IF(#REF!=5,1,0),0)</f>
        <v>0</v>
      </c>
      <c r="AY39" s="1">
        <f>IFERROR(IF(#REF!=5,1,0),0)</f>
        <v>0</v>
      </c>
      <c r="AZ39" s="1">
        <f>IFERROR(IF(#REF!=5,1,0),0)</f>
        <v>0</v>
      </c>
      <c r="BA39" s="1">
        <f>IFERROR(IF(#REF!=5,1,0),0)</f>
        <v>0</v>
      </c>
      <c r="BB39" s="1">
        <f>IFERROR(IF(#REF!=5,1,0),0)</f>
        <v>0</v>
      </c>
      <c r="BC39" s="1">
        <f>IFERROR(IF(#REF!=5,1,0),0)</f>
        <v>0</v>
      </c>
      <c r="BD39" s="1">
        <f>IFERROR(IF(#REF!=5,1,0),0)</f>
        <v>0</v>
      </c>
      <c r="BE39" s="1">
        <f t="shared" si="1"/>
        <v>0</v>
      </c>
    </row>
    <row r="40" spans="1:57" ht="14.1" customHeight="1" x14ac:dyDescent="0.2">
      <c r="A40" s="72" t="s">
        <v>82</v>
      </c>
      <c r="B40" s="73"/>
      <c r="C40" s="73"/>
      <c r="D40" s="74"/>
      <c r="E40" s="8">
        <f t="shared" si="0"/>
        <v>0</v>
      </c>
      <c r="F40" s="38" t="s">
        <v>6</v>
      </c>
      <c r="H40" s="1">
        <f>IFERROR(IF('1'!E48=5,1,0),0)</f>
        <v>0</v>
      </c>
      <c r="I40" s="1">
        <f>IFERROR(IF('2'!E48=5,1,0),0)</f>
        <v>0</v>
      </c>
      <c r="J40" s="1">
        <f>IFERROR(IF('3'!E48=5,1,0),0)</f>
        <v>0</v>
      </c>
      <c r="K40" s="1">
        <f>IFERROR(IF('4'!E48=5,1,0),0)</f>
        <v>0</v>
      </c>
      <c r="L40" s="1">
        <f>IFERROR(IF('5'!E48=5,1,0),0)</f>
        <v>0</v>
      </c>
      <c r="M40" s="1">
        <f>IFERROR(IF('6'!E48=5,1,0),0)</f>
        <v>0</v>
      </c>
      <c r="N40" s="1">
        <f>IFERROR(IF('7'!E48=5,1,0),0)</f>
        <v>0</v>
      </c>
      <c r="O40" s="1">
        <f>IFERROR(IF('8'!E48=5,1,0),0)</f>
        <v>0</v>
      </c>
      <c r="P40" s="1">
        <f>IFERROR(IF('9'!E48=5,1,0),0)</f>
        <v>0</v>
      </c>
      <c r="Q40" s="1">
        <f>IFERROR(IF('10'!E48=5,1,0),0)</f>
        <v>0</v>
      </c>
      <c r="R40" s="1">
        <f>IFERROR(IF(#REF!=5,1,0),0)</f>
        <v>0</v>
      </c>
      <c r="S40" s="1">
        <f>IFERROR(IF(#REF!=5,1,0),0)</f>
        <v>0</v>
      </c>
      <c r="T40" s="1">
        <f>IFERROR(IF(#REF!=5,1,0),0)</f>
        <v>0</v>
      </c>
      <c r="U40" s="1">
        <f>IFERROR(IF(#REF!=5,1,0),0)</f>
        <v>0</v>
      </c>
      <c r="V40" s="1">
        <f>IFERROR(IF(#REF!=5,1,0),0)</f>
        <v>0</v>
      </c>
      <c r="W40" s="1">
        <f>IFERROR(IF(#REF!=5,1,0),0)</f>
        <v>0</v>
      </c>
      <c r="X40" s="1">
        <f>IFERROR(IF(#REF!=5,1,0),0)</f>
        <v>0</v>
      </c>
      <c r="Y40" s="1">
        <f>IFERROR(IF(#REF!=5,1,0),0)</f>
        <v>0</v>
      </c>
      <c r="Z40" s="1">
        <f>IFERROR(IF(#REF!=5,1,0),0)</f>
        <v>0</v>
      </c>
      <c r="AA40" s="1">
        <f>IFERROR(IF(#REF!=5,1,0),0)</f>
        <v>0</v>
      </c>
      <c r="AB40" s="1">
        <f>IFERROR(IF(#REF!=5,1,0),0)</f>
        <v>0</v>
      </c>
      <c r="AC40" s="1">
        <f>IFERROR(IF(#REF!=5,1,0),0)</f>
        <v>0</v>
      </c>
      <c r="AD40" s="1">
        <f>IFERROR(IF(#REF!=5,1,0),0)</f>
        <v>0</v>
      </c>
      <c r="AE40" s="1">
        <f>IFERROR(IF(#REF!=5,1,0),0)</f>
        <v>0</v>
      </c>
      <c r="AF40" s="1">
        <f>IFERROR(IF(#REF!=5,1,0),0)</f>
        <v>0</v>
      </c>
      <c r="AG40" s="1">
        <f>IFERROR(IF(#REF!=5,1,0),0)</f>
        <v>0</v>
      </c>
      <c r="AH40" s="1">
        <f>IFERROR(IF(#REF!=5,1,0),0)</f>
        <v>0</v>
      </c>
      <c r="AI40" s="1">
        <f>IFERROR(IF(#REF!=5,1,0),0)</f>
        <v>0</v>
      </c>
      <c r="AJ40" s="1">
        <f>IFERROR(IF(#REF!=5,1,0),0)</f>
        <v>0</v>
      </c>
      <c r="AK40" s="1">
        <f>IFERROR(IF(#REF!=5,1,0),0)</f>
        <v>0</v>
      </c>
      <c r="AL40" s="1">
        <f>IFERROR(IF(#REF!=5,1,0),0)</f>
        <v>0</v>
      </c>
      <c r="AM40" s="1">
        <f>IFERROR(IF(#REF!=5,1,0),0)</f>
        <v>0</v>
      </c>
      <c r="AN40" s="1">
        <f>IFERROR(IF(#REF!=5,1,0),0)</f>
        <v>0</v>
      </c>
      <c r="AO40" s="1">
        <f>IFERROR(IF(#REF!=5,1,0),0)</f>
        <v>0</v>
      </c>
      <c r="AP40" s="1">
        <f>IFERROR(IF(#REF!=5,1,0),0)</f>
        <v>0</v>
      </c>
      <c r="AQ40" s="1">
        <f>IFERROR(IF(#REF!=5,1,0),0)</f>
        <v>0</v>
      </c>
      <c r="AR40" s="1">
        <f>IFERROR(IF(#REF!=5,1,0),0)</f>
        <v>0</v>
      </c>
      <c r="AS40" s="1">
        <f>IFERROR(IF(#REF!=5,1,0),0)</f>
        <v>0</v>
      </c>
      <c r="AT40" s="1">
        <f>IFERROR(IF(#REF!=5,1,0),0)</f>
        <v>0</v>
      </c>
      <c r="AU40" s="1">
        <f>IFERROR(IF(#REF!=5,1,0),0)</f>
        <v>0</v>
      </c>
      <c r="AV40" s="1">
        <f>IFERROR(IF(#REF!=5,1,0),0)</f>
        <v>0</v>
      </c>
      <c r="AW40" s="1">
        <f>IFERROR(IF(#REF!=5,1,0),0)</f>
        <v>0</v>
      </c>
      <c r="AX40" s="1">
        <f>IFERROR(IF(#REF!=5,1,0),0)</f>
        <v>0</v>
      </c>
      <c r="AY40" s="1">
        <f>IFERROR(IF(#REF!=5,1,0),0)</f>
        <v>0</v>
      </c>
      <c r="AZ40" s="1">
        <f>IFERROR(IF(#REF!=5,1,0),0)</f>
        <v>0</v>
      </c>
      <c r="BA40" s="1">
        <f>IFERROR(IF(#REF!=5,1,0),0)</f>
        <v>0</v>
      </c>
      <c r="BB40" s="1">
        <f>IFERROR(IF(#REF!=5,1,0),0)</f>
        <v>0</v>
      </c>
      <c r="BC40" s="1">
        <f>IFERROR(IF(#REF!=5,1,0),0)</f>
        <v>0</v>
      </c>
      <c r="BD40" s="1">
        <f>IFERROR(IF(#REF!=5,1,0),0)</f>
        <v>0</v>
      </c>
      <c r="BE40" s="1">
        <f t="shared" si="1"/>
        <v>0</v>
      </c>
    </row>
    <row r="41" spans="1:57" ht="14.25" x14ac:dyDescent="0.2">
      <c r="A41" s="72" t="s">
        <v>158</v>
      </c>
      <c r="B41" s="73"/>
      <c r="C41" s="73"/>
      <c r="D41" s="74"/>
      <c r="E41" s="8">
        <f t="shared" si="0"/>
        <v>0</v>
      </c>
      <c r="F41" s="38" t="s">
        <v>5</v>
      </c>
      <c r="H41" s="1">
        <f>IFERROR(IF('1'!E49=5,1,0),0)</f>
        <v>0</v>
      </c>
      <c r="I41" s="1">
        <f>IFERROR(IF('2'!E49=5,1,0),0)</f>
        <v>0</v>
      </c>
      <c r="J41" s="1">
        <f>IFERROR(IF('3'!E49=5,1,0),0)</f>
        <v>0</v>
      </c>
      <c r="K41" s="1">
        <f>IFERROR(IF('4'!E49=5,1,0),0)</f>
        <v>0</v>
      </c>
      <c r="L41" s="1">
        <f>IFERROR(IF('5'!E49=5,1,0),0)</f>
        <v>0</v>
      </c>
      <c r="M41" s="1">
        <f>IFERROR(IF('6'!E49=5,1,0),0)</f>
        <v>0</v>
      </c>
      <c r="N41" s="1">
        <f>IFERROR(IF('7'!E49=5,1,0),0)</f>
        <v>0</v>
      </c>
      <c r="O41" s="1">
        <f>IFERROR(IF('8'!E49=5,1,0),0)</f>
        <v>0</v>
      </c>
      <c r="P41" s="1">
        <f>IFERROR(IF('9'!E49=5,1,0),0)</f>
        <v>0</v>
      </c>
      <c r="Q41" s="1">
        <f>IFERROR(IF('10'!E49=5,1,0),0)</f>
        <v>0</v>
      </c>
      <c r="R41" s="1">
        <f>IFERROR(IF(#REF!=5,1,0),0)</f>
        <v>0</v>
      </c>
      <c r="S41" s="1">
        <f>IFERROR(IF(#REF!=5,1,0),0)</f>
        <v>0</v>
      </c>
      <c r="T41" s="1">
        <f>IFERROR(IF(#REF!=5,1,0),0)</f>
        <v>0</v>
      </c>
      <c r="U41" s="1">
        <f>IFERROR(IF(#REF!=5,1,0),0)</f>
        <v>0</v>
      </c>
      <c r="V41" s="1">
        <f>IFERROR(IF(#REF!=5,1,0),0)</f>
        <v>0</v>
      </c>
      <c r="W41" s="1">
        <f>IFERROR(IF(#REF!=5,1,0),0)</f>
        <v>0</v>
      </c>
      <c r="X41" s="1">
        <f>IFERROR(IF(#REF!=5,1,0),0)</f>
        <v>0</v>
      </c>
      <c r="Y41" s="1">
        <f>IFERROR(IF(#REF!=5,1,0),0)</f>
        <v>0</v>
      </c>
      <c r="Z41" s="1">
        <f>IFERROR(IF(#REF!=5,1,0),0)</f>
        <v>0</v>
      </c>
      <c r="AA41" s="1">
        <f>IFERROR(IF(#REF!=5,1,0),0)</f>
        <v>0</v>
      </c>
      <c r="AB41" s="1">
        <f>IFERROR(IF(#REF!=5,1,0),0)</f>
        <v>0</v>
      </c>
      <c r="AC41" s="1">
        <f>IFERROR(IF(#REF!=5,1,0),0)</f>
        <v>0</v>
      </c>
      <c r="AD41" s="1">
        <f>IFERROR(IF(#REF!=5,1,0),0)</f>
        <v>0</v>
      </c>
      <c r="AE41" s="1">
        <f>IFERROR(IF(#REF!=5,1,0),0)</f>
        <v>0</v>
      </c>
      <c r="AF41" s="1">
        <f>IFERROR(IF(#REF!=5,1,0),0)</f>
        <v>0</v>
      </c>
      <c r="AG41" s="1">
        <f>IFERROR(IF(#REF!=5,1,0),0)</f>
        <v>0</v>
      </c>
      <c r="AH41" s="1">
        <f>IFERROR(IF(#REF!=5,1,0),0)</f>
        <v>0</v>
      </c>
      <c r="AI41" s="1">
        <f>IFERROR(IF(#REF!=5,1,0),0)</f>
        <v>0</v>
      </c>
      <c r="AJ41" s="1">
        <f>IFERROR(IF(#REF!=5,1,0),0)</f>
        <v>0</v>
      </c>
      <c r="AK41" s="1">
        <f>IFERROR(IF(#REF!=5,1,0),0)</f>
        <v>0</v>
      </c>
      <c r="AL41" s="1">
        <f>IFERROR(IF(#REF!=5,1,0),0)</f>
        <v>0</v>
      </c>
      <c r="AM41" s="1">
        <f>IFERROR(IF(#REF!=5,1,0),0)</f>
        <v>0</v>
      </c>
      <c r="AN41" s="1">
        <f>IFERROR(IF(#REF!=5,1,0),0)</f>
        <v>0</v>
      </c>
      <c r="AO41" s="1">
        <f>IFERROR(IF(#REF!=5,1,0),0)</f>
        <v>0</v>
      </c>
      <c r="AP41" s="1">
        <f>IFERROR(IF(#REF!=5,1,0),0)</f>
        <v>0</v>
      </c>
      <c r="AQ41" s="1">
        <f>IFERROR(IF(#REF!=5,1,0),0)</f>
        <v>0</v>
      </c>
      <c r="AR41" s="1">
        <f>IFERROR(IF(#REF!=5,1,0),0)</f>
        <v>0</v>
      </c>
      <c r="AS41" s="1">
        <f>IFERROR(IF(#REF!=5,1,0),0)</f>
        <v>0</v>
      </c>
      <c r="AT41" s="1">
        <f>IFERROR(IF(#REF!=5,1,0),0)</f>
        <v>0</v>
      </c>
      <c r="AU41" s="1">
        <f>IFERROR(IF(#REF!=5,1,0),0)</f>
        <v>0</v>
      </c>
      <c r="AV41" s="1">
        <f>IFERROR(IF(#REF!=5,1,0),0)</f>
        <v>0</v>
      </c>
      <c r="AW41" s="1">
        <f>IFERROR(IF(#REF!=5,1,0),0)</f>
        <v>0</v>
      </c>
      <c r="AX41" s="1">
        <f>IFERROR(IF(#REF!=5,1,0),0)</f>
        <v>0</v>
      </c>
      <c r="AY41" s="1">
        <f>IFERROR(IF(#REF!=5,1,0),0)</f>
        <v>0</v>
      </c>
      <c r="AZ41" s="1">
        <f>IFERROR(IF(#REF!=5,1,0),0)</f>
        <v>0</v>
      </c>
      <c r="BA41" s="1">
        <f>IFERROR(IF(#REF!=5,1,0),0)</f>
        <v>0</v>
      </c>
      <c r="BB41" s="1">
        <f>IFERROR(IF(#REF!=5,1,0),0)</f>
        <v>0</v>
      </c>
      <c r="BC41" s="1">
        <f>IFERROR(IF(#REF!=5,1,0),0)</f>
        <v>0</v>
      </c>
      <c r="BD41" s="1">
        <f>IFERROR(IF(#REF!=5,1,0),0)</f>
        <v>0</v>
      </c>
      <c r="BE41" s="1">
        <f t="shared" si="1"/>
        <v>0</v>
      </c>
    </row>
    <row r="42" spans="1:57" ht="14.1" customHeight="1" x14ac:dyDescent="0.2">
      <c r="A42" s="72" t="s">
        <v>85</v>
      </c>
      <c r="B42" s="73"/>
      <c r="C42" s="73"/>
      <c r="D42" s="74"/>
      <c r="E42" s="8">
        <f t="shared" si="0"/>
        <v>0</v>
      </c>
      <c r="F42" s="38" t="s">
        <v>5</v>
      </c>
      <c r="H42" s="1">
        <f>IFERROR(IF('1'!E50=5,1,0),0)</f>
        <v>0</v>
      </c>
      <c r="I42" s="1">
        <f>IFERROR(IF('2'!E50=5,1,0),0)</f>
        <v>0</v>
      </c>
      <c r="J42" s="1">
        <f>IFERROR(IF('3'!E50=5,1,0),0)</f>
        <v>0</v>
      </c>
      <c r="K42" s="1">
        <f>IFERROR(IF('4'!E50=5,1,0),0)</f>
        <v>0</v>
      </c>
      <c r="L42" s="1">
        <f>IFERROR(IF('5'!E50=5,1,0),0)</f>
        <v>0</v>
      </c>
      <c r="M42" s="1">
        <f>IFERROR(IF('6'!E50=5,1,0),0)</f>
        <v>0</v>
      </c>
      <c r="N42" s="1">
        <f>IFERROR(IF('7'!E50=5,1,0),0)</f>
        <v>0</v>
      </c>
      <c r="O42" s="1">
        <f>IFERROR(IF('8'!E50=5,1,0),0)</f>
        <v>0</v>
      </c>
      <c r="P42" s="1">
        <f>IFERROR(IF('9'!E50=5,1,0),0)</f>
        <v>0</v>
      </c>
      <c r="Q42" s="1">
        <f>IFERROR(IF('10'!E50=5,1,0),0)</f>
        <v>0</v>
      </c>
      <c r="R42" s="1">
        <f>IFERROR(IF(#REF!=5,1,0),0)</f>
        <v>0</v>
      </c>
      <c r="S42" s="1">
        <f>IFERROR(IF(#REF!=5,1,0),0)</f>
        <v>0</v>
      </c>
      <c r="T42" s="1">
        <f>IFERROR(IF(#REF!=5,1,0),0)</f>
        <v>0</v>
      </c>
      <c r="U42" s="1">
        <f>IFERROR(IF(#REF!=5,1,0),0)</f>
        <v>0</v>
      </c>
      <c r="V42" s="1">
        <f>IFERROR(IF(#REF!=5,1,0),0)</f>
        <v>0</v>
      </c>
      <c r="W42" s="1">
        <f>IFERROR(IF(#REF!=5,1,0),0)</f>
        <v>0</v>
      </c>
      <c r="X42" s="1">
        <f>IFERROR(IF(#REF!=5,1,0),0)</f>
        <v>0</v>
      </c>
      <c r="Y42" s="1">
        <f>IFERROR(IF(#REF!=5,1,0),0)</f>
        <v>0</v>
      </c>
      <c r="Z42" s="1">
        <f>IFERROR(IF(#REF!=5,1,0),0)</f>
        <v>0</v>
      </c>
      <c r="AA42" s="1">
        <f>IFERROR(IF(#REF!=5,1,0),0)</f>
        <v>0</v>
      </c>
      <c r="AB42" s="1">
        <f>IFERROR(IF(#REF!=5,1,0),0)</f>
        <v>0</v>
      </c>
      <c r="AC42" s="1">
        <f>IFERROR(IF(#REF!=5,1,0),0)</f>
        <v>0</v>
      </c>
      <c r="AD42" s="1">
        <f>IFERROR(IF(#REF!=5,1,0),0)</f>
        <v>0</v>
      </c>
      <c r="AE42" s="1">
        <f>IFERROR(IF(#REF!=5,1,0),0)</f>
        <v>0</v>
      </c>
      <c r="AF42" s="1">
        <f>IFERROR(IF(#REF!=5,1,0),0)</f>
        <v>0</v>
      </c>
      <c r="AG42" s="1">
        <f>IFERROR(IF(#REF!=5,1,0),0)</f>
        <v>0</v>
      </c>
      <c r="AH42" s="1">
        <f>IFERROR(IF(#REF!=5,1,0),0)</f>
        <v>0</v>
      </c>
      <c r="AI42" s="1">
        <f>IFERROR(IF(#REF!=5,1,0),0)</f>
        <v>0</v>
      </c>
      <c r="AJ42" s="1">
        <f>IFERROR(IF(#REF!=5,1,0),0)</f>
        <v>0</v>
      </c>
      <c r="AK42" s="1">
        <f>IFERROR(IF(#REF!=5,1,0),0)</f>
        <v>0</v>
      </c>
      <c r="AL42" s="1">
        <f>IFERROR(IF(#REF!=5,1,0),0)</f>
        <v>0</v>
      </c>
      <c r="AM42" s="1">
        <f>IFERROR(IF(#REF!=5,1,0),0)</f>
        <v>0</v>
      </c>
      <c r="AN42" s="1">
        <f>IFERROR(IF(#REF!=5,1,0),0)</f>
        <v>0</v>
      </c>
      <c r="AO42" s="1">
        <f>IFERROR(IF(#REF!=5,1,0),0)</f>
        <v>0</v>
      </c>
      <c r="AP42" s="1">
        <f>IFERROR(IF(#REF!=5,1,0),0)</f>
        <v>0</v>
      </c>
      <c r="AQ42" s="1">
        <f>IFERROR(IF(#REF!=5,1,0),0)</f>
        <v>0</v>
      </c>
      <c r="AR42" s="1">
        <f>IFERROR(IF(#REF!=5,1,0),0)</f>
        <v>0</v>
      </c>
      <c r="AS42" s="1">
        <f>IFERROR(IF(#REF!=5,1,0),0)</f>
        <v>0</v>
      </c>
      <c r="AT42" s="1">
        <f>IFERROR(IF(#REF!=5,1,0),0)</f>
        <v>0</v>
      </c>
      <c r="AU42" s="1">
        <f>IFERROR(IF(#REF!=5,1,0),0)</f>
        <v>0</v>
      </c>
      <c r="AV42" s="1">
        <f>IFERROR(IF(#REF!=5,1,0),0)</f>
        <v>0</v>
      </c>
      <c r="AW42" s="1">
        <f>IFERROR(IF(#REF!=5,1,0),0)</f>
        <v>0</v>
      </c>
      <c r="AX42" s="1">
        <f>IFERROR(IF(#REF!=5,1,0),0)</f>
        <v>0</v>
      </c>
      <c r="AY42" s="1">
        <f>IFERROR(IF(#REF!=5,1,0),0)</f>
        <v>0</v>
      </c>
      <c r="AZ42" s="1">
        <f>IFERROR(IF(#REF!=5,1,0),0)</f>
        <v>0</v>
      </c>
      <c r="BA42" s="1">
        <f>IFERROR(IF(#REF!=5,1,0),0)</f>
        <v>0</v>
      </c>
      <c r="BB42" s="1">
        <f>IFERROR(IF(#REF!=5,1,0),0)</f>
        <v>0</v>
      </c>
      <c r="BC42" s="1">
        <f>IFERROR(IF(#REF!=5,1,0),0)</f>
        <v>0</v>
      </c>
      <c r="BD42" s="1">
        <f>IFERROR(IF(#REF!=5,1,0),0)</f>
        <v>0</v>
      </c>
      <c r="BE42" s="1">
        <f t="shared" si="1"/>
        <v>0</v>
      </c>
    </row>
    <row r="43" spans="1:57" ht="14.1" customHeight="1" x14ac:dyDescent="0.2">
      <c r="A43" s="72" t="s">
        <v>159</v>
      </c>
      <c r="B43" s="73"/>
      <c r="C43" s="73"/>
      <c r="D43" s="74"/>
      <c r="E43" s="8">
        <f t="shared" si="0"/>
        <v>0</v>
      </c>
      <c r="F43" s="38" t="s">
        <v>5</v>
      </c>
      <c r="H43" s="1">
        <f>IFERROR(IF('1'!E51=5,1,0),0)</f>
        <v>0</v>
      </c>
      <c r="I43" s="1">
        <f>IFERROR(IF('2'!E51=5,1,0),0)</f>
        <v>0</v>
      </c>
      <c r="J43" s="1">
        <f>IFERROR(IF('3'!E51=5,1,0),0)</f>
        <v>0</v>
      </c>
      <c r="K43" s="1">
        <f>IFERROR(IF('4'!E51=5,1,0),0)</f>
        <v>0</v>
      </c>
      <c r="L43" s="1">
        <f>IFERROR(IF('5'!E51=5,1,0),0)</f>
        <v>0</v>
      </c>
      <c r="M43" s="1">
        <f>IFERROR(IF('6'!E51=5,1,0),0)</f>
        <v>0</v>
      </c>
      <c r="N43" s="1">
        <f>IFERROR(IF('7'!E51=5,1,0),0)</f>
        <v>0</v>
      </c>
      <c r="O43" s="1">
        <f>IFERROR(IF('8'!E51=5,1,0),0)</f>
        <v>0</v>
      </c>
      <c r="P43" s="1">
        <f>IFERROR(IF('9'!E51=5,1,0),0)</f>
        <v>0</v>
      </c>
      <c r="Q43" s="1">
        <f>IFERROR(IF('10'!E51=5,1,0),0)</f>
        <v>0</v>
      </c>
      <c r="R43" s="1">
        <f>IFERROR(IF(#REF!=5,1,0),0)</f>
        <v>0</v>
      </c>
      <c r="S43" s="1">
        <f>IFERROR(IF(#REF!=5,1,0),0)</f>
        <v>0</v>
      </c>
      <c r="T43" s="1">
        <f>IFERROR(IF(#REF!=5,1,0),0)</f>
        <v>0</v>
      </c>
      <c r="U43" s="1">
        <f>IFERROR(IF(#REF!=5,1,0),0)</f>
        <v>0</v>
      </c>
      <c r="V43" s="1">
        <f>IFERROR(IF(#REF!=5,1,0),0)</f>
        <v>0</v>
      </c>
      <c r="W43" s="1">
        <f>IFERROR(IF(#REF!=5,1,0),0)</f>
        <v>0</v>
      </c>
      <c r="X43" s="1">
        <f>IFERROR(IF(#REF!=5,1,0),0)</f>
        <v>0</v>
      </c>
      <c r="Y43" s="1">
        <f>IFERROR(IF(#REF!=5,1,0),0)</f>
        <v>0</v>
      </c>
      <c r="Z43" s="1">
        <f>IFERROR(IF(#REF!=5,1,0),0)</f>
        <v>0</v>
      </c>
      <c r="AA43" s="1">
        <f>IFERROR(IF(#REF!=5,1,0),0)</f>
        <v>0</v>
      </c>
      <c r="AB43" s="1">
        <f>IFERROR(IF(#REF!=5,1,0),0)</f>
        <v>0</v>
      </c>
      <c r="AC43" s="1">
        <f>IFERROR(IF(#REF!=5,1,0),0)</f>
        <v>0</v>
      </c>
      <c r="AD43" s="1">
        <f>IFERROR(IF(#REF!=5,1,0),0)</f>
        <v>0</v>
      </c>
      <c r="AE43" s="1">
        <f>IFERROR(IF(#REF!=5,1,0),0)</f>
        <v>0</v>
      </c>
      <c r="AF43" s="1">
        <f>IFERROR(IF(#REF!=5,1,0),0)</f>
        <v>0</v>
      </c>
      <c r="AG43" s="1">
        <f>IFERROR(IF(#REF!=5,1,0),0)</f>
        <v>0</v>
      </c>
      <c r="AH43" s="1">
        <f>IFERROR(IF(#REF!=5,1,0),0)</f>
        <v>0</v>
      </c>
      <c r="AI43" s="1">
        <f>IFERROR(IF(#REF!=5,1,0),0)</f>
        <v>0</v>
      </c>
      <c r="AJ43" s="1">
        <f>IFERROR(IF(#REF!=5,1,0),0)</f>
        <v>0</v>
      </c>
      <c r="AK43" s="1">
        <f>IFERROR(IF(#REF!=5,1,0),0)</f>
        <v>0</v>
      </c>
      <c r="AL43" s="1">
        <f>IFERROR(IF(#REF!=5,1,0),0)</f>
        <v>0</v>
      </c>
      <c r="AM43" s="1">
        <f>IFERROR(IF(#REF!=5,1,0),0)</f>
        <v>0</v>
      </c>
      <c r="AN43" s="1">
        <f>IFERROR(IF(#REF!=5,1,0),0)</f>
        <v>0</v>
      </c>
      <c r="AO43" s="1">
        <f>IFERROR(IF(#REF!=5,1,0),0)</f>
        <v>0</v>
      </c>
      <c r="AP43" s="1">
        <f>IFERROR(IF(#REF!=5,1,0),0)</f>
        <v>0</v>
      </c>
      <c r="AQ43" s="1">
        <f>IFERROR(IF(#REF!=5,1,0),0)</f>
        <v>0</v>
      </c>
      <c r="AR43" s="1">
        <f>IFERROR(IF(#REF!=5,1,0),0)</f>
        <v>0</v>
      </c>
      <c r="AS43" s="1">
        <f>IFERROR(IF(#REF!=5,1,0),0)</f>
        <v>0</v>
      </c>
      <c r="AT43" s="1">
        <f>IFERROR(IF(#REF!=5,1,0),0)</f>
        <v>0</v>
      </c>
      <c r="AU43" s="1">
        <f>IFERROR(IF(#REF!=5,1,0),0)</f>
        <v>0</v>
      </c>
      <c r="AV43" s="1">
        <f>IFERROR(IF(#REF!=5,1,0),0)</f>
        <v>0</v>
      </c>
      <c r="AW43" s="1">
        <f>IFERROR(IF(#REF!=5,1,0),0)</f>
        <v>0</v>
      </c>
      <c r="AX43" s="1">
        <f>IFERROR(IF(#REF!=5,1,0),0)</f>
        <v>0</v>
      </c>
      <c r="AY43" s="1">
        <f>IFERROR(IF(#REF!=5,1,0),0)</f>
        <v>0</v>
      </c>
      <c r="AZ43" s="1">
        <f>IFERROR(IF(#REF!=5,1,0),0)</f>
        <v>0</v>
      </c>
      <c r="BA43" s="1">
        <f>IFERROR(IF(#REF!=5,1,0),0)</f>
        <v>0</v>
      </c>
      <c r="BB43" s="1">
        <f>IFERROR(IF(#REF!=5,1,0),0)</f>
        <v>0</v>
      </c>
      <c r="BC43" s="1">
        <f>IFERROR(IF(#REF!=5,1,0),0)</f>
        <v>0</v>
      </c>
      <c r="BD43" s="1">
        <f>IFERROR(IF(#REF!=5,1,0),0)</f>
        <v>0</v>
      </c>
      <c r="BE43" s="1">
        <f t="shared" si="1"/>
        <v>0</v>
      </c>
    </row>
    <row r="44" spans="1:57" ht="14.25" x14ac:dyDescent="0.2">
      <c r="A44" s="72" t="s">
        <v>83</v>
      </c>
      <c r="B44" s="73"/>
      <c r="C44" s="73"/>
      <c r="D44" s="74"/>
      <c r="E44" s="8">
        <f t="shared" si="0"/>
        <v>0</v>
      </c>
      <c r="F44" s="38" t="s">
        <v>6</v>
      </c>
      <c r="H44" s="1">
        <f>IFERROR(IF('1'!E52=5,1,0),0)</f>
        <v>0</v>
      </c>
      <c r="I44" s="1">
        <f>IFERROR(IF('2'!E52=5,1,0),0)</f>
        <v>0</v>
      </c>
      <c r="J44" s="1">
        <f>IFERROR(IF('3'!E52=5,1,0),0)</f>
        <v>0</v>
      </c>
      <c r="K44" s="1">
        <f>IFERROR(IF('4'!E52=5,1,0),0)</f>
        <v>0</v>
      </c>
      <c r="L44" s="1">
        <f>IFERROR(IF('5'!E52=5,1,0),0)</f>
        <v>0</v>
      </c>
      <c r="M44" s="1">
        <f>IFERROR(IF('6'!E52=5,1,0),0)</f>
        <v>0</v>
      </c>
      <c r="N44" s="1">
        <f>IFERROR(IF('7'!E52=5,1,0),0)</f>
        <v>0</v>
      </c>
      <c r="O44" s="1">
        <f>IFERROR(IF('8'!E52=5,1,0),0)</f>
        <v>0</v>
      </c>
      <c r="P44" s="1">
        <f>IFERROR(IF('9'!E52=5,1,0),0)</f>
        <v>0</v>
      </c>
      <c r="Q44" s="1">
        <f>IFERROR(IF('10'!E52=5,1,0),0)</f>
        <v>0</v>
      </c>
      <c r="R44" s="1">
        <f>IFERROR(IF(#REF!=5,1,0),0)</f>
        <v>0</v>
      </c>
      <c r="S44" s="1">
        <f>IFERROR(IF(#REF!=5,1,0),0)</f>
        <v>0</v>
      </c>
      <c r="T44" s="1">
        <f>IFERROR(IF(#REF!=5,1,0),0)</f>
        <v>0</v>
      </c>
      <c r="U44" s="1">
        <f>IFERROR(IF(#REF!=5,1,0),0)</f>
        <v>0</v>
      </c>
      <c r="V44" s="1">
        <f>IFERROR(IF(#REF!=5,1,0),0)</f>
        <v>0</v>
      </c>
      <c r="W44" s="1">
        <f>IFERROR(IF(#REF!=5,1,0),0)</f>
        <v>0</v>
      </c>
      <c r="X44" s="1">
        <f>IFERROR(IF(#REF!=5,1,0),0)</f>
        <v>0</v>
      </c>
      <c r="Y44" s="1">
        <f>IFERROR(IF(#REF!=5,1,0),0)</f>
        <v>0</v>
      </c>
      <c r="Z44" s="1">
        <f>IFERROR(IF(#REF!=5,1,0),0)</f>
        <v>0</v>
      </c>
      <c r="AA44" s="1">
        <f>IFERROR(IF(#REF!=5,1,0),0)</f>
        <v>0</v>
      </c>
      <c r="AB44" s="1">
        <f>IFERROR(IF(#REF!=5,1,0),0)</f>
        <v>0</v>
      </c>
      <c r="AC44" s="1">
        <f>IFERROR(IF(#REF!=5,1,0),0)</f>
        <v>0</v>
      </c>
      <c r="AD44" s="1">
        <f>IFERROR(IF(#REF!=5,1,0),0)</f>
        <v>0</v>
      </c>
      <c r="AE44" s="1">
        <f>IFERROR(IF(#REF!=5,1,0),0)</f>
        <v>0</v>
      </c>
      <c r="AF44" s="1">
        <f>IFERROR(IF(#REF!=5,1,0),0)</f>
        <v>0</v>
      </c>
      <c r="AG44" s="1">
        <f>IFERROR(IF(#REF!=5,1,0),0)</f>
        <v>0</v>
      </c>
      <c r="AH44" s="1">
        <f>IFERROR(IF(#REF!=5,1,0),0)</f>
        <v>0</v>
      </c>
      <c r="AI44" s="1">
        <f>IFERROR(IF(#REF!=5,1,0),0)</f>
        <v>0</v>
      </c>
      <c r="AJ44" s="1">
        <f>IFERROR(IF(#REF!=5,1,0),0)</f>
        <v>0</v>
      </c>
      <c r="AK44" s="1">
        <f>IFERROR(IF(#REF!=5,1,0),0)</f>
        <v>0</v>
      </c>
      <c r="AL44" s="1">
        <f>IFERROR(IF(#REF!=5,1,0),0)</f>
        <v>0</v>
      </c>
      <c r="AM44" s="1">
        <f>IFERROR(IF(#REF!=5,1,0),0)</f>
        <v>0</v>
      </c>
      <c r="AN44" s="1">
        <f>IFERROR(IF(#REF!=5,1,0),0)</f>
        <v>0</v>
      </c>
      <c r="AO44" s="1">
        <f>IFERROR(IF(#REF!=5,1,0),0)</f>
        <v>0</v>
      </c>
      <c r="AP44" s="1">
        <f>IFERROR(IF(#REF!=5,1,0),0)</f>
        <v>0</v>
      </c>
      <c r="AQ44" s="1">
        <f>IFERROR(IF(#REF!=5,1,0),0)</f>
        <v>0</v>
      </c>
      <c r="AR44" s="1">
        <f>IFERROR(IF(#REF!=5,1,0),0)</f>
        <v>0</v>
      </c>
      <c r="AS44" s="1">
        <f>IFERROR(IF(#REF!=5,1,0),0)</f>
        <v>0</v>
      </c>
      <c r="AT44" s="1">
        <f>IFERROR(IF(#REF!=5,1,0),0)</f>
        <v>0</v>
      </c>
      <c r="AU44" s="1">
        <f>IFERROR(IF(#REF!=5,1,0),0)</f>
        <v>0</v>
      </c>
      <c r="AV44" s="1">
        <f>IFERROR(IF(#REF!=5,1,0),0)</f>
        <v>0</v>
      </c>
      <c r="AW44" s="1">
        <f>IFERROR(IF(#REF!=5,1,0),0)</f>
        <v>0</v>
      </c>
      <c r="AX44" s="1">
        <f>IFERROR(IF(#REF!=5,1,0),0)</f>
        <v>0</v>
      </c>
      <c r="AY44" s="1">
        <f>IFERROR(IF(#REF!=5,1,0),0)</f>
        <v>0</v>
      </c>
      <c r="AZ44" s="1">
        <f>IFERROR(IF(#REF!=5,1,0),0)</f>
        <v>0</v>
      </c>
      <c r="BA44" s="1">
        <f>IFERROR(IF(#REF!=5,1,0),0)</f>
        <v>0</v>
      </c>
      <c r="BB44" s="1">
        <f>IFERROR(IF(#REF!=5,1,0),0)</f>
        <v>0</v>
      </c>
      <c r="BC44" s="1">
        <f>IFERROR(IF(#REF!=5,1,0),0)</f>
        <v>0</v>
      </c>
      <c r="BD44" s="1">
        <f>IFERROR(IF(#REF!=5,1,0),0)</f>
        <v>0</v>
      </c>
      <c r="BE44" s="1">
        <f t="shared" si="1"/>
        <v>0</v>
      </c>
    </row>
    <row r="45" spans="1:57" ht="14.1" customHeight="1" x14ac:dyDescent="0.2">
      <c r="A45" s="72" t="s">
        <v>47</v>
      </c>
      <c r="B45" s="73"/>
      <c r="C45" s="73"/>
      <c r="D45" s="74"/>
      <c r="E45" s="8">
        <f t="shared" si="0"/>
        <v>0</v>
      </c>
      <c r="F45" s="38" t="s">
        <v>6</v>
      </c>
      <c r="H45" s="1">
        <f>IFERROR(IF('1'!E53=5,1,0),0)</f>
        <v>0</v>
      </c>
      <c r="I45" s="1">
        <f>IFERROR(IF('2'!E53=5,1,0),0)</f>
        <v>0</v>
      </c>
      <c r="J45" s="1">
        <f>IFERROR(IF('3'!E53=5,1,0),0)</f>
        <v>0</v>
      </c>
      <c r="K45" s="1">
        <f>IFERROR(IF('4'!E53=5,1,0),0)</f>
        <v>0</v>
      </c>
      <c r="L45" s="1">
        <f>IFERROR(IF('5'!E53=5,1,0),0)</f>
        <v>0</v>
      </c>
      <c r="M45" s="1">
        <f>IFERROR(IF('6'!E53=5,1,0),0)</f>
        <v>0</v>
      </c>
      <c r="N45" s="1">
        <f>IFERROR(IF('7'!E53=5,1,0),0)</f>
        <v>0</v>
      </c>
      <c r="O45" s="1">
        <f>IFERROR(IF('8'!E53=5,1,0),0)</f>
        <v>0</v>
      </c>
      <c r="P45" s="1">
        <f>IFERROR(IF('9'!E53=5,1,0),0)</f>
        <v>0</v>
      </c>
      <c r="Q45" s="1">
        <f>IFERROR(IF('10'!E53=5,1,0),0)</f>
        <v>0</v>
      </c>
      <c r="R45" s="1">
        <f>IFERROR(IF(#REF!=5,1,0),0)</f>
        <v>0</v>
      </c>
      <c r="S45" s="1">
        <f>IFERROR(IF(#REF!=5,1,0),0)</f>
        <v>0</v>
      </c>
      <c r="T45" s="1">
        <f>IFERROR(IF(#REF!=5,1,0),0)</f>
        <v>0</v>
      </c>
      <c r="U45" s="1">
        <f>IFERROR(IF(#REF!=5,1,0),0)</f>
        <v>0</v>
      </c>
      <c r="V45" s="1">
        <f>IFERROR(IF(#REF!=5,1,0),0)</f>
        <v>0</v>
      </c>
      <c r="W45" s="1">
        <f>IFERROR(IF(#REF!=5,1,0),0)</f>
        <v>0</v>
      </c>
      <c r="X45" s="1">
        <f>IFERROR(IF(#REF!=5,1,0),0)</f>
        <v>0</v>
      </c>
      <c r="Y45" s="1">
        <f>IFERROR(IF(#REF!=5,1,0),0)</f>
        <v>0</v>
      </c>
      <c r="Z45" s="1">
        <f>IFERROR(IF(#REF!=5,1,0),0)</f>
        <v>0</v>
      </c>
      <c r="AA45" s="1">
        <f>IFERROR(IF(#REF!=5,1,0),0)</f>
        <v>0</v>
      </c>
      <c r="AB45" s="1">
        <f>IFERROR(IF(#REF!=5,1,0),0)</f>
        <v>0</v>
      </c>
      <c r="AC45" s="1">
        <f>IFERROR(IF(#REF!=5,1,0),0)</f>
        <v>0</v>
      </c>
      <c r="AD45" s="1">
        <f>IFERROR(IF(#REF!=5,1,0),0)</f>
        <v>0</v>
      </c>
      <c r="AE45" s="1">
        <f>IFERROR(IF(#REF!=5,1,0),0)</f>
        <v>0</v>
      </c>
      <c r="AF45" s="1">
        <f>IFERROR(IF(#REF!=5,1,0),0)</f>
        <v>0</v>
      </c>
      <c r="AG45" s="1">
        <f>IFERROR(IF(#REF!=5,1,0),0)</f>
        <v>0</v>
      </c>
      <c r="AH45" s="1">
        <f>IFERROR(IF(#REF!=5,1,0),0)</f>
        <v>0</v>
      </c>
      <c r="AI45" s="1">
        <f>IFERROR(IF(#REF!=5,1,0),0)</f>
        <v>0</v>
      </c>
      <c r="AJ45" s="1">
        <f>IFERROR(IF(#REF!=5,1,0),0)</f>
        <v>0</v>
      </c>
      <c r="AK45" s="1">
        <f>IFERROR(IF(#REF!=5,1,0),0)</f>
        <v>0</v>
      </c>
      <c r="AL45" s="1">
        <f>IFERROR(IF(#REF!=5,1,0),0)</f>
        <v>0</v>
      </c>
      <c r="AM45" s="1">
        <f>IFERROR(IF(#REF!=5,1,0),0)</f>
        <v>0</v>
      </c>
      <c r="AN45" s="1">
        <f>IFERROR(IF(#REF!=5,1,0),0)</f>
        <v>0</v>
      </c>
      <c r="AO45" s="1">
        <f>IFERROR(IF(#REF!=5,1,0),0)</f>
        <v>0</v>
      </c>
      <c r="AP45" s="1">
        <f>IFERROR(IF(#REF!=5,1,0),0)</f>
        <v>0</v>
      </c>
      <c r="AQ45" s="1">
        <f>IFERROR(IF(#REF!=5,1,0),0)</f>
        <v>0</v>
      </c>
      <c r="AR45" s="1">
        <f>IFERROR(IF(#REF!=5,1,0),0)</f>
        <v>0</v>
      </c>
      <c r="AS45" s="1">
        <f>IFERROR(IF(#REF!=5,1,0),0)</f>
        <v>0</v>
      </c>
      <c r="AT45" s="1">
        <f>IFERROR(IF(#REF!=5,1,0),0)</f>
        <v>0</v>
      </c>
      <c r="AU45" s="1">
        <f>IFERROR(IF(#REF!=5,1,0),0)</f>
        <v>0</v>
      </c>
      <c r="AV45" s="1">
        <f>IFERROR(IF(#REF!=5,1,0),0)</f>
        <v>0</v>
      </c>
      <c r="AW45" s="1">
        <f>IFERROR(IF(#REF!=5,1,0),0)</f>
        <v>0</v>
      </c>
      <c r="AX45" s="1">
        <f>IFERROR(IF(#REF!=5,1,0),0)</f>
        <v>0</v>
      </c>
      <c r="AY45" s="1">
        <f>IFERROR(IF(#REF!=5,1,0),0)</f>
        <v>0</v>
      </c>
      <c r="AZ45" s="1">
        <f>IFERROR(IF(#REF!=5,1,0),0)</f>
        <v>0</v>
      </c>
      <c r="BA45" s="1">
        <f>IFERROR(IF(#REF!=5,1,0),0)</f>
        <v>0</v>
      </c>
      <c r="BB45" s="1">
        <f>IFERROR(IF(#REF!=5,1,0),0)</f>
        <v>0</v>
      </c>
      <c r="BC45" s="1">
        <f>IFERROR(IF(#REF!=5,1,0),0)</f>
        <v>0</v>
      </c>
      <c r="BD45" s="1">
        <f>IFERROR(IF(#REF!=5,1,0),0)</f>
        <v>0</v>
      </c>
      <c r="BE45" s="1">
        <f t="shared" si="1"/>
        <v>0</v>
      </c>
    </row>
    <row r="46" spans="1:57" ht="14.25" x14ac:dyDescent="0.2">
      <c r="A46" s="72" t="s">
        <v>84</v>
      </c>
      <c r="B46" s="73"/>
      <c r="C46" s="73"/>
      <c r="D46" s="74"/>
      <c r="E46" s="8">
        <f t="shared" si="0"/>
        <v>0</v>
      </c>
      <c r="F46" s="38" t="s">
        <v>5</v>
      </c>
      <c r="H46" s="1">
        <f>IFERROR(IF('1'!E54=5,1,0),0)</f>
        <v>0</v>
      </c>
      <c r="I46" s="1">
        <f>IFERROR(IF('2'!E54=5,1,0),0)</f>
        <v>0</v>
      </c>
      <c r="J46" s="1">
        <f>IFERROR(IF('3'!E54=5,1,0),0)</f>
        <v>0</v>
      </c>
      <c r="K46" s="1">
        <f>IFERROR(IF('4'!E54=5,1,0),0)</f>
        <v>0</v>
      </c>
      <c r="L46" s="1">
        <f>IFERROR(IF('5'!E54=5,1,0),0)</f>
        <v>0</v>
      </c>
      <c r="M46" s="1">
        <f>IFERROR(IF('6'!E54=5,1,0),0)</f>
        <v>0</v>
      </c>
      <c r="N46" s="1">
        <f>IFERROR(IF('7'!E54=5,1,0),0)</f>
        <v>0</v>
      </c>
      <c r="O46" s="1">
        <f>IFERROR(IF('8'!E54=5,1,0),0)</f>
        <v>0</v>
      </c>
      <c r="P46" s="1">
        <f>IFERROR(IF('9'!E54=5,1,0),0)</f>
        <v>0</v>
      </c>
      <c r="Q46" s="1">
        <f>IFERROR(IF('10'!E54=5,1,0),0)</f>
        <v>0</v>
      </c>
      <c r="BE46" s="1">
        <f t="shared" si="1"/>
        <v>0</v>
      </c>
    </row>
    <row r="47" spans="1:57" ht="14.25" x14ac:dyDescent="0.2">
      <c r="A47" s="72" t="s">
        <v>160</v>
      </c>
      <c r="B47" s="73"/>
      <c r="C47" s="73"/>
      <c r="D47" s="74"/>
      <c r="E47" s="8">
        <f t="shared" si="0"/>
        <v>1</v>
      </c>
      <c r="F47" s="38" t="s">
        <v>6</v>
      </c>
      <c r="H47" s="1">
        <f>IFERROR(IF('1'!E55=5,1,0),0)</f>
        <v>1</v>
      </c>
      <c r="I47" s="1">
        <f>IFERROR(IF('2'!E55=5,1,0),0)</f>
        <v>0</v>
      </c>
      <c r="J47" s="1">
        <f>IFERROR(IF('3'!E55=5,1,0),0)</f>
        <v>0</v>
      </c>
      <c r="K47" s="1">
        <f>IFERROR(IF('4'!E55=5,1,0),0)</f>
        <v>0</v>
      </c>
      <c r="L47" s="1">
        <f>IFERROR(IF('5'!E55=5,1,0),0)</f>
        <v>0</v>
      </c>
      <c r="M47" s="1">
        <f>IFERROR(IF('6'!E55=5,1,0),0)</f>
        <v>0</v>
      </c>
      <c r="N47" s="1">
        <f>IFERROR(IF('7'!E55=5,1,0),0)</f>
        <v>0</v>
      </c>
      <c r="O47" s="1">
        <f>IFERROR(IF('8'!E55=5,1,0),0)</f>
        <v>0</v>
      </c>
      <c r="P47" s="1">
        <f>IFERROR(IF('9'!E55=5,1,0),0)</f>
        <v>0</v>
      </c>
      <c r="Q47" s="1">
        <f>IFERROR(IF('10'!E55=5,1,0),0)</f>
        <v>0</v>
      </c>
      <c r="BE47" s="1">
        <f t="shared" si="1"/>
        <v>1</v>
      </c>
    </row>
  </sheetData>
  <mergeCells count="45">
    <mergeCell ref="A46:D46"/>
    <mergeCell ref="A47:D47"/>
    <mergeCell ref="A45:D45"/>
    <mergeCell ref="A39:D39"/>
    <mergeCell ref="A40:D40"/>
    <mergeCell ref="A41:D41"/>
    <mergeCell ref="A42:D42"/>
    <mergeCell ref="A43:D43"/>
    <mergeCell ref="A44:D44"/>
    <mergeCell ref="A38:D38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14:D14"/>
    <mergeCell ref="A1:A3"/>
    <mergeCell ref="B1:E3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conditionalFormatting sqref="E6:E36">
    <cfRule type="colorScale" priority="5">
      <colorScale>
        <cfvo type="min"/>
        <cfvo type="max"/>
        <color theme="0"/>
        <color rgb="FFFF0000"/>
      </colorScale>
    </cfRule>
  </conditionalFormatting>
  <conditionalFormatting sqref="E37:E42">
    <cfRule type="colorScale" priority="4">
      <colorScale>
        <cfvo type="min"/>
        <cfvo type="max"/>
        <color theme="0"/>
        <color rgb="FFFF0000"/>
      </colorScale>
    </cfRule>
  </conditionalFormatting>
  <conditionalFormatting sqref="E45:E47">
    <cfRule type="colorScale" priority="3">
      <colorScale>
        <cfvo type="num" val="0"/>
        <cfvo type="num" val="5"/>
        <color theme="0"/>
        <color rgb="FFFF0000"/>
      </colorScale>
    </cfRule>
  </conditionalFormatting>
  <conditionalFormatting sqref="E43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44">
    <cfRule type="colorScale" priority="1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F6:F47">
      <formula1>"C,NC"</formula1>
    </dataValidation>
    <dataValidation type="list" allowBlank="1" showInputMessage="1" showErrorMessage="1" sqref="E6:E47">
      <formula1>#REF!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073"/>
  <sheetViews>
    <sheetView view="pageLayout" zoomScale="80" zoomScaleNormal="70" zoomScalePageLayoutView="80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84"/>
      <c r="B1" s="78" t="s">
        <v>86</v>
      </c>
      <c r="C1" s="78"/>
      <c r="D1" s="78"/>
      <c r="E1" s="78"/>
      <c r="F1" s="28" t="s">
        <v>90</v>
      </c>
    </row>
    <row r="2" spans="1:6" ht="15.75" x14ac:dyDescent="0.3">
      <c r="A2" s="84"/>
      <c r="B2" s="27" t="s">
        <v>89</v>
      </c>
      <c r="C2" s="86"/>
      <c r="D2" s="86"/>
      <c r="E2" s="86"/>
      <c r="F2" s="44" t="s">
        <v>149</v>
      </c>
    </row>
    <row r="3" spans="1:6" ht="15.75" x14ac:dyDescent="0.3">
      <c r="A3" s="84"/>
      <c r="B3" s="27" t="s">
        <v>49</v>
      </c>
      <c r="C3" s="77"/>
      <c r="D3" s="77"/>
      <c r="E3" s="77"/>
      <c r="F3" s="44" t="s">
        <v>150</v>
      </c>
    </row>
    <row r="4" spans="1:6" ht="14.25" customHeight="1" x14ac:dyDescent="0.2">
      <c r="A4" s="84"/>
      <c r="B4" s="17" t="s">
        <v>172</v>
      </c>
      <c r="C4" s="81"/>
      <c r="D4" s="81"/>
      <c r="E4" s="81"/>
      <c r="F4" s="81"/>
    </row>
    <row r="5" spans="1:6" ht="14.25" customHeight="1" x14ac:dyDescent="0.2">
      <c r="A5" s="84"/>
      <c r="B5" s="27" t="s">
        <v>51</v>
      </c>
      <c r="C5" s="79"/>
      <c r="D5" s="79"/>
      <c r="E5" s="79"/>
      <c r="F5" s="79"/>
    </row>
    <row r="6" spans="1:6" ht="14.25" customHeight="1" x14ac:dyDescent="0.2">
      <c r="A6" s="84"/>
      <c r="B6" s="27" t="s">
        <v>52</v>
      </c>
      <c r="C6" s="80"/>
      <c r="D6" s="80"/>
      <c r="E6" s="80"/>
      <c r="F6" s="80"/>
    </row>
    <row r="7" spans="1:6" ht="14.25" x14ac:dyDescent="0.2">
      <c r="A7" s="84"/>
      <c r="B7" s="27" t="s">
        <v>91</v>
      </c>
      <c r="C7" s="82"/>
      <c r="D7" s="82"/>
      <c r="E7" s="82"/>
      <c r="F7" s="82"/>
    </row>
    <row r="8" spans="1:6" ht="14.25" x14ac:dyDescent="0.2">
      <c r="A8" s="84"/>
      <c r="B8" s="27" t="s">
        <v>50</v>
      </c>
      <c r="C8" s="83"/>
      <c r="D8" s="82"/>
      <c r="E8" s="82"/>
      <c r="F8" s="82"/>
    </row>
    <row r="9" spans="1:6" ht="14.25" x14ac:dyDescent="0.2">
      <c r="A9" s="18"/>
      <c r="B9" s="26"/>
      <c r="C9" s="18"/>
      <c r="D9" s="18"/>
      <c r="E9" s="18"/>
      <c r="F9" s="18"/>
    </row>
    <row r="10" spans="1:6" ht="15" x14ac:dyDescent="0.25">
      <c r="C10" s="18"/>
      <c r="D10" s="85" t="s">
        <v>22</v>
      </c>
      <c r="E10" s="85"/>
      <c r="F10" s="23">
        <f>EXP(-A115)</f>
        <v>0.17085727985923238</v>
      </c>
    </row>
    <row r="11" spans="1:6" ht="15" x14ac:dyDescent="0.25">
      <c r="B11" s="18"/>
      <c r="C11" s="18"/>
      <c r="D11" s="85" t="s">
        <v>13</v>
      </c>
      <c r="E11" s="85"/>
      <c r="F11" s="22" t="str">
        <f>IF(F10&lt;=B73,C73,IF(F10&gt;B75,C75,C74))</f>
        <v>Tolerável</v>
      </c>
    </row>
    <row r="12" spans="1:6" x14ac:dyDescent="0.2">
      <c r="A12" s="18"/>
      <c r="B12" s="18"/>
      <c r="C12" s="18"/>
      <c r="D12" s="18"/>
      <c r="E12" s="18"/>
      <c r="F12" s="18"/>
    </row>
    <row r="13" spans="1:6" ht="17.25" customHeight="1" x14ac:dyDescent="0.2">
      <c r="A13" s="87" t="s">
        <v>4</v>
      </c>
      <c r="B13" s="87"/>
      <c r="C13" s="87"/>
      <c r="D13" s="87"/>
      <c r="E13" s="21" t="s">
        <v>0</v>
      </c>
      <c r="F13" s="21" t="s">
        <v>1</v>
      </c>
    </row>
    <row r="14" spans="1:6" ht="14.25" x14ac:dyDescent="0.2">
      <c r="A14" s="72" t="s">
        <v>56</v>
      </c>
      <c r="B14" s="73"/>
      <c r="C14" s="73"/>
      <c r="D14" s="74"/>
      <c r="E14" s="20">
        <v>2</v>
      </c>
      <c r="F14" s="38" t="s">
        <v>5</v>
      </c>
    </row>
    <row r="15" spans="1:6" ht="14.1" customHeight="1" x14ac:dyDescent="0.2">
      <c r="A15" s="72" t="s">
        <v>57</v>
      </c>
      <c r="B15" s="73"/>
      <c r="C15" s="73"/>
      <c r="D15" s="74"/>
      <c r="E15" s="20">
        <v>3</v>
      </c>
      <c r="F15" s="38" t="s">
        <v>5</v>
      </c>
    </row>
    <row r="16" spans="1:6" ht="14.25" x14ac:dyDescent="0.2">
      <c r="A16" s="72" t="s">
        <v>48</v>
      </c>
      <c r="B16" s="73"/>
      <c r="C16" s="73"/>
      <c r="D16" s="74"/>
      <c r="E16" s="20">
        <v>2</v>
      </c>
      <c r="F16" s="38" t="s">
        <v>5</v>
      </c>
    </row>
    <row r="17" spans="1:6" ht="14.25" x14ac:dyDescent="0.2">
      <c r="A17" s="72" t="s">
        <v>58</v>
      </c>
      <c r="B17" s="73"/>
      <c r="C17" s="73"/>
      <c r="D17" s="74"/>
      <c r="E17" s="20">
        <v>2</v>
      </c>
      <c r="F17" s="38" t="s">
        <v>5</v>
      </c>
    </row>
    <row r="18" spans="1:6" ht="14.25" x14ac:dyDescent="0.2">
      <c r="A18" s="72" t="s">
        <v>151</v>
      </c>
      <c r="B18" s="73"/>
      <c r="C18" s="73"/>
      <c r="D18" s="74"/>
      <c r="E18" s="20">
        <v>1</v>
      </c>
      <c r="F18" s="38" t="s">
        <v>5</v>
      </c>
    </row>
    <row r="19" spans="1:6" ht="14.1" customHeight="1" x14ac:dyDescent="0.2">
      <c r="A19" s="72" t="s">
        <v>152</v>
      </c>
      <c r="B19" s="73"/>
      <c r="C19" s="73"/>
      <c r="D19" s="74"/>
      <c r="E19" s="20">
        <v>5</v>
      </c>
      <c r="F19" s="38" t="s">
        <v>6</v>
      </c>
    </row>
    <row r="20" spans="1:6" ht="14.1" customHeight="1" x14ac:dyDescent="0.2">
      <c r="A20" s="72" t="s">
        <v>59</v>
      </c>
      <c r="B20" s="73"/>
      <c r="C20" s="73"/>
      <c r="D20" s="74"/>
      <c r="E20" s="20">
        <v>1</v>
      </c>
      <c r="F20" s="38" t="s">
        <v>6</v>
      </c>
    </row>
    <row r="21" spans="1:6" ht="14.1" customHeight="1" x14ac:dyDescent="0.2">
      <c r="A21" s="72" t="s">
        <v>60</v>
      </c>
      <c r="B21" s="73"/>
      <c r="C21" s="73"/>
      <c r="D21" s="74"/>
      <c r="E21" s="20">
        <v>3</v>
      </c>
      <c r="F21" s="38" t="s">
        <v>5</v>
      </c>
    </row>
    <row r="22" spans="1:6" ht="14.25" x14ac:dyDescent="0.2">
      <c r="A22" s="72" t="s">
        <v>61</v>
      </c>
      <c r="B22" s="73"/>
      <c r="C22" s="73"/>
      <c r="D22" s="74"/>
      <c r="E22" s="20">
        <v>1</v>
      </c>
      <c r="F22" s="38" t="s">
        <v>5</v>
      </c>
    </row>
    <row r="23" spans="1:6" ht="14.25" x14ac:dyDescent="0.2">
      <c r="A23" s="72" t="s">
        <v>153</v>
      </c>
      <c r="B23" s="73"/>
      <c r="C23" s="73"/>
      <c r="D23" s="74"/>
      <c r="E23" s="20">
        <v>1</v>
      </c>
      <c r="F23" s="38" t="s">
        <v>5</v>
      </c>
    </row>
    <row r="24" spans="1:6" ht="14.25" x14ac:dyDescent="0.2">
      <c r="A24" s="72" t="s">
        <v>62</v>
      </c>
      <c r="B24" s="73"/>
      <c r="C24" s="73"/>
      <c r="D24" s="74"/>
      <c r="E24" s="20">
        <v>2</v>
      </c>
      <c r="F24" s="38" t="s">
        <v>5</v>
      </c>
    </row>
    <row r="25" spans="1:6" ht="14.25" x14ac:dyDescent="0.2">
      <c r="A25" s="72" t="s">
        <v>63</v>
      </c>
      <c r="B25" s="73"/>
      <c r="C25" s="73"/>
      <c r="D25" s="74"/>
      <c r="E25" s="20">
        <v>2</v>
      </c>
      <c r="F25" s="38" t="s">
        <v>5</v>
      </c>
    </row>
    <row r="26" spans="1:6" ht="14.25" x14ac:dyDescent="0.2">
      <c r="A26" s="72" t="s">
        <v>154</v>
      </c>
      <c r="B26" s="73"/>
      <c r="C26" s="73"/>
      <c r="D26" s="74"/>
      <c r="E26" s="20">
        <v>0</v>
      </c>
      <c r="F26" s="38" t="s">
        <v>5</v>
      </c>
    </row>
    <row r="27" spans="1:6" ht="14.25" x14ac:dyDescent="0.2">
      <c r="A27" s="72" t="s">
        <v>155</v>
      </c>
      <c r="B27" s="73"/>
      <c r="C27" s="73"/>
      <c r="D27" s="74"/>
      <c r="E27" s="20">
        <v>1</v>
      </c>
      <c r="F27" s="38" t="s">
        <v>161</v>
      </c>
    </row>
    <row r="28" spans="1:6" ht="14.25" x14ac:dyDescent="0.2">
      <c r="A28" s="72" t="s">
        <v>64</v>
      </c>
      <c r="B28" s="73"/>
      <c r="C28" s="73"/>
      <c r="D28" s="74"/>
      <c r="E28" s="20">
        <v>3</v>
      </c>
      <c r="F28" s="38" t="s">
        <v>6</v>
      </c>
    </row>
    <row r="29" spans="1:6" ht="14.25" x14ac:dyDescent="0.2">
      <c r="A29" s="72" t="s">
        <v>65</v>
      </c>
      <c r="B29" s="73"/>
      <c r="C29" s="73"/>
      <c r="D29" s="74"/>
      <c r="E29" s="20">
        <v>1</v>
      </c>
      <c r="F29" s="38" t="s">
        <v>6</v>
      </c>
    </row>
    <row r="30" spans="1:6" ht="14.1" customHeight="1" x14ac:dyDescent="0.2">
      <c r="A30" s="72" t="s">
        <v>66</v>
      </c>
      <c r="B30" s="73"/>
      <c r="C30" s="73"/>
      <c r="D30" s="74"/>
      <c r="E30" s="20">
        <v>2</v>
      </c>
      <c r="F30" s="38" t="s">
        <v>6</v>
      </c>
    </row>
    <row r="31" spans="1:6" ht="14.25" x14ac:dyDescent="0.2">
      <c r="A31" s="72" t="s">
        <v>156</v>
      </c>
      <c r="B31" s="73"/>
      <c r="C31" s="73"/>
      <c r="D31" s="74"/>
      <c r="E31" s="20">
        <v>1</v>
      </c>
      <c r="F31" s="39" t="s">
        <v>6</v>
      </c>
    </row>
    <row r="32" spans="1:6" ht="14.25" x14ac:dyDescent="0.2">
      <c r="A32" s="72" t="s">
        <v>67</v>
      </c>
      <c r="B32" s="73"/>
      <c r="C32" s="73"/>
      <c r="D32" s="74"/>
      <c r="E32" s="20">
        <v>1</v>
      </c>
      <c r="F32" s="38" t="s">
        <v>6</v>
      </c>
    </row>
    <row r="33" spans="1:6" ht="14.25" x14ac:dyDescent="0.2">
      <c r="A33" s="72" t="s">
        <v>68</v>
      </c>
      <c r="B33" s="73"/>
      <c r="C33" s="73"/>
      <c r="D33" s="74"/>
      <c r="E33" s="20">
        <v>1</v>
      </c>
      <c r="F33" s="38" t="s">
        <v>5</v>
      </c>
    </row>
    <row r="34" spans="1:6" ht="14.1" customHeight="1" x14ac:dyDescent="0.2">
      <c r="A34" s="72" t="s">
        <v>69</v>
      </c>
      <c r="B34" s="73"/>
      <c r="C34" s="73"/>
      <c r="D34" s="74"/>
      <c r="E34" s="20">
        <v>2</v>
      </c>
      <c r="F34" s="38" t="s">
        <v>6</v>
      </c>
    </row>
    <row r="35" spans="1:6" ht="14.25" x14ac:dyDescent="0.2">
      <c r="A35" s="72" t="s">
        <v>70</v>
      </c>
      <c r="B35" s="73"/>
      <c r="C35" s="73"/>
      <c r="D35" s="74"/>
      <c r="E35" s="20">
        <v>1</v>
      </c>
      <c r="F35" s="38" t="s">
        <v>6</v>
      </c>
    </row>
    <row r="36" spans="1:6" ht="14.25" x14ac:dyDescent="0.2">
      <c r="A36" s="72" t="s">
        <v>71</v>
      </c>
      <c r="B36" s="73"/>
      <c r="C36" s="73"/>
      <c r="D36" s="74"/>
      <c r="E36" s="20">
        <v>1</v>
      </c>
      <c r="F36" s="38" t="s">
        <v>6</v>
      </c>
    </row>
    <row r="37" spans="1:6" ht="14.25" x14ac:dyDescent="0.2">
      <c r="A37" s="72" t="s">
        <v>72</v>
      </c>
      <c r="B37" s="73"/>
      <c r="C37" s="73"/>
      <c r="D37" s="74"/>
      <c r="E37" s="20">
        <v>2</v>
      </c>
      <c r="F37" s="38" t="s">
        <v>6</v>
      </c>
    </row>
    <row r="38" spans="1:6" ht="14.25" x14ac:dyDescent="0.2">
      <c r="A38" s="72" t="s">
        <v>73</v>
      </c>
      <c r="B38" s="73"/>
      <c r="C38" s="73"/>
      <c r="D38" s="74"/>
      <c r="E38" s="20">
        <v>3</v>
      </c>
      <c r="F38" s="38" t="s">
        <v>6</v>
      </c>
    </row>
    <row r="39" spans="1:6" ht="14.25" x14ac:dyDescent="0.2">
      <c r="A39" s="72" t="s">
        <v>74</v>
      </c>
      <c r="B39" s="73"/>
      <c r="C39" s="73"/>
      <c r="D39" s="74"/>
      <c r="E39" s="20">
        <v>3</v>
      </c>
      <c r="F39" s="38" t="s">
        <v>6</v>
      </c>
    </row>
    <row r="40" spans="1:6" ht="14.25" x14ac:dyDescent="0.2">
      <c r="A40" s="72" t="s">
        <v>75</v>
      </c>
      <c r="B40" s="73"/>
      <c r="C40" s="73"/>
      <c r="D40" s="74"/>
      <c r="E40" s="20">
        <v>3</v>
      </c>
      <c r="F40" s="38" t="s">
        <v>5</v>
      </c>
    </row>
    <row r="41" spans="1:6" ht="14.25" x14ac:dyDescent="0.2">
      <c r="A41" s="72" t="s">
        <v>76</v>
      </c>
      <c r="B41" s="73"/>
      <c r="C41" s="73"/>
      <c r="D41" s="74"/>
      <c r="E41" s="20">
        <v>1</v>
      </c>
      <c r="F41" s="38" t="s">
        <v>6</v>
      </c>
    </row>
    <row r="42" spans="1:6" ht="14.1" customHeight="1" x14ac:dyDescent="0.2">
      <c r="A42" s="72" t="s">
        <v>157</v>
      </c>
      <c r="B42" s="73"/>
      <c r="C42" s="73"/>
      <c r="D42" s="74"/>
      <c r="E42" s="20">
        <v>1</v>
      </c>
      <c r="F42" s="38" t="s">
        <v>6</v>
      </c>
    </row>
    <row r="43" spans="1:6" ht="14.25" x14ac:dyDescent="0.2">
      <c r="A43" s="72" t="s">
        <v>77</v>
      </c>
      <c r="B43" s="73"/>
      <c r="C43" s="73"/>
      <c r="D43" s="74"/>
      <c r="E43" s="20">
        <v>1</v>
      </c>
      <c r="F43" s="38" t="s">
        <v>6</v>
      </c>
    </row>
    <row r="44" spans="1:6" ht="14.25" x14ac:dyDescent="0.2">
      <c r="A44" s="72" t="s">
        <v>78</v>
      </c>
      <c r="B44" s="73"/>
      <c r="C44" s="73"/>
      <c r="D44" s="74"/>
      <c r="E44" s="19">
        <v>2</v>
      </c>
      <c r="F44" s="38" t="s">
        <v>6</v>
      </c>
    </row>
    <row r="45" spans="1:6" ht="14.1" customHeight="1" x14ac:dyDescent="0.2">
      <c r="A45" s="72" t="s">
        <v>79</v>
      </c>
      <c r="B45" s="73"/>
      <c r="C45" s="73"/>
      <c r="D45" s="74"/>
      <c r="E45" s="19">
        <v>1</v>
      </c>
      <c r="F45" s="38" t="s">
        <v>5</v>
      </c>
    </row>
    <row r="46" spans="1:6" ht="14.1" customHeight="1" x14ac:dyDescent="0.2">
      <c r="A46" s="72" t="s">
        <v>80</v>
      </c>
      <c r="B46" s="73"/>
      <c r="C46" s="73"/>
      <c r="D46" s="74"/>
      <c r="E46" s="19">
        <v>3</v>
      </c>
      <c r="F46" s="38" t="s">
        <v>5</v>
      </c>
    </row>
    <row r="47" spans="1:6" ht="14.25" x14ac:dyDescent="0.2">
      <c r="A47" s="72" t="s">
        <v>81</v>
      </c>
      <c r="B47" s="73"/>
      <c r="C47" s="73"/>
      <c r="D47" s="74"/>
      <c r="E47" s="19">
        <v>0</v>
      </c>
      <c r="F47" s="38" t="s">
        <v>5</v>
      </c>
    </row>
    <row r="48" spans="1:6" ht="14.1" customHeight="1" x14ac:dyDescent="0.2">
      <c r="A48" s="72" t="s">
        <v>82</v>
      </c>
      <c r="B48" s="73"/>
      <c r="C48" s="73"/>
      <c r="D48" s="74"/>
      <c r="E48" s="19">
        <v>1</v>
      </c>
      <c r="F48" s="38" t="s">
        <v>6</v>
      </c>
    </row>
    <row r="49" spans="1:15" ht="14.25" x14ac:dyDescent="0.2">
      <c r="A49" s="72" t="s">
        <v>158</v>
      </c>
      <c r="B49" s="73"/>
      <c r="C49" s="73"/>
      <c r="D49" s="74"/>
      <c r="E49" s="19">
        <v>1</v>
      </c>
      <c r="F49" s="38" t="s">
        <v>5</v>
      </c>
    </row>
    <row r="50" spans="1:15" ht="14.25" x14ac:dyDescent="0.2">
      <c r="A50" s="72" t="s">
        <v>85</v>
      </c>
      <c r="B50" s="73"/>
      <c r="C50" s="73"/>
      <c r="D50" s="74"/>
      <c r="E50" s="19">
        <v>2</v>
      </c>
      <c r="F50" s="38" t="s">
        <v>5</v>
      </c>
    </row>
    <row r="51" spans="1:15" ht="14.1" customHeight="1" x14ac:dyDescent="0.2">
      <c r="A51" s="72" t="s">
        <v>159</v>
      </c>
      <c r="B51" s="73"/>
      <c r="C51" s="73"/>
      <c r="D51" s="74"/>
      <c r="E51" s="19">
        <v>1</v>
      </c>
      <c r="F51" s="38" t="s">
        <v>5</v>
      </c>
    </row>
    <row r="52" spans="1:15" ht="14.25" x14ac:dyDescent="0.2">
      <c r="A52" s="72" t="s">
        <v>83</v>
      </c>
      <c r="B52" s="73"/>
      <c r="C52" s="73"/>
      <c r="D52" s="74"/>
      <c r="E52" s="19">
        <v>3</v>
      </c>
      <c r="F52" s="38" t="s">
        <v>6</v>
      </c>
    </row>
    <row r="53" spans="1:15" ht="14.1" customHeight="1" x14ac:dyDescent="0.2">
      <c r="A53" s="72" t="s">
        <v>47</v>
      </c>
      <c r="B53" s="73"/>
      <c r="C53" s="73"/>
      <c r="D53" s="74"/>
      <c r="E53" s="19">
        <v>2</v>
      </c>
      <c r="F53" s="38" t="s">
        <v>6</v>
      </c>
    </row>
    <row r="54" spans="1:15" ht="14.25" x14ac:dyDescent="0.2">
      <c r="A54" s="72" t="s">
        <v>84</v>
      </c>
      <c r="B54" s="73"/>
      <c r="C54" s="73"/>
      <c r="D54" s="74"/>
      <c r="E54" s="19">
        <v>4</v>
      </c>
      <c r="F54" s="38" t="s">
        <v>5</v>
      </c>
    </row>
    <row r="55" spans="1:15" ht="14.25" x14ac:dyDescent="0.2">
      <c r="A55" s="72" t="s">
        <v>160</v>
      </c>
      <c r="B55" s="73"/>
      <c r="C55" s="73"/>
      <c r="D55" s="74"/>
      <c r="E55" s="19">
        <v>5</v>
      </c>
      <c r="F55" s="38" t="s">
        <v>6</v>
      </c>
    </row>
    <row r="56" spans="1:15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1:15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1:15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1:15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1:15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1:15" x14ac:dyDescent="0.2">
      <c r="A71" s="67" t="s">
        <v>53</v>
      </c>
      <c r="B71" s="67"/>
      <c r="C71" s="67"/>
      <c r="D71" s="67"/>
      <c r="E71" s="67"/>
      <c r="F71" s="67"/>
      <c r="G71" s="34"/>
      <c r="H71" s="34"/>
      <c r="I71" s="34"/>
      <c r="J71" s="34"/>
      <c r="K71" s="34"/>
      <c r="L71" s="34"/>
      <c r="M71" s="34"/>
      <c r="N71" s="34"/>
      <c r="O71" s="34"/>
    </row>
    <row r="72" spans="1:15" x14ac:dyDescent="0.2">
      <c r="A72" s="36"/>
      <c r="B72" s="36"/>
      <c r="C72" s="36"/>
      <c r="D72" s="36"/>
      <c r="E72" s="36"/>
      <c r="F72" s="36"/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45" t="s">
        <v>36</v>
      </c>
      <c r="B73" s="46">
        <f>EXP(-3)</f>
        <v>4.9787068367863944E-2</v>
      </c>
      <c r="C73" s="47" t="s">
        <v>11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1:15" x14ac:dyDescent="0.2">
      <c r="A74" s="45" t="s">
        <v>43</v>
      </c>
      <c r="B74" s="46">
        <f>EXP(-2)</f>
        <v>0.1353352832366127</v>
      </c>
      <c r="C74" s="34" t="s">
        <v>12</v>
      </c>
      <c r="D74" s="34"/>
      <c r="E74" s="34" t="s">
        <v>28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45" t="s">
        <v>26</v>
      </c>
      <c r="B75" s="46">
        <f>EXP(-1)</f>
        <v>0.36787944117144233</v>
      </c>
      <c r="C75" s="34" t="s">
        <v>44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1:15" x14ac:dyDescent="0.2">
      <c r="A76" s="45" t="s">
        <v>41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 x14ac:dyDescent="0.2">
      <c r="A77" s="45" t="s">
        <v>37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1:15" x14ac:dyDescent="0.2">
      <c r="A78" s="45" t="s">
        <v>45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 x14ac:dyDescent="0.2">
      <c r="A79" s="45" t="s">
        <v>42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</row>
    <row r="80" spans="1:15" x14ac:dyDescent="0.2">
      <c r="A80" s="45" t="s">
        <v>27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</row>
    <row r="81" spans="1:15" x14ac:dyDescent="0.2">
      <c r="A81" s="4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5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5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5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5" x14ac:dyDescent="0.2">
      <c r="A85" s="35" t="s">
        <v>6</v>
      </c>
      <c r="B85" s="35"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 x14ac:dyDescent="0.2">
      <c r="A86" s="35" t="s">
        <v>5</v>
      </c>
      <c r="B86" s="35"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x14ac:dyDescent="0.2">
      <c r="A87" s="34"/>
      <c r="B87" s="35">
        <v>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</row>
    <row r="88" spans="1:15" x14ac:dyDescent="0.2">
      <c r="A88" s="34"/>
      <c r="B88" s="35">
        <v>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5" x14ac:dyDescent="0.2">
      <c r="A89" s="34"/>
      <c r="B89" s="35">
        <v>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  <row r="90" spans="1:15" x14ac:dyDescent="0.2">
      <c r="A90" s="34"/>
      <c r="B90" s="35">
        <v>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</row>
    <row r="91" spans="1:15" x14ac:dyDescent="0.2">
      <c r="A91" s="34"/>
      <c r="B91" s="35" t="s">
        <v>8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</row>
    <row r="93" spans="1:15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</row>
    <row r="94" spans="1:15" x14ac:dyDescent="0.2">
      <c r="A94" s="34">
        <f>COUNT(A153:A192)</f>
        <v>20</v>
      </c>
      <c r="B94" s="34"/>
      <c r="C94" s="34"/>
      <c r="D94" s="34"/>
      <c r="E94" s="36" t="s">
        <v>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x14ac:dyDescent="0.2">
      <c r="A95" s="34">
        <f>COUNT(B153:B192)</f>
        <v>20</v>
      </c>
      <c r="B95" s="34"/>
      <c r="C95" s="34"/>
      <c r="D95" s="34"/>
      <c r="E95" s="48" t="s">
        <v>20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5" x14ac:dyDescent="0.2">
      <c r="A96" s="34"/>
      <c r="B96" s="34"/>
      <c r="C96" s="34"/>
      <c r="D96" s="34"/>
      <c r="E96" s="34" t="s">
        <v>21</v>
      </c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x14ac:dyDescent="0.2">
      <c r="A97" s="34"/>
      <c r="B97" s="34"/>
      <c r="C97" s="34"/>
      <c r="D97" s="34"/>
      <c r="E97" s="34" t="s">
        <v>19</v>
      </c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1:15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1:15" x14ac:dyDescent="0.2">
      <c r="A99" s="36" t="s">
        <v>14</v>
      </c>
      <c r="B99" s="36" t="s">
        <v>3</v>
      </c>
      <c r="C99" s="36" t="s">
        <v>15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34" t="s">
        <v>21</v>
      </c>
      <c r="B100" s="34" t="s">
        <v>16</v>
      </c>
      <c r="C100" s="34" t="s">
        <v>16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x14ac:dyDescent="0.2">
      <c r="A101" s="34" t="s">
        <v>19</v>
      </c>
      <c r="B101" s="34" t="s">
        <v>17</v>
      </c>
      <c r="C101" s="34" t="s">
        <v>17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x14ac:dyDescent="0.2">
      <c r="A102" s="34" t="s">
        <v>24</v>
      </c>
      <c r="B102" s="34" t="s">
        <v>18</v>
      </c>
      <c r="C102" s="34" t="s">
        <v>18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x14ac:dyDescent="0.2">
      <c r="A103" s="34" t="s">
        <v>25</v>
      </c>
      <c r="B103" s="34"/>
      <c r="C103" s="34" t="s">
        <v>23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4.25" x14ac:dyDescent="0.2">
      <c r="A104" s="34"/>
      <c r="B104" s="34"/>
      <c r="C104" s="34"/>
      <c r="D104" s="34"/>
      <c r="E104" s="49"/>
      <c r="F104" s="49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4.25" x14ac:dyDescent="0.2">
      <c r="A105" s="34" t="s">
        <v>25</v>
      </c>
      <c r="B105" s="34"/>
      <c r="C105" s="34" t="s">
        <v>46</v>
      </c>
      <c r="D105" s="34"/>
      <c r="E105" s="49" t="s">
        <v>8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5" customHeight="1" x14ac:dyDescent="0.25">
      <c r="A106" s="34"/>
      <c r="B106" s="50"/>
      <c r="C106" s="50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x14ac:dyDescent="0.25">
      <c r="A107" s="34"/>
      <c r="B107" s="50"/>
      <c r="C107" s="5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x14ac:dyDescent="0.2">
      <c r="A108" s="34" t="s">
        <v>38</v>
      </c>
      <c r="B108" s="34"/>
      <c r="C108" s="34"/>
      <c r="D108" s="34"/>
      <c r="E108" s="51" t="s">
        <v>8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x14ac:dyDescent="0.2">
      <c r="A109" s="34" t="s">
        <v>7</v>
      </c>
      <c r="B109" s="34"/>
      <c r="C109" s="34"/>
      <c r="D109" s="51" t="s">
        <v>8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x14ac:dyDescent="0.2">
      <c r="A110" s="34" t="s">
        <v>39</v>
      </c>
      <c r="B110" s="34"/>
      <c r="C110" s="34"/>
      <c r="D110" s="51" t="s">
        <v>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x14ac:dyDescent="0.2">
      <c r="A111" s="34" t="s">
        <v>40</v>
      </c>
      <c r="B111" s="34"/>
      <c r="C111" s="34"/>
      <c r="D111" s="51" t="s">
        <v>8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x14ac:dyDescent="0.2">
      <c r="A113" s="46">
        <f>C195/D195</f>
        <v>1.8421052631578947</v>
      </c>
      <c r="B113" s="46"/>
      <c r="C113" s="46"/>
      <c r="D113" s="52"/>
      <c r="E113" s="34"/>
      <c r="F113" s="34"/>
      <c r="G113" s="34"/>
      <c r="H113" s="34"/>
      <c r="I113" s="34"/>
      <c r="J113" s="34"/>
      <c r="K113" s="35"/>
      <c r="L113" s="35"/>
      <c r="M113" s="35"/>
      <c r="N113" s="35"/>
      <c r="O113" s="34"/>
    </row>
    <row r="114" spans="1:15" x14ac:dyDescent="0.2">
      <c r="A114" s="46">
        <f>POWER(A195,1/B195)</f>
        <v>1.6948162497528927</v>
      </c>
      <c r="B114" s="46"/>
      <c r="C114" s="46"/>
      <c r="D114" s="52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x14ac:dyDescent="0.2">
      <c r="A115" s="46">
        <f>IF(A113&lt;1,A113*SQRT(A114),SQRT(PRODUCT(A113:A114)))</f>
        <v>1.7669266916755002</v>
      </c>
      <c r="B115" s="46"/>
      <c r="C115" s="46"/>
      <c r="D115" s="52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x14ac:dyDescent="0.2">
      <c r="A116" s="46">
        <f>EXP(-A115)</f>
        <v>0.17085727985923238</v>
      </c>
      <c r="B116" s="46"/>
      <c r="C116" s="46"/>
      <c r="D116" s="52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4.25" x14ac:dyDescent="0.2">
      <c r="A121" s="49" t="s">
        <v>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x14ac:dyDescent="0.2">
      <c r="A122" s="34" t="s">
        <v>39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x14ac:dyDescent="0.2">
      <c r="A123" s="34" t="s">
        <v>40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5" x14ac:dyDescent="0.2">
      <c r="A124" s="51" t="s">
        <v>5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5" x14ac:dyDescent="0.2">
      <c r="A125" s="51" t="s">
        <v>5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5" x14ac:dyDescent="0.2">
      <c r="A126" s="51" t="s">
        <v>5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x14ac:dyDescent="0.2">
      <c r="A127" s="51" t="s">
        <v>5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</row>
    <row r="150" spans="1:15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</row>
    <row r="151" spans="1:15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</row>
    <row r="152" spans="1:15" x14ac:dyDescent="0.2">
      <c r="A152" s="88" t="s">
        <v>9</v>
      </c>
      <c r="B152" s="88"/>
      <c r="C152" s="88" t="s">
        <v>10</v>
      </c>
      <c r="D152" s="88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</row>
    <row r="153" spans="1:15" x14ac:dyDescent="0.2">
      <c r="A153" s="35" t="str">
        <f>IF(F14=A85,IF(E14=B91,"",E14),"")</f>
        <v/>
      </c>
      <c r="B153" s="35" t="str">
        <f>IF(F14=A85,IF(E14=B91,"",1),"")</f>
        <v/>
      </c>
      <c r="C153" s="35">
        <f t="shared" ref="C153:C192" si="0">IF(F14=$A$86,IF(E14=$B$91,"",E14),"")</f>
        <v>2</v>
      </c>
      <c r="D153" s="35">
        <f t="shared" ref="D153:D192" si="1">IF(F14=$A$86,IF(E14=$B$91,"",1),"")</f>
        <v>1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</row>
    <row r="154" spans="1:15" x14ac:dyDescent="0.2">
      <c r="A154" s="35" t="str">
        <f>IF(F15=A85,IF(E15=B91,"",E15),"")</f>
        <v/>
      </c>
      <c r="B154" s="35" t="str">
        <f>IF(F15=A85,IF(E15=B91,"",1),"")</f>
        <v/>
      </c>
      <c r="C154" s="35">
        <f t="shared" si="0"/>
        <v>3</v>
      </c>
      <c r="D154" s="35">
        <f t="shared" si="1"/>
        <v>1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</row>
    <row r="155" spans="1:15" x14ac:dyDescent="0.2">
      <c r="A155" s="35" t="str">
        <f>IF(F16=A85,IF(E16=B91,"",E16),"")</f>
        <v/>
      </c>
      <c r="B155" s="35" t="str">
        <f>IF(F16=A85,IF(E16=B91,"",1),"")</f>
        <v/>
      </c>
      <c r="C155" s="35">
        <f t="shared" si="0"/>
        <v>2</v>
      </c>
      <c r="D155" s="35">
        <f t="shared" si="1"/>
        <v>1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</row>
    <row r="156" spans="1:15" x14ac:dyDescent="0.2">
      <c r="A156" s="35" t="str">
        <f>IF(F17=A85,IF(E17=B91,"",E17),"")</f>
        <v/>
      </c>
      <c r="B156" s="35" t="str">
        <f>IF(F17=A85,IF(E17=B91,"",1),"")</f>
        <v/>
      </c>
      <c r="C156" s="35">
        <f t="shared" si="0"/>
        <v>2</v>
      </c>
      <c r="D156" s="35">
        <f t="shared" si="1"/>
        <v>1</v>
      </c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</row>
    <row r="157" spans="1:15" x14ac:dyDescent="0.2">
      <c r="A157" s="35" t="str">
        <f>IF(F18=A85,IF(E18=B91,"",E18),"")</f>
        <v/>
      </c>
      <c r="B157" s="35" t="str">
        <f>IF(F18=A85,IF(E18=B91,"",1),"")</f>
        <v/>
      </c>
      <c r="C157" s="35">
        <f t="shared" si="0"/>
        <v>1</v>
      </c>
      <c r="D157" s="35">
        <f t="shared" si="1"/>
        <v>1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x14ac:dyDescent="0.2">
      <c r="A158" s="35">
        <f>IF(F19=A85,IF(E19=B91,"",E19),"")</f>
        <v>5</v>
      </c>
      <c r="B158" s="35">
        <f>IF(F19=A85,IF(E19=B91,"",1),"")</f>
        <v>1</v>
      </c>
      <c r="C158" s="35" t="str">
        <f t="shared" si="0"/>
        <v/>
      </c>
      <c r="D158" s="35" t="str">
        <f t="shared" si="1"/>
        <v/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x14ac:dyDescent="0.2">
      <c r="A159" s="35">
        <f>IF(F20=A85,IF(E20=B91,"",E20),"")</f>
        <v>1</v>
      </c>
      <c r="B159" s="35">
        <f>IF(F20=A85,IF(E20=B91,"",1),"")</f>
        <v>1</v>
      </c>
      <c r="C159" s="35" t="str">
        <f t="shared" si="0"/>
        <v/>
      </c>
      <c r="D159" s="35" t="str">
        <f t="shared" si="1"/>
        <v/>
      </c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x14ac:dyDescent="0.2">
      <c r="A160" s="35" t="str">
        <f>IF(F21=A85,IF(E21=B91,"",E21),"")</f>
        <v/>
      </c>
      <c r="B160" s="35" t="str">
        <f>IF(F21=A85,IF(E21=B91,"",1),"")</f>
        <v/>
      </c>
      <c r="C160" s="35">
        <f t="shared" si="0"/>
        <v>3</v>
      </c>
      <c r="D160" s="35">
        <f t="shared" si="1"/>
        <v>1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x14ac:dyDescent="0.2">
      <c r="A161" s="35" t="str">
        <f>IF(F22=A85,IF(E22=B91,"",E22),"")</f>
        <v/>
      </c>
      <c r="B161" s="35" t="str">
        <f>IF(F22=A85,IF(E22=B91,"",1),"")</f>
        <v/>
      </c>
      <c r="C161" s="35">
        <f t="shared" si="0"/>
        <v>1</v>
      </c>
      <c r="D161" s="35">
        <f t="shared" si="1"/>
        <v>1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x14ac:dyDescent="0.2">
      <c r="A162" s="35" t="str">
        <f>IF(F23=A85,IF(E23=B91,"",E23),"")</f>
        <v/>
      </c>
      <c r="B162" s="35" t="str">
        <f>IF(F23=A85,IF(E23=B91,"",1),"")</f>
        <v/>
      </c>
      <c r="C162" s="35">
        <f t="shared" si="0"/>
        <v>1</v>
      </c>
      <c r="D162" s="35">
        <f t="shared" si="1"/>
        <v>1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x14ac:dyDescent="0.2">
      <c r="A163" s="35" t="str">
        <f>IF(F24=A85,IF(E24=B91,"",E24),"")</f>
        <v/>
      </c>
      <c r="B163" s="35" t="str">
        <f>IF(F24=A85,IF(E24=B91,"",1),"")</f>
        <v/>
      </c>
      <c r="C163" s="35">
        <f t="shared" si="0"/>
        <v>2</v>
      </c>
      <c r="D163" s="35">
        <f t="shared" si="1"/>
        <v>1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x14ac:dyDescent="0.2">
      <c r="A164" s="35" t="str">
        <f>IF(F25=A85,IF(E25=B91,"",E25),"")</f>
        <v/>
      </c>
      <c r="B164" s="35" t="str">
        <f>IF(F25=A85,IF(E25=B91,"",1),"")</f>
        <v/>
      </c>
      <c r="C164" s="35">
        <f t="shared" si="0"/>
        <v>2</v>
      </c>
      <c r="D164" s="35">
        <f t="shared" si="1"/>
        <v>1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x14ac:dyDescent="0.2">
      <c r="A165" s="35" t="str">
        <f>IF(F26=A85,IF(E26=B91,"",E26),"")</f>
        <v/>
      </c>
      <c r="B165" s="35" t="str">
        <f>IF(F26=A85,IF(E26=B91,"",1),"")</f>
        <v/>
      </c>
      <c r="C165" s="35">
        <f t="shared" si="0"/>
        <v>0</v>
      </c>
      <c r="D165" s="35">
        <f t="shared" si="1"/>
        <v>1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x14ac:dyDescent="0.2">
      <c r="A166" s="35" t="str">
        <f>IF(F27=A85,IF(E27=B91,"",E27),"")</f>
        <v/>
      </c>
      <c r="B166" s="35" t="str">
        <f>IF(F27=A85,IF(E27=B91,"",1),"")</f>
        <v/>
      </c>
      <c r="C166" s="35" t="str">
        <f t="shared" si="0"/>
        <v/>
      </c>
      <c r="D166" s="35" t="str">
        <f t="shared" si="1"/>
        <v/>
      </c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x14ac:dyDescent="0.2">
      <c r="A167" s="35">
        <f>IF(F28=A85,IF(E28=B91,"",E28),"")</f>
        <v>3</v>
      </c>
      <c r="B167" s="35">
        <f>IF(F28=A85,IF(E28=B91,"",1),"")</f>
        <v>1</v>
      </c>
      <c r="C167" s="35" t="str">
        <f t="shared" si="0"/>
        <v/>
      </c>
      <c r="D167" s="35" t="str">
        <f t="shared" si="1"/>
        <v/>
      </c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x14ac:dyDescent="0.2">
      <c r="A168" s="35">
        <f>IF(F29=A85,IF(E29=B91,"",E29),"")</f>
        <v>1</v>
      </c>
      <c r="B168" s="35">
        <f>IF(F29=A85,IF(E29=B91,"",1),"")</f>
        <v>1</v>
      </c>
      <c r="C168" s="35" t="str">
        <f t="shared" si="0"/>
        <v/>
      </c>
      <c r="D168" s="35" t="str">
        <f t="shared" si="1"/>
        <v/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x14ac:dyDescent="0.2">
      <c r="A169" s="35">
        <f>IF(F30=A85,IF(E30=B91,"",E30),"")</f>
        <v>2</v>
      </c>
      <c r="B169" s="35">
        <f>IF(F30=A85,IF(E30=B91,"",1),"")</f>
        <v>1</v>
      </c>
      <c r="C169" s="35" t="str">
        <f t="shared" si="0"/>
        <v/>
      </c>
      <c r="D169" s="35" t="str">
        <f t="shared" si="1"/>
        <v/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x14ac:dyDescent="0.2">
      <c r="A170" s="35">
        <f>IF(F31=A85,IF(E31=B91,"",E31),"")</f>
        <v>1</v>
      </c>
      <c r="B170" s="35">
        <f>IF(F31=A85,IF(E31=B91,"",1),"")</f>
        <v>1</v>
      </c>
      <c r="C170" s="35" t="str">
        <f t="shared" si="0"/>
        <v/>
      </c>
      <c r="D170" s="35" t="str">
        <f t="shared" si="1"/>
        <v/>
      </c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x14ac:dyDescent="0.2">
      <c r="A171" s="35">
        <f>IF(F32=A85,IF(E32=B91,"",E32),"")</f>
        <v>1</v>
      </c>
      <c r="B171" s="35">
        <f>IF(F32=A85,IF(E32=B91,"",1),"")</f>
        <v>1</v>
      </c>
      <c r="C171" s="35" t="str">
        <f t="shared" si="0"/>
        <v/>
      </c>
      <c r="D171" s="35" t="str">
        <f t="shared" si="1"/>
        <v/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x14ac:dyDescent="0.2">
      <c r="A172" s="35" t="str">
        <f>IF(F33=A85,IF(E33=B91,"",E33),"")</f>
        <v/>
      </c>
      <c r="B172" s="35" t="str">
        <f>IF(F33=A85,IF(E33=B91,"",1),"")</f>
        <v/>
      </c>
      <c r="C172" s="35">
        <f t="shared" si="0"/>
        <v>1</v>
      </c>
      <c r="D172" s="35">
        <f t="shared" si="1"/>
        <v>1</v>
      </c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x14ac:dyDescent="0.2">
      <c r="A173" s="35">
        <f>IF(F34=A85,IF(E34=B91,"",E34),"")</f>
        <v>2</v>
      </c>
      <c r="B173" s="35">
        <f>IF(F34=A85,IF(E34=B91,"",1),"")</f>
        <v>1</v>
      </c>
      <c r="C173" s="35" t="str">
        <f t="shared" si="0"/>
        <v/>
      </c>
      <c r="D173" s="35" t="str">
        <f t="shared" si="1"/>
        <v/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x14ac:dyDescent="0.2">
      <c r="A174" s="35">
        <f>IF(F35=A85,IF(E35=B91,"",E35),"")</f>
        <v>1</v>
      </c>
      <c r="B174" s="35">
        <f>IF(F35=A85,IF(E35=B91,"",1),"")</f>
        <v>1</v>
      </c>
      <c r="C174" s="35" t="str">
        <f t="shared" si="0"/>
        <v/>
      </c>
      <c r="D174" s="35" t="str">
        <f t="shared" si="1"/>
        <v/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x14ac:dyDescent="0.2">
      <c r="A175" s="35">
        <f>IF(F36=A85,IF(E36=B91,"",E36),"")</f>
        <v>1</v>
      </c>
      <c r="B175" s="35">
        <f>IF(F36=A85,IF(E36=B91,"",1),"")</f>
        <v>1</v>
      </c>
      <c r="C175" s="35" t="str">
        <f t="shared" si="0"/>
        <v/>
      </c>
      <c r="D175" s="35" t="str">
        <f t="shared" si="1"/>
        <v/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x14ac:dyDescent="0.2">
      <c r="A176" s="35">
        <f>IF(F37=A85,IF(E37=B91,"",E37),"")</f>
        <v>2</v>
      </c>
      <c r="B176" s="35">
        <f>IF(F37=A85,IF(E37=B91,"",1),"")</f>
        <v>1</v>
      </c>
      <c r="C176" s="35" t="str">
        <f t="shared" si="0"/>
        <v/>
      </c>
      <c r="D176" s="35" t="str">
        <f t="shared" si="1"/>
        <v/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x14ac:dyDescent="0.2">
      <c r="A177" s="35">
        <f>IF(F38=A85,IF(E38=B91,"",E38),"")</f>
        <v>3</v>
      </c>
      <c r="B177" s="35">
        <f>IF(F38=A85,IF(E38=B91,"",1),"")</f>
        <v>1</v>
      </c>
      <c r="C177" s="35" t="str">
        <f t="shared" si="0"/>
        <v/>
      </c>
      <c r="D177" s="35" t="str">
        <f t="shared" si="1"/>
        <v/>
      </c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x14ac:dyDescent="0.2">
      <c r="A178" s="35">
        <f>IF(F39=A85,IF(E39=B91,"",E39),"")</f>
        <v>3</v>
      </c>
      <c r="B178" s="35">
        <f>IF(F39=A85,IF(E39=B91,"",1),"")</f>
        <v>1</v>
      </c>
      <c r="C178" s="35" t="str">
        <f t="shared" si="0"/>
        <v/>
      </c>
      <c r="D178" s="35" t="str">
        <f t="shared" si="1"/>
        <v/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x14ac:dyDescent="0.2">
      <c r="A179" s="35" t="str">
        <f>IF(F40=A85,IF(E40=B91,"",E40),"")</f>
        <v/>
      </c>
      <c r="B179" s="35" t="str">
        <f>IF(F40=A85,IF(E40=B91,"",1),"")</f>
        <v/>
      </c>
      <c r="C179" s="35">
        <f t="shared" si="0"/>
        <v>3</v>
      </c>
      <c r="D179" s="35">
        <f t="shared" si="1"/>
        <v>1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x14ac:dyDescent="0.2">
      <c r="A180" s="35">
        <f>IF(F41=A85,IF(E41=B91,"",E41),"")</f>
        <v>1</v>
      </c>
      <c r="B180" s="35">
        <f>IF(F41=A85,IF(E41=B91,"",1),"")</f>
        <v>1</v>
      </c>
      <c r="C180" s="35" t="str">
        <f t="shared" si="0"/>
        <v/>
      </c>
      <c r="D180" s="35" t="str">
        <f t="shared" si="1"/>
        <v/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x14ac:dyDescent="0.2">
      <c r="A181" s="35">
        <f>IF(F42=A85,IF(E42=B91,"",E42),"")</f>
        <v>1</v>
      </c>
      <c r="B181" s="35">
        <f>IF(F42=A85,IF(E42=B91,"",1),"")</f>
        <v>1</v>
      </c>
      <c r="C181" s="35" t="str">
        <f t="shared" si="0"/>
        <v/>
      </c>
      <c r="D181" s="35" t="str">
        <f t="shared" si="1"/>
        <v/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x14ac:dyDescent="0.2">
      <c r="A182" s="35">
        <f>IF(F43=A85,IF(E43=B91,"",E43),"")</f>
        <v>1</v>
      </c>
      <c r="B182" s="35">
        <f>IF(F43=A85,IF(E43=B91,"",1),"")</f>
        <v>1</v>
      </c>
      <c r="C182" s="35" t="str">
        <f t="shared" si="0"/>
        <v/>
      </c>
      <c r="D182" s="35" t="str">
        <f t="shared" si="1"/>
        <v/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x14ac:dyDescent="0.2">
      <c r="A183" s="35">
        <f t="shared" ref="A183:A192" si="2">IF(F44=$A$85,IF(E44=$B$91,"",E44),"")</f>
        <v>2</v>
      </c>
      <c r="B183" s="35">
        <f t="shared" ref="B183:B192" si="3">IF(F44=$A$85,IF(E44=$B$91,"",1),"")</f>
        <v>1</v>
      </c>
      <c r="C183" s="35" t="str">
        <f t="shared" si="0"/>
        <v/>
      </c>
      <c r="D183" s="35" t="str">
        <f t="shared" si="1"/>
        <v/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x14ac:dyDescent="0.2">
      <c r="A184" s="35" t="str">
        <f t="shared" si="2"/>
        <v/>
      </c>
      <c r="B184" s="35" t="str">
        <f t="shared" si="3"/>
        <v/>
      </c>
      <c r="C184" s="35">
        <f t="shared" si="0"/>
        <v>1</v>
      </c>
      <c r="D184" s="35">
        <f t="shared" si="1"/>
        <v>1</v>
      </c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x14ac:dyDescent="0.2">
      <c r="A185" s="35" t="str">
        <f t="shared" si="2"/>
        <v/>
      </c>
      <c r="B185" s="35" t="str">
        <f t="shared" si="3"/>
        <v/>
      </c>
      <c r="C185" s="35">
        <f t="shared" si="0"/>
        <v>3</v>
      </c>
      <c r="D185" s="35">
        <f t="shared" si="1"/>
        <v>1</v>
      </c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x14ac:dyDescent="0.2">
      <c r="A186" s="35" t="str">
        <f t="shared" si="2"/>
        <v/>
      </c>
      <c r="B186" s="35" t="str">
        <f t="shared" si="3"/>
        <v/>
      </c>
      <c r="C186" s="35">
        <f t="shared" si="0"/>
        <v>0</v>
      </c>
      <c r="D186" s="35">
        <f t="shared" si="1"/>
        <v>1</v>
      </c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x14ac:dyDescent="0.2">
      <c r="A187" s="35">
        <f t="shared" si="2"/>
        <v>1</v>
      </c>
      <c r="B187" s="35">
        <f t="shared" si="3"/>
        <v>1</v>
      </c>
      <c r="C187" s="35" t="str">
        <f t="shared" si="0"/>
        <v/>
      </c>
      <c r="D187" s="35" t="str">
        <f t="shared" si="1"/>
        <v/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x14ac:dyDescent="0.2">
      <c r="A188" s="35" t="str">
        <f t="shared" si="2"/>
        <v/>
      </c>
      <c r="B188" s="35" t="str">
        <f t="shared" si="3"/>
        <v/>
      </c>
      <c r="C188" s="35">
        <f t="shared" si="0"/>
        <v>1</v>
      </c>
      <c r="D188" s="35">
        <f t="shared" si="1"/>
        <v>1</v>
      </c>
      <c r="E188" s="34" t="s">
        <v>162</v>
      </c>
      <c r="F188" s="34">
        <f>A56</f>
        <v>0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x14ac:dyDescent="0.2">
      <c r="A189" s="35" t="str">
        <f t="shared" si="2"/>
        <v/>
      </c>
      <c r="B189" s="35" t="str">
        <f t="shared" si="3"/>
        <v/>
      </c>
      <c r="C189" s="35">
        <f t="shared" si="0"/>
        <v>2</v>
      </c>
      <c r="D189" s="35">
        <f t="shared" si="1"/>
        <v>1</v>
      </c>
      <c r="E189" s="34" t="s">
        <v>163</v>
      </c>
      <c r="F189" s="34" t="str">
        <f>A85</f>
        <v>C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x14ac:dyDescent="0.2">
      <c r="A190" s="35" t="str">
        <f t="shared" si="2"/>
        <v/>
      </c>
      <c r="B190" s="35" t="str">
        <f t="shared" si="3"/>
        <v/>
      </c>
      <c r="C190" s="35">
        <f t="shared" si="0"/>
        <v>1</v>
      </c>
      <c r="D190" s="35">
        <f t="shared" si="1"/>
        <v>1</v>
      </c>
      <c r="E190" s="34" t="s">
        <v>164</v>
      </c>
      <c r="F190" s="34" t="str">
        <f>A86</f>
        <v>NC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x14ac:dyDescent="0.2">
      <c r="A191" s="35">
        <f t="shared" si="2"/>
        <v>3</v>
      </c>
      <c r="B191" s="35">
        <f t="shared" si="3"/>
        <v>1</v>
      </c>
      <c r="C191" s="35" t="str">
        <f t="shared" si="0"/>
        <v/>
      </c>
      <c r="D191" s="35" t="str">
        <f t="shared" si="1"/>
        <v/>
      </c>
      <c r="E191" s="34" t="s">
        <v>165</v>
      </c>
      <c r="F191" s="34" t="str">
        <f>B91</f>
        <v>NA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x14ac:dyDescent="0.2">
      <c r="A192" s="35">
        <f t="shared" si="2"/>
        <v>2</v>
      </c>
      <c r="B192" s="35">
        <f t="shared" si="3"/>
        <v>1</v>
      </c>
      <c r="C192" s="35" t="str">
        <f t="shared" si="0"/>
        <v/>
      </c>
      <c r="D192" s="35" t="str">
        <f t="shared" si="1"/>
        <v/>
      </c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x14ac:dyDescent="0.2">
      <c r="A193" s="35" t="str">
        <f>IF(F54=$A$85,IF(E54=$B$91,"",E54),"")</f>
        <v/>
      </c>
      <c r="B193" s="35" t="str">
        <f>IF(F54=$A$85,IF(E54=$B$91,"",1),"")</f>
        <v/>
      </c>
      <c r="C193" s="35">
        <f>IF(F54=$A$86,IF(E54=$B$91,"",E54),"")</f>
        <v>4</v>
      </c>
      <c r="D193" s="35">
        <f>IF(F54=$A$86,IF(E54=$B$91,"",1),"")</f>
        <v>1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x14ac:dyDescent="0.2">
      <c r="A194" s="35">
        <f>IF(F55=$A$85,IF(E55=$B$91,"",E55),"")</f>
        <v>5</v>
      </c>
      <c r="B194" s="35">
        <f>IF(F55=$A$85,IF(E55=$B$91,"",1),"")</f>
        <v>1</v>
      </c>
      <c r="C194" s="35" t="str">
        <f>IF(F55=$A$86,IF(E55=$B$91,"",E55),"")</f>
        <v/>
      </c>
      <c r="D194" s="35" t="str">
        <f>IF(F55=$A$86,IF(E55=$B$91,"",1),"")</f>
        <v/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x14ac:dyDescent="0.2">
      <c r="A195" s="36">
        <f>PRODUCT(A153:A194)</f>
        <v>64800</v>
      </c>
      <c r="B195" s="36">
        <f>SUM(B153:B194)</f>
        <v>21</v>
      </c>
      <c r="C195" s="36">
        <f>SUM(C153:C194)</f>
        <v>35</v>
      </c>
      <c r="D195" s="36">
        <f>IF(SUM(D153:D194)=0,1,SUM(D153:D192))</f>
        <v>19</v>
      </c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x14ac:dyDescent="0.2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x14ac:dyDescent="0.2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x14ac:dyDescent="0.2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x14ac:dyDescent="0.2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x14ac:dyDescent="0.2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x14ac:dyDescent="0.2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x14ac:dyDescent="0.2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x14ac:dyDescent="0.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x14ac:dyDescent="0.2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x14ac:dyDescent="0.2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x14ac:dyDescent="0.2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x14ac:dyDescent="0.2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x14ac:dyDescent="0.2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x14ac:dyDescent="0.2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x14ac:dyDescent="0.2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x14ac:dyDescent="0.2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x14ac:dyDescent="0.2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x14ac:dyDescent="0.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x14ac:dyDescent="0.2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x14ac:dyDescent="0.2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x14ac:dyDescent="0.2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x14ac:dyDescent="0.2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x14ac:dyDescent="0.2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x14ac:dyDescent="0.2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x14ac:dyDescent="0.2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x14ac:dyDescent="0.2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x14ac:dyDescent="0.2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x14ac:dyDescent="0.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x14ac:dyDescent="0.2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x14ac:dyDescent="0.2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x14ac:dyDescent="0.2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x14ac:dyDescent="0.2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x14ac:dyDescent="0.2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x14ac:dyDescent="0.2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x14ac:dyDescent="0.2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x14ac:dyDescent="0.2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x14ac:dyDescent="0.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x14ac:dyDescent="0.2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x14ac:dyDescent="0.2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x14ac:dyDescent="0.2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x14ac:dyDescent="0.2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x14ac:dyDescent="0.2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x14ac:dyDescent="0.2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x14ac:dyDescent="0.2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x14ac:dyDescent="0.2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x14ac:dyDescent="0.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x14ac:dyDescent="0.2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x14ac:dyDescent="0.2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x14ac:dyDescent="0.2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x14ac:dyDescent="0.2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x14ac:dyDescent="0.2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x14ac:dyDescent="0.2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x14ac:dyDescent="0.2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x14ac:dyDescent="0.2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x14ac:dyDescent="0.2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x14ac:dyDescent="0.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x14ac:dyDescent="0.2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x14ac:dyDescent="0.2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x14ac:dyDescent="0.2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x14ac:dyDescent="0.2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x14ac:dyDescent="0.2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x14ac:dyDescent="0.2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x14ac:dyDescent="0.2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x14ac:dyDescent="0.2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x14ac:dyDescent="0.2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x14ac:dyDescent="0.2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x14ac:dyDescent="0.2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x14ac:dyDescent="0.2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x14ac:dyDescent="0.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x14ac:dyDescent="0.2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x14ac:dyDescent="0.2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x14ac:dyDescent="0.2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x14ac:dyDescent="0.2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x14ac:dyDescent="0.2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x14ac:dyDescent="0.2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x14ac:dyDescent="0.2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</row>
    <row r="810" spans="1:15" x14ac:dyDescent="0.2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</row>
    <row r="811" spans="1:15" x14ac:dyDescent="0.2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</row>
    <row r="812" spans="1:15" x14ac:dyDescent="0.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</row>
    <row r="813" spans="1:15" x14ac:dyDescent="0.2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</row>
    <row r="814" spans="1:15" x14ac:dyDescent="0.2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</row>
    <row r="815" spans="1:15" x14ac:dyDescent="0.2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</row>
    <row r="816" spans="1:15" x14ac:dyDescent="0.2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</row>
    <row r="817" spans="1:15" x14ac:dyDescent="0.2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</row>
    <row r="818" spans="1:15" x14ac:dyDescent="0.2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</row>
    <row r="819" spans="1:15" x14ac:dyDescent="0.2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</row>
    <row r="820" spans="1:15" x14ac:dyDescent="0.2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</row>
    <row r="821" spans="1:15" x14ac:dyDescent="0.2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</row>
    <row r="822" spans="1:15" x14ac:dyDescent="0.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</row>
    <row r="823" spans="1:15" x14ac:dyDescent="0.2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</row>
    <row r="824" spans="1:15" x14ac:dyDescent="0.2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</row>
    <row r="825" spans="1:15" x14ac:dyDescent="0.2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</row>
    <row r="826" spans="1:15" x14ac:dyDescent="0.2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</row>
    <row r="827" spans="1:15" x14ac:dyDescent="0.2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</row>
    <row r="828" spans="1:15" x14ac:dyDescent="0.2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</row>
    <row r="829" spans="1:15" x14ac:dyDescent="0.2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</row>
    <row r="830" spans="1:15" x14ac:dyDescent="0.2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</row>
    <row r="831" spans="1:15" x14ac:dyDescent="0.2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</row>
    <row r="832" spans="1:15" x14ac:dyDescent="0.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</row>
    <row r="833" spans="1:15" x14ac:dyDescent="0.2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</row>
    <row r="834" spans="1:15" x14ac:dyDescent="0.2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</row>
    <row r="835" spans="1:15" x14ac:dyDescent="0.2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</row>
    <row r="836" spans="1:15" x14ac:dyDescent="0.2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</row>
    <row r="837" spans="1:15" x14ac:dyDescent="0.2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</row>
    <row r="838" spans="1:15" x14ac:dyDescent="0.2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</row>
    <row r="839" spans="1:15" x14ac:dyDescent="0.2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</row>
    <row r="840" spans="1:15" x14ac:dyDescent="0.2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</row>
    <row r="841" spans="1:15" x14ac:dyDescent="0.2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</row>
    <row r="842" spans="1:15" x14ac:dyDescent="0.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</row>
    <row r="843" spans="1:15" x14ac:dyDescent="0.2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</row>
    <row r="844" spans="1:15" x14ac:dyDescent="0.2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</row>
    <row r="845" spans="1:15" x14ac:dyDescent="0.2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</row>
    <row r="846" spans="1:15" x14ac:dyDescent="0.2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</row>
    <row r="847" spans="1:15" x14ac:dyDescent="0.2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</row>
    <row r="848" spans="1:15" x14ac:dyDescent="0.2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</row>
    <row r="849" spans="1:15" x14ac:dyDescent="0.2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</row>
    <row r="850" spans="1:15" x14ac:dyDescent="0.2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</row>
    <row r="851" spans="1:15" x14ac:dyDescent="0.2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</row>
    <row r="852" spans="1:15" x14ac:dyDescent="0.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</row>
    <row r="853" spans="1:15" x14ac:dyDescent="0.2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</row>
    <row r="854" spans="1:15" x14ac:dyDescent="0.2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</row>
    <row r="855" spans="1:15" x14ac:dyDescent="0.2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</row>
    <row r="856" spans="1:15" x14ac:dyDescent="0.2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</row>
    <row r="857" spans="1:15" x14ac:dyDescent="0.2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</row>
    <row r="858" spans="1:15" x14ac:dyDescent="0.2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</row>
    <row r="859" spans="1:15" x14ac:dyDescent="0.2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</row>
    <row r="860" spans="1:15" x14ac:dyDescent="0.2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</row>
    <row r="861" spans="1:15" x14ac:dyDescent="0.2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</row>
    <row r="862" spans="1:15" x14ac:dyDescent="0.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</row>
    <row r="863" spans="1:15" x14ac:dyDescent="0.2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</row>
    <row r="864" spans="1:15" x14ac:dyDescent="0.2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</row>
    <row r="865" spans="1:15" x14ac:dyDescent="0.2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</row>
    <row r="866" spans="1:15" x14ac:dyDescent="0.2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</row>
    <row r="867" spans="1:15" x14ac:dyDescent="0.2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</row>
    <row r="868" spans="1:15" x14ac:dyDescent="0.2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</row>
    <row r="869" spans="1:15" x14ac:dyDescent="0.2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</row>
    <row r="870" spans="1:15" x14ac:dyDescent="0.2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</row>
    <row r="871" spans="1:15" x14ac:dyDescent="0.2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</row>
    <row r="872" spans="1:15" x14ac:dyDescent="0.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</row>
    <row r="873" spans="1:15" x14ac:dyDescent="0.2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</row>
    <row r="874" spans="1:15" x14ac:dyDescent="0.2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</row>
    <row r="875" spans="1:15" x14ac:dyDescent="0.2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</row>
    <row r="876" spans="1:15" x14ac:dyDescent="0.2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</row>
    <row r="877" spans="1:15" x14ac:dyDescent="0.2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</row>
    <row r="878" spans="1:15" x14ac:dyDescent="0.2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</row>
    <row r="879" spans="1:15" x14ac:dyDescent="0.2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</row>
    <row r="880" spans="1:15" x14ac:dyDescent="0.2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</row>
    <row r="881" spans="1:15" x14ac:dyDescent="0.2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</row>
    <row r="882" spans="1:15" x14ac:dyDescent="0.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</row>
    <row r="883" spans="1:15" x14ac:dyDescent="0.2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</row>
    <row r="884" spans="1:15" x14ac:dyDescent="0.2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</row>
    <row r="885" spans="1:15" x14ac:dyDescent="0.2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</row>
    <row r="886" spans="1:15" x14ac:dyDescent="0.2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</row>
    <row r="887" spans="1:15" x14ac:dyDescent="0.2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</row>
    <row r="888" spans="1:15" x14ac:dyDescent="0.2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</row>
    <row r="889" spans="1:15" x14ac:dyDescent="0.2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</row>
    <row r="890" spans="1:15" x14ac:dyDescent="0.2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</row>
    <row r="891" spans="1:15" x14ac:dyDescent="0.2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</row>
    <row r="892" spans="1:15" x14ac:dyDescent="0.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</row>
    <row r="893" spans="1:15" x14ac:dyDescent="0.2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</row>
    <row r="894" spans="1:15" x14ac:dyDescent="0.2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</row>
    <row r="895" spans="1:15" x14ac:dyDescent="0.2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</row>
    <row r="896" spans="1:15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</row>
    <row r="897" spans="1:15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</row>
    <row r="898" spans="1:15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</row>
    <row r="899" spans="1:15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</row>
    <row r="900" spans="1:15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</row>
    <row r="901" spans="1:15" x14ac:dyDescent="0.2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</row>
    <row r="902" spans="1:15" x14ac:dyDescent="0.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</row>
    <row r="903" spans="1:15" x14ac:dyDescent="0.2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</row>
    <row r="904" spans="1:15" x14ac:dyDescent="0.2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</row>
    <row r="905" spans="1:15" x14ac:dyDescent="0.2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</row>
    <row r="906" spans="1:15" x14ac:dyDescent="0.2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</row>
    <row r="907" spans="1:15" x14ac:dyDescent="0.2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</row>
    <row r="908" spans="1:15" x14ac:dyDescent="0.2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</row>
    <row r="909" spans="1:15" x14ac:dyDescent="0.2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</row>
    <row r="910" spans="1:15" x14ac:dyDescent="0.2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</row>
    <row r="911" spans="1:15" x14ac:dyDescent="0.2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</row>
    <row r="912" spans="1:15" x14ac:dyDescent="0.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</row>
    <row r="913" spans="1:15" x14ac:dyDescent="0.2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</row>
    <row r="914" spans="1:15" x14ac:dyDescent="0.2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</row>
    <row r="915" spans="1:15" x14ac:dyDescent="0.2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</row>
    <row r="916" spans="1:15" x14ac:dyDescent="0.2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</row>
    <row r="917" spans="1:15" x14ac:dyDescent="0.2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</row>
    <row r="918" spans="1:15" x14ac:dyDescent="0.2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</row>
    <row r="919" spans="1:15" x14ac:dyDescent="0.2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</row>
    <row r="920" spans="1:15" x14ac:dyDescent="0.2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</row>
    <row r="921" spans="1:15" x14ac:dyDescent="0.2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</row>
    <row r="922" spans="1:15" x14ac:dyDescent="0.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</row>
    <row r="923" spans="1:15" x14ac:dyDescent="0.2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</row>
    <row r="924" spans="1:15" x14ac:dyDescent="0.2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</row>
    <row r="925" spans="1:15" x14ac:dyDescent="0.2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</row>
    <row r="926" spans="1:15" x14ac:dyDescent="0.2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</row>
    <row r="927" spans="1:15" x14ac:dyDescent="0.2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</row>
    <row r="928" spans="1:15" x14ac:dyDescent="0.2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</row>
    <row r="929" spans="1:15" x14ac:dyDescent="0.2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</row>
    <row r="930" spans="1:15" x14ac:dyDescent="0.2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</row>
    <row r="931" spans="1:15" x14ac:dyDescent="0.2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</row>
    <row r="932" spans="1:15" x14ac:dyDescent="0.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</row>
    <row r="933" spans="1:15" x14ac:dyDescent="0.2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</row>
    <row r="934" spans="1:15" x14ac:dyDescent="0.2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</row>
    <row r="935" spans="1:15" x14ac:dyDescent="0.2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</row>
    <row r="936" spans="1:15" x14ac:dyDescent="0.2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</row>
    <row r="937" spans="1:15" x14ac:dyDescent="0.2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</row>
    <row r="938" spans="1:15" x14ac:dyDescent="0.2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</row>
    <row r="939" spans="1:15" x14ac:dyDescent="0.2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</row>
    <row r="940" spans="1:15" x14ac:dyDescent="0.2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</row>
    <row r="941" spans="1:15" x14ac:dyDescent="0.2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</row>
    <row r="942" spans="1:15" x14ac:dyDescent="0.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</row>
    <row r="943" spans="1:15" x14ac:dyDescent="0.2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</row>
    <row r="944" spans="1:15" x14ac:dyDescent="0.2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</row>
    <row r="945" spans="1:15" x14ac:dyDescent="0.2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</row>
    <row r="946" spans="1:15" x14ac:dyDescent="0.2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</row>
    <row r="947" spans="1:15" x14ac:dyDescent="0.2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</row>
    <row r="948" spans="1:15" x14ac:dyDescent="0.2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</row>
    <row r="949" spans="1:15" x14ac:dyDescent="0.2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</row>
    <row r="950" spans="1:15" x14ac:dyDescent="0.2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</row>
    <row r="951" spans="1:15" x14ac:dyDescent="0.2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</row>
    <row r="952" spans="1:15" x14ac:dyDescent="0.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</row>
    <row r="953" spans="1:15" x14ac:dyDescent="0.2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</row>
    <row r="954" spans="1:15" x14ac:dyDescent="0.2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</row>
    <row r="955" spans="1:15" x14ac:dyDescent="0.2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</row>
    <row r="956" spans="1:15" x14ac:dyDescent="0.2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</row>
    <row r="957" spans="1:15" x14ac:dyDescent="0.2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</row>
    <row r="958" spans="1:15" x14ac:dyDescent="0.2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</row>
    <row r="959" spans="1:15" x14ac:dyDescent="0.2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</row>
    <row r="960" spans="1:15" x14ac:dyDescent="0.2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</row>
    <row r="961" spans="1:15" x14ac:dyDescent="0.2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</row>
    <row r="962" spans="1:15" x14ac:dyDescent="0.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</row>
    <row r="963" spans="1:15" x14ac:dyDescent="0.2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</row>
    <row r="964" spans="1:15" x14ac:dyDescent="0.2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</row>
    <row r="965" spans="1:15" x14ac:dyDescent="0.2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</row>
    <row r="966" spans="1:15" x14ac:dyDescent="0.2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</row>
    <row r="967" spans="1:15" x14ac:dyDescent="0.2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</row>
    <row r="968" spans="1:15" x14ac:dyDescent="0.2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</row>
    <row r="969" spans="1:15" x14ac:dyDescent="0.2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</row>
    <row r="970" spans="1:15" x14ac:dyDescent="0.2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</row>
    <row r="971" spans="1:15" x14ac:dyDescent="0.2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</row>
    <row r="972" spans="1:15" x14ac:dyDescent="0.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</row>
    <row r="973" spans="1:15" x14ac:dyDescent="0.2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</row>
    <row r="974" spans="1:15" x14ac:dyDescent="0.2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</row>
    <row r="975" spans="1:15" x14ac:dyDescent="0.2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</row>
    <row r="976" spans="1:15" x14ac:dyDescent="0.2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</row>
    <row r="977" spans="1:15" x14ac:dyDescent="0.2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</row>
    <row r="978" spans="1:15" x14ac:dyDescent="0.2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</row>
    <row r="979" spans="1:15" x14ac:dyDescent="0.2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</row>
    <row r="980" spans="1:15" x14ac:dyDescent="0.2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</row>
    <row r="981" spans="1:15" x14ac:dyDescent="0.2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</row>
    <row r="982" spans="1:15" x14ac:dyDescent="0.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</row>
    <row r="983" spans="1:15" x14ac:dyDescent="0.2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</row>
    <row r="984" spans="1:15" x14ac:dyDescent="0.2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</row>
    <row r="985" spans="1:15" x14ac:dyDescent="0.2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</row>
    <row r="986" spans="1:15" x14ac:dyDescent="0.2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</row>
    <row r="987" spans="1:15" x14ac:dyDescent="0.2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</row>
    <row r="988" spans="1:15" x14ac:dyDescent="0.2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</row>
    <row r="989" spans="1:15" x14ac:dyDescent="0.2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</row>
    <row r="990" spans="1:15" x14ac:dyDescent="0.2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</row>
    <row r="991" spans="1:15" x14ac:dyDescent="0.2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</row>
    <row r="992" spans="1:15" x14ac:dyDescent="0.2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</row>
    <row r="993" spans="1:15" x14ac:dyDescent="0.2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</row>
    <row r="994" spans="1:15" x14ac:dyDescent="0.2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</row>
    <row r="995" spans="1:15" x14ac:dyDescent="0.2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</row>
    <row r="996" spans="1:15" x14ac:dyDescent="0.2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</row>
    <row r="997" spans="1:15" x14ac:dyDescent="0.2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</row>
    <row r="998" spans="1:15" x14ac:dyDescent="0.2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</row>
    <row r="999" spans="1:15" x14ac:dyDescent="0.2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</row>
    <row r="1000" spans="1:15" x14ac:dyDescent="0.2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</row>
    <row r="1001" spans="1:15" x14ac:dyDescent="0.2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</row>
    <row r="1002" spans="1:15" x14ac:dyDescent="0.2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</row>
    <row r="1003" spans="1:15" x14ac:dyDescent="0.2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</row>
    <row r="1004" spans="1:15" x14ac:dyDescent="0.2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</row>
    <row r="1005" spans="1:15" x14ac:dyDescent="0.2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</row>
    <row r="1006" spans="1:15" x14ac:dyDescent="0.2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</row>
    <row r="1007" spans="1:15" x14ac:dyDescent="0.2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</row>
    <row r="1008" spans="1:15" x14ac:dyDescent="0.2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</row>
    <row r="1009" spans="1:15" x14ac:dyDescent="0.2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</row>
    <row r="1010" spans="1:15" x14ac:dyDescent="0.2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</row>
    <row r="1011" spans="1:15" x14ac:dyDescent="0.2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</row>
    <row r="1012" spans="1:15" x14ac:dyDescent="0.2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</row>
    <row r="1013" spans="1:15" x14ac:dyDescent="0.2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</row>
    <row r="1014" spans="1:15" x14ac:dyDescent="0.2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</row>
    <row r="1015" spans="1:15" x14ac:dyDescent="0.2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</row>
    <row r="1016" spans="1:15" x14ac:dyDescent="0.2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</row>
    <row r="1017" spans="1:15" x14ac:dyDescent="0.2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</row>
    <row r="1018" spans="1:15" x14ac:dyDescent="0.2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</row>
    <row r="1019" spans="1:15" x14ac:dyDescent="0.2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</row>
    <row r="1020" spans="1:15" x14ac:dyDescent="0.2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</row>
    <row r="1021" spans="1:15" x14ac:dyDescent="0.2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</row>
    <row r="1022" spans="1:15" x14ac:dyDescent="0.2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</row>
    <row r="1023" spans="1:15" x14ac:dyDescent="0.2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</row>
    <row r="1024" spans="1:15" x14ac:dyDescent="0.2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</row>
    <row r="1025" spans="1:15" x14ac:dyDescent="0.2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</row>
    <row r="1026" spans="1:15" x14ac:dyDescent="0.2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</row>
    <row r="1027" spans="1:15" x14ac:dyDescent="0.2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</row>
    <row r="1028" spans="1:15" x14ac:dyDescent="0.2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</row>
    <row r="1029" spans="1:15" x14ac:dyDescent="0.2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</row>
    <row r="1030" spans="1:15" x14ac:dyDescent="0.2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</row>
    <row r="1031" spans="1:15" x14ac:dyDescent="0.2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</row>
    <row r="1032" spans="1:15" x14ac:dyDescent="0.2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</row>
    <row r="1033" spans="1:15" x14ac:dyDescent="0.2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</row>
    <row r="1034" spans="1:15" x14ac:dyDescent="0.2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</row>
    <row r="1035" spans="1:15" x14ac:dyDescent="0.2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</row>
    <row r="1036" spans="1:15" x14ac:dyDescent="0.2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</row>
    <row r="1037" spans="1:15" x14ac:dyDescent="0.2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</row>
    <row r="1038" spans="1:15" x14ac:dyDescent="0.2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</row>
    <row r="1039" spans="1:15" x14ac:dyDescent="0.2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</row>
    <row r="1040" spans="1:15" x14ac:dyDescent="0.2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</row>
    <row r="1041" spans="1:15" x14ac:dyDescent="0.2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</row>
    <row r="1042" spans="1:15" x14ac:dyDescent="0.2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</row>
    <row r="1043" spans="1:15" x14ac:dyDescent="0.2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</row>
    <row r="1044" spans="1:15" x14ac:dyDescent="0.2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</row>
    <row r="1045" spans="1:15" x14ac:dyDescent="0.2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</row>
    <row r="1046" spans="1:15" x14ac:dyDescent="0.2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</row>
    <row r="1047" spans="1:15" x14ac:dyDescent="0.2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</row>
    <row r="1048" spans="1:15" x14ac:dyDescent="0.2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</row>
    <row r="1049" spans="1:15" x14ac:dyDescent="0.2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</row>
    <row r="1050" spans="1:15" x14ac:dyDescent="0.2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</row>
    <row r="1051" spans="1:15" x14ac:dyDescent="0.2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</row>
    <row r="1052" spans="1:15" x14ac:dyDescent="0.2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</row>
    <row r="1053" spans="1:15" x14ac:dyDescent="0.2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</row>
    <row r="1054" spans="1:15" x14ac:dyDescent="0.2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</row>
    <row r="1055" spans="1:15" x14ac:dyDescent="0.2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</row>
    <row r="1056" spans="1:15" x14ac:dyDescent="0.2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</row>
    <row r="1057" spans="1:15" x14ac:dyDescent="0.2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</row>
    <row r="1058" spans="1:15" x14ac:dyDescent="0.2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</row>
    <row r="1059" spans="1:15" x14ac:dyDescent="0.2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</row>
    <row r="1060" spans="1:15" x14ac:dyDescent="0.2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</row>
    <row r="1061" spans="1:15" x14ac:dyDescent="0.2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</row>
    <row r="1062" spans="1:15" x14ac:dyDescent="0.2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</row>
    <row r="1063" spans="1:15" x14ac:dyDescent="0.2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</row>
    <row r="1064" spans="1:15" x14ac:dyDescent="0.2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</row>
    <row r="1065" spans="1:15" x14ac:dyDescent="0.2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</row>
    <row r="1066" spans="1:15" x14ac:dyDescent="0.2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</row>
    <row r="1067" spans="1:15" x14ac:dyDescent="0.2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</row>
    <row r="1068" spans="1:15" x14ac:dyDescent="0.2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</row>
    <row r="1069" spans="1:15" x14ac:dyDescent="0.2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</row>
    <row r="1070" spans="1:15" x14ac:dyDescent="0.2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</row>
    <row r="1071" spans="1:15" x14ac:dyDescent="0.2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</row>
    <row r="1072" spans="1:15" x14ac:dyDescent="0.2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</row>
    <row r="1073" spans="1:15" x14ac:dyDescent="0.2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</row>
    <row r="1074" spans="1:15" x14ac:dyDescent="0.2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</row>
    <row r="1075" spans="1:15" x14ac:dyDescent="0.2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</row>
    <row r="1076" spans="1:15" x14ac:dyDescent="0.2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</row>
    <row r="1077" spans="1:15" x14ac:dyDescent="0.2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</row>
    <row r="1078" spans="1:15" x14ac:dyDescent="0.2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</row>
    <row r="1079" spans="1:15" x14ac:dyDescent="0.2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</row>
    <row r="1080" spans="1:15" x14ac:dyDescent="0.2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</row>
    <row r="1081" spans="1:15" x14ac:dyDescent="0.2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</row>
    <row r="1082" spans="1:15" x14ac:dyDescent="0.2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</row>
    <row r="1083" spans="1:15" x14ac:dyDescent="0.2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</row>
    <row r="1084" spans="1:15" x14ac:dyDescent="0.2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</row>
    <row r="1085" spans="1:15" x14ac:dyDescent="0.2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</row>
    <row r="1086" spans="1:15" x14ac:dyDescent="0.2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</row>
    <row r="1087" spans="1:15" x14ac:dyDescent="0.2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</row>
    <row r="1088" spans="1:15" x14ac:dyDescent="0.2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</row>
    <row r="1089" spans="1:15" x14ac:dyDescent="0.2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</row>
    <row r="1090" spans="1:15" x14ac:dyDescent="0.2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</row>
    <row r="1091" spans="1:15" x14ac:dyDescent="0.2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</row>
    <row r="1092" spans="1:15" x14ac:dyDescent="0.2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</row>
    <row r="1093" spans="1:15" x14ac:dyDescent="0.2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</row>
    <row r="1094" spans="1:15" x14ac:dyDescent="0.2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</row>
    <row r="1095" spans="1:15" x14ac:dyDescent="0.2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</row>
    <row r="1096" spans="1:15" x14ac:dyDescent="0.2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</row>
    <row r="1097" spans="1:15" x14ac:dyDescent="0.2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</row>
    <row r="1098" spans="1:15" x14ac:dyDescent="0.2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</row>
    <row r="1099" spans="1:15" x14ac:dyDescent="0.2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</row>
    <row r="1100" spans="1:15" x14ac:dyDescent="0.2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</row>
    <row r="1101" spans="1:15" x14ac:dyDescent="0.2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</row>
    <row r="1102" spans="1:15" x14ac:dyDescent="0.2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</row>
    <row r="1103" spans="1:15" x14ac:dyDescent="0.2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</row>
    <row r="1104" spans="1:15" x14ac:dyDescent="0.2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</row>
    <row r="1105" spans="1:15" x14ac:dyDescent="0.2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</row>
    <row r="1106" spans="1:15" x14ac:dyDescent="0.2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</row>
    <row r="1107" spans="1:15" x14ac:dyDescent="0.2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</row>
    <row r="1108" spans="1:15" x14ac:dyDescent="0.2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</row>
    <row r="1109" spans="1:15" x14ac:dyDescent="0.2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</row>
    <row r="1110" spans="1:15" x14ac:dyDescent="0.2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</row>
    <row r="1111" spans="1:15" x14ac:dyDescent="0.2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</row>
    <row r="1112" spans="1:15" x14ac:dyDescent="0.2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</row>
    <row r="1113" spans="1:15" x14ac:dyDescent="0.2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</row>
    <row r="1114" spans="1:15" x14ac:dyDescent="0.2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</row>
    <row r="1115" spans="1:15" x14ac:dyDescent="0.2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</row>
    <row r="1116" spans="1:15" x14ac:dyDescent="0.2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</row>
    <row r="1117" spans="1:15" x14ac:dyDescent="0.2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</row>
    <row r="1118" spans="1:15" x14ac:dyDescent="0.2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</row>
    <row r="1119" spans="1:15" x14ac:dyDescent="0.2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</row>
    <row r="1120" spans="1:15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</row>
    <row r="1121" spans="1:15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</row>
    <row r="1122" spans="1:15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</row>
    <row r="1123" spans="1:15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</row>
    <row r="1124" spans="1:15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</row>
    <row r="1125" spans="1:15" x14ac:dyDescent="0.2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</row>
    <row r="1126" spans="1:15" x14ac:dyDescent="0.2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</row>
    <row r="1127" spans="1:15" x14ac:dyDescent="0.2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</row>
    <row r="1128" spans="1:15" x14ac:dyDescent="0.2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</row>
    <row r="1129" spans="1:15" x14ac:dyDescent="0.2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</row>
    <row r="1130" spans="1:15" x14ac:dyDescent="0.2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</row>
    <row r="1131" spans="1:15" x14ac:dyDescent="0.2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</row>
    <row r="1132" spans="1:15" x14ac:dyDescent="0.2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</row>
    <row r="1133" spans="1:15" x14ac:dyDescent="0.2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</row>
    <row r="1134" spans="1:15" x14ac:dyDescent="0.2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</row>
    <row r="1135" spans="1:15" x14ac:dyDescent="0.2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</row>
    <row r="1136" spans="1:15" x14ac:dyDescent="0.2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</row>
    <row r="1137" spans="1:15" x14ac:dyDescent="0.2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</row>
    <row r="1138" spans="1:15" x14ac:dyDescent="0.2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</row>
    <row r="1139" spans="1:15" x14ac:dyDescent="0.2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</row>
    <row r="1140" spans="1:15" x14ac:dyDescent="0.2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</row>
    <row r="1141" spans="1:15" x14ac:dyDescent="0.2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</row>
    <row r="1142" spans="1:15" x14ac:dyDescent="0.2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</row>
    <row r="1143" spans="1:15" x14ac:dyDescent="0.2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</row>
    <row r="1144" spans="1:15" x14ac:dyDescent="0.2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</row>
    <row r="1145" spans="1:15" x14ac:dyDescent="0.2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</row>
    <row r="1146" spans="1:15" x14ac:dyDescent="0.2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</row>
    <row r="1147" spans="1:15" x14ac:dyDescent="0.2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</row>
    <row r="1148" spans="1:15" x14ac:dyDescent="0.2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</row>
    <row r="1149" spans="1:15" x14ac:dyDescent="0.2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</row>
    <row r="1150" spans="1:15" x14ac:dyDescent="0.2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</row>
    <row r="1151" spans="1:15" x14ac:dyDescent="0.2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</row>
    <row r="1152" spans="1:15" x14ac:dyDescent="0.2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</row>
    <row r="1153" spans="1:15" x14ac:dyDescent="0.2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</row>
    <row r="1154" spans="1:15" x14ac:dyDescent="0.2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</row>
    <row r="1155" spans="1:15" x14ac:dyDescent="0.2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</row>
    <row r="1156" spans="1:15" x14ac:dyDescent="0.2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</row>
    <row r="1157" spans="1:15" x14ac:dyDescent="0.2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</row>
    <row r="1158" spans="1:15" x14ac:dyDescent="0.2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</row>
    <row r="1159" spans="1:15" x14ac:dyDescent="0.2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</row>
    <row r="1160" spans="1:15" x14ac:dyDescent="0.2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</row>
    <row r="1161" spans="1:15" x14ac:dyDescent="0.2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</row>
    <row r="1162" spans="1:15" x14ac:dyDescent="0.2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</row>
    <row r="1163" spans="1:15" x14ac:dyDescent="0.2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</row>
    <row r="1164" spans="1:15" x14ac:dyDescent="0.2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</row>
    <row r="1165" spans="1:15" x14ac:dyDescent="0.2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</row>
    <row r="1166" spans="1:15" x14ac:dyDescent="0.2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</row>
    <row r="1167" spans="1:15" x14ac:dyDescent="0.2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</row>
    <row r="1168" spans="1:15" x14ac:dyDescent="0.2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</row>
    <row r="1169" spans="1:15" x14ac:dyDescent="0.2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</row>
    <row r="1170" spans="1:15" x14ac:dyDescent="0.2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</row>
    <row r="1171" spans="1:15" x14ac:dyDescent="0.2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</row>
    <row r="1172" spans="1:15" x14ac:dyDescent="0.2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</row>
    <row r="1173" spans="1:15" x14ac:dyDescent="0.2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</row>
    <row r="1174" spans="1:15" x14ac:dyDescent="0.2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</row>
    <row r="1175" spans="1:15" x14ac:dyDescent="0.2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</row>
    <row r="1176" spans="1:15" x14ac:dyDescent="0.2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</row>
    <row r="1177" spans="1:15" x14ac:dyDescent="0.2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</row>
    <row r="1178" spans="1:15" x14ac:dyDescent="0.2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</row>
    <row r="1179" spans="1:15" x14ac:dyDescent="0.2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</row>
    <row r="1180" spans="1:15" x14ac:dyDescent="0.2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</row>
    <row r="1181" spans="1:15" x14ac:dyDescent="0.2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</row>
    <row r="1182" spans="1:15" x14ac:dyDescent="0.2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</row>
    <row r="1183" spans="1:15" x14ac:dyDescent="0.2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</row>
    <row r="1184" spans="1:15" x14ac:dyDescent="0.2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</row>
    <row r="1185" spans="1:15" x14ac:dyDescent="0.2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</row>
    <row r="1186" spans="1:15" x14ac:dyDescent="0.2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</row>
    <row r="1187" spans="1:15" x14ac:dyDescent="0.2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</row>
    <row r="1188" spans="1:15" x14ac:dyDescent="0.2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</row>
    <row r="1189" spans="1:15" x14ac:dyDescent="0.2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</row>
    <row r="1190" spans="1:15" x14ac:dyDescent="0.2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</row>
    <row r="1191" spans="1:15" x14ac:dyDescent="0.2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</row>
    <row r="1192" spans="1:15" x14ac:dyDescent="0.2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</row>
    <row r="1193" spans="1:15" x14ac:dyDescent="0.2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</row>
    <row r="1194" spans="1:15" x14ac:dyDescent="0.2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</row>
    <row r="1195" spans="1:15" x14ac:dyDescent="0.2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  <c r="O1195" s="34"/>
    </row>
    <row r="1196" spans="1:15" x14ac:dyDescent="0.2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</row>
    <row r="1197" spans="1:15" x14ac:dyDescent="0.2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</row>
    <row r="1198" spans="1:15" x14ac:dyDescent="0.2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</row>
    <row r="1199" spans="1:15" x14ac:dyDescent="0.2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</row>
    <row r="1200" spans="1:15" x14ac:dyDescent="0.2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</row>
    <row r="1201" spans="1:15" x14ac:dyDescent="0.2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</row>
    <row r="1202" spans="1:15" x14ac:dyDescent="0.2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</row>
    <row r="1203" spans="1:15" x14ac:dyDescent="0.2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</row>
    <row r="1204" spans="1:15" x14ac:dyDescent="0.2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</row>
    <row r="1205" spans="1:15" x14ac:dyDescent="0.2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</row>
    <row r="1206" spans="1:15" x14ac:dyDescent="0.2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</row>
    <row r="1207" spans="1:15" x14ac:dyDescent="0.2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</row>
    <row r="1208" spans="1:15" x14ac:dyDescent="0.2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</row>
    <row r="1209" spans="1:15" x14ac:dyDescent="0.2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</row>
    <row r="1210" spans="1:15" x14ac:dyDescent="0.2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</row>
    <row r="1211" spans="1:15" x14ac:dyDescent="0.2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</row>
    <row r="1212" spans="1:15" x14ac:dyDescent="0.2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</row>
    <row r="1213" spans="1:15" x14ac:dyDescent="0.2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</row>
    <row r="1214" spans="1:15" x14ac:dyDescent="0.2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</row>
    <row r="1215" spans="1:15" x14ac:dyDescent="0.2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</row>
    <row r="1216" spans="1:15" x14ac:dyDescent="0.2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</row>
    <row r="1217" spans="1:15" x14ac:dyDescent="0.2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</row>
    <row r="1218" spans="1:15" x14ac:dyDescent="0.2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</row>
    <row r="1219" spans="1:15" x14ac:dyDescent="0.2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</row>
    <row r="1220" spans="1:15" x14ac:dyDescent="0.2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</row>
    <row r="1221" spans="1:15" x14ac:dyDescent="0.2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</row>
    <row r="1222" spans="1:15" x14ac:dyDescent="0.2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</row>
    <row r="1223" spans="1:15" x14ac:dyDescent="0.2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</row>
    <row r="1224" spans="1:15" x14ac:dyDescent="0.2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</row>
    <row r="1225" spans="1:15" x14ac:dyDescent="0.2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</row>
    <row r="1226" spans="1:15" x14ac:dyDescent="0.2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</row>
    <row r="1227" spans="1:15" x14ac:dyDescent="0.2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</row>
    <row r="1228" spans="1:15" x14ac:dyDescent="0.2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</row>
    <row r="1229" spans="1:15" x14ac:dyDescent="0.2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</row>
    <row r="1230" spans="1:15" x14ac:dyDescent="0.2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</row>
    <row r="1231" spans="1:15" x14ac:dyDescent="0.2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</row>
    <row r="1232" spans="1:15" x14ac:dyDescent="0.2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</row>
    <row r="1233" spans="1:15" x14ac:dyDescent="0.2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</row>
    <row r="1234" spans="1:15" x14ac:dyDescent="0.2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</row>
    <row r="1235" spans="1:15" x14ac:dyDescent="0.2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</row>
    <row r="1236" spans="1:15" x14ac:dyDescent="0.2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</row>
    <row r="1237" spans="1:15" x14ac:dyDescent="0.2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</row>
    <row r="1238" spans="1:15" x14ac:dyDescent="0.2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</row>
    <row r="1239" spans="1:15" x14ac:dyDescent="0.2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</row>
    <row r="1240" spans="1:15" x14ac:dyDescent="0.2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</row>
    <row r="1241" spans="1:15" x14ac:dyDescent="0.2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</row>
    <row r="1242" spans="1:15" x14ac:dyDescent="0.2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</row>
    <row r="1243" spans="1:15" x14ac:dyDescent="0.2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</row>
    <row r="1244" spans="1:15" x14ac:dyDescent="0.2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</row>
    <row r="1245" spans="1:15" x14ac:dyDescent="0.2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</row>
    <row r="1246" spans="1:15" x14ac:dyDescent="0.2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</row>
    <row r="1247" spans="1:15" x14ac:dyDescent="0.2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</row>
    <row r="1248" spans="1:15" x14ac:dyDescent="0.2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</row>
    <row r="1249" spans="1:15" x14ac:dyDescent="0.2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</row>
    <row r="1250" spans="1:15" x14ac:dyDescent="0.2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</row>
    <row r="1251" spans="1:15" x14ac:dyDescent="0.2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</row>
    <row r="1252" spans="1:15" x14ac:dyDescent="0.2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  <c r="O1252" s="34"/>
    </row>
    <row r="1253" spans="1:15" x14ac:dyDescent="0.2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  <c r="O1253" s="34"/>
    </row>
    <row r="1254" spans="1:15" x14ac:dyDescent="0.2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</row>
    <row r="1255" spans="1:15" x14ac:dyDescent="0.2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  <c r="O1255" s="34"/>
    </row>
    <row r="1256" spans="1:15" x14ac:dyDescent="0.2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  <c r="O1256" s="34"/>
    </row>
    <row r="1257" spans="1:15" x14ac:dyDescent="0.2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</row>
    <row r="1258" spans="1:15" x14ac:dyDescent="0.2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</row>
    <row r="1259" spans="1:15" x14ac:dyDescent="0.2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</row>
    <row r="1260" spans="1:15" x14ac:dyDescent="0.2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</row>
    <row r="1261" spans="1:15" x14ac:dyDescent="0.2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</row>
    <row r="1262" spans="1:15" x14ac:dyDescent="0.2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</row>
    <row r="1263" spans="1:15" x14ac:dyDescent="0.2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</row>
    <row r="1264" spans="1:15" x14ac:dyDescent="0.2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</row>
    <row r="1265" spans="1:15" x14ac:dyDescent="0.2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</row>
    <row r="1266" spans="1:15" x14ac:dyDescent="0.2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</row>
    <row r="1267" spans="1:15" x14ac:dyDescent="0.2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  <c r="O1267" s="34"/>
    </row>
    <row r="1268" spans="1:15" x14ac:dyDescent="0.2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</row>
    <row r="1269" spans="1:15" x14ac:dyDescent="0.2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</row>
    <row r="1270" spans="1:15" x14ac:dyDescent="0.2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</row>
    <row r="1271" spans="1:15" x14ac:dyDescent="0.2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</row>
    <row r="1272" spans="1:15" x14ac:dyDescent="0.2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</row>
    <row r="1273" spans="1:15" x14ac:dyDescent="0.2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</row>
    <row r="1274" spans="1:15" x14ac:dyDescent="0.2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</row>
    <row r="1275" spans="1:15" x14ac:dyDescent="0.2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</row>
    <row r="1276" spans="1:15" x14ac:dyDescent="0.2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</row>
    <row r="1277" spans="1:15" x14ac:dyDescent="0.2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</row>
    <row r="1278" spans="1:15" x14ac:dyDescent="0.2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</row>
    <row r="1279" spans="1:15" x14ac:dyDescent="0.2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</row>
    <row r="1280" spans="1:15" x14ac:dyDescent="0.2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</row>
    <row r="1281" spans="1:15" x14ac:dyDescent="0.2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</row>
    <row r="1282" spans="1:15" x14ac:dyDescent="0.2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</row>
    <row r="1283" spans="1:15" x14ac:dyDescent="0.2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</row>
    <row r="1284" spans="1:15" x14ac:dyDescent="0.2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</row>
    <row r="1285" spans="1:15" x14ac:dyDescent="0.2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</row>
    <row r="1286" spans="1:15" x14ac:dyDescent="0.2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</row>
    <row r="1287" spans="1:15" x14ac:dyDescent="0.2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</row>
    <row r="1288" spans="1:15" x14ac:dyDescent="0.2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</row>
    <row r="1289" spans="1:15" x14ac:dyDescent="0.2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</row>
    <row r="1290" spans="1:15" x14ac:dyDescent="0.2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</row>
    <row r="1291" spans="1:15" x14ac:dyDescent="0.2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</row>
    <row r="1292" spans="1:15" x14ac:dyDescent="0.2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</row>
    <row r="1293" spans="1:15" x14ac:dyDescent="0.2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</row>
    <row r="1294" spans="1:15" x14ac:dyDescent="0.2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</row>
    <row r="1295" spans="1:15" x14ac:dyDescent="0.2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</row>
    <row r="1296" spans="1:15" x14ac:dyDescent="0.2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</row>
    <row r="1297" spans="1:15" x14ac:dyDescent="0.2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</row>
    <row r="1298" spans="1:15" x14ac:dyDescent="0.2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</row>
    <row r="1299" spans="1:15" x14ac:dyDescent="0.2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</row>
    <row r="1300" spans="1:15" x14ac:dyDescent="0.2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</row>
    <row r="1301" spans="1:15" x14ac:dyDescent="0.2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</row>
    <row r="1302" spans="1:15" x14ac:dyDescent="0.2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</row>
    <row r="1303" spans="1:15" x14ac:dyDescent="0.2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</row>
    <row r="1304" spans="1:15" x14ac:dyDescent="0.2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  <c r="O1304" s="34"/>
    </row>
    <row r="1305" spans="1:15" x14ac:dyDescent="0.2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  <c r="O1305" s="34"/>
    </row>
    <row r="1306" spans="1:15" x14ac:dyDescent="0.2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</row>
    <row r="1307" spans="1:15" x14ac:dyDescent="0.2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</row>
    <row r="1308" spans="1:15" x14ac:dyDescent="0.2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</row>
    <row r="1309" spans="1:15" x14ac:dyDescent="0.2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</row>
    <row r="1310" spans="1:15" x14ac:dyDescent="0.2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</row>
    <row r="1311" spans="1:15" x14ac:dyDescent="0.2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</row>
    <row r="1312" spans="1:15" x14ac:dyDescent="0.2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</row>
    <row r="1313" spans="1:15" x14ac:dyDescent="0.2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</row>
    <row r="1314" spans="1:15" x14ac:dyDescent="0.2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</row>
    <row r="1315" spans="1:15" x14ac:dyDescent="0.2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</row>
    <row r="1316" spans="1:15" x14ac:dyDescent="0.2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  <c r="O1316" s="34"/>
    </row>
    <row r="1317" spans="1:15" x14ac:dyDescent="0.2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</row>
    <row r="1318" spans="1:15" x14ac:dyDescent="0.2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</row>
    <row r="1319" spans="1:15" x14ac:dyDescent="0.2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</row>
    <row r="1320" spans="1:15" x14ac:dyDescent="0.2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</row>
    <row r="1321" spans="1:15" x14ac:dyDescent="0.2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</row>
    <row r="1322" spans="1:15" x14ac:dyDescent="0.2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</row>
    <row r="1323" spans="1:15" x14ac:dyDescent="0.2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</row>
    <row r="1324" spans="1:15" x14ac:dyDescent="0.2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</row>
    <row r="1325" spans="1:15" x14ac:dyDescent="0.2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</row>
    <row r="1326" spans="1:15" x14ac:dyDescent="0.2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</row>
    <row r="1327" spans="1:15" x14ac:dyDescent="0.2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</row>
    <row r="1328" spans="1:15" x14ac:dyDescent="0.2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</row>
    <row r="1329" spans="1:15" x14ac:dyDescent="0.2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  <c r="O1329" s="34"/>
    </row>
    <row r="1330" spans="1:15" x14ac:dyDescent="0.2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</row>
    <row r="1331" spans="1:15" x14ac:dyDescent="0.2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  <c r="O1331" s="34"/>
    </row>
    <row r="1332" spans="1:15" x14ac:dyDescent="0.2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</row>
    <row r="1333" spans="1:15" x14ac:dyDescent="0.2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</row>
    <row r="1334" spans="1:15" x14ac:dyDescent="0.2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</row>
    <row r="1335" spans="1:15" x14ac:dyDescent="0.2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</row>
    <row r="1336" spans="1:15" x14ac:dyDescent="0.2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</row>
    <row r="1337" spans="1:15" x14ac:dyDescent="0.2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</row>
    <row r="1338" spans="1:15" x14ac:dyDescent="0.2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</row>
    <row r="1339" spans="1:15" x14ac:dyDescent="0.2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</row>
    <row r="1340" spans="1:15" x14ac:dyDescent="0.2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</row>
    <row r="1341" spans="1:15" x14ac:dyDescent="0.2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</row>
    <row r="1342" spans="1:15" x14ac:dyDescent="0.2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</row>
    <row r="1343" spans="1:15" x14ac:dyDescent="0.2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</row>
    <row r="1344" spans="1:15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</row>
    <row r="1345" spans="1:15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</row>
    <row r="1346" spans="1:15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</row>
    <row r="1347" spans="1:15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</row>
    <row r="1348" spans="1:15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</row>
    <row r="1349" spans="1:15" x14ac:dyDescent="0.2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</row>
    <row r="1350" spans="1:15" x14ac:dyDescent="0.2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</row>
    <row r="1351" spans="1:15" x14ac:dyDescent="0.2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</row>
    <row r="1352" spans="1:15" x14ac:dyDescent="0.2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</row>
    <row r="1353" spans="1:15" x14ac:dyDescent="0.2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</row>
    <row r="1354" spans="1:15" x14ac:dyDescent="0.2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</row>
    <row r="1355" spans="1:15" x14ac:dyDescent="0.2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</row>
    <row r="1356" spans="1:15" x14ac:dyDescent="0.2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</row>
    <row r="1357" spans="1:15" x14ac:dyDescent="0.2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</row>
    <row r="1358" spans="1:15" x14ac:dyDescent="0.2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</row>
    <row r="1359" spans="1:15" x14ac:dyDescent="0.2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</row>
    <row r="1360" spans="1:15" x14ac:dyDescent="0.2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</row>
    <row r="1361" spans="1:15" x14ac:dyDescent="0.2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</row>
    <row r="1362" spans="1:15" x14ac:dyDescent="0.2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</row>
    <row r="1363" spans="1:15" x14ac:dyDescent="0.2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</row>
    <row r="1364" spans="1:15" x14ac:dyDescent="0.2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</row>
    <row r="1365" spans="1:15" x14ac:dyDescent="0.2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</row>
    <row r="1366" spans="1:15" x14ac:dyDescent="0.2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</row>
    <row r="1367" spans="1:15" x14ac:dyDescent="0.2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</row>
    <row r="1368" spans="1:15" x14ac:dyDescent="0.2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</row>
    <row r="1369" spans="1:15" x14ac:dyDescent="0.2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</row>
    <row r="1370" spans="1:15" x14ac:dyDescent="0.2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</row>
    <row r="1371" spans="1:15" x14ac:dyDescent="0.2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</row>
    <row r="1372" spans="1:15" x14ac:dyDescent="0.2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</row>
    <row r="1373" spans="1:15" x14ac:dyDescent="0.2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  <c r="O1373" s="34"/>
    </row>
    <row r="1374" spans="1:15" x14ac:dyDescent="0.2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</row>
    <row r="1375" spans="1:15" x14ac:dyDescent="0.2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</row>
    <row r="1376" spans="1:15" x14ac:dyDescent="0.2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</row>
    <row r="1377" spans="1:15" x14ac:dyDescent="0.2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</row>
    <row r="1378" spans="1:15" x14ac:dyDescent="0.2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</row>
    <row r="1379" spans="1:15" x14ac:dyDescent="0.2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</row>
    <row r="1380" spans="1:15" x14ac:dyDescent="0.2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</row>
    <row r="1381" spans="1:15" x14ac:dyDescent="0.2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</row>
    <row r="1382" spans="1:15" x14ac:dyDescent="0.2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</row>
    <row r="1383" spans="1:15" x14ac:dyDescent="0.2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</row>
    <row r="1384" spans="1:15" x14ac:dyDescent="0.2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</row>
    <row r="1385" spans="1:15" x14ac:dyDescent="0.2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</row>
    <row r="1386" spans="1:15" x14ac:dyDescent="0.2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</row>
    <row r="1387" spans="1:15" x14ac:dyDescent="0.2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</row>
    <row r="1388" spans="1:15" x14ac:dyDescent="0.2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</row>
    <row r="1389" spans="1:15" x14ac:dyDescent="0.2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</row>
    <row r="1390" spans="1:15" x14ac:dyDescent="0.2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</row>
    <row r="1391" spans="1:15" x14ac:dyDescent="0.2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</row>
    <row r="1392" spans="1:15" x14ac:dyDescent="0.2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</row>
    <row r="1393" spans="1:15" x14ac:dyDescent="0.2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</row>
    <row r="1394" spans="1:15" x14ac:dyDescent="0.2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</row>
    <row r="1395" spans="1:15" x14ac:dyDescent="0.2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</row>
    <row r="1396" spans="1:15" x14ac:dyDescent="0.2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</row>
    <row r="1397" spans="1:15" x14ac:dyDescent="0.2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</row>
    <row r="1398" spans="1:15" x14ac:dyDescent="0.2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</row>
    <row r="1399" spans="1:15" x14ac:dyDescent="0.2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</row>
    <row r="1400" spans="1:15" x14ac:dyDescent="0.2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</row>
    <row r="1401" spans="1:15" x14ac:dyDescent="0.2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</row>
    <row r="1402" spans="1:15" x14ac:dyDescent="0.2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  <c r="O1402" s="34"/>
    </row>
    <row r="1403" spans="1:15" x14ac:dyDescent="0.2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</row>
    <row r="1404" spans="1:15" x14ac:dyDescent="0.2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</row>
    <row r="1405" spans="1:15" x14ac:dyDescent="0.2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</row>
    <row r="1406" spans="1:15" x14ac:dyDescent="0.2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</row>
    <row r="1407" spans="1:15" x14ac:dyDescent="0.2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</row>
    <row r="1408" spans="1:15" x14ac:dyDescent="0.2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</row>
    <row r="1409" spans="1:15" x14ac:dyDescent="0.2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</row>
    <row r="1410" spans="1:15" x14ac:dyDescent="0.2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</row>
    <row r="1411" spans="1:15" x14ac:dyDescent="0.2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</row>
    <row r="1412" spans="1:15" x14ac:dyDescent="0.2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</row>
    <row r="1413" spans="1:15" x14ac:dyDescent="0.2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</row>
    <row r="1414" spans="1:15" x14ac:dyDescent="0.2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</row>
    <row r="1415" spans="1:15" x14ac:dyDescent="0.2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</row>
    <row r="1416" spans="1:15" x14ac:dyDescent="0.2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</row>
    <row r="1417" spans="1:15" x14ac:dyDescent="0.2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</row>
    <row r="1418" spans="1:15" x14ac:dyDescent="0.2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  <c r="O1418" s="34"/>
    </row>
    <row r="1419" spans="1:15" x14ac:dyDescent="0.2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</row>
    <row r="1420" spans="1:15" x14ac:dyDescent="0.2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</row>
    <row r="1421" spans="1:15" x14ac:dyDescent="0.2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</row>
    <row r="1422" spans="1:15" x14ac:dyDescent="0.2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</row>
    <row r="1423" spans="1:15" x14ac:dyDescent="0.2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</row>
    <row r="1424" spans="1:15" x14ac:dyDescent="0.2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</row>
    <row r="1425" spans="1:15" x14ac:dyDescent="0.2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</row>
    <row r="1426" spans="1:15" x14ac:dyDescent="0.2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</row>
    <row r="1427" spans="1:15" x14ac:dyDescent="0.2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</row>
    <row r="1428" spans="1:15" x14ac:dyDescent="0.2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</row>
    <row r="1429" spans="1:15" x14ac:dyDescent="0.2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</row>
    <row r="1430" spans="1:15" x14ac:dyDescent="0.2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</row>
    <row r="1431" spans="1:15" x14ac:dyDescent="0.2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</row>
    <row r="1432" spans="1:15" x14ac:dyDescent="0.2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</row>
    <row r="1433" spans="1:15" x14ac:dyDescent="0.2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</row>
    <row r="1434" spans="1:15" x14ac:dyDescent="0.2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</row>
    <row r="1435" spans="1:15" x14ac:dyDescent="0.2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</row>
    <row r="1436" spans="1:15" x14ac:dyDescent="0.2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</row>
    <row r="1437" spans="1:15" x14ac:dyDescent="0.2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</row>
    <row r="1438" spans="1:15" x14ac:dyDescent="0.2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</row>
    <row r="1439" spans="1:15" x14ac:dyDescent="0.2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</row>
    <row r="1440" spans="1:15" x14ac:dyDescent="0.2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</row>
    <row r="1441" spans="1:15" x14ac:dyDescent="0.2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</row>
    <row r="1442" spans="1:15" x14ac:dyDescent="0.2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</row>
    <row r="1443" spans="1:15" x14ac:dyDescent="0.2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  <c r="O1443" s="34"/>
    </row>
    <row r="1444" spans="1:15" x14ac:dyDescent="0.2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</row>
    <row r="1445" spans="1:15" x14ac:dyDescent="0.2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</row>
    <row r="1446" spans="1:15" x14ac:dyDescent="0.2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</row>
    <row r="1447" spans="1:15" x14ac:dyDescent="0.2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</row>
    <row r="1448" spans="1:15" x14ac:dyDescent="0.2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</row>
    <row r="1449" spans="1:15" x14ac:dyDescent="0.2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</row>
    <row r="1450" spans="1:15" x14ac:dyDescent="0.2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</row>
    <row r="1451" spans="1:15" x14ac:dyDescent="0.2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</row>
    <row r="1452" spans="1:15" x14ac:dyDescent="0.2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</row>
    <row r="1453" spans="1:15" x14ac:dyDescent="0.2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</row>
    <row r="1454" spans="1:15" x14ac:dyDescent="0.2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</row>
    <row r="1455" spans="1:15" x14ac:dyDescent="0.2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</row>
    <row r="1456" spans="1:15" x14ac:dyDescent="0.2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</row>
    <row r="1457" spans="1:15" x14ac:dyDescent="0.2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</row>
    <row r="1458" spans="1:15" x14ac:dyDescent="0.2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</row>
    <row r="1459" spans="1:15" x14ac:dyDescent="0.2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</row>
    <row r="1460" spans="1:15" x14ac:dyDescent="0.2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</row>
    <row r="1461" spans="1:15" x14ac:dyDescent="0.2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</row>
    <row r="1462" spans="1:15" x14ac:dyDescent="0.2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</row>
    <row r="1463" spans="1:15" x14ac:dyDescent="0.2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</row>
    <row r="1464" spans="1:15" x14ac:dyDescent="0.2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</row>
    <row r="1465" spans="1:15" x14ac:dyDescent="0.2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</row>
    <row r="1466" spans="1:15" x14ac:dyDescent="0.2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</row>
    <row r="1467" spans="1:15" x14ac:dyDescent="0.2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</row>
    <row r="1468" spans="1:15" x14ac:dyDescent="0.2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</row>
    <row r="1469" spans="1:15" x14ac:dyDescent="0.2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</row>
    <row r="1470" spans="1:15" x14ac:dyDescent="0.2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</row>
    <row r="1471" spans="1:15" x14ac:dyDescent="0.2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</row>
    <row r="1472" spans="1:15" x14ac:dyDescent="0.2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</row>
    <row r="1473" spans="1:15" x14ac:dyDescent="0.2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</row>
    <row r="1474" spans="1:15" x14ac:dyDescent="0.2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</row>
    <row r="1475" spans="1:15" x14ac:dyDescent="0.2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</row>
    <row r="1476" spans="1:15" x14ac:dyDescent="0.2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</row>
    <row r="1477" spans="1:15" x14ac:dyDescent="0.2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</row>
    <row r="1478" spans="1:15" x14ac:dyDescent="0.2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</row>
    <row r="1479" spans="1:15" x14ac:dyDescent="0.2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</row>
    <row r="1480" spans="1:15" x14ac:dyDescent="0.2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</row>
    <row r="1481" spans="1:15" x14ac:dyDescent="0.2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</row>
    <row r="1482" spans="1:15" x14ac:dyDescent="0.2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</row>
    <row r="1483" spans="1:15" x14ac:dyDescent="0.2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</row>
    <row r="1484" spans="1:15" x14ac:dyDescent="0.2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</row>
    <row r="1485" spans="1:15" x14ac:dyDescent="0.2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</row>
    <row r="1486" spans="1:15" x14ac:dyDescent="0.2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</row>
    <row r="1487" spans="1:15" x14ac:dyDescent="0.2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</row>
    <row r="1488" spans="1:15" x14ac:dyDescent="0.2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</row>
    <row r="1489" spans="1:15" x14ac:dyDescent="0.2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</row>
    <row r="1490" spans="1:15" x14ac:dyDescent="0.2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</row>
    <row r="1491" spans="1:15" x14ac:dyDescent="0.2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</row>
    <row r="1492" spans="1:15" x14ac:dyDescent="0.2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</row>
    <row r="1493" spans="1:15" x14ac:dyDescent="0.2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</row>
    <row r="1494" spans="1:15" x14ac:dyDescent="0.2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</row>
    <row r="1495" spans="1:15" x14ac:dyDescent="0.2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</row>
    <row r="1496" spans="1:15" x14ac:dyDescent="0.2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</row>
    <row r="1497" spans="1:15" x14ac:dyDescent="0.2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</row>
    <row r="1498" spans="1:15" x14ac:dyDescent="0.2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</row>
    <row r="1499" spans="1:15" x14ac:dyDescent="0.2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</row>
    <row r="1500" spans="1:15" x14ac:dyDescent="0.2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</row>
    <row r="1501" spans="1:15" x14ac:dyDescent="0.2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</row>
    <row r="1502" spans="1:15" x14ac:dyDescent="0.2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</row>
    <row r="1503" spans="1:15" x14ac:dyDescent="0.2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</row>
    <row r="1504" spans="1:15" x14ac:dyDescent="0.2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</row>
    <row r="1505" spans="1:15" x14ac:dyDescent="0.2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</row>
    <row r="1506" spans="1:15" x14ac:dyDescent="0.2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</row>
    <row r="1507" spans="1:15" x14ac:dyDescent="0.2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</row>
    <row r="1508" spans="1:15" x14ac:dyDescent="0.2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</row>
    <row r="1509" spans="1:15" x14ac:dyDescent="0.2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</row>
    <row r="1510" spans="1:15" x14ac:dyDescent="0.2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</row>
    <row r="1511" spans="1:15" x14ac:dyDescent="0.2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</row>
    <row r="1512" spans="1:15" x14ac:dyDescent="0.2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</row>
    <row r="1513" spans="1:15" x14ac:dyDescent="0.2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</row>
    <row r="1514" spans="1:15" x14ac:dyDescent="0.2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</row>
    <row r="1515" spans="1:15" x14ac:dyDescent="0.2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</row>
    <row r="1516" spans="1:15" x14ac:dyDescent="0.2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</row>
    <row r="1517" spans="1:15" x14ac:dyDescent="0.2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</row>
    <row r="1518" spans="1:15" x14ac:dyDescent="0.2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</row>
    <row r="1519" spans="1:15" x14ac:dyDescent="0.2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</row>
    <row r="1520" spans="1:15" x14ac:dyDescent="0.2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</row>
    <row r="1521" spans="1:15" x14ac:dyDescent="0.2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</row>
    <row r="1522" spans="1:15" x14ac:dyDescent="0.2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</row>
    <row r="1523" spans="1:15" x14ac:dyDescent="0.2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</row>
    <row r="1524" spans="1:15" x14ac:dyDescent="0.2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</row>
    <row r="1525" spans="1:15" x14ac:dyDescent="0.2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</row>
    <row r="1526" spans="1:15" x14ac:dyDescent="0.2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</row>
    <row r="1527" spans="1:15" x14ac:dyDescent="0.2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</row>
    <row r="1528" spans="1:15" x14ac:dyDescent="0.2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</row>
    <row r="1529" spans="1:15" x14ac:dyDescent="0.2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</row>
    <row r="1530" spans="1:15" x14ac:dyDescent="0.2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</row>
    <row r="1531" spans="1:15" x14ac:dyDescent="0.2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</row>
    <row r="1532" spans="1:15" x14ac:dyDescent="0.2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</row>
    <row r="1533" spans="1:15" x14ac:dyDescent="0.2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</row>
    <row r="1534" spans="1:15" x14ac:dyDescent="0.2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</row>
    <row r="1535" spans="1:15" x14ac:dyDescent="0.2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</row>
    <row r="1536" spans="1:15" x14ac:dyDescent="0.2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</row>
    <row r="1537" spans="1:15" x14ac:dyDescent="0.2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</row>
    <row r="1538" spans="1:15" x14ac:dyDescent="0.2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</row>
    <row r="1539" spans="1:15" x14ac:dyDescent="0.2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</row>
    <row r="1540" spans="1:15" x14ac:dyDescent="0.2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</row>
    <row r="1541" spans="1:15" x14ac:dyDescent="0.2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</row>
    <row r="1542" spans="1:15" x14ac:dyDescent="0.2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</row>
    <row r="1543" spans="1:15" x14ac:dyDescent="0.2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</row>
    <row r="1544" spans="1:15" x14ac:dyDescent="0.2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</row>
    <row r="1545" spans="1:15" x14ac:dyDescent="0.2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</row>
    <row r="1546" spans="1:15" x14ac:dyDescent="0.2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</row>
    <row r="1547" spans="1:15" x14ac:dyDescent="0.2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</row>
    <row r="1548" spans="1:15" x14ac:dyDescent="0.2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</row>
    <row r="1549" spans="1:15" x14ac:dyDescent="0.2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</row>
    <row r="1550" spans="1:15" x14ac:dyDescent="0.2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</row>
    <row r="1551" spans="1:15" x14ac:dyDescent="0.2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</row>
    <row r="1552" spans="1:15" x14ac:dyDescent="0.2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</row>
    <row r="1553" spans="1:15" x14ac:dyDescent="0.2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</row>
    <row r="1554" spans="1:15" x14ac:dyDescent="0.2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</row>
    <row r="1555" spans="1:15" x14ac:dyDescent="0.2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</row>
    <row r="1556" spans="1:15" x14ac:dyDescent="0.2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</row>
    <row r="1557" spans="1:15" x14ac:dyDescent="0.2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</row>
    <row r="1558" spans="1:15" x14ac:dyDescent="0.2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</row>
    <row r="1559" spans="1:15" x14ac:dyDescent="0.2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</row>
    <row r="1560" spans="1:15" x14ac:dyDescent="0.2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</row>
    <row r="1561" spans="1:15" x14ac:dyDescent="0.2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</row>
    <row r="1562" spans="1:15" x14ac:dyDescent="0.2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</row>
    <row r="1563" spans="1:15" x14ac:dyDescent="0.2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</row>
    <row r="1564" spans="1:15" x14ac:dyDescent="0.2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</row>
    <row r="1565" spans="1:15" x14ac:dyDescent="0.2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</row>
    <row r="1566" spans="1:15" x14ac:dyDescent="0.2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</row>
    <row r="1567" spans="1:15" x14ac:dyDescent="0.2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</row>
    <row r="1568" spans="1:15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</row>
    <row r="1569" spans="1:15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</row>
    <row r="1570" spans="1:15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</row>
    <row r="1571" spans="1:15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</row>
    <row r="1572" spans="1:15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</row>
    <row r="1573" spans="1:15" x14ac:dyDescent="0.2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</row>
    <row r="1574" spans="1:15" x14ac:dyDescent="0.2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</row>
    <row r="1575" spans="1:15" x14ac:dyDescent="0.2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</row>
    <row r="1576" spans="1:15" x14ac:dyDescent="0.2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</row>
    <row r="1577" spans="1:15" x14ac:dyDescent="0.2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</row>
    <row r="1578" spans="1:15" x14ac:dyDescent="0.2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</row>
    <row r="1579" spans="1:15" x14ac:dyDescent="0.2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</row>
    <row r="1580" spans="1:15" x14ac:dyDescent="0.2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</row>
    <row r="1581" spans="1:15" x14ac:dyDescent="0.2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</row>
    <row r="1582" spans="1:15" x14ac:dyDescent="0.2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</row>
    <row r="1583" spans="1:15" x14ac:dyDescent="0.2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</row>
    <row r="1584" spans="1:15" x14ac:dyDescent="0.2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</row>
    <row r="1585" spans="1:15" x14ac:dyDescent="0.2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</row>
    <row r="1586" spans="1:15" x14ac:dyDescent="0.2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</row>
    <row r="1587" spans="1:15" x14ac:dyDescent="0.2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</row>
    <row r="1588" spans="1:15" x14ac:dyDescent="0.2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</row>
    <row r="1589" spans="1:15" x14ac:dyDescent="0.2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</row>
    <row r="1590" spans="1:15" x14ac:dyDescent="0.2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</row>
    <row r="1591" spans="1:15" x14ac:dyDescent="0.2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</row>
    <row r="1592" spans="1:15" x14ac:dyDescent="0.2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</row>
    <row r="1593" spans="1:15" x14ac:dyDescent="0.2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</row>
    <row r="1594" spans="1:15" x14ac:dyDescent="0.2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</row>
    <row r="1595" spans="1:15" x14ac:dyDescent="0.2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</row>
    <row r="1596" spans="1:15" x14ac:dyDescent="0.2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</row>
    <row r="1597" spans="1:15" x14ac:dyDescent="0.2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</row>
    <row r="1598" spans="1:15" x14ac:dyDescent="0.2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</row>
    <row r="1599" spans="1:15" x14ac:dyDescent="0.2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</row>
    <row r="1600" spans="1:15" x14ac:dyDescent="0.2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</row>
    <row r="1601" spans="1:15" x14ac:dyDescent="0.2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</row>
    <row r="1602" spans="1:15" x14ac:dyDescent="0.2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</row>
    <row r="1603" spans="1:15" x14ac:dyDescent="0.2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</row>
    <row r="1604" spans="1:15" x14ac:dyDescent="0.2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</row>
    <row r="1605" spans="1:15" x14ac:dyDescent="0.2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</row>
    <row r="1606" spans="1:15" x14ac:dyDescent="0.2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</row>
    <row r="1607" spans="1:15" x14ac:dyDescent="0.2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</row>
    <row r="1608" spans="1:15" x14ac:dyDescent="0.2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</row>
    <row r="1609" spans="1:15" x14ac:dyDescent="0.2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</row>
    <row r="1610" spans="1:15" x14ac:dyDescent="0.2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</row>
    <row r="1611" spans="1:15" x14ac:dyDescent="0.2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</row>
    <row r="1612" spans="1:15" x14ac:dyDescent="0.2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</row>
    <row r="1613" spans="1:15" x14ac:dyDescent="0.2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</row>
    <row r="1614" spans="1:15" x14ac:dyDescent="0.2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</row>
    <row r="1615" spans="1:15" x14ac:dyDescent="0.2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</row>
    <row r="1616" spans="1:15" x14ac:dyDescent="0.2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</row>
    <row r="1617" spans="1:15" x14ac:dyDescent="0.2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</row>
    <row r="1618" spans="1:15" x14ac:dyDescent="0.2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</row>
    <row r="1619" spans="1:15" x14ac:dyDescent="0.2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</row>
    <row r="1620" spans="1:15" x14ac:dyDescent="0.2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</row>
    <row r="1621" spans="1:15" x14ac:dyDescent="0.2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</row>
    <row r="1622" spans="1:15" x14ac:dyDescent="0.2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</row>
    <row r="1623" spans="1:15" x14ac:dyDescent="0.2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</row>
    <row r="1624" spans="1:15" x14ac:dyDescent="0.2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</row>
    <row r="1625" spans="1:15" x14ac:dyDescent="0.2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</row>
    <row r="1626" spans="1:15" x14ac:dyDescent="0.2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</row>
    <row r="1627" spans="1:15" x14ac:dyDescent="0.2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</row>
    <row r="1628" spans="1:15" x14ac:dyDescent="0.2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</row>
    <row r="1629" spans="1:15" x14ac:dyDescent="0.2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</row>
    <row r="1630" spans="1:15" x14ac:dyDescent="0.2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</row>
    <row r="1631" spans="1:15" x14ac:dyDescent="0.2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</row>
    <row r="1632" spans="1:15" x14ac:dyDescent="0.2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</row>
    <row r="1633" spans="1:15" x14ac:dyDescent="0.2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</row>
    <row r="1634" spans="1:15" x14ac:dyDescent="0.2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</row>
    <row r="1635" spans="1:15" x14ac:dyDescent="0.2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</row>
    <row r="1636" spans="1:15" x14ac:dyDescent="0.2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</row>
    <row r="1637" spans="1:15" x14ac:dyDescent="0.2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</row>
    <row r="1638" spans="1:15" x14ac:dyDescent="0.2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</row>
    <row r="1639" spans="1:15" x14ac:dyDescent="0.2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</row>
    <row r="1640" spans="1:15" x14ac:dyDescent="0.2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</row>
    <row r="1641" spans="1:15" x14ac:dyDescent="0.2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</row>
    <row r="1642" spans="1:15" x14ac:dyDescent="0.2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</row>
    <row r="1643" spans="1:15" x14ac:dyDescent="0.2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</row>
    <row r="1644" spans="1:15" x14ac:dyDescent="0.2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</row>
    <row r="1645" spans="1:15" x14ac:dyDescent="0.2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</row>
    <row r="1646" spans="1:15" x14ac:dyDescent="0.2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</row>
    <row r="1647" spans="1:15" x14ac:dyDescent="0.2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</row>
    <row r="1648" spans="1:15" x14ac:dyDescent="0.2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</row>
    <row r="1649" spans="1:15" x14ac:dyDescent="0.2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</row>
    <row r="1650" spans="1:15" x14ac:dyDescent="0.2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</row>
    <row r="1651" spans="1:15" x14ac:dyDescent="0.2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</row>
    <row r="1652" spans="1:15" x14ac:dyDescent="0.2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</row>
    <row r="1653" spans="1:15" x14ac:dyDescent="0.2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</row>
    <row r="1654" spans="1:15" x14ac:dyDescent="0.2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</row>
    <row r="1655" spans="1:15" x14ac:dyDescent="0.2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</row>
    <row r="1656" spans="1:15" x14ac:dyDescent="0.2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</row>
    <row r="1657" spans="1:15" x14ac:dyDescent="0.2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</row>
    <row r="1658" spans="1:15" x14ac:dyDescent="0.2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</row>
    <row r="1659" spans="1:15" x14ac:dyDescent="0.2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</row>
    <row r="1660" spans="1:15" x14ac:dyDescent="0.2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</row>
    <row r="1661" spans="1:15" x14ac:dyDescent="0.2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</row>
    <row r="1662" spans="1:15" x14ac:dyDescent="0.2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</row>
    <row r="1663" spans="1:15" x14ac:dyDescent="0.2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</row>
    <row r="1664" spans="1:15" x14ac:dyDescent="0.2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</row>
    <row r="1665" spans="1:15" x14ac:dyDescent="0.2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</row>
    <row r="1666" spans="1:15" x14ac:dyDescent="0.2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</row>
    <row r="1667" spans="1:15" x14ac:dyDescent="0.2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</row>
    <row r="1668" spans="1:15" x14ac:dyDescent="0.2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</row>
    <row r="1669" spans="1:15" x14ac:dyDescent="0.2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</row>
    <row r="1670" spans="1:15" x14ac:dyDescent="0.2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</row>
    <row r="1671" spans="1:15" x14ac:dyDescent="0.2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</row>
    <row r="1672" spans="1:15" x14ac:dyDescent="0.2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</row>
    <row r="1673" spans="1:15" x14ac:dyDescent="0.2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</row>
    <row r="1674" spans="1:15" x14ac:dyDescent="0.2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</row>
    <row r="1675" spans="1:15" x14ac:dyDescent="0.2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</row>
    <row r="1676" spans="1:15" x14ac:dyDescent="0.2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</row>
    <row r="1677" spans="1:15" x14ac:dyDescent="0.2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</row>
    <row r="1678" spans="1:15" x14ac:dyDescent="0.2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</row>
    <row r="1679" spans="1:15" x14ac:dyDescent="0.2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</row>
    <row r="1680" spans="1:15" x14ac:dyDescent="0.2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</row>
    <row r="1681" spans="1:15" x14ac:dyDescent="0.2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</row>
    <row r="1682" spans="1:15" x14ac:dyDescent="0.2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</row>
    <row r="1683" spans="1:15" x14ac:dyDescent="0.2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</row>
    <row r="1684" spans="1:15" x14ac:dyDescent="0.2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</row>
    <row r="1685" spans="1:15" x14ac:dyDescent="0.2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</row>
    <row r="1686" spans="1:15" x14ac:dyDescent="0.2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</row>
    <row r="1687" spans="1:15" x14ac:dyDescent="0.2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</row>
    <row r="1688" spans="1:15" x14ac:dyDescent="0.2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</row>
    <row r="1689" spans="1:15" x14ac:dyDescent="0.2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</row>
    <row r="1690" spans="1:15" x14ac:dyDescent="0.2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</row>
    <row r="1691" spans="1:15" x14ac:dyDescent="0.2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</row>
    <row r="1692" spans="1:15" x14ac:dyDescent="0.2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</row>
    <row r="1693" spans="1:15" x14ac:dyDescent="0.2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</row>
    <row r="1694" spans="1:15" x14ac:dyDescent="0.2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</row>
    <row r="1695" spans="1:15" x14ac:dyDescent="0.2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</row>
    <row r="1696" spans="1:15" x14ac:dyDescent="0.2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</row>
    <row r="1697" spans="1:15" x14ac:dyDescent="0.2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</row>
    <row r="1698" spans="1:15" x14ac:dyDescent="0.2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</row>
    <row r="1699" spans="1:15" x14ac:dyDescent="0.2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</row>
    <row r="1700" spans="1:15" x14ac:dyDescent="0.2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</row>
    <row r="1701" spans="1:15" x14ac:dyDescent="0.2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</row>
    <row r="1702" spans="1:15" x14ac:dyDescent="0.2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</row>
    <row r="1703" spans="1:15" x14ac:dyDescent="0.2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</row>
    <row r="1704" spans="1:15" x14ac:dyDescent="0.2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</row>
    <row r="1705" spans="1:15" x14ac:dyDescent="0.2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</row>
    <row r="1706" spans="1:15" x14ac:dyDescent="0.2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</row>
    <row r="1707" spans="1:15" x14ac:dyDescent="0.2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</row>
    <row r="1708" spans="1:15" x14ac:dyDescent="0.2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</row>
    <row r="1709" spans="1:15" x14ac:dyDescent="0.2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</row>
    <row r="1710" spans="1:15" x14ac:dyDescent="0.2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</row>
    <row r="1711" spans="1:15" x14ac:dyDescent="0.2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</row>
    <row r="1712" spans="1:15" x14ac:dyDescent="0.2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</row>
    <row r="1713" spans="1:15" x14ac:dyDescent="0.2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</row>
    <row r="1714" spans="1:15" x14ac:dyDescent="0.2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</row>
    <row r="1715" spans="1:15" x14ac:dyDescent="0.2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</row>
    <row r="1716" spans="1:15" x14ac:dyDescent="0.2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</row>
    <row r="1717" spans="1:15" x14ac:dyDescent="0.2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</row>
    <row r="1718" spans="1:15" x14ac:dyDescent="0.2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</row>
    <row r="1719" spans="1:15" x14ac:dyDescent="0.2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</row>
    <row r="1720" spans="1:15" x14ac:dyDescent="0.2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</row>
    <row r="1721" spans="1:15" x14ac:dyDescent="0.2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</row>
    <row r="1722" spans="1:15" x14ac:dyDescent="0.2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</row>
    <row r="1723" spans="1:15" x14ac:dyDescent="0.2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</row>
    <row r="1724" spans="1:15" x14ac:dyDescent="0.2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</row>
    <row r="1725" spans="1:15" x14ac:dyDescent="0.2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</row>
    <row r="1726" spans="1:15" x14ac:dyDescent="0.2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</row>
    <row r="1727" spans="1:15" x14ac:dyDescent="0.2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</row>
    <row r="1728" spans="1:15" x14ac:dyDescent="0.2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</row>
    <row r="1729" spans="1:15" x14ac:dyDescent="0.2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</row>
    <row r="1730" spans="1:15" x14ac:dyDescent="0.2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</row>
    <row r="1731" spans="1:15" x14ac:dyDescent="0.2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</row>
    <row r="1732" spans="1:15" x14ac:dyDescent="0.2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</row>
    <row r="1733" spans="1:15" x14ac:dyDescent="0.2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</row>
    <row r="1734" spans="1:15" x14ac:dyDescent="0.2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</row>
    <row r="1735" spans="1:15" x14ac:dyDescent="0.2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</row>
    <row r="1736" spans="1:15" x14ac:dyDescent="0.2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</row>
    <row r="1737" spans="1:15" x14ac:dyDescent="0.2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</row>
    <row r="1738" spans="1:15" x14ac:dyDescent="0.2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</row>
    <row r="1739" spans="1:15" x14ac:dyDescent="0.2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</row>
    <row r="1740" spans="1:15" x14ac:dyDescent="0.2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</row>
    <row r="1741" spans="1:15" x14ac:dyDescent="0.2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</row>
    <row r="1742" spans="1:15" x14ac:dyDescent="0.2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</row>
    <row r="1743" spans="1:15" x14ac:dyDescent="0.2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</row>
    <row r="1744" spans="1:15" x14ac:dyDescent="0.2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</row>
    <row r="1745" spans="1:15" x14ac:dyDescent="0.2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</row>
    <row r="1746" spans="1:15" x14ac:dyDescent="0.2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</row>
    <row r="1747" spans="1:15" x14ac:dyDescent="0.2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</row>
    <row r="1748" spans="1:15" x14ac:dyDescent="0.2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</row>
    <row r="1749" spans="1:15" x14ac:dyDescent="0.2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</row>
    <row r="1750" spans="1:15" x14ac:dyDescent="0.2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</row>
    <row r="1751" spans="1:15" x14ac:dyDescent="0.2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</row>
    <row r="1752" spans="1:15" x14ac:dyDescent="0.2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</row>
    <row r="1753" spans="1:15" x14ac:dyDescent="0.2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</row>
    <row r="1754" spans="1:15" x14ac:dyDescent="0.2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</row>
    <row r="1755" spans="1:15" x14ac:dyDescent="0.2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</row>
    <row r="1756" spans="1:15" x14ac:dyDescent="0.2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</row>
    <row r="1757" spans="1:15" x14ac:dyDescent="0.2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</row>
    <row r="1758" spans="1:15" x14ac:dyDescent="0.2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</row>
    <row r="1759" spans="1:15" x14ac:dyDescent="0.2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</row>
    <row r="1760" spans="1:15" x14ac:dyDescent="0.2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</row>
    <row r="1761" spans="1:15" x14ac:dyDescent="0.2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</row>
    <row r="1762" spans="1:15" x14ac:dyDescent="0.2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</row>
    <row r="1763" spans="1:15" x14ac:dyDescent="0.2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</row>
    <row r="1764" spans="1:15" x14ac:dyDescent="0.2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</row>
    <row r="1765" spans="1:15" x14ac:dyDescent="0.2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</row>
    <row r="1766" spans="1:15" x14ac:dyDescent="0.2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</row>
    <row r="1767" spans="1:15" x14ac:dyDescent="0.2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</row>
    <row r="1768" spans="1:15" x14ac:dyDescent="0.2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</row>
    <row r="1769" spans="1:15" x14ac:dyDescent="0.2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</row>
    <row r="1770" spans="1:15" x14ac:dyDescent="0.2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</row>
    <row r="1771" spans="1:15" x14ac:dyDescent="0.2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</row>
    <row r="1772" spans="1:15" x14ac:dyDescent="0.2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</row>
    <row r="1773" spans="1:15" x14ac:dyDescent="0.2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</row>
    <row r="1774" spans="1:15" x14ac:dyDescent="0.2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</row>
    <row r="1775" spans="1:15" x14ac:dyDescent="0.2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</row>
    <row r="1776" spans="1:15" x14ac:dyDescent="0.2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</row>
    <row r="1777" spans="1:15" x14ac:dyDescent="0.2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</row>
    <row r="1778" spans="1:15" x14ac:dyDescent="0.2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</row>
    <row r="1779" spans="1:15" x14ac:dyDescent="0.2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</row>
    <row r="1780" spans="1:15" x14ac:dyDescent="0.2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</row>
    <row r="1781" spans="1:15" x14ac:dyDescent="0.2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</row>
    <row r="1782" spans="1:15" x14ac:dyDescent="0.2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</row>
    <row r="1783" spans="1:15" x14ac:dyDescent="0.2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</row>
    <row r="1784" spans="1:15" x14ac:dyDescent="0.2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</row>
    <row r="1785" spans="1:15" x14ac:dyDescent="0.2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</row>
    <row r="1786" spans="1:15" x14ac:dyDescent="0.2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</row>
    <row r="1787" spans="1:15" x14ac:dyDescent="0.2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</row>
    <row r="1788" spans="1:15" x14ac:dyDescent="0.2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</row>
    <row r="1789" spans="1:15" x14ac:dyDescent="0.2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</row>
    <row r="1790" spans="1:15" x14ac:dyDescent="0.2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</row>
    <row r="1791" spans="1:15" x14ac:dyDescent="0.2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</row>
    <row r="1792" spans="1:15" x14ac:dyDescent="0.2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</row>
    <row r="1793" spans="1:15" x14ac:dyDescent="0.2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</row>
    <row r="1794" spans="1:15" x14ac:dyDescent="0.2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</row>
    <row r="1795" spans="1:15" x14ac:dyDescent="0.2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</row>
    <row r="1796" spans="1:15" x14ac:dyDescent="0.2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</row>
    <row r="1797" spans="1:15" x14ac:dyDescent="0.2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</row>
    <row r="1798" spans="1:15" x14ac:dyDescent="0.2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</row>
    <row r="1799" spans="1:15" x14ac:dyDescent="0.2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</row>
    <row r="1800" spans="1:15" x14ac:dyDescent="0.2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</row>
    <row r="1801" spans="1:15" x14ac:dyDescent="0.2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</row>
    <row r="1802" spans="1:15" x14ac:dyDescent="0.2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</row>
    <row r="1803" spans="1:15" x14ac:dyDescent="0.2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</row>
    <row r="1804" spans="1:15" x14ac:dyDescent="0.2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</row>
    <row r="1805" spans="1:15" x14ac:dyDescent="0.2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</row>
    <row r="1806" spans="1:15" x14ac:dyDescent="0.2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</row>
    <row r="1807" spans="1:15" x14ac:dyDescent="0.2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</row>
    <row r="1808" spans="1:15" x14ac:dyDescent="0.2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</row>
    <row r="1809" spans="1:15" x14ac:dyDescent="0.2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</row>
    <row r="1810" spans="1:15" x14ac:dyDescent="0.2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</row>
    <row r="1811" spans="1:15" x14ac:dyDescent="0.2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</row>
    <row r="1812" spans="1:15" x14ac:dyDescent="0.2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</row>
    <row r="1813" spans="1:15" x14ac:dyDescent="0.2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</row>
    <row r="1814" spans="1:15" x14ac:dyDescent="0.2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</row>
    <row r="1815" spans="1:15" x14ac:dyDescent="0.2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</row>
    <row r="1816" spans="1:15" x14ac:dyDescent="0.2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</row>
    <row r="1817" spans="1:15" x14ac:dyDescent="0.2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</row>
    <row r="1818" spans="1:15" x14ac:dyDescent="0.2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</row>
    <row r="1819" spans="1:15" x14ac:dyDescent="0.2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</row>
    <row r="1820" spans="1:15" x14ac:dyDescent="0.2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</row>
    <row r="1821" spans="1:15" x14ac:dyDescent="0.2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</row>
    <row r="1822" spans="1:15" x14ac:dyDescent="0.2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</row>
    <row r="1823" spans="1:15" x14ac:dyDescent="0.2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</row>
    <row r="1824" spans="1:15" x14ac:dyDescent="0.2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</row>
    <row r="1825" spans="1:15" x14ac:dyDescent="0.2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</row>
    <row r="1826" spans="1:15" x14ac:dyDescent="0.2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</row>
    <row r="1827" spans="1:15" x14ac:dyDescent="0.2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</row>
    <row r="1828" spans="1:15" x14ac:dyDescent="0.2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</row>
    <row r="1829" spans="1:15" x14ac:dyDescent="0.2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</row>
    <row r="1830" spans="1:15" x14ac:dyDescent="0.2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</row>
    <row r="1831" spans="1:15" x14ac:dyDescent="0.2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</row>
    <row r="1832" spans="1:15" x14ac:dyDescent="0.2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</row>
    <row r="1833" spans="1:15" x14ac:dyDescent="0.2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</row>
    <row r="1834" spans="1:15" x14ac:dyDescent="0.2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</row>
    <row r="1835" spans="1:15" x14ac:dyDescent="0.2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</row>
    <row r="1836" spans="1:15" x14ac:dyDescent="0.2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</row>
    <row r="1837" spans="1:15" x14ac:dyDescent="0.2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</row>
    <row r="1838" spans="1:15" x14ac:dyDescent="0.2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</row>
    <row r="1839" spans="1:15" x14ac:dyDescent="0.2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</row>
    <row r="1840" spans="1:15" x14ac:dyDescent="0.2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</row>
    <row r="1841" spans="1:15" x14ac:dyDescent="0.2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</row>
    <row r="1842" spans="1:15" x14ac:dyDescent="0.2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</row>
    <row r="1843" spans="1:15" x14ac:dyDescent="0.2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</row>
    <row r="1844" spans="1:15" x14ac:dyDescent="0.2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</row>
    <row r="1845" spans="1:15" x14ac:dyDescent="0.2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</row>
    <row r="1846" spans="1:15" x14ac:dyDescent="0.2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</row>
    <row r="1847" spans="1:15" x14ac:dyDescent="0.2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</row>
    <row r="1848" spans="1:15" x14ac:dyDescent="0.2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</row>
    <row r="1849" spans="1:15" x14ac:dyDescent="0.2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</row>
    <row r="1850" spans="1:15" x14ac:dyDescent="0.2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</row>
    <row r="1851" spans="1:15" x14ac:dyDescent="0.2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</row>
    <row r="1852" spans="1:15" x14ac:dyDescent="0.2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</row>
    <row r="1853" spans="1:15" x14ac:dyDescent="0.2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</row>
    <row r="1854" spans="1:15" x14ac:dyDescent="0.2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</row>
    <row r="1855" spans="1:15" x14ac:dyDescent="0.2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</row>
    <row r="1856" spans="1:15" x14ac:dyDescent="0.2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</row>
    <row r="1857" spans="1:15" x14ac:dyDescent="0.2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</row>
    <row r="1858" spans="1:15" x14ac:dyDescent="0.2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</row>
    <row r="1859" spans="1:15" x14ac:dyDescent="0.2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</row>
    <row r="1860" spans="1:15" x14ac:dyDescent="0.2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</row>
    <row r="1861" spans="1:15" x14ac:dyDescent="0.2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</row>
    <row r="1862" spans="1:15" x14ac:dyDescent="0.2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</row>
    <row r="1863" spans="1:15" x14ac:dyDescent="0.2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</row>
    <row r="1864" spans="1:15" x14ac:dyDescent="0.2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</row>
    <row r="1865" spans="1:15" x14ac:dyDescent="0.2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</row>
    <row r="1866" spans="1:15" x14ac:dyDescent="0.2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</row>
    <row r="1867" spans="1:15" x14ac:dyDescent="0.2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</row>
    <row r="1868" spans="1:15" x14ac:dyDescent="0.2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</row>
    <row r="1869" spans="1:15" x14ac:dyDescent="0.2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</row>
    <row r="1870" spans="1:15" x14ac:dyDescent="0.2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</row>
    <row r="1871" spans="1:15" x14ac:dyDescent="0.2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</row>
    <row r="1872" spans="1:15" x14ac:dyDescent="0.2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</row>
    <row r="1873" spans="1:15" x14ac:dyDescent="0.2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</row>
    <row r="1874" spans="1:15" x14ac:dyDescent="0.2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</row>
    <row r="1875" spans="1:15" x14ac:dyDescent="0.2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</row>
    <row r="1876" spans="1:15" x14ac:dyDescent="0.2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</row>
    <row r="1877" spans="1:15" x14ac:dyDescent="0.2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</row>
    <row r="1878" spans="1:15" x14ac:dyDescent="0.2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</row>
    <row r="1879" spans="1:15" x14ac:dyDescent="0.2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</row>
    <row r="1880" spans="1:15" x14ac:dyDescent="0.2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</row>
    <row r="1881" spans="1:15" x14ac:dyDescent="0.2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</row>
    <row r="1882" spans="1:15" x14ac:dyDescent="0.2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</row>
    <row r="1883" spans="1:15" x14ac:dyDescent="0.2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</row>
    <row r="1884" spans="1:15" x14ac:dyDescent="0.2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</row>
    <row r="1885" spans="1:15" x14ac:dyDescent="0.2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</row>
    <row r="1886" spans="1:15" x14ac:dyDescent="0.2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</row>
    <row r="1887" spans="1:15" x14ac:dyDescent="0.2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</row>
    <row r="1888" spans="1:15" x14ac:dyDescent="0.2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</row>
    <row r="1889" spans="1:15" x14ac:dyDescent="0.2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</row>
    <row r="1890" spans="1:15" x14ac:dyDescent="0.2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</row>
    <row r="1891" spans="1:15" x14ac:dyDescent="0.2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</row>
    <row r="1892" spans="1:15" x14ac:dyDescent="0.2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</row>
    <row r="1893" spans="1:15" x14ac:dyDescent="0.2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</row>
    <row r="1894" spans="1:15" x14ac:dyDescent="0.2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</row>
    <row r="1895" spans="1:15" x14ac:dyDescent="0.2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</row>
    <row r="1896" spans="1:15" x14ac:dyDescent="0.2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</row>
    <row r="1897" spans="1:15" x14ac:dyDescent="0.2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</row>
    <row r="1898" spans="1:15" x14ac:dyDescent="0.2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</row>
    <row r="1899" spans="1:15" x14ac:dyDescent="0.2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</row>
    <row r="1900" spans="1:15" x14ac:dyDescent="0.2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</row>
    <row r="1901" spans="1:15" x14ac:dyDescent="0.2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</row>
    <row r="1902" spans="1:15" x14ac:dyDescent="0.2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</row>
    <row r="1903" spans="1:15" x14ac:dyDescent="0.2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</row>
    <row r="1904" spans="1:15" x14ac:dyDescent="0.2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</row>
    <row r="1905" spans="1:15" x14ac:dyDescent="0.2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</row>
    <row r="1906" spans="1:15" x14ac:dyDescent="0.2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</row>
    <row r="1907" spans="1:15" x14ac:dyDescent="0.2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</row>
    <row r="1908" spans="1:15" x14ac:dyDescent="0.2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</row>
    <row r="1909" spans="1:15" x14ac:dyDescent="0.2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</row>
    <row r="1910" spans="1:15" x14ac:dyDescent="0.2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</row>
    <row r="1911" spans="1:15" x14ac:dyDescent="0.2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</row>
    <row r="1912" spans="1:15" x14ac:dyDescent="0.2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</row>
    <row r="1913" spans="1:15" x14ac:dyDescent="0.2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</row>
    <row r="1914" spans="1:15" x14ac:dyDescent="0.2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</row>
    <row r="1915" spans="1:15" x14ac:dyDescent="0.2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</row>
    <row r="1916" spans="1:15" x14ac:dyDescent="0.2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</row>
    <row r="1917" spans="1:15" x14ac:dyDescent="0.2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</row>
    <row r="1918" spans="1:15" x14ac:dyDescent="0.2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</row>
    <row r="1919" spans="1:15" x14ac:dyDescent="0.2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</row>
    <row r="1920" spans="1:15" x14ac:dyDescent="0.2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</row>
    <row r="1921" spans="1:15" x14ac:dyDescent="0.2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</row>
    <row r="1922" spans="1:15" x14ac:dyDescent="0.2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</row>
    <row r="1923" spans="1:15" x14ac:dyDescent="0.2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</row>
    <row r="1924" spans="1:15" x14ac:dyDescent="0.2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</row>
    <row r="1925" spans="1:15" x14ac:dyDescent="0.2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</row>
    <row r="1926" spans="1:15" x14ac:dyDescent="0.2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</row>
    <row r="1927" spans="1:15" x14ac:dyDescent="0.2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</row>
    <row r="1928" spans="1:15" x14ac:dyDescent="0.2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</row>
    <row r="1929" spans="1:15" x14ac:dyDescent="0.2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</row>
    <row r="1930" spans="1:15" x14ac:dyDescent="0.2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</row>
    <row r="1931" spans="1:15" x14ac:dyDescent="0.2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</row>
    <row r="1932" spans="1:15" x14ac:dyDescent="0.2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</row>
    <row r="1933" spans="1:15" x14ac:dyDescent="0.2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</row>
    <row r="1934" spans="1:15" x14ac:dyDescent="0.2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</row>
    <row r="1935" spans="1:15" x14ac:dyDescent="0.2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</row>
    <row r="1936" spans="1:15" x14ac:dyDescent="0.2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</row>
    <row r="1937" spans="1:15" x14ac:dyDescent="0.2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</row>
    <row r="1938" spans="1:15" x14ac:dyDescent="0.2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</row>
    <row r="1939" spans="1:15" x14ac:dyDescent="0.2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</row>
    <row r="1940" spans="1:15" x14ac:dyDescent="0.2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</row>
    <row r="1941" spans="1:15" x14ac:dyDescent="0.2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</row>
    <row r="1942" spans="1:15" x14ac:dyDescent="0.2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</row>
    <row r="1943" spans="1:15" x14ac:dyDescent="0.2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</row>
    <row r="1944" spans="1:15" x14ac:dyDescent="0.2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</row>
    <row r="1945" spans="1:15" x14ac:dyDescent="0.2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</row>
    <row r="1946" spans="1:15" x14ac:dyDescent="0.2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</row>
    <row r="1947" spans="1:15" x14ac:dyDescent="0.2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</row>
    <row r="1948" spans="1:15" x14ac:dyDescent="0.2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</row>
    <row r="1949" spans="1:15" x14ac:dyDescent="0.2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</row>
    <row r="1950" spans="1:15" x14ac:dyDescent="0.2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</row>
    <row r="1951" spans="1:15" x14ac:dyDescent="0.2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</row>
    <row r="1952" spans="1:15" x14ac:dyDescent="0.2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</row>
    <row r="1953" spans="1:15" x14ac:dyDescent="0.2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</row>
    <row r="1954" spans="1:15" x14ac:dyDescent="0.2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</row>
    <row r="1955" spans="1:15" x14ac:dyDescent="0.2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</row>
    <row r="1956" spans="1:15" x14ac:dyDescent="0.2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</row>
    <row r="1957" spans="1:15" x14ac:dyDescent="0.2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</row>
    <row r="1958" spans="1:15" x14ac:dyDescent="0.2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</row>
    <row r="1959" spans="1:15" x14ac:dyDescent="0.2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</row>
    <row r="1960" spans="1:15" x14ac:dyDescent="0.2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</row>
    <row r="1961" spans="1:15" x14ac:dyDescent="0.2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</row>
    <row r="1962" spans="1:15" x14ac:dyDescent="0.2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</row>
    <row r="1963" spans="1:15" x14ac:dyDescent="0.2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</row>
    <row r="1964" spans="1:15" x14ac:dyDescent="0.2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</row>
    <row r="1965" spans="1:15" x14ac:dyDescent="0.2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</row>
    <row r="1966" spans="1:15" x14ac:dyDescent="0.2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</row>
    <row r="1967" spans="1:15" x14ac:dyDescent="0.2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</row>
    <row r="1968" spans="1:15" x14ac:dyDescent="0.2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</row>
    <row r="1969" spans="1:15" x14ac:dyDescent="0.2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</row>
    <row r="1970" spans="1:15" x14ac:dyDescent="0.2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</row>
    <row r="1971" spans="1:15" x14ac:dyDescent="0.2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</row>
    <row r="1972" spans="1:15" x14ac:dyDescent="0.2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</row>
    <row r="1973" spans="1:15" x14ac:dyDescent="0.2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</row>
    <row r="1974" spans="1:15" x14ac:dyDescent="0.2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</row>
    <row r="1975" spans="1:15" x14ac:dyDescent="0.2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</row>
    <row r="1976" spans="1:15" x14ac:dyDescent="0.2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</row>
    <row r="1977" spans="1:15" x14ac:dyDescent="0.2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</row>
    <row r="1978" spans="1:15" x14ac:dyDescent="0.2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</row>
    <row r="1979" spans="1:15" x14ac:dyDescent="0.2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</row>
    <row r="1980" spans="1:15" x14ac:dyDescent="0.2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</row>
    <row r="1981" spans="1:15" x14ac:dyDescent="0.2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</row>
    <row r="1982" spans="1:15" x14ac:dyDescent="0.2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</row>
    <row r="1983" spans="1:15" x14ac:dyDescent="0.2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</row>
    <row r="1984" spans="1:15" x14ac:dyDescent="0.2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</row>
    <row r="1985" spans="1:15" x14ac:dyDescent="0.2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</row>
    <row r="1986" spans="1:15" x14ac:dyDescent="0.2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</row>
    <row r="1987" spans="1:15" x14ac:dyDescent="0.2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</row>
    <row r="1988" spans="1:15" x14ac:dyDescent="0.2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</row>
    <row r="1989" spans="1:15" x14ac:dyDescent="0.2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</row>
    <row r="1990" spans="1:15" x14ac:dyDescent="0.2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</row>
    <row r="1991" spans="1:15" x14ac:dyDescent="0.2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</row>
    <row r="1992" spans="1:15" x14ac:dyDescent="0.2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</row>
    <row r="1993" spans="1:15" x14ac:dyDescent="0.2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</row>
    <row r="1994" spans="1:15" x14ac:dyDescent="0.2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</row>
    <row r="1995" spans="1:15" x14ac:dyDescent="0.2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</row>
    <row r="1996" spans="1:15" x14ac:dyDescent="0.2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</row>
    <row r="1997" spans="1:15" x14ac:dyDescent="0.2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</row>
    <row r="1998" spans="1:15" x14ac:dyDescent="0.2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</row>
    <row r="1999" spans="1:15" x14ac:dyDescent="0.2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</row>
    <row r="2000" spans="1:15" x14ac:dyDescent="0.2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</row>
    <row r="2001" spans="1:15" x14ac:dyDescent="0.2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</row>
    <row r="2002" spans="1:15" x14ac:dyDescent="0.2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</row>
    <row r="2003" spans="1:15" x14ac:dyDescent="0.2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</row>
    <row r="2004" spans="1:15" x14ac:dyDescent="0.2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</row>
    <row r="2005" spans="1:15" x14ac:dyDescent="0.2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</row>
    <row r="2006" spans="1:15" x14ac:dyDescent="0.2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</row>
    <row r="2007" spans="1:15" x14ac:dyDescent="0.2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</row>
    <row r="2008" spans="1:15" x14ac:dyDescent="0.2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</row>
    <row r="2009" spans="1:15" x14ac:dyDescent="0.2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</row>
    <row r="2010" spans="1:15" x14ac:dyDescent="0.2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</row>
    <row r="2011" spans="1:15" x14ac:dyDescent="0.2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</row>
    <row r="2012" spans="1:15" x14ac:dyDescent="0.2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</row>
    <row r="2013" spans="1:15" x14ac:dyDescent="0.2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</row>
    <row r="2014" spans="1:15" x14ac:dyDescent="0.2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</row>
    <row r="2015" spans="1:15" x14ac:dyDescent="0.2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</row>
    <row r="2016" spans="1:15" x14ac:dyDescent="0.2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</row>
    <row r="2017" spans="1:15" x14ac:dyDescent="0.2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</row>
    <row r="2018" spans="1:15" x14ac:dyDescent="0.2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</row>
    <row r="2019" spans="1:15" x14ac:dyDescent="0.2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</row>
    <row r="2020" spans="1:15" x14ac:dyDescent="0.2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</row>
    <row r="2021" spans="1:15" x14ac:dyDescent="0.2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</row>
    <row r="2022" spans="1:15" x14ac:dyDescent="0.2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</row>
    <row r="2023" spans="1:15" x14ac:dyDescent="0.2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</row>
    <row r="2024" spans="1:15" x14ac:dyDescent="0.2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</row>
    <row r="2025" spans="1:15" x14ac:dyDescent="0.2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</row>
    <row r="2026" spans="1:15" x14ac:dyDescent="0.2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</row>
    <row r="2027" spans="1:15" x14ac:dyDescent="0.2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</row>
    <row r="2028" spans="1:15" x14ac:dyDescent="0.2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</row>
    <row r="2029" spans="1:15" x14ac:dyDescent="0.2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</row>
    <row r="2030" spans="1:15" x14ac:dyDescent="0.2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</row>
    <row r="2031" spans="1:15" x14ac:dyDescent="0.2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</row>
    <row r="2032" spans="1:15" x14ac:dyDescent="0.2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</row>
    <row r="2033" spans="1:15" x14ac:dyDescent="0.2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</row>
    <row r="2034" spans="1:15" x14ac:dyDescent="0.2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</row>
    <row r="2035" spans="1:15" x14ac:dyDescent="0.2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</row>
    <row r="2036" spans="1:15" x14ac:dyDescent="0.2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</row>
    <row r="2037" spans="1:15" x14ac:dyDescent="0.2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</row>
    <row r="2038" spans="1:15" x14ac:dyDescent="0.2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</row>
    <row r="2039" spans="1:15" x14ac:dyDescent="0.2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</row>
    <row r="2040" spans="1:15" x14ac:dyDescent="0.2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</row>
    <row r="2041" spans="1:15" x14ac:dyDescent="0.2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</row>
    <row r="2042" spans="1:15" x14ac:dyDescent="0.2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</row>
    <row r="2043" spans="1:15" x14ac:dyDescent="0.2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</row>
    <row r="2044" spans="1:15" x14ac:dyDescent="0.2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</row>
    <row r="2045" spans="1:15" x14ac:dyDescent="0.2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</row>
    <row r="2046" spans="1:15" x14ac:dyDescent="0.2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</row>
    <row r="2047" spans="1:15" x14ac:dyDescent="0.2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</row>
    <row r="2048" spans="1:15" x14ac:dyDescent="0.2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</row>
    <row r="2049" spans="1:15" x14ac:dyDescent="0.2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</row>
    <row r="2050" spans="1:15" x14ac:dyDescent="0.2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</row>
    <row r="2051" spans="1:15" x14ac:dyDescent="0.2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</row>
    <row r="2052" spans="1:15" x14ac:dyDescent="0.2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</row>
    <row r="2053" spans="1:15" x14ac:dyDescent="0.2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</row>
    <row r="2054" spans="1:15" x14ac:dyDescent="0.2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</row>
    <row r="2055" spans="1:15" x14ac:dyDescent="0.2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</row>
    <row r="2056" spans="1:15" x14ac:dyDescent="0.2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</row>
    <row r="2057" spans="1:15" x14ac:dyDescent="0.2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</row>
    <row r="2058" spans="1:15" x14ac:dyDescent="0.2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</row>
    <row r="2059" spans="1:15" x14ac:dyDescent="0.2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</row>
    <row r="2060" spans="1:15" x14ac:dyDescent="0.2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</row>
    <row r="2061" spans="1:15" x14ac:dyDescent="0.2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</row>
    <row r="2062" spans="1:15" x14ac:dyDescent="0.2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</row>
    <row r="2063" spans="1:15" x14ac:dyDescent="0.2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</row>
    <row r="2064" spans="1:15" x14ac:dyDescent="0.2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</row>
    <row r="2065" spans="1:15" x14ac:dyDescent="0.2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</row>
    <row r="2066" spans="1:15" x14ac:dyDescent="0.2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</row>
    <row r="2067" spans="1:15" x14ac:dyDescent="0.2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</row>
    <row r="2068" spans="1:15" x14ac:dyDescent="0.2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</row>
    <row r="2069" spans="1:15" x14ac:dyDescent="0.2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</row>
    <row r="2070" spans="1:15" x14ac:dyDescent="0.2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</row>
    <row r="2071" spans="1:15" x14ac:dyDescent="0.2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</row>
    <row r="2072" spans="1:15" x14ac:dyDescent="0.2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</row>
    <row r="2073" spans="1:15" x14ac:dyDescent="0.2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</row>
  </sheetData>
  <sheetProtection algorithmName="SHA-512" hashValue="5T41zmmqphqqRTfsQFqJ02me7lf5BkBbwLe2+0yhffNzsLbLdUgYTSNkJaanS6aSRFw/I0aLMfCMgp9khff7aw==" saltValue="KMqM2mgKoYPo0TaORObW3A==" spinCount="100000" sheet="1" selectLockedCells="1"/>
  <mergeCells count="57">
    <mergeCell ref="A152:B152"/>
    <mergeCell ref="C152:D152"/>
    <mergeCell ref="A45:D45"/>
    <mergeCell ref="A46:D46"/>
    <mergeCell ref="A47:D47"/>
    <mergeCell ref="A48:D48"/>
    <mergeCell ref="A49:D49"/>
    <mergeCell ref="A50:D50"/>
    <mergeCell ref="A51:D51"/>
    <mergeCell ref="A53:D53"/>
    <mergeCell ref="A71:F71"/>
    <mergeCell ref="A52:D52"/>
    <mergeCell ref="A54:D54"/>
    <mergeCell ref="A55:D55"/>
    <mergeCell ref="C2:E2"/>
    <mergeCell ref="A13:D13"/>
    <mergeCell ref="A14:D14"/>
    <mergeCell ref="A15:D15"/>
    <mergeCell ref="A16:D16"/>
    <mergeCell ref="A41:D41"/>
    <mergeCell ref="A42:D42"/>
    <mergeCell ref="A33:D33"/>
    <mergeCell ref="A34:D34"/>
    <mergeCell ref="A35:D35"/>
    <mergeCell ref="A36:D36"/>
    <mergeCell ref="A37:D37"/>
    <mergeCell ref="A38:D38"/>
    <mergeCell ref="A39:D39"/>
    <mergeCell ref="A30:D30"/>
    <mergeCell ref="A31:D31"/>
    <mergeCell ref="D10:E10"/>
    <mergeCell ref="D11:E11"/>
    <mergeCell ref="A40:D40"/>
    <mergeCell ref="A24:D24"/>
    <mergeCell ref="A25:D25"/>
    <mergeCell ref="A17:D17"/>
    <mergeCell ref="A19:D19"/>
    <mergeCell ref="A20:D20"/>
    <mergeCell ref="A21:D21"/>
    <mergeCell ref="A22:D22"/>
    <mergeCell ref="A23:D23"/>
    <mergeCell ref="A43:D43"/>
    <mergeCell ref="A44:D44"/>
    <mergeCell ref="C3:E3"/>
    <mergeCell ref="B1:E1"/>
    <mergeCell ref="C5:F5"/>
    <mergeCell ref="C6:F6"/>
    <mergeCell ref="C4:F4"/>
    <mergeCell ref="C7:F7"/>
    <mergeCell ref="C8:F8"/>
    <mergeCell ref="A1:A8"/>
    <mergeCell ref="A32:D32"/>
    <mergeCell ref="A26:D26"/>
    <mergeCell ref="A27:D27"/>
    <mergeCell ref="A28:D28"/>
    <mergeCell ref="A18:D18"/>
    <mergeCell ref="A29:D29"/>
  </mergeCells>
  <conditionalFormatting sqref="D109:D111 E108 E104:E105">
    <cfRule type="cellIs" dxfId="119" priority="5" stopIfTrue="1" operator="greaterThanOrEqual">
      <formula>3</formula>
    </cfRule>
  </conditionalFormatting>
  <conditionalFormatting sqref="F11">
    <cfRule type="cellIs" dxfId="118" priority="6" stopIfTrue="1" operator="equal">
      <formula>$C$73</formula>
    </cfRule>
    <cfRule type="cellIs" dxfId="117" priority="7" stopIfTrue="1" operator="equal">
      <formula>$C$74</formula>
    </cfRule>
    <cfRule type="cellIs" dxfId="116" priority="8" stopIfTrue="1" operator="equal">
      <formula>$C$75</formula>
    </cfRule>
  </conditionalFormatting>
  <conditionalFormatting sqref="E45:E55">
    <cfRule type="cellIs" dxfId="115" priority="1" stopIfTrue="1" operator="equal">
      <formula>0</formula>
    </cfRule>
    <cfRule type="cellIs" dxfId="114" priority="2" stopIfTrue="1" operator="equal">
      <formula>5</formula>
    </cfRule>
  </conditionalFormatting>
  <conditionalFormatting sqref="E14:E55">
    <cfRule type="cellIs" dxfId="113" priority="3" stopIfTrue="1" operator="lessThan">
      <formula>3</formula>
    </cfRule>
    <cfRule type="cellIs" dxfId="112" priority="4" stopIfTrue="1" operator="greaterThanOrEqual">
      <formula>3</formula>
    </cfRule>
  </conditionalFormatting>
  <dataValidations count="3">
    <dataValidation type="list" allowBlank="1" showInputMessage="1" showErrorMessage="1" sqref="F14:F55">
      <formula1>"C,NC"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D109:D111 E104:E105 E108 E14:E55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legacyDrawing r:id="rId3"/>
  <tableParts count="1"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3"/>
  <sheetViews>
    <sheetView view="pageLayout" topLeftCell="A37" zoomScale="80" zoomScaleNormal="70" zoomScalePageLayoutView="80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84"/>
      <c r="B1" s="78" t="s">
        <v>86</v>
      </c>
      <c r="C1" s="78"/>
      <c r="D1" s="78"/>
      <c r="E1" s="78"/>
      <c r="F1" s="28" t="s">
        <v>90</v>
      </c>
    </row>
    <row r="2" spans="1:6" ht="15.75" x14ac:dyDescent="0.3">
      <c r="A2" s="84"/>
      <c r="B2" s="27" t="s">
        <v>89</v>
      </c>
      <c r="C2" s="86"/>
      <c r="D2" s="86"/>
      <c r="E2" s="86"/>
      <c r="F2" s="44" t="s">
        <v>149</v>
      </c>
    </row>
    <row r="3" spans="1:6" ht="15.75" x14ac:dyDescent="0.3">
      <c r="A3" s="84"/>
      <c r="B3" s="27" t="s">
        <v>49</v>
      </c>
      <c r="C3" s="77"/>
      <c r="D3" s="77"/>
      <c r="E3" s="77"/>
      <c r="F3" s="44" t="s">
        <v>150</v>
      </c>
    </row>
    <row r="4" spans="1:6" ht="14.25" customHeight="1" x14ac:dyDescent="0.2">
      <c r="A4" s="84"/>
      <c r="B4" s="17" t="s">
        <v>172</v>
      </c>
      <c r="C4" s="81"/>
      <c r="D4" s="81"/>
      <c r="E4" s="81"/>
      <c r="F4" s="81"/>
    </row>
    <row r="5" spans="1:6" ht="14.25" customHeight="1" x14ac:dyDescent="0.2">
      <c r="A5" s="84"/>
      <c r="B5" s="27" t="s">
        <v>51</v>
      </c>
      <c r="C5" s="79"/>
      <c r="D5" s="79"/>
      <c r="E5" s="79"/>
      <c r="F5" s="79"/>
    </row>
    <row r="6" spans="1:6" ht="14.25" customHeight="1" x14ac:dyDescent="0.2">
      <c r="A6" s="84"/>
      <c r="B6" s="27" t="s">
        <v>52</v>
      </c>
      <c r="C6" s="80"/>
      <c r="D6" s="80"/>
      <c r="E6" s="80"/>
      <c r="F6" s="80"/>
    </row>
    <row r="7" spans="1:6" ht="14.25" x14ac:dyDescent="0.2">
      <c r="A7" s="84"/>
      <c r="B7" s="27" t="s">
        <v>91</v>
      </c>
      <c r="C7" s="82"/>
      <c r="D7" s="82"/>
      <c r="E7" s="82"/>
      <c r="F7" s="82"/>
    </row>
    <row r="8" spans="1:6" ht="14.25" x14ac:dyDescent="0.2">
      <c r="A8" s="84"/>
      <c r="B8" s="27" t="s">
        <v>50</v>
      </c>
      <c r="C8" s="83"/>
      <c r="D8" s="82"/>
      <c r="E8" s="82"/>
      <c r="F8" s="82"/>
    </row>
    <row r="9" spans="1:6" ht="14.25" x14ac:dyDescent="0.2">
      <c r="A9" s="18"/>
      <c r="B9" s="26"/>
      <c r="C9" s="18"/>
      <c r="D9" s="18"/>
      <c r="E9" s="18"/>
      <c r="F9" s="18"/>
    </row>
    <row r="10" spans="1:6" ht="15" x14ac:dyDescent="0.25">
      <c r="C10" s="18"/>
      <c r="D10" s="85" t="s">
        <v>22</v>
      </c>
      <c r="E10" s="85"/>
      <c r="F10" s="23">
        <f>EXP(-A115)</f>
        <v>0.21808300738607991</v>
      </c>
    </row>
    <row r="11" spans="1:6" ht="15" x14ac:dyDescent="0.25">
      <c r="B11" s="18"/>
      <c r="C11" s="18"/>
      <c r="D11" s="85" t="s">
        <v>13</v>
      </c>
      <c r="E11" s="85"/>
      <c r="F11" s="22" t="str">
        <f>IF(F10&lt;=B73,C73,IF(F10&gt;B75,C75,C74))</f>
        <v>Tolerável</v>
      </c>
    </row>
    <row r="12" spans="1:6" x14ac:dyDescent="0.2">
      <c r="A12" s="18"/>
      <c r="B12" s="18"/>
      <c r="C12" s="18"/>
      <c r="D12" s="18"/>
      <c r="E12" s="18"/>
      <c r="F12" s="18"/>
    </row>
    <row r="13" spans="1:6" ht="17.25" customHeight="1" x14ac:dyDescent="0.2">
      <c r="A13" s="87" t="s">
        <v>4</v>
      </c>
      <c r="B13" s="87"/>
      <c r="C13" s="87"/>
      <c r="D13" s="87"/>
      <c r="E13" s="21" t="s">
        <v>0</v>
      </c>
      <c r="F13" s="21" t="s">
        <v>1</v>
      </c>
    </row>
    <row r="14" spans="1:6" ht="14.25" x14ac:dyDescent="0.2">
      <c r="A14" s="72" t="s">
        <v>56</v>
      </c>
      <c r="B14" s="73"/>
      <c r="C14" s="73"/>
      <c r="D14" s="74"/>
      <c r="E14" s="20">
        <v>2</v>
      </c>
      <c r="F14" s="38" t="s">
        <v>5</v>
      </c>
    </row>
    <row r="15" spans="1:6" ht="14.1" customHeight="1" x14ac:dyDescent="0.2">
      <c r="A15" s="72" t="s">
        <v>57</v>
      </c>
      <c r="B15" s="73"/>
      <c r="C15" s="73"/>
      <c r="D15" s="74"/>
      <c r="E15" s="20" t="s">
        <v>8</v>
      </c>
      <c r="F15" s="38" t="s">
        <v>5</v>
      </c>
    </row>
    <row r="16" spans="1:6" ht="14.25" x14ac:dyDescent="0.2">
      <c r="A16" s="72" t="s">
        <v>48</v>
      </c>
      <c r="B16" s="73"/>
      <c r="C16" s="73"/>
      <c r="D16" s="74"/>
      <c r="E16" s="20">
        <v>2</v>
      </c>
      <c r="F16" s="38" t="s">
        <v>5</v>
      </c>
    </row>
    <row r="17" spans="1:6" ht="14.25" x14ac:dyDescent="0.2">
      <c r="A17" s="72" t="s">
        <v>58</v>
      </c>
      <c r="B17" s="73"/>
      <c r="C17" s="73"/>
      <c r="D17" s="74"/>
      <c r="E17" s="20">
        <v>2</v>
      </c>
      <c r="F17" s="38" t="s">
        <v>5</v>
      </c>
    </row>
    <row r="18" spans="1:6" ht="14.25" x14ac:dyDescent="0.2">
      <c r="A18" s="72" t="s">
        <v>151</v>
      </c>
      <c r="B18" s="73"/>
      <c r="C18" s="73"/>
      <c r="D18" s="74"/>
      <c r="E18" s="20">
        <v>1</v>
      </c>
      <c r="F18" s="38" t="s">
        <v>5</v>
      </c>
    </row>
    <row r="19" spans="1:6" ht="14.1" customHeight="1" x14ac:dyDescent="0.2">
      <c r="A19" s="72" t="s">
        <v>152</v>
      </c>
      <c r="B19" s="73"/>
      <c r="C19" s="73"/>
      <c r="D19" s="74"/>
      <c r="E19" s="20">
        <v>5</v>
      </c>
      <c r="F19" s="38" t="s">
        <v>6</v>
      </c>
    </row>
    <row r="20" spans="1:6" ht="14.1" customHeight="1" x14ac:dyDescent="0.2">
      <c r="A20" s="72" t="s">
        <v>59</v>
      </c>
      <c r="B20" s="73"/>
      <c r="C20" s="73"/>
      <c r="D20" s="74"/>
      <c r="E20" s="20">
        <v>1</v>
      </c>
      <c r="F20" s="38" t="s">
        <v>6</v>
      </c>
    </row>
    <row r="21" spans="1:6" ht="14.1" customHeight="1" x14ac:dyDescent="0.2">
      <c r="A21" s="72" t="s">
        <v>60</v>
      </c>
      <c r="B21" s="73"/>
      <c r="C21" s="73"/>
      <c r="D21" s="74"/>
      <c r="E21" s="20">
        <v>1</v>
      </c>
      <c r="F21" s="38" t="s">
        <v>5</v>
      </c>
    </row>
    <row r="22" spans="1:6" ht="14.25" x14ac:dyDescent="0.2">
      <c r="A22" s="72" t="s">
        <v>61</v>
      </c>
      <c r="B22" s="73"/>
      <c r="C22" s="73"/>
      <c r="D22" s="74"/>
      <c r="E22" s="20">
        <v>1</v>
      </c>
      <c r="F22" s="38" t="s">
        <v>5</v>
      </c>
    </row>
    <row r="23" spans="1:6" ht="14.25" x14ac:dyDescent="0.2">
      <c r="A23" s="72" t="s">
        <v>153</v>
      </c>
      <c r="B23" s="73"/>
      <c r="C23" s="73"/>
      <c r="D23" s="74"/>
      <c r="E23" s="20">
        <v>1</v>
      </c>
      <c r="F23" s="38" t="s">
        <v>5</v>
      </c>
    </row>
    <row r="24" spans="1:6" ht="14.25" x14ac:dyDescent="0.2">
      <c r="A24" s="72" t="s">
        <v>62</v>
      </c>
      <c r="B24" s="73"/>
      <c r="C24" s="73"/>
      <c r="D24" s="74"/>
      <c r="E24" s="20">
        <v>2</v>
      </c>
      <c r="F24" s="38" t="s">
        <v>5</v>
      </c>
    </row>
    <row r="25" spans="1:6" ht="14.25" x14ac:dyDescent="0.2">
      <c r="A25" s="72" t="s">
        <v>63</v>
      </c>
      <c r="B25" s="73"/>
      <c r="C25" s="73"/>
      <c r="D25" s="74"/>
      <c r="E25" s="20">
        <v>2</v>
      </c>
      <c r="F25" s="38" t="s">
        <v>5</v>
      </c>
    </row>
    <row r="26" spans="1:6" ht="14.25" x14ac:dyDescent="0.2">
      <c r="A26" s="72" t="s">
        <v>154</v>
      </c>
      <c r="B26" s="73"/>
      <c r="C26" s="73"/>
      <c r="D26" s="74"/>
      <c r="E26" s="20">
        <v>0</v>
      </c>
      <c r="F26" s="38" t="s">
        <v>5</v>
      </c>
    </row>
    <row r="27" spans="1:6" ht="14.25" x14ac:dyDescent="0.2">
      <c r="A27" s="72" t="s">
        <v>155</v>
      </c>
      <c r="B27" s="73"/>
      <c r="C27" s="73"/>
      <c r="D27" s="74"/>
      <c r="E27" s="20">
        <v>1</v>
      </c>
      <c r="F27" s="38" t="s">
        <v>161</v>
      </c>
    </row>
    <row r="28" spans="1:6" ht="14.25" x14ac:dyDescent="0.2">
      <c r="A28" s="72" t="s">
        <v>64</v>
      </c>
      <c r="B28" s="73"/>
      <c r="C28" s="73"/>
      <c r="D28" s="74"/>
      <c r="E28" s="20">
        <v>3</v>
      </c>
      <c r="F28" s="38" t="s">
        <v>6</v>
      </c>
    </row>
    <row r="29" spans="1:6" ht="14.25" x14ac:dyDescent="0.2">
      <c r="A29" s="72" t="s">
        <v>65</v>
      </c>
      <c r="B29" s="73"/>
      <c r="C29" s="73"/>
      <c r="D29" s="74"/>
      <c r="E29" s="20">
        <v>1</v>
      </c>
      <c r="F29" s="38" t="s">
        <v>6</v>
      </c>
    </row>
    <row r="30" spans="1:6" ht="14.1" customHeight="1" x14ac:dyDescent="0.2">
      <c r="A30" s="72" t="s">
        <v>66</v>
      </c>
      <c r="B30" s="73"/>
      <c r="C30" s="73"/>
      <c r="D30" s="74"/>
      <c r="E30" s="20">
        <v>2</v>
      </c>
      <c r="F30" s="38" t="s">
        <v>6</v>
      </c>
    </row>
    <row r="31" spans="1:6" ht="14.25" x14ac:dyDescent="0.2">
      <c r="A31" s="72" t="s">
        <v>156</v>
      </c>
      <c r="B31" s="73"/>
      <c r="C31" s="73"/>
      <c r="D31" s="74"/>
      <c r="E31" s="20">
        <v>1</v>
      </c>
      <c r="F31" s="39" t="s">
        <v>6</v>
      </c>
    </row>
    <row r="32" spans="1:6" ht="14.25" x14ac:dyDescent="0.2">
      <c r="A32" s="72" t="s">
        <v>67</v>
      </c>
      <c r="B32" s="73"/>
      <c r="C32" s="73"/>
      <c r="D32" s="74"/>
      <c r="E32" s="20">
        <v>1</v>
      </c>
      <c r="F32" s="38" t="s">
        <v>6</v>
      </c>
    </row>
    <row r="33" spans="1:6" ht="14.25" x14ac:dyDescent="0.2">
      <c r="A33" s="72" t="s">
        <v>68</v>
      </c>
      <c r="B33" s="73"/>
      <c r="C33" s="73"/>
      <c r="D33" s="74"/>
      <c r="E33" s="20">
        <v>1</v>
      </c>
      <c r="F33" s="38" t="s">
        <v>5</v>
      </c>
    </row>
    <row r="34" spans="1:6" ht="14.1" customHeight="1" x14ac:dyDescent="0.2">
      <c r="A34" s="72" t="s">
        <v>69</v>
      </c>
      <c r="B34" s="73"/>
      <c r="C34" s="73"/>
      <c r="D34" s="74"/>
      <c r="E34" s="20">
        <v>2</v>
      </c>
      <c r="F34" s="38" t="s">
        <v>6</v>
      </c>
    </row>
    <row r="35" spans="1:6" ht="14.25" x14ac:dyDescent="0.2">
      <c r="A35" s="72" t="s">
        <v>70</v>
      </c>
      <c r="B35" s="73"/>
      <c r="C35" s="73"/>
      <c r="D35" s="74"/>
      <c r="E35" s="20">
        <v>1</v>
      </c>
      <c r="F35" s="38" t="s">
        <v>6</v>
      </c>
    </row>
    <row r="36" spans="1:6" ht="14.25" x14ac:dyDescent="0.2">
      <c r="A36" s="72" t="s">
        <v>71</v>
      </c>
      <c r="B36" s="73"/>
      <c r="C36" s="73"/>
      <c r="D36" s="74"/>
      <c r="E36" s="20">
        <v>1</v>
      </c>
      <c r="F36" s="38" t="s">
        <v>6</v>
      </c>
    </row>
    <row r="37" spans="1:6" ht="14.25" x14ac:dyDescent="0.2">
      <c r="A37" s="72" t="s">
        <v>72</v>
      </c>
      <c r="B37" s="73"/>
      <c r="C37" s="73"/>
      <c r="D37" s="74"/>
      <c r="E37" s="20">
        <v>2</v>
      </c>
      <c r="F37" s="38" t="s">
        <v>6</v>
      </c>
    </row>
    <row r="38" spans="1:6" ht="14.25" x14ac:dyDescent="0.2">
      <c r="A38" s="72" t="s">
        <v>73</v>
      </c>
      <c r="B38" s="73"/>
      <c r="C38" s="73"/>
      <c r="D38" s="74"/>
      <c r="E38" s="20">
        <v>3</v>
      </c>
      <c r="F38" s="38" t="s">
        <v>6</v>
      </c>
    </row>
    <row r="39" spans="1:6" ht="14.25" x14ac:dyDescent="0.2">
      <c r="A39" s="72" t="s">
        <v>74</v>
      </c>
      <c r="B39" s="73"/>
      <c r="C39" s="73"/>
      <c r="D39" s="74"/>
      <c r="E39" s="20">
        <v>3</v>
      </c>
      <c r="F39" s="38" t="s">
        <v>6</v>
      </c>
    </row>
    <row r="40" spans="1:6" ht="14.25" x14ac:dyDescent="0.2">
      <c r="A40" s="72" t="s">
        <v>75</v>
      </c>
      <c r="B40" s="73"/>
      <c r="C40" s="73"/>
      <c r="D40" s="74"/>
      <c r="E40" s="20">
        <v>3</v>
      </c>
      <c r="F40" s="38" t="s">
        <v>5</v>
      </c>
    </row>
    <row r="41" spans="1:6" ht="14.25" x14ac:dyDescent="0.2">
      <c r="A41" s="72" t="s">
        <v>76</v>
      </c>
      <c r="B41" s="73"/>
      <c r="C41" s="73"/>
      <c r="D41" s="74"/>
      <c r="E41" s="20">
        <v>1</v>
      </c>
      <c r="F41" s="38" t="s">
        <v>6</v>
      </c>
    </row>
    <row r="42" spans="1:6" ht="14.1" customHeight="1" x14ac:dyDescent="0.2">
      <c r="A42" s="72" t="s">
        <v>157</v>
      </c>
      <c r="B42" s="73"/>
      <c r="C42" s="73"/>
      <c r="D42" s="74"/>
      <c r="E42" s="20">
        <v>1</v>
      </c>
      <c r="F42" s="38" t="s">
        <v>6</v>
      </c>
    </row>
    <row r="43" spans="1:6" ht="14.25" x14ac:dyDescent="0.2">
      <c r="A43" s="72" t="s">
        <v>77</v>
      </c>
      <c r="B43" s="73"/>
      <c r="C43" s="73"/>
      <c r="D43" s="74"/>
      <c r="E43" s="20">
        <v>1</v>
      </c>
      <c r="F43" s="38" t="s">
        <v>6</v>
      </c>
    </row>
    <row r="44" spans="1:6" ht="14.25" x14ac:dyDescent="0.2">
      <c r="A44" s="72" t="s">
        <v>78</v>
      </c>
      <c r="B44" s="73"/>
      <c r="C44" s="73"/>
      <c r="D44" s="74"/>
      <c r="E44" s="19">
        <v>2</v>
      </c>
      <c r="F44" s="38" t="s">
        <v>6</v>
      </c>
    </row>
    <row r="45" spans="1:6" ht="14.1" customHeight="1" x14ac:dyDescent="0.2">
      <c r="A45" s="72" t="s">
        <v>79</v>
      </c>
      <c r="B45" s="73"/>
      <c r="C45" s="73"/>
      <c r="D45" s="74"/>
      <c r="E45" s="19">
        <v>1</v>
      </c>
      <c r="F45" s="38" t="s">
        <v>5</v>
      </c>
    </row>
    <row r="46" spans="1:6" ht="14.1" customHeight="1" x14ac:dyDescent="0.2">
      <c r="A46" s="72" t="s">
        <v>80</v>
      </c>
      <c r="B46" s="73"/>
      <c r="C46" s="73"/>
      <c r="D46" s="74"/>
      <c r="E46" s="19">
        <v>3</v>
      </c>
      <c r="F46" s="38" t="s">
        <v>5</v>
      </c>
    </row>
    <row r="47" spans="1:6" ht="14.25" x14ac:dyDescent="0.2">
      <c r="A47" s="72" t="s">
        <v>81</v>
      </c>
      <c r="B47" s="73"/>
      <c r="C47" s="73"/>
      <c r="D47" s="74"/>
      <c r="E47" s="19">
        <v>0</v>
      </c>
      <c r="F47" s="38" t="s">
        <v>5</v>
      </c>
    </row>
    <row r="48" spans="1:6" ht="14.1" customHeight="1" x14ac:dyDescent="0.2">
      <c r="A48" s="72" t="s">
        <v>82</v>
      </c>
      <c r="B48" s="73"/>
      <c r="C48" s="73"/>
      <c r="D48" s="74"/>
      <c r="E48" s="19">
        <v>1</v>
      </c>
      <c r="F48" s="38" t="s">
        <v>6</v>
      </c>
    </row>
    <row r="49" spans="1:15" ht="14.25" x14ac:dyDescent="0.2">
      <c r="A49" s="72" t="s">
        <v>158</v>
      </c>
      <c r="B49" s="73"/>
      <c r="C49" s="73"/>
      <c r="D49" s="74"/>
      <c r="E49" s="19">
        <v>1</v>
      </c>
      <c r="F49" s="38" t="s">
        <v>5</v>
      </c>
    </row>
    <row r="50" spans="1:15" ht="14.25" x14ac:dyDescent="0.2">
      <c r="A50" s="72" t="s">
        <v>85</v>
      </c>
      <c r="B50" s="73"/>
      <c r="C50" s="73"/>
      <c r="D50" s="74"/>
      <c r="E50" s="19">
        <v>2</v>
      </c>
      <c r="F50" s="38" t="s">
        <v>5</v>
      </c>
    </row>
    <row r="51" spans="1:15" ht="14.1" customHeight="1" x14ac:dyDescent="0.2">
      <c r="A51" s="72" t="s">
        <v>159</v>
      </c>
      <c r="B51" s="73"/>
      <c r="C51" s="73"/>
      <c r="D51" s="74"/>
      <c r="E51" s="19">
        <v>1</v>
      </c>
      <c r="F51" s="38" t="s">
        <v>5</v>
      </c>
    </row>
    <row r="52" spans="1:15" ht="14.25" x14ac:dyDescent="0.2">
      <c r="A52" s="72" t="s">
        <v>83</v>
      </c>
      <c r="B52" s="73"/>
      <c r="C52" s="73"/>
      <c r="D52" s="74"/>
      <c r="E52" s="19">
        <v>3</v>
      </c>
      <c r="F52" s="38" t="s">
        <v>6</v>
      </c>
    </row>
    <row r="53" spans="1:15" ht="14.1" customHeight="1" x14ac:dyDescent="0.2">
      <c r="A53" s="72" t="s">
        <v>47</v>
      </c>
      <c r="B53" s="73"/>
      <c r="C53" s="73"/>
      <c r="D53" s="74"/>
      <c r="E53" s="19">
        <v>2</v>
      </c>
      <c r="F53" s="38" t="s">
        <v>6</v>
      </c>
    </row>
    <row r="54" spans="1:15" ht="14.25" x14ac:dyDescent="0.2">
      <c r="A54" s="72" t="s">
        <v>84</v>
      </c>
      <c r="B54" s="73"/>
      <c r="C54" s="73"/>
      <c r="D54" s="74"/>
      <c r="E54" s="19">
        <v>0</v>
      </c>
      <c r="F54" s="38" t="s">
        <v>5</v>
      </c>
    </row>
    <row r="55" spans="1:15" ht="14.25" x14ac:dyDescent="0.2">
      <c r="A55" s="72" t="s">
        <v>160</v>
      </c>
      <c r="B55" s="73"/>
      <c r="C55" s="73"/>
      <c r="D55" s="74"/>
      <c r="E55" s="19" t="s">
        <v>8</v>
      </c>
      <c r="F55" s="38" t="s">
        <v>6</v>
      </c>
    </row>
    <row r="56" spans="1:15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1:15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1:15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1:15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1:15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1:15" x14ac:dyDescent="0.2">
      <c r="A71" s="67" t="s">
        <v>53</v>
      </c>
      <c r="B71" s="67"/>
      <c r="C71" s="67"/>
      <c r="D71" s="67"/>
      <c r="E71" s="67"/>
      <c r="F71" s="67"/>
      <c r="G71" s="34"/>
      <c r="H71" s="34"/>
      <c r="I71" s="34"/>
      <c r="J71" s="34"/>
      <c r="K71" s="34"/>
      <c r="L71" s="34"/>
      <c r="M71" s="34"/>
      <c r="N71" s="34"/>
      <c r="O71" s="34"/>
    </row>
    <row r="72" spans="1:15" x14ac:dyDescent="0.2">
      <c r="A72" s="36"/>
      <c r="B72" s="36"/>
      <c r="C72" s="36"/>
      <c r="D72" s="36"/>
      <c r="E72" s="36"/>
      <c r="F72" s="36"/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45" t="s">
        <v>36</v>
      </c>
      <c r="B73" s="46">
        <f>EXP(-3)</f>
        <v>4.9787068367863944E-2</v>
      </c>
      <c r="C73" s="47" t="s">
        <v>11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1:15" x14ac:dyDescent="0.2">
      <c r="A74" s="45" t="s">
        <v>43</v>
      </c>
      <c r="B74" s="46">
        <f>EXP(-2)</f>
        <v>0.1353352832366127</v>
      </c>
      <c r="C74" s="34" t="s">
        <v>12</v>
      </c>
      <c r="D74" s="34"/>
      <c r="E74" s="34" t="s">
        <v>28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45" t="s">
        <v>26</v>
      </c>
      <c r="B75" s="46">
        <f>EXP(-1)</f>
        <v>0.36787944117144233</v>
      </c>
      <c r="C75" s="34" t="s">
        <v>44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1:15" x14ac:dyDescent="0.2">
      <c r="A76" s="45" t="s">
        <v>41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 x14ac:dyDescent="0.2">
      <c r="A77" s="45" t="s">
        <v>37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1:15" x14ac:dyDescent="0.2">
      <c r="A78" s="45" t="s">
        <v>45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 x14ac:dyDescent="0.2">
      <c r="A79" s="45" t="s">
        <v>42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</row>
    <row r="80" spans="1:15" x14ac:dyDescent="0.2">
      <c r="A80" s="45" t="s">
        <v>27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</row>
    <row r="81" spans="1:15" x14ac:dyDescent="0.2">
      <c r="A81" s="4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5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5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5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5" x14ac:dyDescent="0.2">
      <c r="A85" s="35" t="s">
        <v>6</v>
      </c>
      <c r="B85" s="35"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 x14ac:dyDescent="0.2">
      <c r="A86" s="35" t="s">
        <v>5</v>
      </c>
      <c r="B86" s="35"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x14ac:dyDescent="0.2">
      <c r="A87" s="34"/>
      <c r="B87" s="35">
        <v>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</row>
    <row r="88" spans="1:15" x14ac:dyDescent="0.2">
      <c r="A88" s="34"/>
      <c r="B88" s="35">
        <v>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5" x14ac:dyDescent="0.2">
      <c r="A89" s="34"/>
      <c r="B89" s="35">
        <v>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  <row r="90" spans="1:15" x14ac:dyDescent="0.2">
      <c r="A90" s="34"/>
      <c r="B90" s="35">
        <v>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</row>
    <row r="91" spans="1:15" x14ac:dyDescent="0.2">
      <c r="A91" s="34"/>
      <c r="B91" s="35" t="s">
        <v>8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</row>
    <row r="93" spans="1:15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</row>
    <row r="94" spans="1:15" x14ac:dyDescent="0.2">
      <c r="A94" s="34">
        <f>COUNT(A153:A192)</f>
        <v>20</v>
      </c>
      <c r="B94" s="34"/>
      <c r="C94" s="34"/>
      <c r="D94" s="34"/>
      <c r="E94" s="36" t="s">
        <v>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x14ac:dyDescent="0.2">
      <c r="A95" s="34">
        <f>COUNT(B153:B192)</f>
        <v>20</v>
      </c>
      <c r="B95" s="34"/>
      <c r="C95" s="34"/>
      <c r="D95" s="34"/>
      <c r="E95" s="48" t="s">
        <v>20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5" x14ac:dyDescent="0.2">
      <c r="A96" s="34"/>
      <c r="B96" s="34"/>
      <c r="C96" s="34"/>
      <c r="D96" s="34"/>
      <c r="E96" s="34" t="s">
        <v>21</v>
      </c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x14ac:dyDescent="0.2">
      <c r="A97" s="34"/>
      <c r="B97" s="34"/>
      <c r="C97" s="34"/>
      <c r="D97" s="34"/>
      <c r="E97" s="34" t="s">
        <v>19</v>
      </c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1:15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1:15" x14ac:dyDescent="0.2">
      <c r="A99" s="36" t="s">
        <v>14</v>
      </c>
      <c r="B99" s="36" t="s">
        <v>3</v>
      </c>
      <c r="C99" s="36" t="s">
        <v>15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34" t="s">
        <v>21</v>
      </c>
      <c r="B100" s="34" t="s">
        <v>16</v>
      </c>
      <c r="C100" s="34" t="s">
        <v>16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x14ac:dyDescent="0.2">
      <c r="A101" s="34" t="s">
        <v>19</v>
      </c>
      <c r="B101" s="34" t="s">
        <v>17</v>
      </c>
      <c r="C101" s="34" t="s">
        <v>17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x14ac:dyDescent="0.2">
      <c r="A102" s="34" t="s">
        <v>24</v>
      </c>
      <c r="B102" s="34" t="s">
        <v>18</v>
      </c>
      <c r="C102" s="34" t="s">
        <v>18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x14ac:dyDescent="0.2">
      <c r="A103" s="34" t="s">
        <v>25</v>
      </c>
      <c r="B103" s="34"/>
      <c r="C103" s="34" t="s">
        <v>23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4.25" x14ac:dyDescent="0.2">
      <c r="A104" s="34"/>
      <c r="B104" s="34"/>
      <c r="C104" s="34"/>
      <c r="D104" s="34"/>
      <c r="E104" s="49"/>
      <c r="F104" s="49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4.25" x14ac:dyDescent="0.2">
      <c r="A105" s="34" t="s">
        <v>25</v>
      </c>
      <c r="B105" s="34"/>
      <c r="C105" s="34" t="s">
        <v>46</v>
      </c>
      <c r="D105" s="34"/>
      <c r="E105" s="49" t="s">
        <v>8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5" customHeight="1" x14ac:dyDescent="0.25">
      <c r="A106" s="34"/>
      <c r="B106" s="50"/>
      <c r="C106" s="50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x14ac:dyDescent="0.25">
      <c r="A107" s="34"/>
      <c r="B107" s="50"/>
      <c r="C107" s="5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x14ac:dyDescent="0.2">
      <c r="A108" s="34" t="s">
        <v>38</v>
      </c>
      <c r="B108" s="34"/>
      <c r="C108" s="34"/>
      <c r="D108" s="34"/>
      <c r="E108" s="51" t="s">
        <v>8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x14ac:dyDescent="0.2">
      <c r="A109" s="34" t="s">
        <v>7</v>
      </c>
      <c r="B109" s="34"/>
      <c r="C109" s="34"/>
      <c r="D109" s="51" t="s">
        <v>8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x14ac:dyDescent="0.2">
      <c r="A110" s="34" t="s">
        <v>39</v>
      </c>
      <c r="B110" s="34"/>
      <c r="C110" s="34"/>
      <c r="D110" s="51" t="s">
        <v>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x14ac:dyDescent="0.2">
      <c r="A111" s="34" t="s">
        <v>40</v>
      </c>
      <c r="B111" s="34"/>
      <c r="C111" s="34"/>
      <c r="D111" s="51" t="s">
        <v>8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x14ac:dyDescent="0.2">
      <c r="A113" s="46">
        <f>C195/D195</f>
        <v>1.4444444444444444</v>
      </c>
      <c r="B113" s="46"/>
      <c r="C113" s="46"/>
      <c r="D113" s="52"/>
      <c r="E113" s="34"/>
      <c r="F113" s="34"/>
      <c r="G113" s="34"/>
      <c r="H113" s="34"/>
      <c r="I113" s="34"/>
      <c r="J113" s="34"/>
      <c r="K113" s="35"/>
      <c r="L113" s="35"/>
      <c r="M113" s="35"/>
      <c r="N113" s="35"/>
      <c r="O113" s="34"/>
    </row>
    <row r="114" spans="1:15" x14ac:dyDescent="0.2">
      <c r="A114" s="46">
        <f>POWER(A195,1/B195)</f>
        <v>1.6055737165356196</v>
      </c>
      <c r="B114" s="46"/>
      <c r="C114" s="46"/>
      <c r="D114" s="52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x14ac:dyDescent="0.2">
      <c r="A115" s="46">
        <f>IF(A113&lt;1,A113*SQRT(A114),SQRT(PRODUCT(A113:A114)))</f>
        <v>1.5228795208406656</v>
      </c>
      <c r="B115" s="46"/>
      <c r="C115" s="46"/>
      <c r="D115" s="52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x14ac:dyDescent="0.2">
      <c r="A116" s="46">
        <f>EXP(-A115)</f>
        <v>0.21808300738607991</v>
      </c>
      <c r="B116" s="46"/>
      <c r="C116" s="46"/>
      <c r="D116" s="52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4.25" x14ac:dyDescent="0.2">
      <c r="A121" s="49" t="s">
        <v>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x14ac:dyDescent="0.2">
      <c r="A122" s="34" t="s">
        <v>39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x14ac:dyDescent="0.2">
      <c r="A123" s="34" t="s">
        <v>40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5" x14ac:dyDescent="0.2">
      <c r="A124" s="51" t="s">
        <v>5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5" x14ac:dyDescent="0.2">
      <c r="A125" s="51" t="s">
        <v>5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5" x14ac:dyDescent="0.2">
      <c r="A126" s="51" t="s">
        <v>5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x14ac:dyDescent="0.2">
      <c r="A127" s="51" t="s">
        <v>5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</row>
    <row r="150" spans="1:15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</row>
    <row r="151" spans="1:15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</row>
    <row r="152" spans="1:15" x14ac:dyDescent="0.2">
      <c r="A152" s="88" t="s">
        <v>9</v>
      </c>
      <c r="B152" s="88"/>
      <c r="C152" s="88" t="s">
        <v>10</v>
      </c>
      <c r="D152" s="88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</row>
    <row r="153" spans="1:15" x14ac:dyDescent="0.2">
      <c r="A153" s="35" t="str">
        <f>IF(F14=A85,IF(E14=B91,"",E14),"")</f>
        <v/>
      </c>
      <c r="B153" s="35" t="str">
        <f>IF(F14=A85,IF(E14=B91,"",1),"")</f>
        <v/>
      </c>
      <c r="C153" s="35">
        <f t="shared" ref="C153:C192" si="0">IF(F14=$A$86,IF(E14=$B$91,"",E14),"")</f>
        <v>2</v>
      </c>
      <c r="D153" s="35">
        <f t="shared" ref="D153:D192" si="1">IF(F14=$A$86,IF(E14=$B$91,"",1),"")</f>
        <v>1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</row>
    <row r="154" spans="1:15" x14ac:dyDescent="0.2">
      <c r="A154" s="35" t="str">
        <f>IF(F15=A85,IF(E15=B91,"",E15),"")</f>
        <v/>
      </c>
      <c r="B154" s="35" t="str">
        <f>IF(F15=A85,IF(E15=B91,"",1),"")</f>
        <v/>
      </c>
      <c r="C154" s="35" t="str">
        <f t="shared" si="0"/>
        <v/>
      </c>
      <c r="D154" s="35" t="str">
        <f t="shared" si="1"/>
        <v/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</row>
    <row r="155" spans="1:15" x14ac:dyDescent="0.2">
      <c r="A155" s="35" t="str">
        <f>IF(F16=A85,IF(E16=B91,"",E16),"")</f>
        <v/>
      </c>
      <c r="B155" s="35" t="str">
        <f>IF(F16=A85,IF(E16=B91,"",1),"")</f>
        <v/>
      </c>
      <c r="C155" s="35">
        <f t="shared" si="0"/>
        <v>2</v>
      </c>
      <c r="D155" s="35">
        <f t="shared" si="1"/>
        <v>1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</row>
    <row r="156" spans="1:15" x14ac:dyDescent="0.2">
      <c r="A156" s="35" t="str">
        <f>IF(F17=A85,IF(E17=B91,"",E17),"")</f>
        <v/>
      </c>
      <c r="B156" s="35" t="str">
        <f>IF(F17=A85,IF(E17=B91,"",1),"")</f>
        <v/>
      </c>
      <c r="C156" s="35">
        <f t="shared" si="0"/>
        <v>2</v>
      </c>
      <c r="D156" s="35">
        <f t="shared" si="1"/>
        <v>1</v>
      </c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</row>
    <row r="157" spans="1:15" x14ac:dyDescent="0.2">
      <c r="A157" s="35" t="str">
        <f>IF(F18=A85,IF(E18=B91,"",E18),"")</f>
        <v/>
      </c>
      <c r="B157" s="35" t="str">
        <f>IF(F18=A85,IF(E18=B91,"",1),"")</f>
        <v/>
      </c>
      <c r="C157" s="35">
        <f t="shared" si="0"/>
        <v>1</v>
      </c>
      <c r="D157" s="35">
        <f t="shared" si="1"/>
        <v>1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x14ac:dyDescent="0.2">
      <c r="A158" s="35">
        <f>IF(F19=A85,IF(E19=B91,"",E19),"")</f>
        <v>5</v>
      </c>
      <c r="B158" s="35">
        <f>IF(F19=A85,IF(E19=B91,"",1),"")</f>
        <v>1</v>
      </c>
      <c r="C158" s="35" t="str">
        <f t="shared" si="0"/>
        <v/>
      </c>
      <c r="D158" s="35" t="str">
        <f t="shared" si="1"/>
        <v/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x14ac:dyDescent="0.2">
      <c r="A159" s="35">
        <f>IF(F20=A85,IF(E20=B91,"",E20),"")</f>
        <v>1</v>
      </c>
      <c r="B159" s="35">
        <f>IF(F20=A85,IF(E20=B91,"",1),"")</f>
        <v>1</v>
      </c>
      <c r="C159" s="35" t="str">
        <f t="shared" si="0"/>
        <v/>
      </c>
      <c r="D159" s="35" t="str">
        <f t="shared" si="1"/>
        <v/>
      </c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x14ac:dyDescent="0.2">
      <c r="A160" s="35" t="str">
        <f>IF(F21=A85,IF(E21=B91,"",E21),"")</f>
        <v/>
      </c>
      <c r="B160" s="35" t="str">
        <f>IF(F21=A85,IF(E21=B91,"",1),"")</f>
        <v/>
      </c>
      <c r="C160" s="35">
        <f t="shared" si="0"/>
        <v>1</v>
      </c>
      <c r="D160" s="35">
        <f t="shared" si="1"/>
        <v>1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x14ac:dyDescent="0.2">
      <c r="A161" s="35" t="str">
        <f>IF(F22=A85,IF(E22=B91,"",E22),"")</f>
        <v/>
      </c>
      <c r="B161" s="35" t="str">
        <f>IF(F22=A85,IF(E22=B91,"",1),"")</f>
        <v/>
      </c>
      <c r="C161" s="35">
        <f t="shared" si="0"/>
        <v>1</v>
      </c>
      <c r="D161" s="35">
        <f t="shared" si="1"/>
        <v>1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x14ac:dyDescent="0.2">
      <c r="A162" s="35" t="str">
        <f>IF(F23=A85,IF(E23=B91,"",E23),"")</f>
        <v/>
      </c>
      <c r="B162" s="35" t="str">
        <f>IF(F23=A85,IF(E23=B91,"",1),"")</f>
        <v/>
      </c>
      <c r="C162" s="35">
        <f t="shared" si="0"/>
        <v>1</v>
      </c>
      <c r="D162" s="35">
        <f t="shared" si="1"/>
        <v>1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x14ac:dyDescent="0.2">
      <c r="A163" s="35" t="str">
        <f>IF(F24=A85,IF(E24=B91,"",E24),"")</f>
        <v/>
      </c>
      <c r="B163" s="35" t="str">
        <f>IF(F24=A85,IF(E24=B91,"",1),"")</f>
        <v/>
      </c>
      <c r="C163" s="35">
        <f t="shared" si="0"/>
        <v>2</v>
      </c>
      <c r="D163" s="35">
        <f t="shared" si="1"/>
        <v>1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x14ac:dyDescent="0.2">
      <c r="A164" s="35" t="str">
        <f>IF(F25=A85,IF(E25=B91,"",E25),"")</f>
        <v/>
      </c>
      <c r="B164" s="35" t="str">
        <f>IF(F25=A85,IF(E25=B91,"",1),"")</f>
        <v/>
      </c>
      <c r="C164" s="35">
        <f t="shared" si="0"/>
        <v>2</v>
      </c>
      <c r="D164" s="35">
        <f t="shared" si="1"/>
        <v>1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x14ac:dyDescent="0.2">
      <c r="A165" s="35" t="str">
        <f>IF(F26=A85,IF(E26=B91,"",E26),"")</f>
        <v/>
      </c>
      <c r="B165" s="35" t="str">
        <f>IF(F26=A85,IF(E26=B91,"",1),"")</f>
        <v/>
      </c>
      <c r="C165" s="35">
        <f t="shared" si="0"/>
        <v>0</v>
      </c>
      <c r="D165" s="35">
        <f t="shared" si="1"/>
        <v>1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x14ac:dyDescent="0.2">
      <c r="A166" s="35" t="str">
        <f>IF(F27=A85,IF(E27=B91,"",E27),"")</f>
        <v/>
      </c>
      <c r="B166" s="35" t="str">
        <f>IF(F27=A85,IF(E27=B91,"",1),"")</f>
        <v/>
      </c>
      <c r="C166" s="35" t="str">
        <f t="shared" si="0"/>
        <v/>
      </c>
      <c r="D166" s="35" t="str">
        <f t="shared" si="1"/>
        <v/>
      </c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x14ac:dyDescent="0.2">
      <c r="A167" s="35">
        <f>IF(F28=A85,IF(E28=B91,"",E28),"")</f>
        <v>3</v>
      </c>
      <c r="B167" s="35">
        <f>IF(F28=A85,IF(E28=B91,"",1),"")</f>
        <v>1</v>
      </c>
      <c r="C167" s="35" t="str">
        <f t="shared" si="0"/>
        <v/>
      </c>
      <c r="D167" s="35" t="str">
        <f t="shared" si="1"/>
        <v/>
      </c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x14ac:dyDescent="0.2">
      <c r="A168" s="35">
        <f>IF(F29=A85,IF(E29=B91,"",E29),"")</f>
        <v>1</v>
      </c>
      <c r="B168" s="35">
        <f>IF(F29=A85,IF(E29=B91,"",1),"")</f>
        <v>1</v>
      </c>
      <c r="C168" s="35" t="str">
        <f t="shared" si="0"/>
        <v/>
      </c>
      <c r="D168" s="35" t="str">
        <f t="shared" si="1"/>
        <v/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x14ac:dyDescent="0.2">
      <c r="A169" s="35">
        <f>IF(F30=A85,IF(E30=B91,"",E30),"")</f>
        <v>2</v>
      </c>
      <c r="B169" s="35">
        <f>IF(F30=A85,IF(E30=B91,"",1),"")</f>
        <v>1</v>
      </c>
      <c r="C169" s="35" t="str">
        <f t="shared" si="0"/>
        <v/>
      </c>
      <c r="D169" s="35" t="str">
        <f t="shared" si="1"/>
        <v/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x14ac:dyDescent="0.2">
      <c r="A170" s="35">
        <f>IF(F31=A85,IF(E31=B91,"",E31),"")</f>
        <v>1</v>
      </c>
      <c r="B170" s="35">
        <f>IF(F31=A85,IF(E31=B91,"",1),"")</f>
        <v>1</v>
      </c>
      <c r="C170" s="35" t="str">
        <f t="shared" si="0"/>
        <v/>
      </c>
      <c r="D170" s="35" t="str">
        <f t="shared" si="1"/>
        <v/>
      </c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x14ac:dyDescent="0.2">
      <c r="A171" s="35">
        <f>IF(F32=A85,IF(E32=B91,"",E32),"")</f>
        <v>1</v>
      </c>
      <c r="B171" s="35">
        <f>IF(F32=A85,IF(E32=B91,"",1),"")</f>
        <v>1</v>
      </c>
      <c r="C171" s="35" t="str">
        <f t="shared" si="0"/>
        <v/>
      </c>
      <c r="D171" s="35" t="str">
        <f t="shared" si="1"/>
        <v/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x14ac:dyDescent="0.2">
      <c r="A172" s="35" t="str">
        <f>IF(F33=A85,IF(E33=B91,"",E33),"")</f>
        <v/>
      </c>
      <c r="B172" s="35" t="str">
        <f>IF(F33=A85,IF(E33=B91,"",1),"")</f>
        <v/>
      </c>
      <c r="C172" s="35">
        <f t="shared" si="0"/>
        <v>1</v>
      </c>
      <c r="D172" s="35">
        <f t="shared" si="1"/>
        <v>1</v>
      </c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x14ac:dyDescent="0.2">
      <c r="A173" s="35">
        <f>IF(F34=A85,IF(E34=B91,"",E34),"")</f>
        <v>2</v>
      </c>
      <c r="B173" s="35">
        <f>IF(F34=A85,IF(E34=B91,"",1),"")</f>
        <v>1</v>
      </c>
      <c r="C173" s="35" t="str">
        <f t="shared" si="0"/>
        <v/>
      </c>
      <c r="D173" s="35" t="str">
        <f t="shared" si="1"/>
        <v/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x14ac:dyDescent="0.2">
      <c r="A174" s="35">
        <f>IF(F35=A85,IF(E35=B91,"",E35),"")</f>
        <v>1</v>
      </c>
      <c r="B174" s="35">
        <f>IF(F35=A85,IF(E35=B91,"",1),"")</f>
        <v>1</v>
      </c>
      <c r="C174" s="35" t="str">
        <f t="shared" si="0"/>
        <v/>
      </c>
      <c r="D174" s="35" t="str">
        <f t="shared" si="1"/>
        <v/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x14ac:dyDescent="0.2">
      <c r="A175" s="35">
        <f>IF(F36=A85,IF(E36=B91,"",E36),"")</f>
        <v>1</v>
      </c>
      <c r="B175" s="35">
        <f>IF(F36=A85,IF(E36=B91,"",1),"")</f>
        <v>1</v>
      </c>
      <c r="C175" s="35" t="str">
        <f t="shared" si="0"/>
        <v/>
      </c>
      <c r="D175" s="35" t="str">
        <f t="shared" si="1"/>
        <v/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x14ac:dyDescent="0.2">
      <c r="A176" s="35">
        <f>IF(F37=A85,IF(E37=B91,"",E37),"")</f>
        <v>2</v>
      </c>
      <c r="B176" s="35">
        <f>IF(F37=A85,IF(E37=B91,"",1),"")</f>
        <v>1</v>
      </c>
      <c r="C176" s="35" t="str">
        <f t="shared" si="0"/>
        <v/>
      </c>
      <c r="D176" s="35" t="str">
        <f t="shared" si="1"/>
        <v/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x14ac:dyDescent="0.2">
      <c r="A177" s="35">
        <f>IF(F38=A85,IF(E38=B91,"",E38),"")</f>
        <v>3</v>
      </c>
      <c r="B177" s="35">
        <f>IF(F38=A85,IF(E38=B91,"",1),"")</f>
        <v>1</v>
      </c>
      <c r="C177" s="35" t="str">
        <f t="shared" si="0"/>
        <v/>
      </c>
      <c r="D177" s="35" t="str">
        <f t="shared" si="1"/>
        <v/>
      </c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x14ac:dyDescent="0.2">
      <c r="A178" s="35">
        <f>IF(F39=A85,IF(E39=B91,"",E39),"")</f>
        <v>3</v>
      </c>
      <c r="B178" s="35">
        <f>IF(F39=A85,IF(E39=B91,"",1),"")</f>
        <v>1</v>
      </c>
      <c r="C178" s="35" t="str">
        <f t="shared" si="0"/>
        <v/>
      </c>
      <c r="D178" s="35" t="str">
        <f t="shared" si="1"/>
        <v/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x14ac:dyDescent="0.2">
      <c r="A179" s="35" t="str">
        <f>IF(F40=A85,IF(E40=B91,"",E40),"")</f>
        <v/>
      </c>
      <c r="B179" s="35" t="str">
        <f>IF(F40=A85,IF(E40=B91,"",1),"")</f>
        <v/>
      </c>
      <c r="C179" s="35">
        <f t="shared" si="0"/>
        <v>3</v>
      </c>
      <c r="D179" s="35">
        <f t="shared" si="1"/>
        <v>1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x14ac:dyDescent="0.2">
      <c r="A180" s="35">
        <f>IF(F41=A85,IF(E41=B91,"",E41),"")</f>
        <v>1</v>
      </c>
      <c r="B180" s="35">
        <f>IF(F41=A85,IF(E41=B91,"",1),"")</f>
        <v>1</v>
      </c>
      <c r="C180" s="35" t="str">
        <f t="shared" si="0"/>
        <v/>
      </c>
      <c r="D180" s="35" t="str">
        <f t="shared" si="1"/>
        <v/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x14ac:dyDescent="0.2">
      <c r="A181" s="35">
        <f>IF(F42=A85,IF(E42=B91,"",E42),"")</f>
        <v>1</v>
      </c>
      <c r="B181" s="35">
        <f>IF(F42=A85,IF(E42=B91,"",1),"")</f>
        <v>1</v>
      </c>
      <c r="C181" s="35" t="str">
        <f t="shared" si="0"/>
        <v/>
      </c>
      <c r="D181" s="35" t="str">
        <f t="shared" si="1"/>
        <v/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x14ac:dyDescent="0.2">
      <c r="A182" s="35">
        <f>IF(F43=A85,IF(E43=B91,"",E43),"")</f>
        <v>1</v>
      </c>
      <c r="B182" s="35">
        <f>IF(F43=A85,IF(E43=B91,"",1),"")</f>
        <v>1</v>
      </c>
      <c r="C182" s="35" t="str">
        <f t="shared" si="0"/>
        <v/>
      </c>
      <c r="D182" s="35" t="str">
        <f t="shared" si="1"/>
        <v/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x14ac:dyDescent="0.2">
      <c r="A183" s="35">
        <f t="shared" ref="A183:A192" si="2">IF(F44=$A$85,IF(E44=$B$91,"",E44),"")</f>
        <v>2</v>
      </c>
      <c r="B183" s="35">
        <f t="shared" ref="B183:B192" si="3">IF(F44=$A$85,IF(E44=$B$91,"",1),"")</f>
        <v>1</v>
      </c>
      <c r="C183" s="35" t="str">
        <f t="shared" si="0"/>
        <v/>
      </c>
      <c r="D183" s="35" t="str">
        <f t="shared" si="1"/>
        <v/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x14ac:dyDescent="0.2">
      <c r="A184" s="35" t="str">
        <f t="shared" si="2"/>
        <v/>
      </c>
      <c r="B184" s="35" t="str">
        <f t="shared" si="3"/>
        <v/>
      </c>
      <c r="C184" s="35">
        <f t="shared" si="0"/>
        <v>1</v>
      </c>
      <c r="D184" s="35">
        <f t="shared" si="1"/>
        <v>1</v>
      </c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x14ac:dyDescent="0.2">
      <c r="A185" s="35" t="str">
        <f t="shared" si="2"/>
        <v/>
      </c>
      <c r="B185" s="35" t="str">
        <f t="shared" si="3"/>
        <v/>
      </c>
      <c r="C185" s="35">
        <f t="shared" si="0"/>
        <v>3</v>
      </c>
      <c r="D185" s="35">
        <f t="shared" si="1"/>
        <v>1</v>
      </c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x14ac:dyDescent="0.2">
      <c r="A186" s="35" t="str">
        <f t="shared" si="2"/>
        <v/>
      </c>
      <c r="B186" s="35" t="str">
        <f t="shared" si="3"/>
        <v/>
      </c>
      <c r="C186" s="35">
        <f t="shared" si="0"/>
        <v>0</v>
      </c>
      <c r="D186" s="35">
        <f t="shared" si="1"/>
        <v>1</v>
      </c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x14ac:dyDescent="0.2">
      <c r="A187" s="35">
        <f t="shared" si="2"/>
        <v>1</v>
      </c>
      <c r="B187" s="35">
        <f t="shared" si="3"/>
        <v>1</v>
      </c>
      <c r="C187" s="35" t="str">
        <f t="shared" si="0"/>
        <v/>
      </c>
      <c r="D187" s="35" t="str">
        <f t="shared" si="1"/>
        <v/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x14ac:dyDescent="0.2">
      <c r="A188" s="35" t="str">
        <f t="shared" si="2"/>
        <v/>
      </c>
      <c r="B188" s="35" t="str">
        <f t="shared" si="3"/>
        <v/>
      </c>
      <c r="C188" s="35">
        <f t="shared" si="0"/>
        <v>1</v>
      </c>
      <c r="D188" s="35">
        <f t="shared" si="1"/>
        <v>1</v>
      </c>
      <c r="E188" s="34" t="s">
        <v>162</v>
      </c>
      <c r="F188" s="34">
        <f>A56</f>
        <v>0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x14ac:dyDescent="0.2">
      <c r="A189" s="35" t="str">
        <f t="shared" si="2"/>
        <v/>
      </c>
      <c r="B189" s="35" t="str">
        <f t="shared" si="3"/>
        <v/>
      </c>
      <c r="C189" s="35">
        <f t="shared" si="0"/>
        <v>2</v>
      </c>
      <c r="D189" s="35">
        <f t="shared" si="1"/>
        <v>1</v>
      </c>
      <c r="E189" s="34" t="s">
        <v>163</v>
      </c>
      <c r="F189" s="34" t="str">
        <f>A85</f>
        <v>C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x14ac:dyDescent="0.2">
      <c r="A190" s="35" t="str">
        <f t="shared" si="2"/>
        <v/>
      </c>
      <c r="B190" s="35" t="str">
        <f t="shared" si="3"/>
        <v/>
      </c>
      <c r="C190" s="35">
        <f t="shared" si="0"/>
        <v>1</v>
      </c>
      <c r="D190" s="35">
        <f t="shared" si="1"/>
        <v>1</v>
      </c>
      <c r="E190" s="34" t="s">
        <v>164</v>
      </c>
      <c r="F190" s="34" t="str">
        <f>A86</f>
        <v>NC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x14ac:dyDescent="0.2">
      <c r="A191" s="35">
        <f t="shared" si="2"/>
        <v>3</v>
      </c>
      <c r="B191" s="35">
        <f t="shared" si="3"/>
        <v>1</v>
      </c>
      <c r="C191" s="35" t="str">
        <f t="shared" si="0"/>
        <v/>
      </c>
      <c r="D191" s="35" t="str">
        <f t="shared" si="1"/>
        <v/>
      </c>
      <c r="E191" s="34" t="s">
        <v>165</v>
      </c>
      <c r="F191" s="34" t="str">
        <f>B91</f>
        <v>NA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x14ac:dyDescent="0.2">
      <c r="A192" s="35">
        <f t="shared" si="2"/>
        <v>2</v>
      </c>
      <c r="B192" s="35">
        <f t="shared" si="3"/>
        <v>1</v>
      </c>
      <c r="C192" s="35" t="str">
        <f t="shared" si="0"/>
        <v/>
      </c>
      <c r="D192" s="35" t="str">
        <f t="shared" si="1"/>
        <v/>
      </c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x14ac:dyDescent="0.2">
      <c r="A193" s="35" t="str">
        <f>IF(F54=$A$85,IF(E54=$B$91,"",E54),"")</f>
        <v/>
      </c>
      <c r="B193" s="35" t="str">
        <f>IF(F54=$A$85,IF(E54=$B$91,"",1),"")</f>
        <v/>
      </c>
      <c r="C193" s="35">
        <f>IF(F54=$A$86,IF(E54=$B$91,"",E54),"")</f>
        <v>0</v>
      </c>
      <c r="D193" s="35">
        <f>IF(F54=$A$86,IF(E54=$B$91,"",1),"")</f>
        <v>1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x14ac:dyDescent="0.2">
      <c r="A194" s="35" t="str">
        <f>IF(F55=$A$85,IF(E55=$B$91,"",E55),"")</f>
        <v/>
      </c>
      <c r="B194" s="35" t="str">
        <f>IF(F55=$A$85,IF(E55=$B$91,"",1),"")</f>
        <v/>
      </c>
      <c r="C194" s="35" t="str">
        <f>IF(F55=$A$86,IF(E55=$B$91,"",E55),"")</f>
        <v/>
      </c>
      <c r="D194" s="35" t="str">
        <f>IF(F55=$A$86,IF(E55=$B$91,"",1),"")</f>
        <v/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x14ac:dyDescent="0.2">
      <c r="A195" s="36">
        <f>PRODUCT(A153:A194)</f>
        <v>12960</v>
      </c>
      <c r="B195" s="36">
        <f>SUM(B153:B194)</f>
        <v>20</v>
      </c>
      <c r="C195" s="36">
        <f>SUM(C153:C194)</f>
        <v>26</v>
      </c>
      <c r="D195" s="36">
        <f>IF(SUM(D153:D194)=0,1,SUM(D153:D192))</f>
        <v>18</v>
      </c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x14ac:dyDescent="0.2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x14ac:dyDescent="0.2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x14ac:dyDescent="0.2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x14ac:dyDescent="0.2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x14ac:dyDescent="0.2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x14ac:dyDescent="0.2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x14ac:dyDescent="0.2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x14ac:dyDescent="0.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x14ac:dyDescent="0.2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x14ac:dyDescent="0.2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x14ac:dyDescent="0.2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x14ac:dyDescent="0.2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x14ac:dyDescent="0.2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x14ac:dyDescent="0.2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x14ac:dyDescent="0.2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x14ac:dyDescent="0.2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x14ac:dyDescent="0.2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x14ac:dyDescent="0.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x14ac:dyDescent="0.2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x14ac:dyDescent="0.2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x14ac:dyDescent="0.2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x14ac:dyDescent="0.2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x14ac:dyDescent="0.2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x14ac:dyDescent="0.2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x14ac:dyDescent="0.2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x14ac:dyDescent="0.2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x14ac:dyDescent="0.2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x14ac:dyDescent="0.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x14ac:dyDescent="0.2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x14ac:dyDescent="0.2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x14ac:dyDescent="0.2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x14ac:dyDescent="0.2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x14ac:dyDescent="0.2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x14ac:dyDescent="0.2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x14ac:dyDescent="0.2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x14ac:dyDescent="0.2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x14ac:dyDescent="0.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x14ac:dyDescent="0.2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x14ac:dyDescent="0.2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x14ac:dyDescent="0.2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x14ac:dyDescent="0.2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x14ac:dyDescent="0.2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x14ac:dyDescent="0.2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x14ac:dyDescent="0.2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x14ac:dyDescent="0.2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x14ac:dyDescent="0.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x14ac:dyDescent="0.2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x14ac:dyDescent="0.2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x14ac:dyDescent="0.2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x14ac:dyDescent="0.2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x14ac:dyDescent="0.2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x14ac:dyDescent="0.2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x14ac:dyDescent="0.2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x14ac:dyDescent="0.2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x14ac:dyDescent="0.2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x14ac:dyDescent="0.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x14ac:dyDescent="0.2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x14ac:dyDescent="0.2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x14ac:dyDescent="0.2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x14ac:dyDescent="0.2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x14ac:dyDescent="0.2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x14ac:dyDescent="0.2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x14ac:dyDescent="0.2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x14ac:dyDescent="0.2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x14ac:dyDescent="0.2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x14ac:dyDescent="0.2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x14ac:dyDescent="0.2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x14ac:dyDescent="0.2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x14ac:dyDescent="0.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x14ac:dyDescent="0.2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x14ac:dyDescent="0.2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x14ac:dyDescent="0.2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x14ac:dyDescent="0.2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x14ac:dyDescent="0.2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x14ac:dyDescent="0.2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x14ac:dyDescent="0.2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</row>
    <row r="810" spans="1:15" x14ac:dyDescent="0.2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</row>
    <row r="811" spans="1:15" x14ac:dyDescent="0.2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</row>
    <row r="812" spans="1:15" x14ac:dyDescent="0.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</row>
    <row r="813" spans="1:15" x14ac:dyDescent="0.2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</row>
    <row r="814" spans="1:15" x14ac:dyDescent="0.2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</row>
    <row r="815" spans="1:15" x14ac:dyDescent="0.2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</row>
    <row r="816" spans="1:15" x14ac:dyDescent="0.2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</row>
    <row r="817" spans="1:15" x14ac:dyDescent="0.2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</row>
    <row r="818" spans="1:15" x14ac:dyDescent="0.2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</row>
    <row r="819" spans="1:15" x14ac:dyDescent="0.2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</row>
    <row r="820" spans="1:15" x14ac:dyDescent="0.2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</row>
    <row r="821" spans="1:15" x14ac:dyDescent="0.2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</row>
    <row r="822" spans="1:15" x14ac:dyDescent="0.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</row>
    <row r="823" spans="1:15" x14ac:dyDescent="0.2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</row>
    <row r="824" spans="1:15" x14ac:dyDescent="0.2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</row>
    <row r="825" spans="1:15" x14ac:dyDescent="0.2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</row>
    <row r="826" spans="1:15" x14ac:dyDescent="0.2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</row>
    <row r="827" spans="1:15" x14ac:dyDescent="0.2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</row>
    <row r="828" spans="1:15" x14ac:dyDescent="0.2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</row>
    <row r="829" spans="1:15" x14ac:dyDescent="0.2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</row>
    <row r="830" spans="1:15" x14ac:dyDescent="0.2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</row>
    <row r="831" spans="1:15" x14ac:dyDescent="0.2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</row>
    <row r="832" spans="1:15" x14ac:dyDescent="0.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</row>
    <row r="833" spans="1:15" x14ac:dyDescent="0.2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</row>
    <row r="834" spans="1:15" x14ac:dyDescent="0.2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</row>
    <row r="835" spans="1:15" x14ac:dyDescent="0.2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</row>
    <row r="836" spans="1:15" x14ac:dyDescent="0.2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</row>
    <row r="837" spans="1:15" x14ac:dyDescent="0.2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</row>
    <row r="838" spans="1:15" x14ac:dyDescent="0.2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</row>
    <row r="839" spans="1:15" x14ac:dyDescent="0.2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</row>
    <row r="840" spans="1:15" x14ac:dyDescent="0.2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</row>
    <row r="841" spans="1:15" x14ac:dyDescent="0.2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</row>
    <row r="842" spans="1:15" x14ac:dyDescent="0.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</row>
    <row r="843" spans="1:15" x14ac:dyDescent="0.2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</row>
    <row r="844" spans="1:15" x14ac:dyDescent="0.2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</row>
    <row r="845" spans="1:15" x14ac:dyDescent="0.2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</row>
    <row r="846" spans="1:15" x14ac:dyDescent="0.2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</row>
    <row r="847" spans="1:15" x14ac:dyDescent="0.2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</row>
    <row r="848" spans="1:15" x14ac:dyDescent="0.2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</row>
    <row r="849" spans="1:15" x14ac:dyDescent="0.2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</row>
    <row r="850" spans="1:15" x14ac:dyDescent="0.2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</row>
    <row r="851" spans="1:15" x14ac:dyDescent="0.2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</row>
    <row r="852" spans="1:15" x14ac:dyDescent="0.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</row>
    <row r="853" spans="1:15" x14ac:dyDescent="0.2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</row>
    <row r="854" spans="1:15" x14ac:dyDescent="0.2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</row>
    <row r="855" spans="1:15" x14ac:dyDescent="0.2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</row>
    <row r="856" spans="1:15" x14ac:dyDescent="0.2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</row>
    <row r="857" spans="1:15" x14ac:dyDescent="0.2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</row>
    <row r="858" spans="1:15" x14ac:dyDescent="0.2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</row>
    <row r="859" spans="1:15" x14ac:dyDescent="0.2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</row>
    <row r="860" spans="1:15" x14ac:dyDescent="0.2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</row>
    <row r="861" spans="1:15" x14ac:dyDescent="0.2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</row>
    <row r="862" spans="1:15" x14ac:dyDescent="0.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</row>
    <row r="863" spans="1:15" x14ac:dyDescent="0.2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</row>
    <row r="864" spans="1:15" x14ac:dyDescent="0.2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</row>
    <row r="865" spans="1:15" x14ac:dyDescent="0.2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</row>
    <row r="866" spans="1:15" x14ac:dyDescent="0.2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</row>
    <row r="867" spans="1:15" x14ac:dyDescent="0.2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</row>
    <row r="868" spans="1:15" x14ac:dyDescent="0.2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</row>
    <row r="869" spans="1:15" x14ac:dyDescent="0.2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</row>
    <row r="870" spans="1:15" x14ac:dyDescent="0.2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</row>
    <row r="871" spans="1:15" x14ac:dyDescent="0.2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</row>
    <row r="872" spans="1:15" x14ac:dyDescent="0.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</row>
    <row r="873" spans="1:15" x14ac:dyDescent="0.2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</row>
    <row r="874" spans="1:15" x14ac:dyDescent="0.2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</row>
    <row r="875" spans="1:15" x14ac:dyDescent="0.2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</row>
    <row r="876" spans="1:15" x14ac:dyDescent="0.2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</row>
    <row r="877" spans="1:15" x14ac:dyDescent="0.2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</row>
    <row r="878" spans="1:15" x14ac:dyDescent="0.2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</row>
    <row r="879" spans="1:15" x14ac:dyDescent="0.2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</row>
    <row r="880" spans="1:15" x14ac:dyDescent="0.2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</row>
    <row r="881" spans="1:15" x14ac:dyDescent="0.2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</row>
    <row r="882" spans="1:15" x14ac:dyDescent="0.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</row>
    <row r="883" spans="1:15" x14ac:dyDescent="0.2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</row>
    <row r="884" spans="1:15" x14ac:dyDescent="0.2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</row>
    <row r="885" spans="1:15" x14ac:dyDescent="0.2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</row>
    <row r="886" spans="1:15" x14ac:dyDescent="0.2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</row>
    <row r="887" spans="1:15" x14ac:dyDescent="0.2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</row>
    <row r="888" spans="1:15" x14ac:dyDescent="0.2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</row>
    <row r="889" spans="1:15" x14ac:dyDescent="0.2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</row>
    <row r="890" spans="1:15" x14ac:dyDescent="0.2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</row>
    <row r="891" spans="1:15" x14ac:dyDescent="0.2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</row>
    <row r="892" spans="1:15" x14ac:dyDescent="0.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</row>
    <row r="893" spans="1:15" x14ac:dyDescent="0.2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</row>
    <row r="894" spans="1:15" x14ac:dyDescent="0.2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</row>
    <row r="895" spans="1:15" x14ac:dyDescent="0.2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</row>
    <row r="896" spans="1:15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</row>
    <row r="897" spans="1:15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</row>
    <row r="898" spans="1:15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</row>
    <row r="899" spans="1:15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</row>
    <row r="900" spans="1:15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</row>
    <row r="901" spans="1:15" x14ac:dyDescent="0.2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</row>
    <row r="902" spans="1:15" x14ac:dyDescent="0.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</row>
    <row r="903" spans="1:15" x14ac:dyDescent="0.2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</row>
    <row r="904" spans="1:15" x14ac:dyDescent="0.2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</row>
    <row r="905" spans="1:15" x14ac:dyDescent="0.2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</row>
    <row r="906" spans="1:15" x14ac:dyDescent="0.2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</row>
    <row r="907" spans="1:15" x14ac:dyDescent="0.2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</row>
    <row r="908" spans="1:15" x14ac:dyDescent="0.2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</row>
    <row r="909" spans="1:15" x14ac:dyDescent="0.2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</row>
    <row r="910" spans="1:15" x14ac:dyDescent="0.2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</row>
    <row r="911" spans="1:15" x14ac:dyDescent="0.2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</row>
    <row r="912" spans="1:15" x14ac:dyDescent="0.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</row>
    <row r="913" spans="1:15" x14ac:dyDescent="0.2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</row>
    <row r="914" spans="1:15" x14ac:dyDescent="0.2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</row>
    <row r="915" spans="1:15" x14ac:dyDescent="0.2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</row>
    <row r="916" spans="1:15" x14ac:dyDescent="0.2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</row>
    <row r="917" spans="1:15" x14ac:dyDescent="0.2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</row>
    <row r="918" spans="1:15" x14ac:dyDescent="0.2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</row>
    <row r="919" spans="1:15" x14ac:dyDescent="0.2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</row>
    <row r="920" spans="1:15" x14ac:dyDescent="0.2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</row>
    <row r="921" spans="1:15" x14ac:dyDescent="0.2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</row>
    <row r="922" spans="1:15" x14ac:dyDescent="0.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</row>
    <row r="923" spans="1:15" x14ac:dyDescent="0.2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</row>
    <row r="924" spans="1:15" x14ac:dyDescent="0.2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</row>
    <row r="925" spans="1:15" x14ac:dyDescent="0.2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</row>
    <row r="926" spans="1:15" x14ac:dyDescent="0.2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</row>
    <row r="927" spans="1:15" x14ac:dyDescent="0.2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</row>
    <row r="928" spans="1:15" x14ac:dyDescent="0.2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</row>
    <row r="929" spans="1:15" x14ac:dyDescent="0.2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</row>
    <row r="930" spans="1:15" x14ac:dyDescent="0.2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</row>
    <row r="931" spans="1:15" x14ac:dyDescent="0.2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</row>
    <row r="932" spans="1:15" x14ac:dyDescent="0.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</row>
    <row r="933" spans="1:15" x14ac:dyDescent="0.2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</row>
    <row r="934" spans="1:15" x14ac:dyDescent="0.2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</row>
    <row r="935" spans="1:15" x14ac:dyDescent="0.2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</row>
    <row r="936" spans="1:15" x14ac:dyDescent="0.2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</row>
    <row r="937" spans="1:15" x14ac:dyDescent="0.2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</row>
    <row r="938" spans="1:15" x14ac:dyDescent="0.2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</row>
    <row r="939" spans="1:15" x14ac:dyDescent="0.2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</row>
    <row r="940" spans="1:15" x14ac:dyDescent="0.2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</row>
    <row r="941" spans="1:15" x14ac:dyDescent="0.2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</row>
    <row r="942" spans="1:15" x14ac:dyDescent="0.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</row>
    <row r="943" spans="1:15" x14ac:dyDescent="0.2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</row>
    <row r="944" spans="1:15" x14ac:dyDescent="0.2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</row>
    <row r="945" spans="1:15" x14ac:dyDescent="0.2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</row>
    <row r="946" spans="1:15" x14ac:dyDescent="0.2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</row>
    <row r="947" spans="1:15" x14ac:dyDescent="0.2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</row>
    <row r="948" spans="1:15" x14ac:dyDescent="0.2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</row>
    <row r="949" spans="1:15" x14ac:dyDescent="0.2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</row>
    <row r="950" spans="1:15" x14ac:dyDescent="0.2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</row>
    <row r="951" spans="1:15" x14ac:dyDescent="0.2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</row>
    <row r="952" spans="1:15" x14ac:dyDescent="0.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</row>
    <row r="953" spans="1:15" x14ac:dyDescent="0.2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</row>
    <row r="954" spans="1:15" x14ac:dyDescent="0.2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</row>
    <row r="955" spans="1:15" x14ac:dyDescent="0.2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</row>
    <row r="956" spans="1:15" x14ac:dyDescent="0.2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</row>
    <row r="957" spans="1:15" x14ac:dyDescent="0.2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</row>
    <row r="958" spans="1:15" x14ac:dyDescent="0.2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</row>
    <row r="959" spans="1:15" x14ac:dyDescent="0.2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</row>
    <row r="960" spans="1:15" x14ac:dyDescent="0.2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</row>
    <row r="961" spans="1:15" x14ac:dyDescent="0.2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</row>
    <row r="962" spans="1:15" x14ac:dyDescent="0.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</row>
    <row r="963" spans="1:15" x14ac:dyDescent="0.2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</row>
    <row r="964" spans="1:15" x14ac:dyDescent="0.2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</row>
    <row r="965" spans="1:15" x14ac:dyDescent="0.2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</row>
    <row r="966" spans="1:15" x14ac:dyDescent="0.2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</row>
    <row r="967" spans="1:15" x14ac:dyDescent="0.2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</row>
    <row r="968" spans="1:15" x14ac:dyDescent="0.2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</row>
    <row r="969" spans="1:15" x14ac:dyDescent="0.2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</row>
    <row r="970" spans="1:15" x14ac:dyDescent="0.2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</row>
    <row r="971" spans="1:15" x14ac:dyDescent="0.2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</row>
    <row r="972" spans="1:15" x14ac:dyDescent="0.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</row>
    <row r="973" spans="1:15" x14ac:dyDescent="0.2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</row>
    <row r="974" spans="1:15" x14ac:dyDescent="0.2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</row>
    <row r="975" spans="1:15" x14ac:dyDescent="0.2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</row>
    <row r="976" spans="1:15" x14ac:dyDescent="0.2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</row>
    <row r="977" spans="1:15" x14ac:dyDescent="0.2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</row>
    <row r="978" spans="1:15" x14ac:dyDescent="0.2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</row>
    <row r="979" spans="1:15" x14ac:dyDescent="0.2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</row>
    <row r="980" spans="1:15" x14ac:dyDescent="0.2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</row>
    <row r="981" spans="1:15" x14ac:dyDescent="0.2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</row>
    <row r="982" spans="1:15" x14ac:dyDescent="0.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</row>
    <row r="983" spans="1:15" x14ac:dyDescent="0.2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</row>
    <row r="984" spans="1:15" x14ac:dyDescent="0.2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</row>
    <row r="985" spans="1:15" x14ac:dyDescent="0.2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</row>
    <row r="986" spans="1:15" x14ac:dyDescent="0.2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</row>
    <row r="987" spans="1:15" x14ac:dyDescent="0.2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</row>
    <row r="988" spans="1:15" x14ac:dyDescent="0.2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</row>
    <row r="989" spans="1:15" x14ac:dyDescent="0.2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</row>
    <row r="990" spans="1:15" x14ac:dyDescent="0.2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</row>
    <row r="991" spans="1:15" x14ac:dyDescent="0.2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</row>
    <row r="992" spans="1:15" x14ac:dyDescent="0.2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</row>
    <row r="993" spans="1:15" x14ac:dyDescent="0.2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</row>
    <row r="994" spans="1:15" x14ac:dyDescent="0.2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</row>
    <row r="995" spans="1:15" x14ac:dyDescent="0.2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</row>
    <row r="996" spans="1:15" x14ac:dyDescent="0.2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</row>
    <row r="997" spans="1:15" x14ac:dyDescent="0.2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</row>
    <row r="998" spans="1:15" x14ac:dyDescent="0.2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</row>
    <row r="999" spans="1:15" x14ac:dyDescent="0.2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</row>
    <row r="1000" spans="1:15" x14ac:dyDescent="0.2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</row>
    <row r="1001" spans="1:15" x14ac:dyDescent="0.2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</row>
    <row r="1002" spans="1:15" x14ac:dyDescent="0.2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</row>
    <row r="1003" spans="1:15" x14ac:dyDescent="0.2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</row>
    <row r="1004" spans="1:15" x14ac:dyDescent="0.2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</row>
    <row r="1005" spans="1:15" x14ac:dyDescent="0.2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</row>
    <row r="1006" spans="1:15" x14ac:dyDescent="0.2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</row>
    <row r="1007" spans="1:15" x14ac:dyDescent="0.2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</row>
    <row r="1008" spans="1:15" x14ac:dyDescent="0.2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</row>
    <row r="1009" spans="1:15" x14ac:dyDescent="0.2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</row>
    <row r="1010" spans="1:15" x14ac:dyDescent="0.2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</row>
    <row r="1011" spans="1:15" x14ac:dyDescent="0.2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</row>
    <row r="1012" spans="1:15" x14ac:dyDescent="0.2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</row>
    <row r="1013" spans="1:15" x14ac:dyDescent="0.2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</row>
    <row r="1014" spans="1:15" x14ac:dyDescent="0.2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</row>
    <row r="1015" spans="1:15" x14ac:dyDescent="0.2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</row>
    <row r="1016" spans="1:15" x14ac:dyDescent="0.2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</row>
    <row r="1017" spans="1:15" x14ac:dyDescent="0.2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</row>
    <row r="1018" spans="1:15" x14ac:dyDescent="0.2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</row>
    <row r="1019" spans="1:15" x14ac:dyDescent="0.2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</row>
    <row r="1020" spans="1:15" x14ac:dyDescent="0.2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</row>
    <row r="1021" spans="1:15" x14ac:dyDescent="0.2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</row>
    <row r="1022" spans="1:15" x14ac:dyDescent="0.2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</row>
    <row r="1023" spans="1:15" x14ac:dyDescent="0.2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</row>
    <row r="1024" spans="1:15" x14ac:dyDescent="0.2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</row>
    <row r="1025" spans="1:15" x14ac:dyDescent="0.2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</row>
    <row r="1026" spans="1:15" x14ac:dyDescent="0.2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</row>
    <row r="1027" spans="1:15" x14ac:dyDescent="0.2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</row>
    <row r="1028" spans="1:15" x14ac:dyDescent="0.2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</row>
    <row r="1029" spans="1:15" x14ac:dyDescent="0.2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</row>
    <row r="1030" spans="1:15" x14ac:dyDescent="0.2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</row>
    <row r="1031" spans="1:15" x14ac:dyDescent="0.2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</row>
    <row r="1032" spans="1:15" x14ac:dyDescent="0.2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</row>
    <row r="1033" spans="1:15" x14ac:dyDescent="0.2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</row>
    <row r="1034" spans="1:15" x14ac:dyDescent="0.2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</row>
    <row r="1035" spans="1:15" x14ac:dyDescent="0.2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</row>
    <row r="1036" spans="1:15" x14ac:dyDescent="0.2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</row>
    <row r="1037" spans="1:15" x14ac:dyDescent="0.2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</row>
    <row r="1038" spans="1:15" x14ac:dyDescent="0.2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</row>
    <row r="1039" spans="1:15" x14ac:dyDescent="0.2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</row>
    <row r="1040" spans="1:15" x14ac:dyDescent="0.2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</row>
    <row r="1041" spans="1:15" x14ac:dyDescent="0.2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</row>
    <row r="1042" spans="1:15" x14ac:dyDescent="0.2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</row>
    <row r="1043" spans="1:15" x14ac:dyDescent="0.2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</row>
    <row r="1044" spans="1:15" x14ac:dyDescent="0.2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</row>
    <row r="1045" spans="1:15" x14ac:dyDescent="0.2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</row>
    <row r="1046" spans="1:15" x14ac:dyDescent="0.2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</row>
    <row r="1047" spans="1:15" x14ac:dyDescent="0.2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</row>
    <row r="1048" spans="1:15" x14ac:dyDescent="0.2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</row>
    <row r="1049" spans="1:15" x14ac:dyDescent="0.2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</row>
    <row r="1050" spans="1:15" x14ac:dyDescent="0.2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</row>
    <row r="1051" spans="1:15" x14ac:dyDescent="0.2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</row>
    <row r="1052" spans="1:15" x14ac:dyDescent="0.2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</row>
    <row r="1053" spans="1:15" x14ac:dyDescent="0.2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</row>
    <row r="1054" spans="1:15" x14ac:dyDescent="0.2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</row>
    <row r="1055" spans="1:15" x14ac:dyDescent="0.2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</row>
    <row r="1056" spans="1:15" x14ac:dyDescent="0.2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</row>
    <row r="1057" spans="1:15" x14ac:dyDescent="0.2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</row>
    <row r="1058" spans="1:15" x14ac:dyDescent="0.2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</row>
    <row r="1059" spans="1:15" x14ac:dyDescent="0.2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</row>
    <row r="1060" spans="1:15" x14ac:dyDescent="0.2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</row>
    <row r="1061" spans="1:15" x14ac:dyDescent="0.2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</row>
    <row r="1062" spans="1:15" x14ac:dyDescent="0.2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</row>
    <row r="1063" spans="1:15" x14ac:dyDescent="0.2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</row>
    <row r="1064" spans="1:15" x14ac:dyDescent="0.2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</row>
    <row r="1065" spans="1:15" x14ac:dyDescent="0.2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</row>
    <row r="1066" spans="1:15" x14ac:dyDescent="0.2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</row>
    <row r="1067" spans="1:15" x14ac:dyDescent="0.2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</row>
    <row r="1068" spans="1:15" x14ac:dyDescent="0.2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</row>
    <row r="1069" spans="1:15" x14ac:dyDescent="0.2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</row>
    <row r="1070" spans="1:15" x14ac:dyDescent="0.2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</row>
    <row r="1071" spans="1:15" x14ac:dyDescent="0.2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</row>
    <row r="1072" spans="1:15" x14ac:dyDescent="0.2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</row>
    <row r="1073" spans="1:15" x14ac:dyDescent="0.2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</row>
    <row r="1074" spans="1:15" x14ac:dyDescent="0.2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</row>
    <row r="1075" spans="1:15" x14ac:dyDescent="0.2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</row>
    <row r="1076" spans="1:15" x14ac:dyDescent="0.2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</row>
    <row r="1077" spans="1:15" x14ac:dyDescent="0.2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</row>
    <row r="1078" spans="1:15" x14ac:dyDescent="0.2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</row>
    <row r="1079" spans="1:15" x14ac:dyDescent="0.2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</row>
    <row r="1080" spans="1:15" x14ac:dyDescent="0.2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</row>
    <row r="1081" spans="1:15" x14ac:dyDescent="0.2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</row>
    <row r="1082" spans="1:15" x14ac:dyDescent="0.2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</row>
    <row r="1083" spans="1:15" x14ac:dyDescent="0.2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</row>
    <row r="1084" spans="1:15" x14ac:dyDescent="0.2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</row>
    <row r="1085" spans="1:15" x14ac:dyDescent="0.2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</row>
    <row r="1086" spans="1:15" x14ac:dyDescent="0.2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</row>
    <row r="1087" spans="1:15" x14ac:dyDescent="0.2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</row>
    <row r="1088" spans="1:15" x14ac:dyDescent="0.2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</row>
    <row r="1089" spans="1:15" x14ac:dyDescent="0.2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</row>
    <row r="1090" spans="1:15" x14ac:dyDescent="0.2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</row>
    <row r="1091" spans="1:15" x14ac:dyDescent="0.2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</row>
    <row r="1092" spans="1:15" x14ac:dyDescent="0.2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</row>
    <row r="1093" spans="1:15" x14ac:dyDescent="0.2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</row>
    <row r="1094" spans="1:15" x14ac:dyDescent="0.2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</row>
    <row r="1095" spans="1:15" x14ac:dyDescent="0.2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</row>
    <row r="1096" spans="1:15" x14ac:dyDescent="0.2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</row>
    <row r="1097" spans="1:15" x14ac:dyDescent="0.2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</row>
    <row r="1098" spans="1:15" x14ac:dyDescent="0.2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</row>
    <row r="1099" spans="1:15" x14ac:dyDescent="0.2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</row>
    <row r="1100" spans="1:15" x14ac:dyDescent="0.2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</row>
    <row r="1101" spans="1:15" x14ac:dyDescent="0.2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</row>
    <row r="1102" spans="1:15" x14ac:dyDescent="0.2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</row>
    <row r="1103" spans="1:15" x14ac:dyDescent="0.2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</row>
    <row r="1104" spans="1:15" x14ac:dyDescent="0.2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</row>
    <row r="1105" spans="1:15" x14ac:dyDescent="0.2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</row>
    <row r="1106" spans="1:15" x14ac:dyDescent="0.2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</row>
    <row r="1107" spans="1:15" x14ac:dyDescent="0.2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</row>
    <row r="1108" spans="1:15" x14ac:dyDescent="0.2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</row>
    <row r="1109" spans="1:15" x14ac:dyDescent="0.2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</row>
    <row r="1110" spans="1:15" x14ac:dyDescent="0.2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</row>
    <row r="1111" spans="1:15" x14ac:dyDescent="0.2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</row>
    <row r="1112" spans="1:15" x14ac:dyDescent="0.2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</row>
    <row r="1113" spans="1:15" x14ac:dyDescent="0.2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</row>
    <row r="1114" spans="1:15" x14ac:dyDescent="0.2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</row>
    <row r="1115" spans="1:15" x14ac:dyDescent="0.2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</row>
    <row r="1116" spans="1:15" x14ac:dyDescent="0.2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</row>
    <row r="1117" spans="1:15" x14ac:dyDescent="0.2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</row>
    <row r="1118" spans="1:15" x14ac:dyDescent="0.2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</row>
    <row r="1119" spans="1:15" x14ac:dyDescent="0.2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</row>
    <row r="1120" spans="1:15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</row>
    <row r="1121" spans="1:15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</row>
    <row r="1122" spans="1:15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</row>
    <row r="1123" spans="1:15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</row>
    <row r="1124" spans="1:15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</row>
    <row r="1125" spans="1:15" x14ac:dyDescent="0.2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</row>
    <row r="1126" spans="1:15" x14ac:dyDescent="0.2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</row>
    <row r="1127" spans="1:15" x14ac:dyDescent="0.2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</row>
    <row r="1128" spans="1:15" x14ac:dyDescent="0.2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</row>
    <row r="1129" spans="1:15" x14ac:dyDescent="0.2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</row>
    <row r="1130" spans="1:15" x14ac:dyDescent="0.2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</row>
    <row r="1131" spans="1:15" x14ac:dyDescent="0.2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</row>
    <row r="1132" spans="1:15" x14ac:dyDescent="0.2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</row>
    <row r="1133" spans="1:15" x14ac:dyDescent="0.2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</row>
    <row r="1134" spans="1:15" x14ac:dyDescent="0.2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</row>
    <row r="1135" spans="1:15" x14ac:dyDescent="0.2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</row>
    <row r="1136" spans="1:15" x14ac:dyDescent="0.2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</row>
    <row r="1137" spans="1:15" x14ac:dyDescent="0.2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</row>
    <row r="1138" spans="1:15" x14ac:dyDescent="0.2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</row>
    <row r="1139" spans="1:15" x14ac:dyDescent="0.2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</row>
    <row r="1140" spans="1:15" x14ac:dyDescent="0.2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</row>
    <row r="1141" spans="1:15" x14ac:dyDescent="0.2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</row>
    <row r="1142" spans="1:15" x14ac:dyDescent="0.2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</row>
    <row r="1143" spans="1:15" x14ac:dyDescent="0.2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</row>
    <row r="1144" spans="1:15" x14ac:dyDescent="0.2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</row>
    <row r="1145" spans="1:15" x14ac:dyDescent="0.2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</row>
    <row r="1146" spans="1:15" x14ac:dyDescent="0.2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</row>
    <row r="1147" spans="1:15" x14ac:dyDescent="0.2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</row>
    <row r="1148" spans="1:15" x14ac:dyDescent="0.2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</row>
    <row r="1149" spans="1:15" x14ac:dyDescent="0.2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</row>
    <row r="1150" spans="1:15" x14ac:dyDescent="0.2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</row>
    <row r="1151" spans="1:15" x14ac:dyDescent="0.2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</row>
    <row r="1152" spans="1:15" x14ac:dyDescent="0.2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</row>
    <row r="1153" spans="1:15" x14ac:dyDescent="0.2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</row>
    <row r="1154" spans="1:15" x14ac:dyDescent="0.2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</row>
    <row r="1155" spans="1:15" x14ac:dyDescent="0.2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</row>
    <row r="1156" spans="1:15" x14ac:dyDescent="0.2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</row>
    <row r="1157" spans="1:15" x14ac:dyDescent="0.2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</row>
    <row r="1158" spans="1:15" x14ac:dyDescent="0.2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</row>
    <row r="1159" spans="1:15" x14ac:dyDescent="0.2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</row>
    <row r="1160" spans="1:15" x14ac:dyDescent="0.2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</row>
    <row r="1161" spans="1:15" x14ac:dyDescent="0.2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</row>
    <row r="1162" spans="1:15" x14ac:dyDescent="0.2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</row>
    <row r="1163" spans="1:15" x14ac:dyDescent="0.2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</row>
    <row r="1164" spans="1:15" x14ac:dyDescent="0.2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</row>
    <row r="1165" spans="1:15" x14ac:dyDescent="0.2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</row>
    <row r="1166" spans="1:15" x14ac:dyDescent="0.2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</row>
    <row r="1167" spans="1:15" x14ac:dyDescent="0.2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</row>
    <row r="1168" spans="1:15" x14ac:dyDescent="0.2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</row>
    <row r="1169" spans="1:15" x14ac:dyDescent="0.2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</row>
    <row r="1170" spans="1:15" x14ac:dyDescent="0.2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</row>
    <row r="1171" spans="1:15" x14ac:dyDescent="0.2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</row>
    <row r="1172" spans="1:15" x14ac:dyDescent="0.2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</row>
    <row r="1173" spans="1:15" x14ac:dyDescent="0.2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</row>
    <row r="1174" spans="1:15" x14ac:dyDescent="0.2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</row>
    <row r="1175" spans="1:15" x14ac:dyDescent="0.2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</row>
    <row r="1176" spans="1:15" x14ac:dyDescent="0.2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</row>
    <row r="1177" spans="1:15" x14ac:dyDescent="0.2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</row>
    <row r="1178" spans="1:15" x14ac:dyDescent="0.2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</row>
    <row r="1179" spans="1:15" x14ac:dyDescent="0.2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</row>
    <row r="1180" spans="1:15" x14ac:dyDescent="0.2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</row>
    <row r="1181" spans="1:15" x14ac:dyDescent="0.2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</row>
    <row r="1182" spans="1:15" x14ac:dyDescent="0.2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</row>
    <row r="1183" spans="1:15" x14ac:dyDescent="0.2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</row>
    <row r="1184" spans="1:15" x14ac:dyDescent="0.2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</row>
    <row r="1185" spans="1:15" x14ac:dyDescent="0.2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</row>
    <row r="1186" spans="1:15" x14ac:dyDescent="0.2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</row>
    <row r="1187" spans="1:15" x14ac:dyDescent="0.2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</row>
    <row r="1188" spans="1:15" x14ac:dyDescent="0.2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</row>
    <row r="1189" spans="1:15" x14ac:dyDescent="0.2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</row>
    <row r="1190" spans="1:15" x14ac:dyDescent="0.2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</row>
    <row r="1191" spans="1:15" x14ac:dyDescent="0.2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</row>
    <row r="1192" spans="1:15" x14ac:dyDescent="0.2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</row>
    <row r="1193" spans="1:15" x14ac:dyDescent="0.2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</row>
    <row r="1194" spans="1:15" x14ac:dyDescent="0.2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</row>
    <row r="1195" spans="1:15" x14ac:dyDescent="0.2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  <c r="O1195" s="34"/>
    </row>
    <row r="1196" spans="1:15" x14ac:dyDescent="0.2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</row>
    <row r="1197" spans="1:15" x14ac:dyDescent="0.2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</row>
    <row r="1198" spans="1:15" x14ac:dyDescent="0.2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</row>
    <row r="1199" spans="1:15" x14ac:dyDescent="0.2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</row>
    <row r="1200" spans="1:15" x14ac:dyDescent="0.2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</row>
    <row r="1201" spans="1:15" x14ac:dyDescent="0.2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</row>
    <row r="1202" spans="1:15" x14ac:dyDescent="0.2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</row>
    <row r="1203" spans="1:15" x14ac:dyDescent="0.2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</row>
    <row r="1204" spans="1:15" x14ac:dyDescent="0.2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</row>
    <row r="1205" spans="1:15" x14ac:dyDescent="0.2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</row>
    <row r="1206" spans="1:15" x14ac:dyDescent="0.2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</row>
    <row r="1207" spans="1:15" x14ac:dyDescent="0.2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</row>
    <row r="1208" spans="1:15" x14ac:dyDescent="0.2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</row>
    <row r="1209" spans="1:15" x14ac:dyDescent="0.2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</row>
    <row r="1210" spans="1:15" x14ac:dyDescent="0.2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</row>
    <row r="1211" spans="1:15" x14ac:dyDescent="0.2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</row>
    <row r="1212" spans="1:15" x14ac:dyDescent="0.2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</row>
    <row r="1213" spans="1:15" x14ac:dyDescent="0.2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</row>
    <row r="1214" spans="1:15" x14ac:dyDescent="0.2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</row>
    <row r="1215" spans="1:15" x14ac:dyDescent="0.2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</row>
    <row r="1216" spans="1:15" x14ac:dyDescent="0.2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</row>
    <row r="1217" spans="1:15" x14ac:dyDescent="0.2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</row>
    <row r="1218" spans="1:15" x14ac:dyDescent="0.2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</row>
    <row r="1219" spans="1:15" x14ac:dyDescent="0.2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</row>
    <row r="1220" spans="1:15" x14ac:dyDescent="0.2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</row>
    <row r="1221" spans="1:15" x14ac:dyDescent="0.2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</row>
    <row r="1222" spans="1:15" x14ac:dyDescent="0.2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</row>
    <row r="1223" spans="1:15" x14ac:dyDescent="0.2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</row>
    <row r="1224" spans="1:15" x14ac:dyDescent="0.2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</row>
    <row r="1225" spans="1:15" x14ac:dyDescent="0.2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</row>
    <row r="1226" spans="1:15" x14ac:dyDescent="0.2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</row>
    <row r="1227" spans="1:15" x14ac:dyDescent="0.2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</row>
    <row r="1228" spans="1:15" x14ac:dyDescent="0.2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</row>
    <row r="1229" spans="1:15" x14ac:dyDescent="0.2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</row>
    <row r="1230" spans="1:15" x14ac:dyDescent="0.2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</row>
    <row r="1231" spans="1:15" x14ac:dyDescent="0.2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</row>
    <row r="1232" spans="1:15" x14ac:dyDescent="0.2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</row>
    <row r="1233" spans="1:15" x14ac:dyDescent="0.2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</row>
    <row r="1234" spans="1:15" x14ac:dyDescent="0.2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</row>
    <row r="1235" spans="1:15" x14ac:dyDescent="0.2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</row>
    <row r="1236" spans="1:15" x14ac:dyDescent="0.2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</row>
    <row r="1237" spans="1:15" x14ac:dyDescent="0.2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</row>
    <row r="1238" spans="1:15" x14ac:dyDescent="0.2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</row>
    <row r="1239" spans="1:15" x14ac:dyDescent="0.2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</row>
    <row r="1240" spans="1:15" x14ac:dyDescent="0.2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</row>
    <row r="1241" spans="1:15" x14ac:dyDescent="0.2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</row>
    <row r="1242" spans="1:15" x14ac:dyDescent="0.2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</row>
    <row r="1243" spans="1:15" x14ac:dyDescent="0.2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</row>
    <row r="1244" spans="1:15" x14ac:dyDescent="0.2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</row>
    <row r="1245" spans="1:15" x14ac:dyDescent="0.2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</row>
    <row r="1246" spans="1:15" x14ac:dyDescent="0.2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</row>
    <row r="1247" spans="1:15" x14ac:dyDescent="0.2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</row>
    <row r="1248" spans="1:15" x14ac:dyDescent="0.2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</row>
    <row r="1249" spans="1:15" x14ac:dyDescent="0.2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</row>
    <row r="1250" spans="1:15" x14ac:dyDescent="0.2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</row>
    <row r="1251" spans="1:15" x14ac:dyDescent="0.2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</row>
    <row r="1252" spans="1:15" x14ac:dyDescent="0.2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  <c r="O1252" s="34"/>
    </row>
    <row r="1253" spans="1:15" x14ac:dyDescent="0.2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  <c r="O1253" s="34"/>
    </row>
    <row r="1254" spans="1:15" x14ac:dyDescent="0.2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</row>
    <row r="1255" spans="1:15" x14ac:dyDescent="0.2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  <c r="O1255" s="34"/>
    </row>
    <row r="1256" spans="1:15" x14ac:dyDescent="0.2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  <c r="O1256" s="34"/>
    </row>
    <row r="1257" spans="1:15" x14ac:dyDescent="0.2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</row>
    <row r="1258" spans="1:15" x14ac:dyDescent="0.2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</row>
    <row r="1259" spans="1:15" x14ac:dyDescent="0.2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</row>
    <row r="1260" spans="1:15" x14ac:dyDescent="0.2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</row>
    <row r="1261" spans="1:15" x14ac:dyDescent="0.2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</row>
    <row r="1262" spans="1:15" x14ac:dyDescent="0.2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</row>
    <row r="1263" spans="1:15" x14ac:dyDescent="0.2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</row>
    <row r="1264" spans="1:15" x14ac:dyDescent="0.2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</row>
    <row r="1265" spans="1:15" x14ac:dyDescent="0.2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</row>
    <row r="1266" spans="1:15" x14ac:dyDescent="0.2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</row>
    <row r="1267" spans="1:15" x14ac:dyDescent="0.2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  <c r="O1267" s="34"/>
    </row>
    <row r="1268" spans="1:15" x14ac:dyDescent="0.2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</row>
    <row r="1269" spans="1:15" x14ac:dyDescent="0.2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</row>
    <row r="1270" spans="1:15" x14ac:dyDescent="0.2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</row>
    <row r="1271" spans="1:15" x14ac:dyDescent="0.2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</row>
    <row r="1272" spans="1:15" x14ac:dyDescent="0.2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</row>
    <row r="1273" spans="1:15" x14ac:dyDescent="0.2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</row>
    <row r="1274" spans="1:15" x14ac:dyDescent="0.2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</row>
    <row r="1275" spans="1:15" x14ac:dyDescent="0.2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</row>
    <row r="1276" spans="1:15" x14ac:dyDescent="0.2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</row>
    <row r="1277" spans="1:15" x14ac:dyDescent="0.2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</row>
    <row r="1278" spans="1:15" x14ac:dyDescent="0.2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</row>
    <row r="1279" spans="1:15" x14ac:dyDescent="0.2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</row>
    <row r="1280" spans="1:15" x14ac:dyDescent="0.2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</row>
    <row r="1281" spans="1:15" x14ac:dyDescent="0.2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</row>
    <row r="1282" spans="1:15" x14ac:dyDescent="0.2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</row>
    <row r="1283" spans="1:15" x14ac:dyDescent="0.2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</row>
    <row r="1284" spans="1:15" x14ac:dyDescent="0.2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</row>
    <row r="1285" spans="1:15" x14ac:dyDescent="0.2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</row>
    <row r="1286" spans="1:15" x14ac:dyDescent="0.2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</row>
    <row r="1287" spans="1:15" x14ac:dyDescent="0.2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</row>
    <row r="1288" spans="1:15" x14ac:dyDescent="0.2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</row>
    <row r="1289" spans="1:15" x14ac:dyDescent="0.2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</row>
    <row r="1290" spans="1:15" x14ac:dyDescent="0.2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</row>
    <row r="1291" spans="1:15" x14ac:dyDescent="0.2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</row>
    <row r="1292" spans="1:15" x14ac:dyDescent="0.2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</row>
    <row r="1293" spans="1:15" x14ac:dyDescent="0.2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</row>
    <row r="1294" spans="1:15" x14ac:dyDescent="0.2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</row>
    <row r="1295" spans="1:15" x14ac:dyDescent="0.2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</row>
    <row r="1296" spans="1:15" x14ac:dyDescent="0.2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</row>
    <row r="1297" spans="1:15" x14ac:dyDescent="0.2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</row>
    <row r="1298" spans="1:15" x14ac:dyDescent="0.2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</row>
    <row r="1299" spans="1:15" x14ac:dyDescent="0.2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</row>
    <row r="1300" spans="1:15" x14ac:dyDescent="0.2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</row>
    <row r="1301" spans="1:15" x14ac:dyDescent="0.2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</row>
    <row r="1302" spans="1:15" x14ac:dyDescent="0.2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</row>
    <row r="1303" spans="1:15" x14ac:dyDescent="0.2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</row>
    <row r="1304" spans="1:15" x14ac:dyDescent="0.2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  <c r="O1304" s="34"/>
    </row>
    <row r="1305" spans="1:15" x14ac:dyDescent="0.2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  <c r="O1305" s="34"/>
    </row>
    <row r="1306" spans="1:15" x14ac:dyDescent="0.2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</row>
    <row r="1307" spans="1:15" x14ac:dyDescent="0.2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</row>
    <row r="1308" spans="1:15" x14ac:dyDescent="0.2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</row>
    <row r="1309" spans="1:15" x14ac:dyDescent="0.2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</row>
    <row r="1310" spans="1:15" x14ac:dyDescent="0.2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</row>
    <row r="1311" spans="1:15" x14ac:dyDescent="0.2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</row>
    <row r="1312" spans="1:15" x14ac:dyDescent="0.2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</row>
    <row r="1313" spans="1:15" x14ac:dyDescent="0.2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</row>
    <row r="1314" spans="1:15" x14ac:dyDescent="0.2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</row>
    <row r="1315" spans="1:15" x14ac:dyDescent="0.2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</row>
    <row r="1316" spans="1:15" x14ac:dyDescent="0.2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  <c r="O1316" s="34"/>
    </row>
    <row r="1317" spans="1:15" x14ac:dyDescent="0.2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</row>
    <row r="1318" spans="1:15" x14ac:dyDescent="0.2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</row>
    <row r="1319" spans="1:15" x14ac:dyDescent="0.2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</row>
    <row r="1320" spans="1:15" x14ac:dyDescent="0.2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</row>
    <row r="1321" spans="1:15" x14ac:dyDescent="0.2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</row>
    <row r="1322" spans="1:15" x14ac:dyDescent="0.2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</row>
    <row r="1323" spans="1:15" x14ac:dyDescent="0.2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</row>
    <row r="1324" spans="1:15" x14ac:dyDescent="0.2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</row>
    <row r="1325" spans="1:15" x14ac:dyDescent="0.2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</row>
    <row r="1326" spans="1:15" x14ac:dyDescent="0.2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</row>
    <row r="1327" spans="1:15" x14ac:dyDescent="0.2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</row>
    <row r="1328" spans="1:15" x14ac:dyDescent="0.2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</row>
    <row r="1329" spans="1:15" x14ac:dyDescent="0.2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  <c r="O1329" s="34"/>
    </row>
    <row r="1330" spans="1:15" x14ac:dyDescent="0.2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</row>
    <row r="1331" spans="1:15" x14ac:dyDescent="0.2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  <c r="O1331" s="34"/>
    </row>
    <row r="1332" spans="1:15" x14ac:dyDescent="0.2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</row>
    <row r="1333" spans="1:15" x14ac:dyDescent="0.2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</row>
    <row r="1334" spans="1:15" x14ac:dyDescent="0.2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</row>
    <row r="1335" spans="1:15" x14ac:dyDescent="0.2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</row>
    <row r="1336" spans="1:15" x14ac:dyDescent="0.2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</row>
    <row r="1337" spans="1:15" x14ac:dyDescent="0.2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</row>
    <row r="1338" spans="1:15" x14ac:dyDescent="0.2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</row>
    <row r="1339" spans="1:15" x14ac:dyDescent="0.2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</row>
    <row r="1340" spans="1:15" x14ac:dyDescent="0.2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</row>
    <row r="1341" spans="1:15" x14ac:dyDescent="0.2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</row>
    <row r="1342" spans="1:15" x14ac:dyDescent="0.2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</row>
    <row r="1343" spans="1:15" x14ac:dyDescent="0.2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</row>
    <row r="1344" spans="1:15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</row>
    <row r="1345" spans="1:15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</row>
    <row r="1346" spans="1:15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</row>
    <row r="1347" spans="1:15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</row>
    <row r="1348" spans="1:15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</row>
    <row r="1349" spans="1:15" x14ac:dyDescent="0.2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</row>
    <row r="1350" spans="1:15" x14ac:dyDescent="0.2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</row>
    <row r="1351" spans="1:15" x14ac:dyDescent="0.2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</row>
    <row r="1352" spans="1:15" x14ac:dyDescent="0.2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</row>
    <row r="1353" spans="1:15" x14ac:dyDescent="0.2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</row>
    <row r="1354" spans="1:15" x14ac:dyDescent="0.2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</row>
    <row r="1355" spans="1:15" x14ac:dyDescent="0.2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</row>
    <row r="1356" spans="1:15" x14ac:dyDescent="0.2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</row>
    <row r="1357" spans="1:15" x14ac:dyDescent="0.2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</row>
    <row r="1358" spans="1:15" x14ac:dyDescent="0.2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</row>
    <row r="1359" spans="1:15" x14ac:dyDescent="0.2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</row>
    <row r="1360" spans="1:15" x14ac:dyDescent="0.2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</row>
    <row r="1361" spans="1:15" x14ac:dyDescent="0.2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</row>
    <row r="1362" spans="1:15" x14ac:dyDescent="0.2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</row>
    <row r="1363" spans="1:15" x14ac:dyDescent="0.2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</row>
    <row r="1364" spans="1:15" x14ac:dyDescent="0.2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</row>
    <row r="1365" spans="1:15" x14ac:dyDescent="0.2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</row>
    <row r="1366" spans="1:15" x14ac:dyDescent="0.2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</row>
    <row r="1367" spans="1:15" x14ac:dyDescent="0.2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</row>
    <row r="1368" spans="1:15" x14ac:dyDescent="0.2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</row>
    <row r="1369" spans="1:15" x14ac:dyDescent="0.2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</row>
    <row r="1370" spans="1:15" x14ac:dyDescent="0.2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</row>
    <row r="1371" spans="1:15" x14ac:dyDescent="0.2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</row>
    <row r="1372" spans="1:15" x14ac:dyDescent="0.2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</row>
    <row r="1373" spans="1:15" x14ac:dyDescent="0.2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  <c r="O1373" s="34"/>
    </row>
    <row r="1374" spans="1:15" x14ac:dyDescent="0.2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</row>
    <row r="1375" spans="1:15" x14ac:dyDescent="0.2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</row>
    <row r="1376" spans="1:15" x14ac:dyDescent="0.2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</row>
    <row r="1377" spans="1:15" x14ac:dyDescent="0.2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</row>
    <row r="1378" spans="1:15" x14ac:dyDescent="0.2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</row>
    <row r="1379" spans="1:15" x14ac:dyDescent="0.2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</row>
    <row r="1380" spans="1:15" x14ac:dyDescent="0.2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</row>
    <row r="1381" spans="1:15" x14ac:dyDescent="0.2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</row>
    <row r="1382" spans="1:15" x14ac:dyDescent="0.2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</row>
    <row r="1383" spans="1:15" x14ac:dyDescent="0.2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</row>
    <row r="1384" spans="1:15" x14ac:dyDescent="0.2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</row>
    <row r="1385" spans="1:15" x14ac:dyDescent="0.2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</row>
    <row r="1386" spans="1:15" x14ac:dyDescent="0.2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</row>
    <row r="1387" spans="1:15" x14ac:dyDescent="0.2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</row>
    <row r="1388" spans="1:15" x14ac:dyDescent="0.2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</row>
    <row r="1389" spans="1:15" x14ac:dyDescent="0.2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</row>
    <row r="1390" spans="1:15" x14ac:dyDescent="0.2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</row>
    <row r="1391" spans="1:15" x14ac:dyDescent="0.2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</row>
    <row r="1392" spans="1:15" x14ac:dyDescent="0.2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</row>
    <row r="1393" spans="1:15" x14ac:dyDescent="0.2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</row>
    <row r="1394" spans="1:15" x14ac:dyDescent="0.2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</row>
    <row r="1395" spans="1:15" x14ac:dyDescent="0.2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</row>
    <row r="1396" spans="1:15" x14ac:dyDescent="0.2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</row>
    <row r="1397" spans="1:15" x14ac:dyDescent="0.2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</row>
    <row r="1398" spans="1:15" x14ac:dyDescent="0.2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</row>
    <row r="1399" spans="1:15" x14ac:dyDescent="0.2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</row>
    <row r="1400" spans="1:15" x14ac:dyDescent="0.2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</row>
    <row r="1401" spans="1:15" x14ac:dyDescent="0.2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</row>
    <row r="1402" spans="1:15" x14ac:dyDescent="0.2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  <c r="O1402" s="34"/>
    </row>
    <row r="1403" spans="1:15" x14ac:dyDescent="0.2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</row>
    <row r="1404" spans="1:15" x14ac:dyDescent="0.2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</row>
    <row r="1405" spans="1:15" x14ac:dyDescent="0.2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</row>
    <row r="1406" spans="1:15" x14ac:dyDescent="0.2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</row>
    <row r="1407" spans="1:15" x14ac:dyDescent="0.2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</row>
    <row r="1408" spans="1:15" x14ac:dyDescent="0.2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</row>
    <row r="1409" spans="1:15" x14ac:dyDescent="0.2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</row>
    <row r="1410" spans="1:15" x14ac:dyDescent="0.2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</row>
    <row r="1411" spans="1:15" x14ac:dyDescent="0.2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</row>
    <row r="1412" spans="1:15" x14ac:dyDescent="0.2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</row>
    <row r="1413" spans="1:15" x14ac:dyDescent="0.2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</row>
    <row r="1414" spans="1:15" x14ac:dyDescent="0.2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</row>
    <row r="1415" spans="1:15" x14ac:dyDescent="0.2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</row>
    <row r="1416" spans="1:15" x14ac:dyDescent="0.2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</row>
    <row r="1417" spans="1:15" x14ac:dyDescent="0.2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</row>
    <row r="1418" spans="1:15" x14ac:dyDescent="0.2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  <c r="O1418" s="34"/>
    </row>
    <row r="1419" spans="1:15" x14ac:dyDescent="0.2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</row>
    <row r="1420" spans="1:15" x14ac:dyDescent="0.2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</row>
    <row r="1421" spans="1:15" x14ac:dyDescent="0.2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</row>
    <row r="1422" spans="1:15" x14ac:dyDescent="0.2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</row>
    <row r="1423" spans="1:15" x14ac:dyDescent="0.2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</row>
    <row r="1424" spans="1:15" x14ac:dyDescent="0.2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</row>
    <row r="1425" spans="1:15" x14ac:dyDescent="0.2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</row>
    <row r="1426" spans="1:15" x14ac:dyDescent="0.2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</row>
    <row r="1427" spans="1:15" x14ac:dyDescent="0.2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</row>
    <row r="1428" spans="1:15" x14ac:dyDescent="0.2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</row>
    <row r="1429" spans="1:15" x14ac:dyDescent="0.2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</row>
    <row r="1430" spans="1:15" x14ac:dyDescent="0.2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</row>
    <row r="1431" spans="1:15" x14ac:dyDescent="0.2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</row>
    <row r="1432" spans="1:15" x14ac:dyDescent="0.2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</row>
    <row r="1433" spans="1:15" x14ac:dyDescent="0.2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</row>
    <row r="1434" spans="1:15" x14ac:dyDescent="0.2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</row>
    <row r="1435" spans="1:15" x14ac:dyDescent="0.2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</row>
    <row r="1436" spans="1:15" x14ac:dyDescent="0.2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</row>
    <row r="1437" spans="1:15" x14ac:dyDescent="0.2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</row>
    <row r="1438" spans="1:15" x14ac:dyDescent="0.2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</row>
    <row r="1439" spans="1:15" x14ac:dyDescent="0.2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</row>
    <row r="1440" spans="1:15" x14ac:dyDescent="0.2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</row>
    <row r="1441" spans="1:15" x14ac:dyDescent="0.2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</row>
    <row r="1442" spans="1:15" x14ac:dyDescent="0.2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</row>
    <row r="1443" spans="1:15" x14ac:dyDescent="0.2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  <c r="O1443" s="34"/>
    </row>
    <row r="1444" spans="1:15" x14ac:dyDescent="0.2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</row>
    <row r="1445" spans="1:15" x14ac:dyDescent="0.2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</row>
    <row r="1446" spans="1:15" x14ac:dyDescent="0.2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</row>
    <row r="1447" spans="1:15" x14ac:dyDescent="0.2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</row>
    <row r="1448" spans="1:15" x14ac:dyDescent="0.2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</row>
    <row r="1449" spans="1:15" x14ac:dyDescent="0.2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</row>
    <row r="1450" spans="1:15" x14ac:dyDescent="0.2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</row>
    <row r="1451" spans="1:15" x14ac:dyDescent="0.2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</row>
    <row r="1452" spans="1:15" x14ac:dyDescent="0.2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</row>
    <row r="1453" spans="1:15" x14ac:dyDescent="0.2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</row>
    <row r="1454" spans="1:15" x14ac:dyDescent="0.2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</row>
    <row r="1455" spans="1:15" x14ac:dyDescent="0.2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</row>
    <row r="1456" spans="1:15" x14ac:dyDescent="0.2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</row>
    <row r="1457" spans="1:15" x14ac:dyDescent="0.2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</row>
    <row r="1458" spans="1:15" x14ac:dyDescent="0.2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</row>
    <row r="1459" spans="1:15" x14ac:dyDescent="0.2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</row>
    <row r="1460" spans="1:15" x14ac:dyDescent="0.2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</row>
    <row r="1461" spans="1:15" x14ac:dyDescent="0.2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</row>
    <row r="1462" spans="1:15" x14ac:dyDescent="0.2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</row>
    <row r="1463" spans="1:15" x14ac:dyDescent="0.2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</row>
    <row r="1464" spans="1:15" x14ac:dyDescent="0.2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</row>
    <row r="1465" spans="1:15" x14ac:dyDescent="0.2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</row>
    <row r="1466" spans="1:15" x14ac:dyDescent="0.2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</row>
    <row r="1467" spans="1:15" x14ac:dyDescent="0.2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</row>
    <row r="1468" spans="1:15" x14ac:dyDescent="0.2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</row>
    <row r="1469" spans="1:15" x14ac:dyDescent="0.2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</row>
    <row r="1470" spans="1:15" x14ac:dyDescent="0.2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</row>
    <row r="1471" spans="1:15" x14ac:dyDescent="0.2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</row>
    <row r="1472" spans="1:15" x14ac:dyDescent="0.2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</row>
    <row r="1473" spans="1:15" x14ac:dyDescent="0.2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</row>
    <row r="1474" spans="1:15" x14ac:dyDescent="0.2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</row>
    <row r="1475" spans="1:15" x14ac:dyDescent="0.2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</row>
    <row r="1476" spans="1:15" x14ac:dyDescent="0.2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</row>
    <row r="1477" spans="1:15" x14ac:dyDescent="0.2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</row>
    <row r="1478" spans="1:15" x14ac:dyDescent="0.2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</row>
    <row r="1479" spans="1:15" x14ac:dyDescent="0.2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</row>
    <row r="1480" spans="1:15" x14ac:dyDescent="0.2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</row>
    <row r="1481" spans="1:15" x14ac:dyDescent="0.2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</row>
    <row r="1482" spans="1:15" x14ac:dyDescent="0.2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</row>
    <row r="1483" spans="1:15" x14ac:dyDescent="0.2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</row>
    <row r="1484" spans="1:15" x14ac:dyDescent="0.2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</row>
    <row r="1485" spans="1:15" x14ac:dyDescent="0.2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</row>
    <row r="1486" spans="1:15" x14ac:dyDescent="0.2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</row>
    <row r="1487" spans="1:15" x14ac:dyDescent="0.2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</row>
    <row r="1488" spans="1:15" x14ac:dyDescent="0.2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</row>
    <row r="1489" spans="1:15" x14ac:dyDescent="0.2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</row>
    <row r="1490" spans="1:15" x14ac:dyDescent="0.2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</row>
    <row r="1491" spans="1:15" x14ac:dyDescent="0.2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</row>
    <row r="1492" spans="1:15" x14ac:dyDescent="0.2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</row>
    <row r="1493" spans="1:15" x14ac:dyDescent="0.2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</row>
    <row r="1494" spans="1:15" x14ac:dyDescent="0.2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</row>
    <row r="1495" spans="1:15" x14ac:dyDescent="0.2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</row>
    <row r="1496" spans="1:15" x14ac:dyDescent="0.2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</row>
    <row r="1497" spans="1:15" x14ac:dyDescent="0.2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</row>
    <row r="1498" spans="1:15" x14ac:dyDescent="0.2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</row>
    <row r="1499" spans="1:15" x14ac:dyDescent="0.2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</row>
    <row r="1500" spans="1:15" x14ac:dyDescent="0.2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</row>
    <row r="1501" spans="1:15" x14ac:dyDescent="0.2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</row>
    <row r="1502" spans="1:15" x14ac:dyDescent="0.2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</row>
    <row r="1503" spans="1:15" x14ac:dyDescent="0.2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</row>
    <row r="1504" spans="1:15" x14ac:dyDescent="0.2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</row>
    <row r="1505" spans="1:15" x14ac:dyDescent="0.2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</row>
    <row r="1506" spans="1:15" x14ac:dyDescent="0.2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</row>
    <row r="1507" spans="1:15" x14ac:dyDescent="0.2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</row>
    <row r="1508" spans="1:15" x14ac:dyDescent="0.2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</row>
    <row r="1509" spans="1:15" x14ac:dyDescent="0.2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</row>
    <row r="1510" spans="1:15" x14ac:dyDescent="0.2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</row>
    <row r="1511" spans="1:15" x14ac:dyDescent="0.2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</row>
    <row r="1512" spans="1:15" x14ac:dyDescent="0.2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</row>
    <row r="1513" spans="1:15" x14ac:dyDescent="0.2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</row>
    <row r="1514" spans="1:15" x14ac:dyDescent="0.2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</row>
    <row r="1515" spans="1:15" x14ac:dyDescent="0.2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</row>
    <row r="1516" spans="1:15" x14ac:dyDescent="0.2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</row>
    <row r="1517" spans="1:15" x14ac:dyDescent="0.2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</row>
    <row r="1518" spans="1:15" x14ac:dyDescent="0.2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</row>
    <row r="1519" spans="1:15" x14ac:dyDescent="0.2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</row>
    <row r="1520" spans="1:15" x14ac:dyDescent="0.2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</row>
    <row r="1521" spans="1:15" x14ac:dyDescent="0.2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</row>
    <row r="1522" spans="1:15" x14ac:dyDescent="0.2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</row>
    <row r="1523" spans="1:15" x14ac:dyDescent="0.2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</row>
    <row r="1524" spans="1:15" x14ac:dyDescent="0.2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</row>
    <row r="1525" spans="1:15" x14ac:dyDescent="0.2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</row>
    <row r="1526" spans="1:15" x14ac:dyDescent="0.2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</row>
    <row r="1527" spans="1:15" x14ac:dyDescent="0.2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</row>
    <row r="1528" spans="1:15" x14ac:dyDescent="0.2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</row>
    <row r="1529" spans="1:15" x14ac:dyDescent="0.2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</row>
    <row r="1530" spans="1:15" x14ac:dyDescent="0.2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</row>
    <row r="1531" spans="1:15" x14ac:dyDescent="0.2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</row>
    <row r="1532" spans="1:15" x14ac:dyDescent="0.2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</row>
    <row r="1533" spans="1:15" x14ac:dyDescent="0.2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</row>
    <row r="1534" spans="1:15" x14ac:dyDescent="0.2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</row>
    <row r="1535" spans="1:15" x14ac:dyDescent="0.2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</row>
    <row r="1536" spans="1:15" x14ac:dyDescent="0.2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</row>
    <row r="1537" spans="1:15" x14ac:dyDescent="0.2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</row>
    <row r="1538" spans="1:15" x14ac:dyDescent="0.2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</row>
    <row r="1539" spans="1:15" x14ac:dyDescent="0.2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</row>
    <row r="1540" spans="1:15" x14ac:dyDescent="0.2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</row>
    <row r="1541" spans="1:15" x14ac:dyDescent="0.2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</row>
    <row r="1542" spans="1:15" x14ac:dyDescent="0.2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</row>
    <row r="1543" spans="1:15" x14ac:dyDescent="0.2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</row>
    <row r="1544" spans="1:15" x14ac:dyDescent="0.2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</row>
    <row r="1545" spans="1:15" x14ac:dyDescent="0.2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</row>
    <row r="1546" spans="1:15" x14ac:dyDescent="0.2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</row>
    <row r="1547" spans="1:15" x14ac:dyDescent="0.2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</row>
    <row r="1548" spans="1:15" x14ac:dyDescent="0.2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</row>
    <row r="1549" spans="1:15" x14ac:dyDescent="0.2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</row>
    <row r="1550" spans="1:15" x14ac:dyDescent="0.2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</row>
    <row r="1551" spans="1:15" x14ac:dyDescent="0.2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</row>
    <row r="1552" spans="1:15" x14ac:dyDescent="0.2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</row>
    <row r="1553" spans="1:15" x14ac:dyDescent="0.2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</row>
    <row r="1554" spans="1:15" x14ac:dyDescent="0.2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</row>
    <row r="1555" spans="1:15" x14ac:dyDescent="0.2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</row>
    <row r="1556" spans="1:15" x14ac:dyDescent="0.2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</row>
    <row r="1557" spans="1:15" x14ac:dyDescent="0.2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</row>
    <row r="1558" spans="1:15" x14ac:dyDescent="0.2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</row>
    <row r="1559" spans="1:15" x14ac:dyDescent="0.2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</row>
    <row r="1560" spans="1:15" x14ac:dyDescent="0.2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</row>
    <row r="1561" spans="1:15" x14ac:dyDescent="0.2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</row>
    <row r="1562" spans="1:15" x14ac:dyDescent="0.2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</row>
    <row r="1563" spans="1:15" x14ac:dyDescent="0.2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</row>
    <row r="1564" spans="1:15" x14ac:dyDescent="0.2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</row>
    <row r="1565" spans="1:15" x14ac:dyDescent="0.2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</row>
    <row r="1566" spans="1:15" x14ac:dyDescent="0.2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</row>
    <row r="1567" spans="1:15" x14ac:dyDescent="0.2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</row>
    <row r="1568" spans="1:15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</row>
    <row r="1569" spans="1:15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</row>
    <row r="1570" spans="1:15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</row>
    <row r="1571" spans="1:15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</row>
    <row r="1572" spans="1:15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</row>
    <row r="1573" spans="1:15" x14ac:dyDescent="0.2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</row>
    <row r="1574" spans="1:15" x14ac:dyDescent="0.2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</row>
    <row r="1575" spans="1:15" x14ac:dyDescent="0.2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</row>
    <row r="1576" spans="1:15" x14ac:dyDescent="0.2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</row>
    <row r="1577" spans="1:15" x14ac:dyDescent="0.2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</row>
    <row r="1578" spans="1:15" x14ac:dyDescent="0.2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</row>
    <row r="1579" spans="1:15" x14ac:dyDescent="0.2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</row>
    <row r="1580" spans="1:15" x14ac:dyDescent="0.2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</row>
    <row r="1581" spans="1:15" x14ac:dyDescent="0.2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</row>
    <row r="1582" spans="1:15" x14ac:dyDescent="0.2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</row>
    <row r="1583" spans="1:15" x14ac:dyDescent="0.2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</row>
    <row r="1584" spans="1:15" x14ac:dyDescent="0.2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</row>
    <row r="1585" spans="1:15" x14ac:dyDescent="0.2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</row>
    <row r="1586" spans="1:15" x14ac:dyDescent="0.2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</row>
    <row r="1587" spans="1:15" x14ac:dyDescent="0.2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</row>
    <row r="1588" spans="1:15" x14ac:dyDescent="0.2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</row>
    <row r="1589" spans="1:15" x14ac:dyDescent="0.2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</row>
    <row r="1590" spans="1:15" x14ac:dyDescent="0.2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</row>
    <row r="1591" spans="1:15" x14ac:dyDescent="0.2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</row>
    <row r="1592" spans="1:15" x14ac:dyDescent="0.2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</row>
    <row r="1593" spans="1:15" x14ac:dyDescent="0.2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</row>
    <row r="1594" spans="1:15" x14ac:dyDescent="0.2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</row>
    <row r="1595" spans="1:15" x14ac:dyDescent="0.2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</row>
    <row r="1596" spans="1:15" x14ac:dyDescent="0.2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</row>
    <row r="1597" spans="1:15" x14ac:dyDescent="0.2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</row>
    <row r="1598" spans="1:15" x14ac:dyDescent="0.2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</row>
    <row r="1599" spans="1:15" x14ac:dyDescent="0.2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</row>
    <row r="1600" spans="1:15" x14ac:dyDescent="0.2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</row>
    <row r="1601" spans="1:15" x14ac:dyDescent="0.2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</row>
    <row r="1602" spans="1:15" x14ac:dyDescent="0.2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</row>
    <row r="1603" spans="1:15" x14ac:dyDescent="0.2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</row>
    <row r="1604" spans="1:15" x14ac:dyDescent="0.2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</row>
    <row r="1605" spans="1:15" x14ac:dyDescent="0.2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</row>
    <row r="1606" spans="1:15" x14ac:dyDescent="0.2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</row>
    <row r="1607" spans="1:15" x14ac:dyDescent="0.2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</row>
    <row r="1608" spans="1:15" x14ac:dyDescent="0.2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</row>
    <row r="1609" spans="1:15" x14ac:dyDescent="0.2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</row>
    <row r="1610" spans="1:15" x14ac:dyDescent="0.2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</row>
    <row r="1611" spans="1:15" x14ac:dyDescent="0.2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</row>
    <row r="1612" spans="1:15" x14ac:dyDescent="0.2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</row>
    <row r="1613" spans="1:15" x14ac:dyDescent="0.2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</row>
    <row r="1614" spans="1:15" x14ac:dyDescent="0.2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</row>
    <row r="1615" spans="1:15" x14ac:dyDescent="0.2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</row>
    <row r="1616" spans="1:15" x14ac:dyDescent="0.2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</row>
    <row r="1617" spans="1:15" x14ac:dyDescent="0.2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</row>
    <row r="1618" spans="1:15" x14ac:dyDescent="0.2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</row>
    <row r="1619" spans="1:15" x14ac:dyDescent="0.2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</row>
    <row r="1620" spans="1:15" x14ac:dyDescent="0.2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</row>
    <row r="1621" spans="1:15" x14ac:dyDescent="0.2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</row>
    <row r="1622" spans="1:15" x14ac:dyDescent="0.2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</row>
    <row r="1623" spans="1:15" x14ac:dyDescent="0.2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</row>
    <row r="1624" spans="1:15" x14ac:dyDescent="0.2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</row>
    <row r="1625" spans="1:15" x14ac:dyDescent="0.2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</row>
    <row r="1626" spans="1:15" x14ac:dyDescent="0.2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</row>
    <row r="1627" spans="1:15" x14ac:dyDescent="0.2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</row>
    <row r="1628" spans="1:15" x14ac:dyDescent="0.2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</row>
    <row r="1629" spans="1:15" x14ac:dyDescent="0.2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</row>
    <row r="1630" spans="1:15" x14ac:dyDescent="0.2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</row>
    <row r="1631" spans="1:15" x14ac:dyDescent="0.2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</row>
    <row r="1632" spans="1:15" x14ac:dyDescent="0.2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</row>
    <row r="1633" spans="1:15" x14ac:dyDescent="0.2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</row>
    <row r="1634" spans="1:15" x14ac:dyDescent="0.2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</row>
    <row r="1635" spans="1:15" x14ac:dyDescent="0.2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</row>
    <row r="1636" spans="1:15" x14ac:dyDescent="0.2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</row>
    <row r="1637" spans="1:15" x14ac:dyDescent="0.2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</row>
    <row r="1638" spans="1:15" x14ac:dyDescent="0.2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</row>
    <row r="1639" spans="1:15" x14ac:dyDescent="0.2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</row>
    <row r="1640" spans="1:15" x14ac:dyDescent="0.2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</row>
    <row r="1641" spans="1:15" x14ac:dyDescent="0.2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</row>
    <row r="1642" spans="1:15" x14ac:dyDescent="0.2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</row>
    <row r="1643" spans="1:15" x14ac:dyDescent="0.2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</row>
    <row r="1644" spans="1:15" x14ac:dyDescent="0.2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</row>
    <row r="1645" spans="1:15" x14ac:dyDescent="0.2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</row>
    <row r="1646" spans="1:15" x14ac:dyDescent="0.2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</row>
    <row r="1647" spans="1:15" x14ac:dyDescent="0.2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</row>
    <row r="1648" spans="1:15" x14ac:dyDescent="0.2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</row>
    <row r="1649" spans="1:15" x14ac:dyDescent="0.2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</row>
    <row r="1650" spans="1:15" x14ac:dyDescent="0.2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</row>
    <row r="1651" spans="1:15" x14ac:dyDescent="0.2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</row>
    <row r="1652" spans="1:15" x14ac:dyDescent="0.2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</row>
    <row r="1653" spans="1:15" x14ac:dyDescent="0.2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</row>
    <row r="1654" spans="1:15" x14ac:dyDescent="0.2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</row>
    <row r="1655" spans="1:15" x14ac:dyDescent="0.2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</row>
    <row r="1656" spans="1:15" x14ac:dyDescent="0.2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</row>
    <row r="1657" spans="1:15" x14ac:dyDescent="0.2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</row>
    <row r="1658" spans="1:15" x14ac:dyDescent="0.2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</row>
    <row r="1659" spans="1:15" x14ac:dyDescent="0.2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</row>
    <row r="1660" spans="1:15" x14ac:dyDescent="0.2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</row>
    <row r="1661" spans="1:15" x14ac:dyDescent="0.2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</row>
    <row r="1662" spans="1:15" x14ac:dyDescent="0.2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</row>
    <row r="1663" spans="1:15" x14ac:dyDescent="0.2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</row>
    <row r="1664" spans="1:15" x14ac:dyDescent="0.2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</row>
    <row r="1665" spans="1:15" x14ac:dyDescent="0.2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</row>
    <row r="1666" spans="1:15" x14ac:dyDescent="0.2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</row>
    <row r="1667" spans="1:15" x14ac:dyDescent="0.2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</row>
    <row r="1668" spans="1:15" x14ac:dyDescent="0.2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</row>
    <row r="1669" spans="1:15" x14ac:dyDescent="0.2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</row>
    <row r="1670" spans="1:15" x14ac:dyDescent="0.2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</row>
    <row r="1671" spans="1:15" x14ac:dyDescent="0.2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</row>
    <row r="1672" spans="1:15" x14ac:dyDescent="0.2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</row>
    <row r="1673" spans="1:15" x14ac:dyDescent="0.2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</row>
    <row r="1674" spans="1:15" x14ac:dyDescent="0.2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</row>
    <row r="1675" spans="1:15" x14ac:dyDescent="0.2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</row>
    <row r="1676" spans="1:15" x14ac:dyDescent="0.2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</row>
    <row r="1677" spans="1:15" x14ac:dyDescent="0.2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</row>
    <row r="1678" spans="1:15" x14ac:dyDescent="0.2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</row>
    <row r="1679" spans="1:15" x14ac:dyDescent="0.2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</row>
    <row r="1680" spans="1:15" x14ac:dyDescent="0.2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</row>
    <row r="1681" spans="1:15" x14ac:dyDescent="0.2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</row>
    <row r="1682" spans="1:15" x14ac:dyDescent="0.2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</row>
    <row r="1683" spans="1:15" x14ac:dyDescent="0.2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</row>
    <row r="1684" spans="1:15" x14ac:dyDescent="0.2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</row>
    <row r="1685" spans="1:15" x14ac:dyDescent="0.2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</row>
    <row r="1686" spans="1:15" x14ac:dyDescent="0.2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</row>
    <row r="1687" spans="1:15" x14ac:dyDescent="0.2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</row>
    <row r="1688" spans="1:15" x14ac:dyDescent="0.2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</row>
    <row r="1689" spans="1:15" x14ac:dyDescent="0.2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</row>
    <row r="1690" spans="1:15" x14ac:dyDescent="0.2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</row>
    <row r="1691" spans="1:15" x14ac:dyDescent="0.2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</row>
    <row r="1692" spans="1:15" x14ac:dyDescent="0.2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</row>
    <row r="1693" spans="1:15" x14ac:dyDescent="0.2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</row>
    <row r="1694" spans="1:15" x14ac:dyDescent="0.2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</row>
    <row r="1695" spans="1:15" x14ac:dyDescent="0.2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</row>
    <row r="1696" spans="1:15" x14ac:dyDescent="0.2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</row>
    <row r="1697" spans="1:15" x14ac:dyDescent="0.2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</row>
    <row r="1698" spans="1:15" x14ac:dyDescent="0.2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</row>
    <row r="1699" spans="1:15" x14ac:dyDescent="0.2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</row>
    <row r="1700" spans="1:15" x14ac:dyDescent="0.2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</row>
    <row r="1701" spans="1:15" x14ac:dyDescent="0.2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</row>
    <row r="1702" spans="1:15" x14ac:dyDescent="0.2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</row>
    <row r="1703" spans="1:15" x14ac:dyDescent="0.2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</row>
    <row r="1704" spans="1:15" x14ac:dyDescent="0.2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</row>
    <row r="1705" spans="1:15" x14ac:dyDescent="0.2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</row>
    <row r="1706" spans="1:15" x14ac:dyDescent="0.2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</row>
    <row r="1707" spans="1:15" x14ac:dyDescent="0.2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</row>
    <row r="1708" spans="1:15" x14ac:dyDescent="0.2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</row>
    <row r="1709" spans="1:15" x14ac:dyDescent="0.2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</row>
    <row r="1710" spans="1:15" x14ac:dyDescent="0.2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</row>
    <row r="1711" spans="1:15" x14ac:dyDescent="0.2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</row>
    <row r="1712" spans="1:15" x14ac:dyDescent="0.2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</row>
    <row r="1713" spans="1:15" x14ac:dyDescent="0.2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</row>
    <row r="1714" spans="1:15" x14ac:dyDescent="0.2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</row>
    <row r="1715" spans="1:15" x14ac:dyDescent="0.2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</row>
    <row r="1716" spans="1:15" x14ac:dyDescent="0.2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</row>
    <row r="1717" spans="1:15" x14ac:dyDescent="0.2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</row>
    <row r="1718" spans="1:15" x14ac:dyDescent="0.2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</row>
    <row r="1719" spans="1:15" x14ac:dyDescent="0.2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</row>
    <row r="1720" spans="1:15" x14ac:dyDescent="0.2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</row>
    <row r="1721" spans="1:15" x14ac:dyDescent="0.2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</row>
    <row r="1722" spans="1:15" x14ac:dyDescent="0.2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</row>
    <row r="1723" spans="1:15" x14ac:dyDescent="0.2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</row>
    <row r="1724" spans="1:15" x14ac:dyDescent="0.2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</row>
    <row r="1725" spans="1:15" x14ac:dyDescent="0.2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</row>
    <row r="1726" spans="1:15" x14ac:dyDescent="0.2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</row>
    <row r="1727" spans="1:15" x14ac:dyDescent="0.2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</row>
    <row r="1728" spans="1:15" x14ac:dyDescent="0.2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</row>
    <row r="1729" spans="1:15" x14ac:dyDescent="0.2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</row>
    <row r="1730" spans="1:15" x14ac:dyDescent="0.2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</row>
    <row r="1731" spans="1:15" x14ac:dyDescent="0.2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</row>
    <row r="1732" spans="1:15" x14ac:dyDescent="0.2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</row>
    <row r="1733" spans="1:15" x14ac:dyDescent="0.2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</row>
    <row r="1734" spans="1:15" x14ac:dyDescent="0.2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</row>
    <row r="1735" spans="1:15" x14ac:dyDescent="0.2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</row>
    <row r="1736" spans="1:15" x14ac:dyDescent="0.2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</row>
    <row r="1737" spans="1:15" x14ac:dyDescent="0.2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</row>
    <row r="1738" spans="1:15" x14ac:dyDescent="0.2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</row>
    <row r="1739" spans="1:15" x14ac:dyDescent="0.2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</row>
    <row r="1740" spans="1:15" x14ac:dyDescent="0.2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</row>
    <row r="1741" spans="1:15" x14ac:dyDescent="0.2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</row>
    <row r="1742" spans="1:15" x14ac:dyDescent="0.2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</row>
    <row r="1743" spans="1:15" x14ac:dyDescent="0.2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</row>
    <row r="1744" spans="1:15" x14ac:dyDescent="0.2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</row>
    <row r="1745" spans="1:15" x14ac:dyDescent="0.2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</row>
    <row r="1746" spans="1:15" x14ac:dyDescent="0.2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</row>
    <row r="1747" spans="1:15" x14ac:dyDescent="0.2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</row>
    <row r="1748" spans="1:15" x14ac:dyDescent="0.2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</row>
    <row r="1749" spans="1:15" x14ac:dyDescent="0.2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</row>
    <row r="1750" spans="1:15" x14ac:dyDescent="0.2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</row>
    <row r="1751" spans="1:15" x14ac:dyDescent="0.2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</row>
    <row r="1752" spans="1:15" x14ac:dyDescent="0.2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</row>
    <row r="1753" spans="1:15" x14ac:dyDescent="0.2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</row>
    <row r="1754" spans="1:15" x14ac:dyDescent="0.2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</row>
    <row r="1755" spans="1:15" x14ac:dyDescent="0.2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</row>
    <row r="1756" spans="1:15" x14ac:dyDescent="0.2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</row>
    <row r="1757" spans="1:15" x14ac:dyDescent="0.2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</row>
    <row r="1758" spans="1:15" x14ac:dyDescent="0.2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</row>
    <row r="1759" spans="1:15" x14ac:dyDescent="0.2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</row>
    <row r="1760" spans="1:15" x14ac:dyDescent="0.2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</row>
    <row r="1761" spans="1:15" x14ac:dyDescent="0.2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</row>
    <row r="1762" spans="1:15" x14ac:dyDescent="0.2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</row>
    <row r="1763" spans="1:15" x14ac:dyDescent="0.2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</row>
    <row r="1764" spans="1:15" x14ac:dyDescent="0.2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</row>
    <row r="1765" spans="1:15" x14ac:dyDescent="0.2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</row>
    <row r="1766" spans="1:15" x14ac:dyDescent="0.2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</row>
    <row r="1767" spans="1:15" x14ac:dyDescent="0.2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</row>
    <row r="1768" spans="1:15" x14ac:dyDescent="0.2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</row>
    <row r="1769" spans="1:15" x14ac:dyDescent="0.2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</row>
    <row r="1770" spans="1:15" x14ac:dyDescent="0.2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</row>
    <row r="1771" spans="1:15" x14ac:dyDescent="0.2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</row>
    <row r="1772" spans="1:15" x14ac:dyDescent="0.2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</row>
    <row r="1773" spans="1:15" x14ac:dyDescent="0.2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</row>
    <row r="1774" spans="1:15" x14ac:dyDescent="0.2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</row>
    <row r="1775" spans="1:15" x14ac:dyDescent="0.2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</row>
    <row r="1776" spans="1:15" x14ac:dyDescent="0.2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</row>
    <row r="1777" spans="1:15" x14ac:dyDescent="0.2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</row>
    <row r="1778" spans="1:15" x14ac:dyDescent="0.2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</row>
    <row r="1779" spans="1:15" x14ac:dyDescent="0.2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</row>
    <row r="1780" spans="1:15" x14ac:dyDescent="0.2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</row>
    <row r="1781" spans="1:15" x14ac:dyDescent="0.2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</row>
    <row r="1782" spans="1:15" x14ac:dyDescent="0.2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</row>
    <row r="1783" spans="1:15" x14ac:dyDescent="0.2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</row>
    <row r="1784" spans="1:15" x14ac:dyDescent="0.2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</row>
    <row r="1785" spans="1:15" x14ac:dyDescent="0.2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</row>
    <row r="1786" spans="1:15" x14ac:dyDescent="0.2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</row>
    <row r="1787" spans="1:15" x14ac:dyDescent="0.2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</row>
    <row r="1788" spans="1:15" x14ac:dyDescent="0.2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</row>
    <row r="1789" spans="1:15" x14ac:dyDescent="0.2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</row>
    <row r="1790" spans="1:15" x14ac:dyDescent="0.2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</row>
    <row r="1791" spans="1:15" x14ac:dyDescent="0.2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</row>
    <row r="1792" spans="1:15" x14ac:dyDescent="0.2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</row>
    <row r="1793" spans="1:15" x14ac:dyDescent="0.2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</row>
    <row r="1794" spans="1:15" x14ac:dyDescent="0.2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</row>
    <row r="1795" spans="1:15" x14ac:dyDescent="0.2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</row>
    <row r="1796" spans="1:15" x14ac:dyDescent="0.2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</row>
    <row r="1797" spans="1:15" x14ac:dyDescent="0.2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</row>
    <row r="1798" spans="1:15" x14ac:dyDescent="0.2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</row>
    <row r="1799" spans="1:15" x14ac:dyDescent="0.2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</row>
    <row r="1800" spans="1:15" x14ac:dyDescent="0.2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</row>
    <row r="1801" spans="1:15" x14ac:dyDescent="0.2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</row>
    <row r="1802" spans="1:15" x14ac:dyDescent="0.2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</row>
    <row r="1803" spans="1:15" x14ac:dyDescent="0.2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</row>
    <row r="1804" spans="1:15" x14ac:dyDescent="0.2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</row>
    <row r="1805" spans="1:15" x14ac:dyDescent="0.2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</row>
    <row r="1806" spans="1:15" x14ac:dyDescent="0.2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</row>
    <row r="1807" spans="1:15" x14ac:dyDescent="0.2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</row>
    <row r="1808" spans="1:15" x14ac:dyDescent="0.2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</row>
    <row r="1809" spans="1:15" x14ac:dyDescent="0.2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</row>
    <row r="1810" spans="1:15" x14ac:dyDescent="0.2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</row>
    <row r="1811" spans="1:15" x14ac:dyDescent="0.2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</row>
    <row r="1812" spans="1:15" x14ac:dyDescent="0.2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</row>
    <row r="1813" spans="1:15" x14ac:dyDescent="0.2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</row>
    <row r="1814" spans="1:15" x14ac:dyDescent="0.2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</row>
    <row r="1815" spans="1:15" x14ac:dyDescent="0.2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</row>
    <row r="1816" spans="1:15" x14ac:dyDescent="0.2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</row>
    <row r="1817" spans="1:15" x14ac:dyDescent="0.2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</row>
    <row r="1818" spans="1:15" x14ac:dyDescent="0.2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</row>
    <row r="1819" spans="1:15" x14ac:dyDescent="0.2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</row>
    <row r="1820" spans="1:15" x14ac:dyDescent="0.2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</row>
    <row r="1821" spans="1:15" x14ac:dyDescent="0.2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</row>
    <row r="1822" spans="1:15" x14ac:dyDescent="0.2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</row>
    <row r="1823" spans="1:15" x14ac:dyDescent="0.2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</row>
    <row r="1824" spans="1:15" x14ac:dyDescent="0.2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</row>
    <row r="1825" spans="1:15" x14ac:dyDescent="0.2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</row>
    <row r="1826" spans="1:15" x14ac:dyDescent="0.2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</row>
    <row r="1827" spans="1:15" x14ac:dyDescent="0.2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</row>
    <row r="1828" spans="1:15" x14ac:dyDescent="0.2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</row>
    <row r="1829" spans="1:15" x14ac:dyDescent="0.2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</row>
    <row r="1830" spans="1:15" x14ac:dyDescent="0.2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</row>
    <row r="1831" spans="1:15" x14ac:dyDescent="0.2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</row>
    <row r="1832" spans="1:15" x14ac:dyDescent="0.2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</row>
    <row r="1833" spans="1:15" x14ac:dyDescent="0.2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</row>
    <row r="1834" spans="1:15" x14ac:dyDescent="0.2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</row>
    <row r="1835" spans="1:15" x14ac:dyDescent="0.2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</row>
    <row r="1836" spans="1:15" x14ac:dyDescent="0.2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</row>
    <row r="1837" spans="1:15" x14ac:dyDescent="0.2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</row>
    <row r="1838" spans="1:15" x14ac:dyDescent="0.2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</row>
    <row r="1839" spans="1:15" x14ac:dyDescent="0.2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</row>
    <row r="1840" spans="1:15" x14ac:dyDescent="0.2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</row>
    <row r="1841" spans="1:15" x14ac:dyDescent="0.2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</row>
    <row r="1842" spans="1:15" x14ac:dyDescent="0.2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</row>
    <row r="1843" spans="1:15" x14ac:dyDescent="0.2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</row>
    <row r="1844" spans="1:15" x14ac:dyDescent="0.2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</row>
    <row r="1845" spans="1:15" x14ac:dyDescent="0.2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</row>
    <row r="1846" spans="1:15" x14ac:dyDescent="0.2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</row>
    <row r="1847" spans="1:15" x14ac:dyDescent="0.2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</row>
    <row r="1848" spans="1:15" x14ac:dyDescent="0.2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</row>
    <row r="1849" spans="1:15" x14ac:dyDescent="0.2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</row>
    <row r="1850" spans="1:15" x14ac:dyDescent="0.2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</row>
    <row r="1851" spans="1:15" x14ac:dyDescent="0.2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</row>
    <row r="1852" spans="1:15" x14ac:dyDescent="0.2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</row>
    <row r="1853" spans="1:15" x14ac:dyDescent="0.2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</row>
    <row r="1854" spans="1:15" x14ac:dyDescent="0.2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</row>
    <row r="1855" spans="1:15" x14ac:dyDescent="0.2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</row>
    <row r="1856" spans="1:15" x14ac:dyDescent="0.2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</row>
    <row r="1857" spans="1:15" x14ac:dyDescent="0.2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</row>
    <row r="1858" spans="1:15" x14ac:dyDescent="0.2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</row>
    <row r="1859" spans="1:15" x14ac:dyDescent="0.2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</row>
    <row r="1860" spans="1:15" x14ac:dyDescent="0.2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</row>
    <row r="1861" spans="1:15" x14ac:dyDescent="0.2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</row>
    <row r="1862" spans="1:15" x14ac:dyDescent="0.2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</row>
    <row r="1863" spans="1:15" x14ac:dyDescent="0.2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</row>
    <row r="1864" spans="1:15" x14ac:dyDescent="0.2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</row>
    <row r="1865" spans="1:15" x14ac:dyDescent="0.2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</row>
    <row r="1866" spans="1:15" x14ac:dyDescent="0.2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</row>
    <row r="1867" spans="1:15" x14ac:dyDescent="0.2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</row>
    <row r="1868" spans="1:15" x14ac:dyDescent="0.2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</row>
    <row r="1869" spans="1:15" x14ac:dyDescent="0.2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</row>
    <row r="1870" spans="1:15" x14ac:dyDescent="0.2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</row>
    <row r="1871" spans="1:15" x14ac:dyDescent="0.2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</row>
    <row r="1872" spans="1:15" x14ac:dyDescent="0.2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</row>
    <row r="1873" spans="1:15" x14ac:dyDescent="0.2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</row>
    <row r="1874" spans="1:15" x14ac:dyDescent="0.2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</row>
    <row r="1875" spans="1:15" x14ac:dyDescent="0.2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</row>
    <row r="1876" spans="1:15" x14ac:dyDescent="0.2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</row>
    <row r="1877" spans="1:15" x14ac:dyDescent="0.2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</row>
    <row r="1878" spans="1:15" x14ac:dyDescent="0.2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</row>
    <row r="1879" spans="1:15" x14ac:dyDescent="0.2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</row>
    <row r="1880" spans="1:15" x14ac:dyDescent="0.2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</row>
    <row r="1881" spans="1:15" x14ac:dyDescent="0.2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</row>
    <row r="1882" spans="1:15" x14ac:dyDescent="0.2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</row>
    <row r="1883" spans="1:15" x14ac:dyDescent="0.2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</row>
    <row r="1884" spans="1:15" x14ac:dyDescent="0.2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</row>
    <row r="1885" spans="1:15" x14ac:dyDescent="0.2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</row>
    <row r="1886" spans="1:15" x14ac:dyDescent="0.2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</row>
    <row r="1887" spans="1:15" x14ac:dyDescent="0.2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</row>
    <row r="1888" spans="1:15" x14ac:dyDescent="0.2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</row>
    <row r="1889" spans="1:15" x14ac:dyDescent="0.2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</row>
    <row r="1890" spans="1:15" x14ac:dyDescent="0.2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</row>
    <row r="1891" spans="1:15" x14ac:dyDescent="0.2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</row>
    <row r="1892" spans="1:15" x14ac:dyDescent="0.2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</row>
    <row r="1893" spans="1:15" x14ac:dyDescent="0.2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</row>
    <row r="1894" spans="1:15" x14ac:dyDescent="0.2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</row>
    <row r="1895" spans="1:15" x14ac:dyDescent="0.2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</row>
    <row r="1896" spans="1:15" x14ac:dyDescent="0.2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</row>
    <row r="1897" spans="1:15" x14ac:dyDescent="0.2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</row>
    <row r="1898" spans="1:15" x14ac:dyDescent="0.2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</row>
    <row r="1899" spans="1:15" x14ac:dyDescent="0.2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</row>
    <row r="1900" spans="1:15" x14ac:dyDescent="0.2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</row>
    <row r="1901" spans="1:15" x14ac:dyDescent="0.2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</row>
    <row r="1902" spans="1:15" x14ac:dyDescent="0.2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</row>
    <row r="1903" spans="1:15" x14ac:dyDescent="0.2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</row>
    <row r="1904" spans="1:15" x14ac:dyDescent="0.2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</row>
    <row r="1905" spans="1:15" x14ac:dyDescent="0.2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</row>
    <row r="1906" spans="1:15" x14ac:dyDescent="0.2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</row>
    <row r="1907" spans="1:15" x14ac:dyDescent="0.2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</row>
    <row r="1908" spans="1:15" x14ac:dyDescent="0.2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</row>
    <row r="1909" spans="1:15" x14ac:dyDescent="0.2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</row>
    <row r="1910" spans="1:15" x14ac:dyDescent="0.2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</row>
    <row r="1911" spans="1:15" x14ac:dyDescent="0.2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</row>
    <row r="1912" spans="1:15" x14ac:dyDescent="0.2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</row>
    <row r="1913" spans="1:15" x14ac:dyDescent="0.2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</row>
    <row r="1914" spans="1:15" x14ac:dyDescent="0.2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</row>
    <row r="1915" spans="1:15" x14ac:dyDescent="0.2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</row>
    <row r="1916" spans="1:15" x14ac:dyDescent="0.2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</row>
    <row r="1917" spans="1:15" x14ac:dyDescent="0.2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</row>
    <row r="1918" spans="1:15" x14ac:dyDescent="0.2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</row>
    <row r="1919" spans="1:15" x14ac:dyDescent="0.2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</row>
    <row r="1920" spans="1:15" x14ac:dyDescent="0.2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</row>
    <row r="1921" spans="1:15" x14ac:dyDescent="0.2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</row>
    <row r="1922" spans="1:15" x14ac:dyDescent="0.2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</row>
    <row r="1923" spans="1:15" x14ac:dyDescent="0.2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</row>
    <row r="1924" spans="1:15" x14ac:dyDescent="0.2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</row>
    <row r="1925" spans="1:15" x14ac:dyDescent="0.2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</row>
    <row r="1926" spans="1:15" x14ac:dyDescent="0.2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</row>
    <row r="1927" spans="1:15" x14ac:dyDescent="0.2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</row>
    <row r="1928" spans="1:15" x14ac:dyDescent="0.2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</row>
    <row r="1929" spans="1:15" x14ac:dyDescent="0.2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</row>
    <row r="1930" spans="1:15" x14ac:dyDescent="0.2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</row>
    <row r="1931" spans="1:15" x14ac:dyDescent="0.2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</row>
    <row r="1932" spans="1:15" x14ac:dyDescent="0.2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</row>
    <row r="1933" spans="1:15" x14ac:dyDescent="0.2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</row>
    <row r="1934" spans="1:15" x14ac:dyDescent="0.2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</row>
    <row r="1935" spans="1:15" x14ac:dyDescent="0.2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</row>
    <row r="1936" spans="1:15" x14ac:dyDescent="0.2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</row>
    <row r="1937" spans="1:15" x14ac:dyDescent="0.2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</row>
    <row r="1938" spans="1:15" x14ac:dyDescent="0.2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</row>
    <row r="1939" spans="1:15" x14ac:dyDescent="0.2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</row>
    <row r="1940" spans="1:15" x14ac:dyDescent="0.2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</row>
    <row r="1941" spans="1:15" x14ac:dyDescent="0.2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</row>
    <row r="1942" spans="1:15" x14ac:dyDescent="0.2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</row>
    <row r="1943" spans="1:15" x14ac:dyDescent="0.2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</row>
    <row r="1944" spans="1:15" x14ac:dyDescent="0.2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</row>
    <row r="1945" spans="1:15" x14ac:dyDescent="0.2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</row>
    <row r="1946" spans="1:15" x14ac:dyDescent="0.2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</row>
    <row r="1947" spans="1:15" x14ac:dyDescent="0.2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</row>
    <row r="1948" spans="1:15" x14ac:dyDescent="0.2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</row>
    <row r="1949" spans="1:15" x14ac:dyDescent="0.2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</row>
    <row r="1950" spans="1:15" x14ac:dyDescent="0.2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</row>
    <row r="1951" spans="1:15" x14ac:dyDescent="0.2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</row>
    <row r="1952" spans="1:15" x14ac:dyDescent="0.2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</row>
    <row r="1953" spans="1:15" x14ac:dyDescent="0.2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</row>
    <row r="1954" spans="1:15" x14ac:dyDescent="0.2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</row>
    <row r="1955" spans="1:15" x14ac:dyDescent="0.2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</row>
    <row r="1956" spans="1:15" x14ac:dyDescent="0.2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</row>
    <row r="1957" spans="1:15" x14ac:dyDescent="0.2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</row>
    <row r="1958" spans="1:15" x14ac:dyDescent="0.2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</row>
    <row r="1959" spans="1:15" x14ac:dyDescent="0.2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</row>
    <row r="1960" spans="1:15" x14ac:dyDescent="0.2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</row>
    <row r="1961" spans="1:15" x14ac:dyDescent="0.2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</row>
    <row r="1962" spans="1:15" x14ac:dyDescent="0.2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</row>
    <row r="1963" spans="1:15" x14ac:dyDescent="0.2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</row>
    <row r="1964" spans="1:15" x14ac:dyDescent="0.2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</row>
    <row r="1965" spans="1:15" x14ac:dyDescent="0.2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</row>
    <row r="1966" spans="1:15" x14ac:dyDescent="0.2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</row>
    <row r="1967" spans="1:15" x14ac:dyDescent="0.2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</row>
    <row r="1968" spans="1:15" x14ac:dyDescent="0.2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</row>
    <row r="1969" spans="1:15" x14ac:dyDescent="0.2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</row>
    <row r="1970" spans="1:15" x14ac:dyDescent="0.2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</row>
    <row r="1971" spans="1:15" x14ac:dyDescent="0.2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</row>
    <row r="1972" spans="1:15" x14ac:dyDescent="0.2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</row>
    <row r="1973" spans="1:15" x14ac:dyDescent="0.2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</row>
    <row r="1974" spans="1:15" x14ac:dyDescent="0.2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</row>
    <row r="1975" spans="1:15" x14ac:dyDescent="0.2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</row>
    <row r="1976" spans="1:15" x14ac:dyDescent="0.2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</row>
    <row r="1977" spans="1:15" x14ac:dyDescent="0.2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</row>
    <row r="1978" spans="1:15" x14ac:dyDescent="0.2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</row>
    <row r="1979" spans="1:15" x14ac:dyDescent="0.2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</row>
    <row r="1980" spans="1:15" x14ac:dyDescent="0.2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</row>
    <row r="1981" spans="1:15" x14ac:dyDescent="0.2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</row>
    <row r="1982" spans="1:15" x14ac:dyDescent="0.2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</row>
    <row r="1983" spans="1:15" x14ac:dyDescent="0.2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</row>
    <row r="1984" spans="1:15" x14ac:dyDescent="0.2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</row>
    <row r="1985" spans="1:15" x14ac:dyDescent="0.2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</row>
    <row r="1986" spans="1:15" x14ac:dyDescent="0.2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</row>
    <row r="1987" spans="1:15" x14ac:dyDescent="0.2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</row>
    <row r="1988" spans="1:15" x14ac:dyDescent="0.2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</row>
    <row r="1989" spans="1:15" x14ac:dyDescent="0.2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</row>
    <row r="1990" spans="1:15" x14ac:dyDescent="0.2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</row>
    <row r="1991" spans="1:15" x14ac:dyDescent="0.2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</row>
    <row r="1992" spans="1:15" x14ac:dyDescent="0.2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</row>
    <row r="1993" spans="1:15" x14ac:dyDescent="0.2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</row>
    <row r="1994" spans="1:15" x14ac:dyDescent="0.2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</row>
    <row r="1995" spans="1:15" x14ac:dyDescent="0.2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</row>
    <row r="1996" spans="1:15" x14ac:dyDescent="0.2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</row>
    <row r="1997" spans="1:15" x14ac:dyDescent="0.2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</row>
    <row r="1998" spans="1:15" x14ac:dyDescent="0.2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</row>
    <row r="1999" spans="1:15" x14ac:dyDescent="0.2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</row>
    <row r="2000" spans="1:15" x14ac:dyDescent="0.2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</row>
    <row r="2001" spans="1:15" x14ac:dyDescent="0.2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</row>
    <row r="2002" spans="1:15" x14ac:dyDescent="0.2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</row>
    <row r="2003" spans="1:15" x14ac:dyDescent="0.2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</row>
    <row r="2004" spans="1:15" x14ac:dyDescent="0.2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</row>
    <row r="2005" spans="1:15" x14ac:dyDescent="0.2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</row>
    <row r="2006" spans="1:15" x14ac:dyDescent="0.2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</row>
    <row r="2007" spans="1:15" x14ac:dyDescent="0.2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</row>
    <row r="2008" spans="1:15" x14ac:dyDescent="0.2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</row>
    <row r="2009" spans="1:15" x14ac:dyDescent="0.2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</row>
    <row r="2010" spans="1:15" x14ac:dyDescent="0.2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</row>
    <row r="2011" spans="1:15" x14ac:dyDescent="0.2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</row>
    <row r="2012" spans="1:15" x14ac:dyDescent="0.2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</row>
    <row r="2013" spans="1:15" x14ac:dyDescent="0.2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</row>
    <row r="2014" spans="1:15" x14ac:dyDescent="0.2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</row>
    <row r="2015" spans="1:15" x14ac:dyDescent="0.2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</row>
    <row r="2016" spans="1:15" x14ac:dyDescent="0.2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</row>
    <row r="2017" spans="1:15" x14ac:dyDescent="0.2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</row>
    <row r="2018" spans="1:15" x14ac:dyDescent="0.2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</row>
    <row r="2019" spans="1:15" x14ac:dyDescent="0.2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</row>
    <row r="2020" spans="1:15" x14ac:dyDescent="0.2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</row>
    <row r="2021" spans="1:15" x14ac:dyDescent="0.2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</row>
    <row r="2022" spans="1:15" x14ac:dyDescent="0.2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</row>
    <row r="2023" spans="1:15" x14ac:dyDescent="0.2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</row>
    <row r="2024" spans="1:15" x14ac:dyDescent="0.2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</row>
    <row r="2025" spans="1:15" x14ac:dyDescent="0.2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</row>
    <row r="2026" spans="1:15" x14ac:dyDescent="0.2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</row>
    <row r="2027" spans="1:15" x14ac:dyDescent="0.2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</row>
    <row r="2028" spans="1:15" x14ac:dyDescent="0.2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</row>
    <row r="2029" spans="1:15" x14ac:dyDescent="0.2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</row>
    <row r="2030" spans="1:15" x14ac:dyDescent="0.2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</row>
    <row r="2031" spans="1:15" x14ac:dyDescent="0.2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</row>
    <row r="2032" spans="1:15" x14ac:dyDescent="0.2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</row>
    <row r="2033" spans="1:15" x14ac:dyDescent="0.2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</row>
    <row r="2034" spans="1:15" x14ac:dyDescent="0.2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</row>
    <row r="2035" spans="1:15" x14ac:dyDescent="0.2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</row>
    <row r="2036" spans="1:15" x14ac:dyDescent="0.2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</row>
    <row r="2037" spans="1:15" x14ac:dyDescent="0.2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</row>
    <row r="2038" spans="1:15" x14ac:dyDescent="0.2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</row>
    <row r="2039" spans="1:15" x14ac:dyDescent="0.2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</row>
    <row r="2040" spans="1:15" x14ac:dyDescent="0.2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</row>
    <row r="2041" spans="1:15" x14ac:dyDescent="0.2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</row>
    <row r="2042" spans="1:15" x14ac:dyDescent="0.2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</row>
    <row r="2043" spans="1:15" x14ac:dyDescent="0.2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</row>
    <row r="2044" spans="1:15" x14ac:dyDescent="0.2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</row>
    <row r="2045" spans="1:15" x14ac:dyDescent="0.2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</row>
    <row r="2046" spans="1:15" x14ac:dyDescent="0.2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</row>
    <row r="2047" spans="1:15" x14ac:dyDescent="0.2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</row>
    <row r="2048" spans="1:15" x14ac:dyDescent="0.2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</row>
    <row r="2049" spans="1:15" x14ac:dyDescent="0.2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</row>
    <row r="2050" spans="1:15" x14ac:dyDescent="0.2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</row>
    <row r="2051" spans="1:15" x14ac:dyDescent="0.2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</row>
    <row r="2052" spans="1:15" x14ac:dyDescent="0.2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</row>
    <row r="2053" spans="1:15" x14ac:dyDescent="0.2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</row>
    <row r="2054" spans="1:15" x14ac:dyDescent="0.2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</row>
    <row r="2055" spans="1:15" x14ac:dyDescent="0.2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</row>
    <row r="2056" spans="1:15" x14ac:dyDescent="0.2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</row>
    <row r="2057" spans="1:15" x14ac:dyDescent="0.2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</row>
    <row r="2058" spans="1:15" x14ac:dyDescent="0.2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</row>
    <row r="2059" spans="1:15" x14ac:dyDescent="0.2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</row>
    <row r="2060" spans="1:15" x14ac:dyDescent="0.2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</row>
    <row r="2061" spans="1:15" x14ac:dyDescent="0.2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</row>
    <row r="2062" spans="1:15" x14ac:dyDescent="0.2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</row>
    <row r="2063" spans="1:15" x14ac:dyDescent="0.2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</row>
    <row r="2064" spans="1:15" x14ac:dyDescent="0.2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</row>
    <row r="2065" spans="1:15" x14ac:dyDescent="0.2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</row>
    <row r="2066" spans="1:15" x14ac:dyDescent="0.2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</row>
    <row r="2067" spans="1:15" x14ac:dyDescent="0.2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</row>
    <row r="2068" spans="1:15" x14ac:dyDescent="0.2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</row>
    <row r="2069" spans="1:15" x14ac:dyDescent="0.2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</row>
    <row r="2070" spans="1:15" x14ac:dyDescent="0.2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</row>
    <row r="2071" spans="1:15" x14ac:dyDescent="0.2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</row>
    <row r="2072" spans="1:15" x14ac:dyDescent="0.2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</row>
    <row r="2073" spans="1:15" x14ac:dyDescent="0.2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</row>
  </sheetData>
  <sheetProtection algorithmName="SHA-512" hashValue="WWG0ssctK0SiZAxDZGwbWt2/9JNiB2WoftCTEWEFC2MxPt2WUwnS4YtV31/QaN/1aPy3XZMphI8eeXvjzADf3A==" saltValue="LcumCj21Tp/lP1uYJ1NWGA==" spinCount="100000" sheet="1" selectLockedCells="1"/>
  <mergeCells count="57">
    <mergeCell ref="A53:D53"/>
    <mergeCell ref="A54:D54"/>
    <mergeCell ref="A55:D55"/>
    <mergeCell ref="A71:F71"/>
    <mergeCell ref="A152:B152"/>
    <mergeCell ref="C152:D152"/>
    <mergeCell ref="A52:D52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40:D40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28:D28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16:D16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5:D15"/>
  </mergeCells>
  <conditionalFormatting sqref="D109:D111 E108 E104:E105">
    <cfRule type="cellIs" dxfId="107" priority="5" stopIfTrue="1" operator="greaterThanOrEqual">
      <formula>3</formula>
    </cfRule>
  </conditionalFormatting>
  <conditionalFormatting sqref="F11">
    <cfRule type="cellIs" dxfId="106" priority="6" stopIfTrue="1" operator="equal">
      <formula>$C$73</formula>
    </cfRule>
    <cfRule type="cellIs" dxfId="105" priority="7" stopIfTrue="1" operator="equal">
      <formula>$C$74</formula>
    </cfRule>
    <cfRule type="cellIs" dxfId="104" priority="8" stopIfTrue="1" operator="equal">
      <formula>$C$75</formula>
    </cfRule>
  </conditionalFormatting>
  <conditionalFormatting sqref="E45:E55">
    <cfRule type="cellIs" dxfId="103" priority="1" stopIfTrue="1" operator="equal">
      <formula>0</formula>
    </cfRule>
    <cfRule type="cellIs" dxfId="102" priority="2" stopIfTrue="1" operator="equal">
      <formula>5</formula>
    </cfRule>
  </conditionalFormatting>
  <conditionalFormatting sqref="E14:E55">
    <cfRule type="cellIs" dxfId="101" priority="3" stopIfTrue="1" operator="lessThan">
      <formula>3</formula>
    </cfRule>
    <cfRule type="cellIs" dxfId="100" priority="4" stopIfTrue="1" operator="greaterThanOrEqual">
      <formula>3</formula>
    </cfRule>
  </conditionalFormatting>
  <dataValidations count="3">
    <dataValidation type="list" allowBlank="1" showInputMessage="1" showErrorMessage="1" sqref="D109:D111 E104:E105 E108 E14:E55">
      <formula1>$B$85:$B$91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F14:F55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3"/>
  <sheetViews>
    <sheetView view="pageLayout" zoomScale="80" zoomScaleNormal="70" zoomScalePageLayoutView="80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84"/>
      <c r="B1" s="78" t="s">
        <v>86</v>
      </c>
      <c r="C1" s="78"/>
      <c r="D1" s="78"/>
      <c r="E1" s="78"/>
      <c r="F1" s="28" t="s">
        <v>90</v>
      </c>
    </row>
    <row r="2" spans="1:6" ht="15.75" x14ac:dyDescent="0.3">
      <c r="A2" s="84"/>
      <c r="B2" s="27" t="s">
        <v>89</v>
      </c>
      <c r="C2" s="86"/>
      <c r="D2" s="86"/>
      <c r="E2" s="86"/>
      <c r="F2" s="44" t="s">
        <v>149</v>
      </c>
    </row>
    <row r="3" spans="1:6" ht="15.75" x14ac:dyDescent="0.3">
      <c r="A3" s="84"/>
      <c r="B3" s="27" t="s">
        <v>49</v>
      </c>
      <c r="C3" s="77"/>
      <c r="D3" s="77"/>
      <c r="E3" s="77"/>
      <c r="F3" s="44" t="s">
        <v>150</v>
      </c>
    </row>
    <row r="4" spans="1:6" ht="14.25" customHeight="1" x14ac:dyDescent="0.2">
      <c r="A4" s="84"/>
      <c r="B4" s="17" t="s">
        <v>172</v>
      </c>
      <c r="C4" s="81"/>
      <c r="D4" s="81"/>
      <c r="E4" s="81"/>
      <c r="F4" s="81"/>
    </row>
    <row r="5" spans="1:6" ht="14.25" customHeight="1" x14ac:dyDescent="0.2">
      <c r="A5" s="84"/>
      <c r="B5" s="27" t="s">
        <v>51</v>
      </c>
      <c r="C5" s="79"/>
      <c r="D5" s="79"/>
      <c r="E5" s="79"/>
      <c r="F5" s="79"/>
    </row>
    <row r="6" spans="1:6" ht="14.25" customHeight="1" x14ac:dyDescent="0.2">
      <c r="A6" s="84"/>
      <c r="B6" s="27" t="s">
        <v>52</v>
      </c>
      <c r="C6" s="80"/>
      <c r="D6" s="80"/>
      <c r="E6" s="80"/>
      <c r="F6" s="80"/>
    </row>
    <row r="7" spans="1:6" ht="14.25" x14ac:dyDescent="0.2">
      <c r="A7" s="84"/>
      <c r="B7" s="27" t="s">
        <v>91</v>
      </c>
      <c r="C7" s="82"/>
      <c r="D7" s="82"/>
      <c r="E7" s="82"/>
      <c r="F7" s="82"/>
    </row>
    <row r="8" spans="1:6" ht="14.25" x14ac:dyDescent="0.2">
      <c r="A8" s="84"/>
      <c r="B8" s="27" t="s">
        <v>50</v>
      </c>
      <c r="C8" s="83"/>
      <c r="D8" s="82"/>
      <c r="E8" s="82"/>
      <c r="F8" s="82"/>
    </row>
    <row r="9" spans="1:6" ht="14.25" x14ac:dyDescent="0.2">
      <c r="A9" s="18"/>
      <c r="B9" s="26"/>
      <c r="C9" s="18"/>
      <c r="D9" s="18"/>
      <c r="E9" s="18"/>
      <c r="F9" s="18"/>
    </row>
    <row r="10" spans="1:6" ht="15" x14ac:dyDescent="0.25">
      <c r="C10" s="18"/>
      <c r="D10" s="85" t="s">
        <v>22</v>
      </c>
      <c r="E10" s="85"/>
      <c r="F10" s="23">
        <f>EXP(-A115)</f>
        <v>0.37562649076040944</v>
      </c>
    </row>
    <row r="11" spans="1:6" ht="15" x14ac:dyDescent="0.25">
      <c r="B11" s="18"/>
      <c r="C11" s="18"/>
      <c r="D11" s="85" t="s">
        <v>13</v>
      </c>
      <c r="E11" s="85"/>
      <c r="F11" s="22" t="str">
        <f>IF(F10&lt;=B73,C73,IF(F10&gt;B75,C75,C74))</f>
        <v>Inaceitável</v>
      </c>
    </row>
    <row r="12" spans="1:6" x14ac:dyDescent="0.2">
      <c r="A12" s="18"/>
      <c r="B12" s="18"/>
      <c r="C12" s="18"/>
      <c r="D12" s="18"/>
      <c r="E12" s="18"/>
      <c r="F12" s="18"/>
    </row>
    <row r="13" spans="1:6" ht="17.25" customHeight="1" x14ac:dyDescent="0.2">
      <c r="A13" s="87" t="s">
        <v>4</v>
      </c>
      <c r="B13" s="87"/>
      <c r="C13" s="87"/>
      <c r="D13" s="87"/>
      <c r="E13" s="21" t="s">
        <v>0</v>
      </c>
      <c r="F13" s="21" t="s">
        <v>1</v>
      </c>
    </row>
    <row r="14" spans="1:6" ht="14.25" x14ac:dyDescent="0.2">
      <c r="A14" s="72" t="s">
        <v>56</v>
      </c>
      <c r="B14" s="73"/>
      <c r="C14" s="73"/>
      <c r="D14" s="74"/>
      <c r="E14" s="20">
        <v>1</v>
      </c>
      <c r="F14" s="38" t="s">
        <v>5</v>
      </c>
    </row>
    <row r="15" spans="1:6" ht="14.1" customHeight="1" x14ac:dyDescent="0.2">
      <c r="A15" s="72" t="s">
        <v>57</v>
      </c>
      <c r="B15" s="73"/>
      <c r="C15" s="73"/>
      <c r="D15" s="74"/>
      <c r="E15" s="20">
        <v>0</v>
      </c>
      <c r="F15" s="38" t="s">
        <v>5</v>
      </c>
    </row>
    <row r="16" spans="1:6" ht="14.25" x14ac:dyDescent="0.2">
      <c r="A16" s="72" t="s">
        <v>48</v>
      </c>
      <c r="B16" s="73"/>
      <c r="C16" s="73"/>
      <c r="D16" s="74"/>
      <c r="E16" s="20">
        <v>1</v>
      </c>
      <c r="F16" s="38" t="s">
        <v>5</v>
      </c>
    </row>
    <row r="17" spans="1:6" ht="14.25" x14ac:dyDescent="0.2">
      <c r="A17" s="72" t="s">
        <v>58</v>
      </c>
      <c r="B17" s="73"/>
      <c r="C17" s="73"/>
      <c r="D17" s="74"/>
      <c r="E17" s="20">
        <v>1</v>
      </c>
      <c r="F17" s="38" t="s">
        <v>5</v>
      </c>
    </row>
    <row r="18" spans="1:6" ht="14.25" x14ac:dyDescent="0.2">
      <c r="A18" s="72" t="s">
        <v>151</v>
      </c>
      <c r="B18" s="73"/>
      <c r="C18" s="73"/>
      <c r="D18" s="74"/>
      <c r="E18" s="20">
        <v>1</v>
      </c>
      <c r="F18" s="38" t="s">
        <v>5</v>
      </c>
    </row>
    <row r="19" spans="1:6" ht="14.1" customHeight="1" x14ac:dyDescent="0.2">
      <c r="A19" s="72" t="s">
        <v>152</v>
      </c>
      <c r="B19" s="73"/>
      <c r="C19" s="73"/>
      <c r="D19" s="74"/>
      <c r="E19" s="20">
        <v>1</v>
      </c>
      <c r="F19" s="38" t="s">
        <v>6</v>
      </c>
    </row>
    <row r="20" spans="1:6" ht="14.1" customHeight="1" x14ac:dyDescent="0.2">
      <c r="A20" s="72" t="s">
        <v>59</v>
      </c>
      <c r="B20" s="73"/>
      <c r="C20" s="73"/>
      <c r="D20" s="74"/>
      <c r="E20" s="20">
        <v>1</v>
      </c>
      <c r="F20" s="38" t="s">
        <v>6</v>
      </c>
    </row>
    <row r="21" spans="1:6" ht="14.1" customHeight="1" x14ac:dyDescent="0.2">
      <c r="A21" s="72" t="s">
        <v>60</v>
      </c>
      <c r="B21" s="73"/>
      <c r="C21" s="73"/>
      <c r="D21" s="74"/>
      <c r="E21" s="20">
        <v>1</v>
      </c>
      <c r="F21" s="38" t="s">
        <v>5</v>
      </c>
    </row>
    <row r="22" spans="1:6" ht="14.25" x14ac:dyDescent="0.2">
      <c r="A22" s="72" t="s">
        <v>61</v>
      </c>
      <c r="B22" s="73"/>
      <c r="C22" s="73"/>
      <c r="D22" s="74"/>
      <c r="E22" s="20">
        <v>1</v>
      </c>
      <c r="F22" s="38" t="s">
        <v>5</v>
      </c>
    </row>
    <row r="23" spans="1:6" ht="14.25" x14ac:dyDescent="0.2">
      <c r="A23" s="72" t="s">
        <v>153</v>
      </c>
      <c r="B23" s="73"/>
      <c r="C23" s="73"/>
      <c r="D23" s="74"/>
      <c r="E23" s="20">
        <v>1</v>
      </c>
      <c r="F23" s="38" t="s">
        <v>5</v>
      </c>
    </row>
    <row r="24" spans="1:6" ht="14.25" x14ac:dyDescent="0.2">
      <c r="A24" s="72" t="s">
        <v>62</v>
      </c>
      <c r="B24" s="73"/>
      <c r="C24" s="73"/>
      <c r="D24" s="74"/>
      <c r="E24" s="20">
        <v>1</v>
      </c>
      <c r="F24" s="38" t="s">
        <v>5</v>
      </c>
    </row>
    <row r="25" spans="1:6" ht="14.25" x14ac:dyDescent="0.2">
      <c r="A25" s="72" t="s">
        <v>63</v>
      </c>
      <c r="B25" s="73"/>
      <c r="C25" s="73"/>
      <c r="D25" s="74"/>
      <c r="E25" s="20">
        <v>1</v>
      </c>
      <c r="F25" s="38" t="s">
        <v>5</v>
      </c>
    </row>
    <row r="26" spans="1:6" ht="14.25" x14ac:dyDescent="0.2">
      <c r="A26" s="72" t="s">
        <v>154</v>
      </c>
      <c r="B26" s="73"/>
      <c r="C26" s="73"/>
      <c r="D26" s="74"/>
      <c r="E26" s="20">
        <v>0</v>
      </c>
      <c r="F26" s="38" t="s">
        <v>5</v>
      </c>
    </row>
    <row r="27" spans="1:6" ht="14.25" x14ac:dyDescent="0.2">
      <c r="A27" s="72" t="s">
        <v>155</v>
      </c>
      <c r="B27" s="73"/>
      <c r="C27" s="73"/>
      <c r="D27" s="74"/>
      <c r="E27" s="20">
        <v>1</v>
      </c>
      <c r="F27" s="38" t="s">
        <v>161</v>
      </c>
    </row>
    <row r="28" spans="1:6" ht="14.25" x14ac:dyDescent="0.2">
      <c r="A28" s="72" t="s">
        <v>64</v>
      </c>
      <c r="B28" s="73"/>
      <c r="C28" s="73"/>
      <c r="D28" s="74"/>
      <c r="E28" s="20">
        <v>1</v>
      </c>
      <c r="F28" s="38" t="s">
        <v>6</v>
      </c>
    </row>
    <row r="29" spans="1:6" ht="14.25" x14ac:dyDescent="0.2">
      <c r="A29" s="72" t="s">
        <v>65</v>
      </c>
      <c r="B29" s="73"/>
      <c r="C29" s="73"/>
      <c r="D29" s="74"/>
      <c r="E29" s="20">
        <v>1</v>
      </c>
      <c r="F29" s="38" t="s">
        <v>6</v>
      </c>
    </row>
    <row r="30" spans="1:6" ht="14.1" customHeight="1" x14ac:dyDescent="0.2">
      <c r="A30" s="72" t="s">
        <v>66</v>
      </c>
      <c r="B30" s="73"/>
      <c r="C30" s="73"/>
      <c r="D30" s="74"/>
      <c r="E30" s="20">
        <v>1</v>
      </c>
      <c r="F30" s="38" t="s">
        <v>6</v>
      </c>
    </row>
    <row r="31" spans="1:6" ht="14.25" x14ac:dyDescent="0.2">
      <c r="A31" s="72" t="s">
        <v>156</v>
      </c>
      <c r="B31" s="73"/>
      <c r="C31" s="73"/>
      <c r="D31" s="74"/>
      <c r="E31" s="20">
        <v>1</v>
      </c>
      <c r="F31" s="39" t="s">
        <v>6</v>
      </c>
    </row>
    <row r="32" spans="1:6" ht="14.25" x14ac:dyDescent="0.2">
      <c r="A32" s="72" t="s">
        <v>67</v>
      </c>
      <c r="B32" s="73"/>
      <c r="C32" s="73"/>
      <c r="D32" s="74"/>
      <c r="E32" s="20">
        <v>1</v>
      </c>
      <c r="F32" s="38" t="s">
        <v>6</v>
      </c>
    </row>
    <row r="33" spans="1:6" ht="14.25" x14ac:dyDescent="0.2">
      <c r="A33" s="72" t="s">
        <v>68</v>
      </c>
      <c r="B33" s="73"/>
      <c r="C33" s="73"/>
      <c r="D33" s="74"/>
      <c r="E33" s="20">
        <v>1</v>
      </c>
      <c r="F33" s="38" t="s">
        <v>5</v>
      </c>
    </row>
    <row r="34" spans="1:6" ht="14.1" customHeight="1" x14ac:dyDescent="0.2">
      <c r="A34" s="72" t="s">
        <v>69</v>
      </c>
      <c r="B34" s="73"/>
      <c r="C34" s="73"/>
      <c r="D34" s="74"/>
      <c r="E34" s="20">
        <v>1</v>
      </c>
      <c r="F34" s="38" t="s">
        <v>6</v>
      </c>
    </row>
    <row r="35" spans="1:6" ht="14.25" x14ac:dyDescent="0.2">
      <c r="A35" s="72" t="s">
        <v>70</v>
      </c>
      <c r="B35" s="73"/>
      <c r="C35" s="73"/>
      <c r="D35" s="74"/>
      <c r="E35" s="20">
        <v>1</v>
      </c>
      <c r="F35" s="38" t="s">
        <v>6</v>
      </c>
    </row>
    <row r="36" spans="1:6" ht="14.25" x14ac:dyDescent="0.2">
      <c r="A36" s="72" t="s">
        <v>71</v>
      </c>
      <c r="B36" s="73"/>
      <c r="C36" s="73"/>
      <c r="D36" s="74"/>
      <c r="E36" s="20">
        <v>1</v>
      </c>
      <c r="F36" s="38" t="s">
        <v>6</v>
      </c>
    </row>
    <row r="37" spans="1:6" ht="14.25" x14ac:dyDescent="0.2">
      <c r="A37" s="72" t="s">
        <v>72</v>
      </c>
      <c r="B37" s="73"/>
      <c r="C37" s="73"/>
      <c r="D37" s="74"/>
      <c r="E37" s="20">
        <v>2</v>
      </c>
      <c r="F37" s="38" t="s">
        <v>6</v>
      </c>
    </row>
    <row r="38" spans="1:6" ht="14.25" x14ac:dyDescent="0.2">
      <c r="A38" s="72" t="s">
        <v>73</v>
      </c>
      <c r="B38" s="73"/>
      <c r="C38" s="73"/>
      <c r="D38" s="74"/>
      <c r="E38" s="20">
        <v>1</v>
      </c>
      <c r="F38" s="38" t="s">
        <v>6</v>
      </c>
    </row>
    <row r="39" spans="1:6" ht="14.25" x14ac:dyDescent="0.2">
      <c r="A39" s="72" t="s">
        <v>74</v>
      </c>
      <c r="B39" s="73"/>
      <c r="C39" s="73"/>
      <c r="D39" s="74"/>
      <c r="E39" s="20">
        <v>1</v>
      </c>
      <c r="F39" s="38" t="s">
        <v>6</v>
      </c>
    </row>
    <row r="40" spans="1:6" ht="14.25" x14ac:dyDescent="0.2">
      <c r="A40" s="72" t="s">
        <v>75</v>
      </c>
      <c r="B40" s="73"/>
      <c r="C40" s="73"/>
      <c r="D40" s="74"/>
      <c r="E40" s="20">
        <v>1</v>
      </c>
      <c r="F40" s="38" t="s">
        <v>5</v>
      </c>
    </row>
    <row r="41" spans="1:6" ht="14.25" x14ac:dyDescent="0.2">
      <c r="A41" s="72" t="s">
        <v>76</v>
      </c>
      <c r="B41" s="73"/>
      <c r="C41" s="73"/>
      <c r="D41" s="74"/>
      <c r="E41" s="20">
        <v>1</v>
      </c>
      <c r="F41" s="38" t="s">
        <v>6</v>
      </c>
    </row>
    <row r="42" spans="1:6" ht="14.1" customHeight="1" x14ac:dyDescent="0.2">
      <c r="A42" s="72" t="s">
        <v>157</v>
      </c>
      <c r="B42" s="73"/>
      <c r="C42" s="73"/>
      <c r="D42" s="74"/>
      <c r="E42" s="20">
        <v>1</v>
      </c>
      <c r="F42" s="38" t="s">
        <v>6</v>
      </c>
    </row>
    <row r="43" spans="1:6" ht="14.25" x14ac:dyDescent="0.2">
      <c r="A43" s="72" t="s">
        <v>77</v>
      </c>
      <c r="B43" s="73"/>
      <c r="C43" s="73"/>
      <c r="D43" s="74"/>
      <c r="E43" s="20">
        <v>1</v>
      </c>
      <c r="F43" s="38" t="s">
        <v>6</v>
      </c>
    </row>
    <row r="44" spans="1:6" ht="14.25" x14ac:dyDescent="0.2">
      <c r="A44" s="72" t="s">
        <v>78</v>
      </c>
      <c r="B44" s="73"/>
      <c r="C44" s="73"/>
      <c r="D44" s="74"/>
      <c r="E44" s="19">
        <v>2</v>
      </c>
      <c r="F44" s="38" t="s">
        <v>6</v>
      </c>
    </row>
    <row r="45" spans="1:6" ht="14.1" customHeight="1" x14ac:dyDescent="0.2">
      <c r="A45" s="72" t="s">
        <v>79</v>
      </c>
      <c r="B45" s="73"/>
      <c r="C45" s="73"/>
      <c r="D45" s="74"/>
      <c r="E45" s="19">
        <v>1</v>
      </c>
      <c r="F45" s="38" t="s">
        <v>5</v>
      </c>
    </row>
    <row r="46" spans="1:6" ht="14.1" customHeight="1" x14ac:dyDescent="0.2">
      <c r="A46" s="72" t="s">
        <v>80</v>
      </c>
      <c r="B46" s="73"/>
      <c r="C46" s="73"/>
      <c r="D46" s="74"/>
      <c r="E46" s="19">
        <v>1</v>
      </c>
      <c r="F46" s="38" t="s">
        <v>5</v>
      </c>
    </row>
    <row r="47" spans="1:6" ht="14.25" x14ac:dyDescent="0.2">
      <c r="A47" s="72" t="s">
        <v>81</v>
      </c>
      <c r="B47" s="73"/>
      <c r="C47" s="73"/>
      <c r="D47" s="74"/>
      <c r="E47" s="19">
        <v>0</v>
      </c>
      <c r="F47" s="38" t="s">
        <v>5</v>
      </c>
    </row>
    <row r="48" spans="1:6" ht="14.1" customHeight="1" x14ac:dyDescent="0.2">
      <c r="A48" s="72" t="s">
        <v>82</v>
      </c>
      <c r="B48" s="73"/>
      <c r="C48" s="73"/>
      <c r="D48" s="74"/>
      <c r="E48" s="19">
        <v>1</v>
      </c>
      <c r="F48" s="38" t="s">
        <v>6</v>
      </c>
    </row>
    <row r="49" spans="1:15" ht="14.25" x14ac:dyDescent="0.2">
      <c r="A49" s="72" t="s">
        <v>158</v>
      </c>
      <c r="B49" s="73"/>
      <c r="C49" s="73"/>
      <c r="D49" s="74"/>
      <c r="E49" s="19">
        <v>1</v>
      </c>
      <c r="F49" s="38" t="s">
        <v>5</v>
      </c>
    </row>
    <row r="50" spans="1:15" ht="14.25" x14ac:dyDescent="0.2">
      <c r="A50" s="72" t="s">
        <v>85</v>
      </c>
      <c r="B50" s="73"/>
      <c r="C50" s="73"/>
      <c r="D50" s="74"/>
      <c r="E50" s="19">
        <v>2</v>
      </c>
      <c r="F50" s="38" t="s">
        <v>5</v>
      </c>
    </row>
    <row r="51" spans="1:15" ht="14.1" customHeight="1" x14ac:dyDescent="0.2">
      <c r="A51" s="72" t="s">
        <v>159</v>
      </c>
      <c r="B51" s="73"/>
      <c r="C51" s="73"/>
      <c r="D51" s="74"/>
      <c r="E51" s="19">
        <v>1</v>
      </c>
      <c r="F51" s="38" t="s">
        <v>5</v>
      </c>
    </row>
    <row r="52" spans="1:15" ht="14.25" x14ac:dyDescent="0.2">
      <c r="A52" s="72" t="s">
        <v>83</v>
      </c>
      <c r="B52" s="73"/>
      <c r="C52" s="73"/>
      <c r="D52" s="74"/>
      <c r="E52" s="19">
        <v>1</v>
      </c>
      <c r="F52" s="38" t="s">
        <v>6</v>
      </c>
    </row>
    <row r="53" spans="1:15" ht="14.1" customHeight="1" x14ac:dyDescent="0.2">
      <c r="A53" s="72" t="s">
        <v>47</v>
      </c>
      <c r="B53" s="73"/>
      <c r="C53" s="73"/>
      <c r="D53" s="74"/>
      <c r="E53" s="19">
        <v>1</v>
      </c>
      <c r="F53" s="38" t="s">
        <v>6</v>
      </c>
    </row>
    <row r="54" spans="1:15" ht="14.25" x14ac:dyDescent="0.2">
      <c r="A54" s="72" t="s">
        <v>84</v>
      </c>
      <c r="B54" s="73"/>
      <c r="C54" s="73"/>
      <c r="D54" s="74"/>
      <c r="E54" s="19">
        <v>1</v>
      </c>
      <c r="F54" s="38" t="s">
        <v>5</v>
      </c>
    </row>
    <row r="55" spans="1:15" ht="14.25" x14ac:dyDescent="0.2">
      <c r="A55" s="72" t="s">
        <v>160</v>
      </c>
      <c r="B55" s="73"/>
      <c r="C55" s="73"/>
      <c r="D55" s="74"/>
      <c r="E55" s="19">
        <v>1</v>
      </c>
      <c r="F55" s="38" t="s">
        <v>6</v>
      </c>
    </row>
    <row r="56" spans="1:15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1:15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1:15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1:15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1:15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1:15" x14ac:dyDescent="0.2">
      <c r="A71" s="67" t="s">
        <v>53</v>
      </c>
      <c r="B71" s="67"/>
      <c r="C71" s="67"/>
      <c r="D71" s="67"/>
      <c r="E71" s="67"/>
      <c r="F71" s="67"/>
      <c r="G71" s="34"/>
      <c r="H71" s="34"/>
      <c r="I71" s="34"/>
      <c r="J71" s="34"/>
      <c r="K71" s="34"/>
      <c r="L71" s="34"/>
      <c r="M71" s="34"/>
      <c r="N71" s="34"/>
      <c r="O71" s="34"/>
    </row>
    <row r="72" spans="1:15" x14ac:dyDescent="0.2">
      <c r="A72" s="36"/>
      <c r="B72" s="36"/>
      <c r="C72" s="36"/>
      <c r="D72" s="36"/>
      <c r="E72" s="36"/>
      <c r="F72" s="36"/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45" t="s">
        <v>36</v>
      </c>
      <c r="B73" s="46">
        <f>EXP(-3)</f>
        <v>4.9787068367863944E-2</v>
      </c>
      <c r="C73" s="47" t="s">
        <v>11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1:15" x14ac:dyDescent="0.2">
      <c r="A74" s="45" t="s">
        <v>43</v>
      </c>
      <c r="B74" s="46">
        <f>EXP(-2)</f>
        <v>0.1353352832366127</v>
      </c>
      <c r="C74" s="34" t="s">
        <v>12</v>
      </c>
      <c r="D74" s="34"/>
      <c r="E74" s="34" t="s">
        <v>28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45" t="s">
        <v>26</v>
      </c>
      <c r="B75" s="46">
        <f>EXP(-1)</f>
        <v>0.36787944117144233</v>
      </c>
      <c r="C75" s="34" t="s">
        <v>44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1:15" x14ac:dyDescent="0.2">
      <c r="A76" s="45" t="s">
        <v>41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 x14ac:dyDescent="0.2">
      <c r="A77" s="45" t="s">
        <v>37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1:15" x14ac:dyDescent="0.2">
      <c r="A78" s="45" t="s">
        <v>45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 x14ac:dyDescent="0.2">
      <c r="A79" s="45" t="s">
        <v>42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</row>
    <row r="80" spans="1:15" x14ac:dyDescent="0.2">
      <c r="A80" s="45" t="s">
        <v>27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</row>
    <row r="81" spans="1:15" x14ac:dyDescent="0.2">
      <c r="A81" s="4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5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5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5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5" x14ac:dyDescent="0.2">
      <c r="A85" s="35" t="s">
        <v>6</v>
      </c>
      <c r="B85" s="35"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 x14ac:dyDescent="0.2">
      <c r="A86" s="35" t="s">
        <v>5</v>
      </c>
      <c r="B86" s="35"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x14ac:dyDescent="0.2">
      <c r="A87" s="34"/>
      <c r="B87" s="35">
        <v>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</row>
    <row r="88" spans="1:15" x14ac:dyDescent="0.2">
      <c r="A88" s="34"/>
      <c r="B88" s="35">
        <v>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5" x14ac:dyDescent="0.2">
      <c r="A89" s="34"/>
      <c r="B89" s="35">
        <v>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  <row r="90" spans="1:15" x14ac:dyDescent="0.2">
      <c r="A90" s="34"/>
      <c r="B90" s="35">
        <v>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</row>
    <row r="91" spans="1:15" x14ac:dyDescent="0.2">
      <c r="A91" s="34"/>
      <c r="B91" s="35" t="s">
        <v>8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</row>
    <row r="93" spans="1:15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</row>
    <row r="94" spans="1:15" x14ac:dyDescent="0.2">
      <c r="A94" s="34">
        <f>COUNT(A153:A192)</f>
        <v>20</v>
      </c>
      <c r="B94" s="34"/>
      <c r="C94" s="34"/>
      <c r="D94" s="34"/>
      <c r="E94" s="36" t="s">
        <v>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x14ac:dyDescent="0.2">
      <c r="A95" s="34">
        <f>COUNT(B153:B192)</f>
        <v>20</v>
      </c>
      <c r="B95" s="34"/>
      <c r="C95" s="34"/>
      <c r="D95" s="34"/>
      <c r="E95" s="48" t="s">
        <v>20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5" x14ac:dyDescent="0.2">
      <c r="A96" s="34"/>
      <c r="B96" s="34"/>
      <c r="C96" s="34"/>
      <c r="D96" s="34"/>
      <c r="E96" s="34" t="s">
        <v>21</v>
      </c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x14ac:dyDescent="0.2">
      <c r="A97" s="34"/>
      <c r="B97" s="34"/>
      <c r="C97" s="34"/>
      <c r="D97" s="34"/>
      <c r="E97" s="34" t="s">
        <v>19</v>
      </c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1:15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1:15" x14ac:dyDescent="0.2">
      <c r="A99" s="36" t="s">
        <v>14</v>
      </c>
      <c r="B99" s="36" t="s">
        <v>3</v>
      </c>
      <c r="C99" s="36" t="s">
        <v>15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34" t="s">
        <v>21</v>
      </c>
      <c r="B100" s="34" t="s">
        <v>16</v>
      </c>
      <c r="C100" s="34" t="s">
        <v>16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x14ac:dyDescent="0.2">
      <c r="A101" s="34" t="s">
        <v>19</v>
      </c>
      <c r="B101" s="34" t="s">
        <v>17</v>
      </c>
      <c r="C101" s="34" t="s">
        <v>17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x14ac:dyDescent="0.2">
      <c r="A102" s="34" t="s">
        <v>24</v>
      </c>
      <c r="B102" s="34" t="s">
        <v>18</v>
      </c>
      <c r="C102" s="34" t="s">
        <v>18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x14ac:dyDescent="0.2">
      <c r="A103" s="34" t="s">
        <v>25</v>
      </c>
      <c r="B103" s="34"/>
      <c r="C103" s="34" t="s">
        <v>23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4.25" x14ac:dyDescent="0.2">
      <c r="A104" s="34"/>
      <c r="B104" s="34"/>
      <c r="C104" s="34"/>
      <c r="D104" s="34"/>
      <c r="E104" s="49"/>
      <c r="F104" s="49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4.25" x14ac:dyDescent="0.2">
      <c r="A105" s="34" t="s">
        <v>25</v>
      </c>
      <c r="B105" s="34"/>
      <c r="C105" s="34" t="s">
        <v>46</v>
      </c>
      <c r="D105" s="34"/>
      <c r="E105" s="49" t="s">
        <v>8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5" customHeight="1" x14ac:dyDescent="0.25">
      <c r="A106" s="34"/>
      <c r="B106" s="50"/>
      <c r="C106" s="50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x14ac:dyDescent="0.25">
      <c r="A107" s="34"/>
      <c r="B107" s="50"/>
      <c r="C107" s="5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x14ac:dyDescent="0.2">
      <c r="A108" s="34" t="s">
        <v>38</v>
      </c>
      <c r="B108" s="34"/>
      <c r="C108" s="34"/>
      <c r="D108" s="34"/>
      <c r="E108" s="51" t="s">
        <v>8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x14ac:dyDescent="0.2">
      <c r="A109" s="34" t="s">
        <v>7</v>
      </c>
      <c r="B109" s="34"/>
      <c r="C109" s="34"/>
      <c r="D109" s="51" t="s">
        <v>8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x14ac:dyDescent="0.2">
      <c r="A110" s="34" t="s">
        <v>39</v>
      </c>
      <c r="B110" s="34"/>
      <c r="C110" s="34"/>
      <c r="D110" s="51" t="s">
        <v>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x14ac:dyDescent="0.2">
      <c r="A111" s="34" t="s">
        <v>40</v>
      </c>
      <c r="B111" s="34"/>
      <c r="C111" s="34"/>
      <c r="D111" s="51" t="s">
        <v>8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x14ac:dyDescent="0.2">
      <c r="A113" s="46">
        <f>C195/D195</f>
        <v>0.94736842105263153</v>
      </c>
      <c r="B113" s="46"/>
      <c r="C113" s="46"/>
      <c r="D113" s="52"/>
      <c r="E113" s="34"/>
      <c r="F113" s="34"/>
      <c r="G113" s="34"/>
      <c r="H113" s="34"/>
      <c r="I113" s="34"/>
      <c r="J113" s="34"/>
      <c r="K113" s="35"/>
      <c r="L113" s="35"/>
      <c r="M113" s="35"/>
      <c r="N113" s="35"/>
      <c r="O113" s="34"/>
    </row>
    <row r="114" spans="1:15" x14ac:dyDescent="0.2">
      <c r="A114" s="46">
        <f>POWER(A195,1/B195)</f>
        <v>1.0682416908144021</v>
      </c>
      <c r="B114" s="46"/>
      <c r="C114" s="46"/>
      <c r="D114" s="52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x14ac:dyDescent="0.2">
      <c r="A115" s="46">
        <f>IF(A113&lt;1,A113*SQRT(A114),SQRT(PRODUCT(A113:A114)))</f>
        <v>0.97916000495402622</v>
      </c>
      <c r="B115" s="46"/>
      <c r="C115" s="46"/>
      <c r="D115" s="52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x14ac:dyDescent="0.2">
      <c r="A116" s="46">
        <f>EXP(-A115)</f>
        <v>0.37562649076040944</v>
      </c>
      <c r="B116" s="46"/>
      <c r="C116" s="46"/>
      <c r="D116" s="52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4.25" x14ac:dyDescent="0.2">
      <c r="A121" s="49" t="s">
        <v>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x14ac:dyDescent="0.2">
      <c r="A122" s="34" t="s">
        <v>39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x14ac:dyDescent="0.2">
      <c r="A123" s="34" t="s">
        <v>40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5" x14ac:dyDescent="0.2">
      <c r="A124" s="51" t="s">
        <v>5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5" x14ac:dyDescent="0.2">
      <c r="A125" s="51" t="s">
        <v>5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5" x14ac:dyDescent="0.2">
      <c r="A126" s="51" t="s">
        <v>5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x14ac:dyDescent="0.2">
      <c r="A127" s="51" t="s">
        <v>5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</row>
    <row r="150" spans="1:15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</row>
    <row r="151" spans="1:15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</row>
    <row r="152" spans="1:15" x14ac:dyDescent="0.2">
      <c r="A152" s="88" t="s">
        <v>9</v>
      </c>
      <c r="B152" s="88"/>
      <c r="C152" s="88" t="s">
        <v>10</v>
      </c>
      <c r="D152" s="88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</row>
    <row r="153" spans="1:15" x14ac:dyDescent="0.2">
      <c r="A153" s="35" t="str">
        <f>IF(F14=A85,IF(E14=B91,"",E14),"")</f>
        <v/>
      </c>
      <c r="B153" s="35" t="str">
        <f>IF(F14=A85,IF(E14=B91,"",1),"")</f>
        <v/>
      </c>
      <c r="C153" s="35">
        <f t="shared" ref="C153:C192" si="0">IF(F14=$A$86,IF(E14=$B$91,"",E14),"")</f>
        <v>1</v>
      </c>
      <c r="D153" s="35">
        <f t="shared" ref="D153:D192" si="1">IF(F14=$A$86,IF(E14=$B$91,"",1),"")</f>
        <v>1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</row>
    <row r="154" spans="1:15" x14ac:dyDescent="0.2">
      <c r="A154" s="35" t="str">
        <f>IF(F15=A85,IF(E15=B91,"",E15),"")</f>
        <v/>
      </c>
      <c r="B154" s="35" t="str">
        <f>IF(F15=A85,IF(E15=B91,"",1),"")</f>
        <v/>
      </c>
      <c r="C154" s="35">
        <f t="shared" si="0"/>
        <v>0</v>
      </c>
      <c r="D154" s="35">
        <f t="shared" si="1"/>
        <v>1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</row>
    <row r="155" spans="1:15" x14ac:dyDescent="0.2">
      <c r="A155" s="35" t="str">
        <f>IF(F16=A85,IF(E16=B91,"",E16),"")</f>
        <v/>
      </c>
      <c r="B155" s="35" t="str">
        <f>IF(F16=A85,IF(E16=B91,"",1),"")</f>
        <v/>
      </c>
      <c r="C155" s="35">
        <f t="shared" si="0"/>
        <v>1</v>
      </c>
      <c r="D155" s="35">
        <f t="shared" si="1"/>
        <v>1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</row>
    <row r="156" spans="1:15" x14ac:dyDescent="0.2">
      <c r="A156" s="35" t="str">
        <f>IF(F17=A85,IF(E17=B91,"",E17),"")</f>
        <v/>
      </c>
      <c r="B156" s="35" t="str">
        <f>IF(F17=A85,IF(E17=B91,"",1),"")</f>
        <v/>
      </c>
      <c r="C156" s="35">
        <f t="shared" si="0"/>
        <v>1</v>
      </c>
      <c r="D156" s="35">
        <f t="shared" si="1"/>
        <v>1</v>
      </c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</row>
    <row r="157" spans="1:15" x14ac:dyDescent="0.2">
      <c r="A157" s="35" t="str">
        <f>IF(F18=A85,IF(E18=B91,"",E18),"")</f>
        <v/>
      </c>
      <c r="B157" s="35" t="str">
        <f>IF(F18=A85,IF(E18=B91,"",1),"")</f>
        <v/>
      </c>
      <c r="C157" s="35">
        <f t="shared" si="0"/>
        <v>1</v>
      </c>
      <c r="D157" s="35">
        <f t="shared" si="1"/>
        <v>1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x14ac:dyDescent="0.2">
      <c r="A158" s="35">
        <f>IF(F19=A85,IF(E19=B91,"",E19),"")</f>
        <v>1</v>
      </c>
      <c r="B158" s="35">
        <f>IF(F19=A85,IF(E19=B91,"",1),"")</f>
        <v>1</v>
      </c>
      <c r="C158" s="35" t="str">
        <f t="shared" si="0"/>
        <v/>
      </c>
      <c r="D158" s="35" t="str">
        <f t="shared" si="1"/>
        <v/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x14ac:dyDescent="0.2">
      <c r="A159" s="35">
        <f>IF(F20=A85,IF(E20=B91,"",E20),"")</f>
        <v>1</v>
      </c>
      <c r="B159" s="35">
        <f>IF(F20=A85,IF(E20=B91,"",1),"")</f>
        <v>1</v>
      </c>
      <c r="C159" s="35" t="str">
        <f t="shared" si="0"/>
        <v/>
      </c>
      <c r="D159" s="35" t="str">
        <f t="shared" si="1"/>
        <v/>
      </c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x14ac:dyDescent="0.2">
      <c r="A160" s="35" t="str">
        <f>IF(F21=A85,IF(E21=B91,"",E21),"")</f>
        <v/>
      </c>
      <c r="B160" s="35" t="str">
        <f>IF(F21=A85,IF(E21=B91,"",1),"")</f>
        <v/>
      </c>
      <c r="C160" s="35">
        <f t="shared" si="0"/>
        <v>1</v>
      </c>
      <c r="D160" s="35">
        <f t="shared" si="1"/>
        <v>1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x14ac:dyDescent="0.2">
      <c r="A161" s="35" t="str">
        <f>IF(F22=A85,IF(E22=B91,"",E22),"")</f>
        <v/>
      </c>
      <c r="B161" s="35" t="str">
        <f>IF(F22=A85,IF(E22=B91,"",1),"")</f>
        <v/>
      </c>
      <c r="C161" s="35">
        <f t="shared" si="0"/>
        <v>1</v>
      </c>
      <c r="D161" s="35">
        <f t="shared" si="1"/>
        <v>1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x14ac:dyDescent="0.2">
      <c r="A162" s="35" t="str">
        <f>IF(F23=A85,IF(E23=B91,"",E23),"")</f>
        <v/>
      </c>
      <c r="B162" s="35" t="str">
        <f>IF(F23=A85,IF(E23=B91,"",1),"")</f>
        <v/>
      </c>
      <c r="C162" s="35">
        <f t="shared" si="0"/>
        <v>1</v>
      </c>
      <c r="D162" s="35">
        <f t="shared" si="1"/>
        <v>1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x14ac:dyDescent="0.2">
      <c r="A163" s="35" t="str">
        <f>IF(F24=A85,IF(E24=B91,"",E24),"")</f>
        <v/>
      </c>
      <c r="B163" s="35" t="str">
        <f>IF(F24=A85,IF(E24=B91,"",1),"")</f>
        <v/>
      </c>
      <c r="C163" s="35">
        <f t="shared" si="0"/>
        <v>1</v>
      </c>
      <c r="D163" s="35">
        <f t="shared" si="1"/>
        <v>1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x14ac:dyDescent="0.2">
      <c r="A164" s="35" t="str">
        <f>IF(F25=A85,IF(E25=B91,"",E25),"")</f>
        <v/>
      </c>
      <c r="B164" s="35" t="str">
        <f>IF(F25=A85,IF(E25=B91,"",1),"")</f>
        <v/>
      </c>
      <c r="C164" s="35">
        <f t="shared" si="0"/>
        <v>1</v>
      </c>
      <c r="D164" s="35">
        <f t="shared" si="1"/>
        <v>1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x14ac:dyDescent="0.2">
      <c r="A165" s="35" t="str">
        <f>IF(F26=A85,IF(E26=B91,"",E26),"")</f>
        <v/>
      </c>
      <c r="B165" s="35" t="str">
        <f>IF(F26=A85,IF(E26=B91,"",1),"")</f>
        <v/>
      </c>
      <c r="C165" s="35">
        <f t="shared" si="0"/>
        <v>0</v>
      </c>
      <c r="D165" s="35">
        <f t="shared" si="1"/>
        <v>1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x14ac:dyDescent="0.2">
      <c r="A166" s="35" t="str">
        <f>IF(F27=A85,IF(E27=B91,"",E27),"")</f>
        <v/>
      </c>
      <c r="B166" s="35" t="str">
        <f>IF(F27=A85,IF(E27=B91,"",1),"")</f>
        <v/>
      </c>
      <c r="C166" s="35" t="str">
        <f t="shared" si="0"/>
        <v/>
      </c>
      <c r="D166" s="35" t="str">
        <f t="shared" si="1"/>
        <v/>
      </c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x14ac:dyDescent="0.2">
      <c r="A167" s="35">
        <f>IF(F28=A85,IF(E28=B91,"",E28),"")</f>
        <v>1</v>
      </c>
      <c r="B167" s="35">
        <f>IF(F28=A85,IF(E28=B91,"",1),"")</f>
        <v>1</v>
      </c>
      <c r="C167" s="35" t="str">
        <f t="shared" si="0"/>
        <v/>
      </c>
      <c r="D167" s="35" t="str">
        <f t="shared" si="1"/>
        <v/>
      </c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x14ac:dyDescent="0.2">
      <c r="A168" s="35">
        <f>IF(F29=A85,IF(E29=B91,"",E29),"")</f>
        <v>1</v>
      </c>
      <c r="B168" s="35">
        <f>IF(F29=A85,IF(E29=B91,"",1),"")</f>
        <v>1</v>
      </c>
      <c r="C168" s="35" t="str">
        <f t="shared" si="0"/>
        <v/>
      </c>
      <c r="D168" s="35" t="str">
        <f t="shared" si="1"/>
        <v/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x14ac:dyDescent="0.2">
      <c r="A169" s="35">
        <f>IF(F30=A85,IF(E30=B91,"",E30),"")</f>
        <v>1</v>
      </c>
      <c r="B169" s="35">
        <f>IF(F30=A85,IF(E30=B91,"",1),"")</f>
        <v>1</v>
      </c>
      <c r="C169" s="35" t="str">
        <f t="shared" si="0"/>
        <v/>
      </c>
      <c r="D169" s="35" t="str">
        <f t="shared" si="1"/>
        <v/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x14ac:dyDescent="0.2">
      <c r="A170" s="35">
        <f>IF(F31=A85,IF(E31=B91,"",E31),"")</f>
        <v>1</v>
      </c>
      <c r="B170" s="35">
        <f>IF(F31=A85,IF(E31=B91,"",1),"")</f>
        <v>1</v>
      </c>
      <c r="C170" s="35" t="str">
        <f t="shared" si="0"/>
        <v/>
      </c>
      <c r="D170" s="35" t="str">
        <f t="shared" si="1"/>
        <v/>
      </c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x14ac:dyDescent="0.2">
      <c r="A171" s="35">
        <f>IF(F32=A85,IF(E32=B91,"",E32),"")</f>
        <v>1</v>
      </c>
      <c r="B171" s="35">
        <f>IF(F32=A85,IF(E32=B91,"",1),"")</f>
        <v>1</v>
      </c>
      <c r="C171" s="35" t="str">
        <f t="shared" si="0"/>
        <v/>
      </c>
      <c r="D171" s="35" t="str">
        <f t="shared" si="1"/>
        <v/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x14ac:dyDescent="0.2">
      <c r="A172" s="35" t="str">
        <f>IF(F33=A85,IF(E33=B91,"",E33),"")</f>
        <v/>
      </c>
      <c r="B172" s="35" t="str">
        <f>IF(F33=A85,IF(E33=B91,"",1),"")</f>
        <v/>
      </c>
      <c r="C172" s="35">
        <f t="shared" si="0"/>
        <v>1</v>
      </c>
      <c r="D172" s="35">
        <f t="shared" si="1"/>
        <v>1</v>
      </c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x14ac:dyDescent="0.2">
      <c r="A173" s="35">
        <f>IF(F34=A85,IF(E34=B91,"",E34),"")</f>
        <v>1</v>
      </c>
      <c r="B173" s="35">
        <f>IF(F34=A85,IF(E34=B91,"",1),"")</f>
        <v>1</v>
      </c>
      <c r="C173" s="35" t="str">
        <f t="shared" si="0"/>
        <v/>
      </c>
      <c r="D173" s="35" t="str">
        <f t="shared" si="1"/>
        <v/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x14ac:dyDescent="0.2">
      <c r="A174" s="35">
        <f>IF(F35=A85,IF(E35=B91,"",E35),"")</f>
        <v>1</v>
      </c>
      <c r="B174" s="35">
        <f>IF(F35=A85,IF(E35=B91,"",1),"")</f>
        <v>1</v>
      </c>
      <c r="C174" s="35" t="str">
        <f t="shared" si="0"/>
        <v/>
      </c>
      <c r="D174" s="35" t="str">
        <f t="shared" si="1"/>
        <v/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x14ac:dyDescent="0.2">
      <c r="A175" s="35">
        <f>IF(F36=A85,IF(E36=B91,"",E36),"")</f>
        <v>1</v>
      </c>
      <c r="B175" s="35">
        <f>IF(F36=A85,IF(E36=B91,"",1),"")</f>
        <v>1</v>
      </c>
      <c r="C175" s="35" t="str">
        <f t="shared" si="0"/>
        <v/>
      </c>
      <c r="D175" s="35" t="str">
        <f t="shared" si="1"/>
        <v/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x14ac:dyDescent="0.2">
      <c r="A176" s="35">
        <f>IF(F37=A85,IF(E37=B91,"",E37),"")</f>
        <v>2</v>
      </c>
      <c r="B176" s="35">
        <f>IF(F37=A85,IF(E37=B91,"",1),"")</f>
        <v>1</v>
      </c>
      <c r="C176" s="35" t="str">
        <f t="shared" si="0"/>
        <v/>
      </c>
      <c r="D176" s="35" t="str">
        <f t="shared" si="1"/>
        <v/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x14ac:dyDescent="0.2">
      <c r="A177" s="35">
        <f>IF(F38=A85,IF(E38=B91,"",E38),"")</f>
        <v>1</v>
      </c>
      <c r="B177" s="35">
        <f>IF(F38=A85,IF(E38=B91,"",1),"")</f>
        <v>1</v>
      </c>
      <c r="C177" s="35" t="str">
        <f t="shared" si="0"/>
        <v/>
      </c>
      <c r="D177" s="35" t="str">
        <f t="shared" si="1"/>
        <v/>
      </c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x14ac:dyDescent="0.2">
      <c r="A178" s="35">
        <f>IF(F39=A85,IF(E39=B91,"",E39),"")</f>
        <v>1</v>
      </c>
      <c r="B178" s="35">
        <f>IF(F39=A85,IF(E39=B91,"",1),"")</f>
        <v>1</v>
      </c>
      <c r="C178" s="35" t="str">
        <f t="shared" si="0"/>
        <v/>
      </c>
      <c r="D178" s="35" t="str">
        <f t="shared" si="1"/>
        <v/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x14ac:dyDescent="0.2">
      <c r="A179" s="35" t="str">
        <f>IF(F40=A85,IF(E40=B91,"",E40),"")</f>
        <v/>
      </c>
      <c r="B179" s="35" t="str">
        <f>IF(F40=A85,IF(E40=B91,"",1),"")</f>
        <v/>
      </c>
      <c r="C179" s="35">
        <f t="shared" si="0"/>
        <v>1</v>
      </c>
      <c r="D179" s="35">
        <f t="shared" si="1"/>
        <v>1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x14ac:dyDescent="0.2">
      <c r="A180" s="35">
        <f>IF(F41=A85,IF(E41=B91,"",E41),"")</f>
        <v>1</v>
      </c>
      <c r="B180" s="35">
        <f>IF(F41=A85,IF(E41=B91,"",1),"")</f>
        <v>1</v>
      </c>
      <c r="C180" s="35" t="str">
        <f t="shared" si="0"/>
        <v/>
      </c>
      <c r="D180" s="35" t="str">
        <f t="shared" si="1"/>
        <v/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x14ac:dyDescent="0.2">
      <c r="A181" s="35">
        <f>IF(F42=A85,IF(E42=B91,"",E42),"")</f>
        <v>1</v>
      </c>
      <c r="B181" s="35">
        <f>IF(F42=A85,IF(E42=B91,"",1),"")</f>
        <v>1</v>
      </c>
      <c r="C181" s="35" t="str">
        <f t="shared" si="0"/>
        <v/>
      </c>
      <c r="D181" s="35" t="str">
        <f t="shared" si="1"/>
        <v/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x14ac:dyDescent="0.2">
      <c r="A182" s="35">
        <f>IF(F43=A85,IF(E43=B91,"",E43),"")</f>
        <v>1</v>
      </c>
      <c r="B182" s="35">
        <f>IF(F43=A85,IF(E43=B91,"",1),"")</f>
        <v>1</v>
      </c>
      <c r="C182" s="35" t="str">
        <f t="shared" si="0"/>
        <v/>
      </c>
      <c r="D182" s="35" t="str">
        <f t="shared" si="1"/>
        <v/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x14ac:dyDescent="0.2">
      <c r="A183" s="35">
        <f t="shared" ref="A183:A192" si="2">IF(F44=$A$85,IF(E44=$B$91,"",E44),"")</f>
        <v>2</v>
      </c>
      <c r="B183" s="35">
        <f t="shared" ref="B183:B192" si="3">IF(F44=$A$85,IF(E44=$B$91,"",1),"")</f>
        <v>1</v>
      </c>
      <c r="C183" s="35" t="str">
        <f t="shared" si="0"/>
        <v/>
      </c>
      <c r="D183" s="35" t="str">
        <f t="shared" si="1"/>
        <v/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x14ac:dyDescent="0.2">
      <c r="A184" s="35" t="str">
        <f t="shared" si="2"/>
        <v/>
      </c>
      <c r="B184" s="35" t="str">
        <f t="shared" si="3"/>
        <v/>
      </c>
      <c r="C184" s="35">
        <f t="shared" si="0"/>
        <v>1</v>
      </c>
      <c r="D184" s="35">
        <f t="shared" si="1"/>
        <v>1</v>
      </c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x14ac:dyDescent="0.2">
      <c r="A185" s="35" t="str">
        <f t="shared" si="2"/>
        <v/>
      </c>
      <c r="B185" s="35" t="str">
        <f t="shared" si="3"/>
        <v/>
      </c>
      <c r="C185" s="35">
        <f t="shared" si="0"/>
        <v>1</v>
      </c>
      <c r="D185" s="35">
        <f t="shared" si="1"/>
        <v>1</v>
      </c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x14ac:dyDescent="0.2">
      <c r="A186" s="35" t="str">
        <f t="shared" si="2"/>
        <v/>
      </c>
      <c r="B186" s="35" t="str">
        <f t="shared" si="3"/>
        <v/>
      </c>
      <c r="C186" s="35">
        <f t="shared" si="0"/>
        <v>0</v>
      </c>
      <c r="D186" s="35">
        <f t="shared" si="1"/>
        <v>1</v>
      </c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x14ac:dyDescent="0.2">
      <c r="A187" s="35">
        <f t="shared" si="2"/>
        <v>1</v>
      </c>
      <c r="B187" s="35">
        <f t="shared" si="3"/>
        <v>1</v>
      </c>
      <c r="C187" s="35" t="str">
        <f t="shared" si="0"/>
        <v/>
      </c>
      <c r="D187" s="35" t="str">
        <f t="shared" si="1"/>
        <v/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x14ac:dyDescent="0.2">
      <c r="A188" s="35" t="str">
        <f t="shared" si="2"/>
        <v/>
      </c>
      <c r="B188" s="35" t="str">
        <f t="shared" si="3"/>
        <v/>
      </c>
      <c r="C188" s="35">
        <f t="shared" si="0"/>
        <v>1</v>
      </c>
      <c r="D188" s="35">
        <f t="shared" si="1"/>
        <v>1</v>
      </c>
      <c r="E188" s="34" t="s">
        <v>162</v>
      </c>
      <c r="F188" s="34">
        <f>A56</f>
        <v>0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x14ac:dyDescent="0.2">
      <c r="A189" s="35" t="str">
        <f t="shared" si="2"/>
        <v/>
      </c>
      <c r="B189" s="35" t="str">
        <f t="shared" si="3"/>
        <v/>
      </c>
      <c r="C189" s="35">
        <f t="shared" si="0"/>
        <v>2</v>
      </c>
      <c r="D189" s="35">
        <f t="shared" si="1"/>
        <v>1</v>
      </c>
      <c r="E189" s="34" t="s">
        <v>163</v>
      </c>
      <c r="F189" s="34" t="str">
        <f>A85</f>
        <v>C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x14ac:dyDescent="0.2">
      <c r="A190" s="35" t="str">
        <f t="shared" si="2"/>
        <v/>
      </c>
      <c r="B190" s="35" t="str">
        <f t="shared" si="3"/>
        <v/>
      </c>
      <c r="C190" s="35">
        <f t="shared" si="0"/>
        <v>1</v>
      </c>
      <c r="D190" s="35">
        <f t="shared" si="1"/>
        <v>1</v>
      </c>
      <c r="E190" s="34" t="s">
        <v>164</v>
      </c>
      <c r="F190" s="34" t="str">
        <f>A86</f>
        <v>NC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x14ac:dyDescent="0.2">
      <c r="A191" s="35">
        <f t="shared" si="2"/>
        <v>1</v>
      </c>
      <c r="B191" s="35">
        <f t="shared" si="3"/>
        <v>1</v>
      </c>
      <c r="C191" s="35" t="str">
        <f t="shared" si="0"/>
        <v/>
      </c>
      <c r="D191" s="35" t="str">
        <f t="shared" si="1"/>
        <v/>
      </c>
      <c r="E191" s="34" t="s">
        <v>165</v>
      </c>
      <c r="F191" s="34" t="str">
        <f>B91</f>
        <v>NA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x14ac:dyDescent="0.2">
      <c r="A192" s="35">
        <f t="shared" si="2"/>
        <v>1</v>
      </c>
      <c r="B192" s="35">
        <f t="shared" si="3"/>
        <v>1</v>
      </c>
      <c r="C192" s="35" t="str">
        <f t="shared" si="0"/>
        <v/>
      </c>
      <c r="D192" s="35" t="str">
        <f t="shared" si="1"/>
        <v/>
      </c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x14ac:dyDescent="0.2">
      <c r="A193" s="35" t="str">
        <f>IF(F54=$A$85,IF(E54=$B$91,"",E54),"")</f>
        <v/>
      </c>
      <c r="B193" s="35" t="str">
        <f>IF(F54=$A$85,IF(E54=$B$91,"",1),"")</f>
        <v/>
      </c>
      <c r="C193" s="35">
        <f>IF(F54=$A$86,IF(E54=$B$91,"",E54),"")</f>
        <v>1</v>
      </c>
      <c r="D193" s="35">
        <f>IF(F54=$A$86,IF(E54=$B$91,"",1),"")</f>
        <v>1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x14ac:dyDescent="0.2">
      <c r="A194" s="35">
        <f>IF(F55=$A$85,IF(E55=$B$91,"",E55),"")</f>
        <v>1</v>
      </c>
      <c r="B194" s="35">
        <f>IF(F55=$A$85,IF(E55=$B$91,"",1),"")</f>
        <v>1</v>
      </c>
      <c r="C194" s="35" t="str">
        <f>IF(F55=$A$86,IF(E55=$B$91,"",E55),"")</f>
        <v/>
      </c>
      <c r="D194" s="35" t="str">
        <f>IF(F55=$A$86,IF(E55=$B$91,"",1),"")</f>
        <v/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x14ac:dyDescent="0.2">
      <c r="A195" s="36">
        <f>PRODUCT(A153:A194)</f>
        <v>4</v>
      </c>
      <c r="B195" s="36">
        <f>SUM(B153:B194)</f>
        <v>21</v>
      </c>
      <c r="C195" s="36">
        <f>SUM(C153:C194)</f>
        <v>18</v>
      </c>
      <c r="D195" s="36">
        <f>IF(SUM(D153:D194)=0,1,SUM(D153:D192))</f>
        <v>19</v>
      </c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x14ac:dyDescent="0.2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x14ac:dyDescent="0.2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x14ac:dyDescent="0.2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x14ac:dyDescent="0.2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x14ac:dyDescent="0.2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x14ac:dyDescent="0.2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x14ac:dyDescent="0.2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x14ac:dyDescent="0.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x14ac:dyDescent="0.2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x14ac:dyDescent="0.2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x14ac:dyDescent="0.2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x14ac:dyDescent="0.2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x14ac:dyDescent="0.2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x14ac:dyDescent="0.2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x14ac:dyDescent="0.2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x14ac:dyDescent="0.2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x14ac:dyDescent="0.2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x14ac:dyDescent="0.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x14ac:dyDescent="0.2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x14ac:dyDescent="0.2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x14ac:dyDescent="0.2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x14ac:dyDescent="0.2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x14ac:dyDescent="0.2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x14ac:dyDescent="0.2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x14ac:dyDescent="0.2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x14ac:dyDescent="0.2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x14ac:dyDescent="0.2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x14ac:dyDescent="0.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x14ac:dyDescent="0.2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x14ac:dyDescent="0.2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x14ac:dyDescent="0.2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x14ac:dyDescent="0.2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x14ac:dyDescent="0.2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x14ac:dyDescent="0.2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x14ac:dyDescent="0.2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x14ac:dyDescent="0.2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x14ac:dyDescent="0.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x14ac:dyDescent="0.2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x14ac:dyDescent="0.2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x14ac:dyDescent="0.2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x14ac:dyDescent="0.2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x14ac:dyDescent="0.2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x14ac:dyDescent="0.2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x14ac:dyDescent="0.2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x14ac:dyDescent="0.2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x14ac:dyDescent="0.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x14ac:dyDescent="0.2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x14ac:dyDescent="0.2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x14ac:dyDescent="0.2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x14ac:dyDescent="0.2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x14ac:dyDescent="0.2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x14ac:dyDescent="0.2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x14ac:dyDescent="0.2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x14ac:dyDescent="0.2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x14ac:dyDescent="0.2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x14ac:dyDescent="0.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x14ac:dyDescent="0.2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x14ac:dyDescent="0.2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x14ac:dyDescent="0.2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x14ac:dyDescent="0.2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x14ac:dyDescent="0.2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x14ac:dyDescent="0.2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x14ac:dyDescent="0.2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x14ac:dyDescent="0.2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x14ac:dyDescent="0.2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x14ac:dyDescent="0.2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x14ac:dyDescent="0.2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x14ac:dyDescent="0.2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x14ac:dyDescent="0.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x14ac:dyDescent="0.2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x14ac:dyDescent="0.2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x14ac:dyDescent="0.2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x14ac:dyDescent="0.2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x14ac:dyDescent="0.2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x14ac:dyDescent="0.2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x14ac:dyDescent="0.2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</row>
    <row r="810" spans="1:15" x14ac:dyDescent="0.2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</row>
    <row r="811" spans="1:15" x14ac:dyDescent="0.2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</row>
    <row r="812" spans="1:15" x14ac:dyDescent="0.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</row>
    <row r="813" spans="1:15" x14ac:dyDescent="0.2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</row>
    <row r="814" spans="1:15" x14ac:dyDescent="0.2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</row>
    <row r="815" spans="1:15" x14ac:dyDescent="0.2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</row>
    <row r="816" spans="1:15" x14ac:dyDescent="0.2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</row>
    <row r="817" spans="1:15" x14ac:dyDescent="0.2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</row>
    <row r="818" spans="1:15" x14ac:dyDescent="0.2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</row>
    <row r="819" spans="1:15" x14ac:dyDescent="0.2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</row>
    <row r="820" spans="1:15" x14ac:dyDescent="0.2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</row>
    <row r="821" spans="1:15" x14ac:dyDescent="0.2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</row>
    <row r="822" spans="1:15" x14ac:dyDescent="0.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</row>
    <row r="823" spans="1:15" x14ac:dyDescent="0.2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</row>
    <row r="824" spans="1:15" x14ac:dyDescent="0.2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</row>
    <row r="825" spans="1:15" x14ac:dyDescent="0.2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</row>
    <row r="826" spans="1:15" x14ac:dyDescent="0.2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</row>
    <row r="827" spans="1:15" x14ac:dyDescent="0.2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</row>
    <row r="828" spans="1:15" x14ac:dyDescent="0.2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</row>
    <row r="829" spans="1:15" x14ac:dyDescent="0.2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</row>
    <row r="830" spans="1:15" x14ac:dyDescent="0.2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</row>
    <row r="831" spans="1:15" x14ac:dyDescent="0.2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</row>
    <row r="832" spans="1:15" x14ac:dyDescent="0.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</row>
    <row r="833" spans="1:15" x14ac:dyDescent="0.2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</row>
    <row r="834" spans="1:15" x14ac:dyDescent="0.2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</row>
    <row r="835" spans="1:15" x14ac:dyDescent="0.2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</row>
    <row r="836" spans="1:15" x14ac:dyDescent="0.2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</row>
    <row r="837" spans="1:15" x14ac:dyDescent="0.2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</row>
    <row r="838" spans="1:15" x14ac:dyDescent="0.2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</row>
    <row r="839" spans="1:15" x14ac:dyDescent="0.2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</row>
    <row r="840" spans="1:15" x14ac:dyDescent="0.2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</row>
    <row r="841" spans="1:15" x14ac:dyDescent="0.2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</row>
    <row r="842" spans="1:15" x14ac:dyDescent="0.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</row>
    <row r="843" spans="1:15" x14ac:dyDescent="0.2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</row>
    <row r="844" spans="1:15" x14ac:dyDescent="0.2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</row>
    <row r="845" spans="1:15" x14ac:dyDescent="0.2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</row>
    <row r="846" spans="1:15" x14ac:dyDescent="0.2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</row>
    <row r="847" spans="1:15" x14ac:dyDescent="0.2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</row>
    <row r="848" spans="1:15" x14ac:dyDescent="0.2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</row>
    <row r="849" spans="1:15" x14ac:dyDescent="0.2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</row>
    <row r="850" spans="1:15" x14ac:dyDescent="0.2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</row>
    <row r="851" spans="1:15" x14ac:dyDescent="0.2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</row>
    <row r="852" spans="1:15" x14ac:dyDescent="0.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</row>
    <row r="853" spans="1:15" x14ac:dyDescent="0.2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</row>
    <row r="854" spans="1:15" x14ac:dyDescent="0.2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</row>
    <row r="855" spans="1:15" x14ac:dyDescent="0.2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</row>
    <row r="856" spans="1:15" x14ac:dyDescent="0.2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</row>
    <row r="857" spans="1:15" x14ac:dyDescent="0.2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</row>
    <row r="858" spans="1:15" x14ac:dyDescent="0.2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</row>
    <row r="859" spans="1:15" x14ac:dyDescent="0.2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</row>
    <row r="860" spans="1:15" x14ac:dyDescent="0.2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</row>
    <row r="861" spans="1:15" x14ac:dyDescent="0.2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</row>
    <row r="862" spans="1:15" x14ac:dyDescent="0.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</row>
    <row r="863" spans="1:15" x14ac:dyDescent="0.2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</row>
    <row r="864" spans="1:15" x14ac:dyDescent="0.2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</row>
    <row r="865" spans="1:15" x14ac:dyDescent="0.2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</row>
    <row r="866" spans="1:15" x14ac:dyDescent="0.2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</row>
    <row r="867" spans="1:15" x14ac:dyDescent="0.2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</row>
    <row r="868" spans="1:15" x14ac:dyDescent="0.2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</row>
    <row r="869" spans="1:15" x14ac:dyDescent="0.2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</row>
    <row r="870" spans="1:15" x14ac:dyDescent="0.2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</row>
    <row r="871" spans="1:15" x14ac:dyDescent="0.2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</row>
    <row r="872" spans="1:15" x14ac:dyDescent="0.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</row>
    <row r="873" spans="1:15" x14ac:dyDescent="0.2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</row>
    <row r="874" spans="1:15" x14ac:dyDescent="0.2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</row>
    <row r="875" spans="1:15" x14ac:dyDescent="0.2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</row>
    <row r="876" spans="1:15" x14ac:dyDescent="0.2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</row>
    <row r="877" spans="1:15" x14ac:dyDescent="0.2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</row>
    <row r="878" spans="1:15" x14ac:dyDescent="0.2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</row>
    <row r="879" spans="1:15" x14ac:dyDescent="0.2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</row>
    <row r="880" spans="1:15" x14ac:dyDescent="0.2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</row>
    <row r="881" spans="1:15" x14ac:dyDescent="0.2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</row>
    <row r="882" spans="1:15" x14ac:dyDescent="0.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</row>
    <row r="883" spans="1:15" x14ac:dyDescent="0.2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</row>
    <row r="884" spans="1:15" x14ac:dyDescent="0.2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</row>
    <row r="885" spans="1:15" x14ac:dyDescent="0.2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</row>
    <row r="886" spans="1:15" x14ac:dyDescent="0.2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</row>
    <row r="887" spans="1:15" x14ac:dyDescent="0.2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</row>
    <row r="888" spans="1:15" x14ac:dyDescent="0.2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</row>
    <row r="889" spans="1:15" x14ac:dyDescent="0.2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</row>
    <row r="890" spans="1:15" x14ac:dyDescent="0.2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</row>
    <row r="891" spans="1:15" x14ac:dyDescent="0.2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</row>
    <row r="892" spans="1:15" x14ac:dyDescent="0.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</row>
    <row r="893" spans="1:15" x14ac:dyDescent="0.2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</row>
    <row r="894" spans="1:15" x14ac:dyDescent="0.2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</row>
    <row r="895" spans="1:15" x14ac:dyDescent="0.2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</row>
    <row r="896" spans="1:15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</row>
    <row r="897" spans="1:15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</row>
    <row r="898" spans="1:15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</row>
    <row r="899" spans="1:15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</row>
    <row r="900" spans="1:15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</row>
    <row r="901" spans="1:15" x14ac:dyDescent="0.2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</row>
    <row r="902" spans="1:15" x14ac:dyDescent="0.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</row>
    <row r="903" spans="1:15" x14ac:dyDescent="0.2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</row>
    <row r="904" spans="1:15" x14ac:dyDescent="0.2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</row>
    <row r="905" spans="1:15" x14ac:dyDescent="0.2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</row>
    <row r="906" spans="1:15" x14ac:dyDescent="0.2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</row>
    <row r="907" spans="1:15" x14ac:dyDescent="0.2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</row>
    <row r="908" spans="1:15" x14ac:dyDescent="0.2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</row>
    <row r="909" spans="1:15" x14ac:dyDescent="0.2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</row>
    <row r="910" spans="1:15" x14ac:dyDescent="0.2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</row>
    <row r="911" spans="1:15" x14ac:dyDescent="0.2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</row>
    <row r="912" spans="1:15" x14ac:dyDescent="0.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</row>
    <row r="913" spans="1:15" x14ac:dyDescent="0.2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</row>
    <row r="914" spans="1:15" x14ac:dyDescent="0.2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</row>
    <row r="915" spans="1:15" x14ac:dyDescent="0.2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</row>
    <row r="916" spans="1:15" x14ac:dyDescent="0.2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</row>
    <row r="917" spans="1:15" x14ac:dyDescent="0.2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</row>
    <row r="918" spans="1:15" x14ac:dyDescent="0.2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</row>
    <row r="919" spans="1:15" x14ac:dyDescent="0.2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</row>
    <row r="920" spans="1:15" x14ac:dyDescent="0.2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</row>
    <row r="921" spans="1:15" x14ac:dyDescent="0.2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</row>
    <row r="922" spans="1:15" x14ac:dyDescent="0.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</row>
    <row r="923" spans="1:15" x14ac:dyDescent="0.2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</row>
    <row r="924" spans="1:15" x14ac:dyDescent="0.2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</row>
    <row r="925" spans="1:15" x14ac:dyDescent="0.2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</row>
    <row r="926" spans="1:15" x14ac:dyDescent="0.2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</row>
    <row r="927" spans="1:15" x14ac:dyDescent="0.2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</row>
    <row r="928" spans="1:15" x14ac:dyDescent="0.2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</row>
    <row r="929" spans="1:15" x14ac:dyDescent="0.2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</row>
    <row r="930" spans="1:15" x14ac:dyDescent="0.2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</row>
    <row r="931" spans="1:15" x14ac:dyDescent="0.2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</row>
    <row r="932" spans="1:15" x14ac:dyDescent="0.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</row>
    <row r="933" spans="1:15" x14ac:dyDescent="0.2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</row>
    <row r="934" spans="1:15" x14ac:dyDescent="0.2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</row>
    <row r="935" spans="1:15" x14ac:dyDescent="0.2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</row>
    <row r="936" spans="1:15" x14ac:dyDescent="0.2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</row>
    <row r="937" spans="1:15" x14ac:dyDescent="0.2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</row>
    <row r="938" spans="1:15" x14ac:dyDescent="0.2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</row>
    <row r="939" spans="1:15" x14ac:dyDescent="0.2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</row>
    <row r="940" spans="1:15" x14ac:dyDescent="0.2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</row>
    <row r="941" spans="1:15" x14ac:dyDescent="0.2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</row>
    <row r="942" spans="1:15" x14ac:dyDescent="0.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</row>
    <row r="943" spans="1:15" x14ac:dyDescent="0.2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</row>
    <row r="944" spans="1:15" x14ac:dyDescent="0.2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</row>
    <row r="945" spans="1:15" x14ac:dyDescent="0.2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</row>
    <row r="946" spans="1:15" x14ac:dyDescent="0.2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</row>
    <row r="947" spans="1:15" x14ac:dyDescent="0.2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</row>
    <row r="948" spans="1:15" x14ac:dyDescent="0.2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</row>
    <row r="949" spans="1:15" x14ac:dyDescent="0.2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</row>
    <row r="950" spans="1:15" x14ac:dyDescent="0.2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</row>
    <row r="951" spans="1:15" x14ac:dyDescent="0.2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</row>
    <row r="952" spans="1:15" x14ac:dyDescent="0.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</row>
    <row r="953" spans="1:15" x14ac:dyDescent="0.2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</row>
    <row r="954" spans="1:15" x14ac:dyDescent="0.2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</row>
    <row r="955" spans="1:15" x14ac:dyDescent="0.2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</row>
    <row r="956" spans="1:15" x14ac:dyDescent="0.2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</row>
    <row r="957" spans="1:15" x14ac:dyDescent="0.2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</row>
    <row r="958" spans="1:15" x14ac:dyDescent="0.2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</row>
    <row r="959" spans="1:15" x14ac:dyDescent="0.2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</row>
    <row r="960" spans="1:15" x14ac:dyDescent="0.2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</row>
    <row r="961" spans="1:15" x14ac:dyDescent="0.2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</row>
    <row r="962" spans="1:15" x14ac:dyDescent="0.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</row>
    <row r="963" spans="1:15" x14ac:dyDescent="0.2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</row>
    <row r="964" spans="1:15" x14ac:dyDescent="0.2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</row>
    <row r="965" spans="1:15" x14ac:dyDescent="0.2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</row>
    <row r="966" spans="1:15" x14ac:dyDescent="0.2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</row>
    <row r="967" spans="1:15" x14ac:dyDescent="0.2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</row>
    <row r="968" spans="1:15" x14ac:dyDescent="0.2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</row>
    <row r="969" spans="1:15" x14ac:dyDescent="0.2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</row>
    <row r="970" spans="1:15" x14ac:dyDescent="0.2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</row>
    <row r="971" spans="1:15" x14ac:dyDescent="0.2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</row>
    <row r="972" spans="1:15" x14ac:dyDescent="0.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</row>
    <row r="973" spans="1:15" x14ac:dyDescent="0.2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</row>
    <row r="974" spans="1:15" x14ac:dyDescent="0.2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</row>
    <row r="975" spans="1:15" x14ac:dyDescent="0.2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</row>
    <row r="976" spans="1:15" x14ac:dyDescent="0.2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</row>
    <row r="977" spans="1:15" x14ac:dyDescent="0.2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</row>
    <row r="978" spans="1:15" x14ac:dyDescent="0.2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</row>
    <row r="979" spans="1:15" x14ac:dyDescent="0.2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</row>
    <row r="980" spans="1:15" x14ac:dyDescent="0.2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</row>
    <row r="981" spans="1:15" x14ac:dyDescent="0.2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</row>
    <row r="982" spans="1:15" x14ac:dyDescent="0.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</row>
    <row r="983" spans="1:15" x14ac:dyDescent="0.2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</row>
    <row r="984" spans="1:15" x14ac:dyDescent="0.2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</row>
    <row r="985" spans="1:15" x14ac:dyDescent="0.2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</row>
    <row r="986" spans="1:15" x14ac:dyDescent="0.2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</row>
    <row r="987" spans="1:15" x14ac:dyDescent="0.2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</row>
    <row r="988" spans="1:15" x14ac:dyDescent="0.2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</row>
    <row r="989" spans="1:15" x14ac:dyDescent="0.2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</row>
    <row r="990" spans="1:15" x14ac:dyDescent="0.2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</row>
    <row r="991" spans="1:15" x14ac:dyDescent="0.2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</row>
    <row r="992" spans="1:15" x14ac:dyDescent="0.2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</row>
    <row r="993" spans="1:15" x14ac:dyDescent="0.2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</row>
    <row r="994" spans="1:15" x14ac:dyDescent="0.2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</row>
    <row r="995" spans="1:15" x14ac:dyDescent="0.2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</row>
    <row r="996" spans="1:15" x14ac:dyDescent="0.2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</row>
    <row r="997" spans="1:15" x14ac:dyDescent="0.2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</row>
    <row r="998" spans="1:15" x14ac:dyDescent="0.2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</row>
    <row r="999" spans="1:15" x14ac:dyDescent="0.2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</row>
    <row r="1000" spans="1:15" x14ac:dyDescent="0.2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</row>
    <row r="1001" spans="1:15" x14ac:dyDescent="0.2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</row>
    <row r="1002" spans="1:15" x14ac:dyDescent="0.2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</row>
    <row r="1003" spans="1:15" x14ac:dyDescent="0.2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</row>
    <row r="1004" spans="1:15" x14ac:dyDescent="0.2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</row>
    <row r="1005" spans="1:15" x14ac:dyDescent="0.2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</row>
    <row r="1006" spans="1:15" x14ac:dyDescent="0.2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</row>
    <row r="1007" spans="1:15" x14ac:dyDescent="0.2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</row>
    <row r="1008" spans="1:15" x14ac:dyDescent="0.2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</row>
    <row r="1009" spans="1:15" x14ac:dyDescent="0.2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</row>
    <row r="1010" spans="1:15" x14ac:dyDescent="0.2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</row>
    <row r="1011" spans="1:15" x14ac:dyDescent="0.2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</row>
    <row r="1012" spans="1:15" x14ac:dyDescent="0.2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</row>
    <row r="1013" spans="1:15" x14ac:dyDescent="0.2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</row>
    <row r="1014" spans="1:15" x14ac:dyDescent="0.2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</row>
    <row r="1015" spans="1:15" x14ac:dyDescent="0.2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</row>
    <row r="1016" spans="1:15" x14ac:dyDescent="0.2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</row>
    <row r="1017" spans="1:15" x14ac:dyDescent="0.2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</row>
    <row r="1018" spans="1:15" x14ac:dyDescent="0.2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</row>
    <row r="1019" spans="1:15" x14ac:dyDescent="0.2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</row>
    <row r="1020" spans="1:15" x14ac:dyDescent="0.2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</row>
    <row r="1021" spans="1:15" x14ac:dyDescent="0.2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</row>
    <row r="1022" spans="1:15" x14ac:dyDescent="0.2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</row>
    <row r="1023" spans="1:15" x14ac:dyDescent="0.2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</row>
    <row r="1024" spans="1:15" x14ac:dyDescent="0.2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</row>
    <row r="1025" spans="1:15" x14ac:dyDescent="0.2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</row>
    <row r="1026" spans="1:15" x14ac:dyDescent="0.2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</row>
    <row r="1027" spans="1:15" x14ac:dyDescent="0.2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</row>
    <row r="1028" spans="1:15" x14ac:dyDescent="0.2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</row>
    <row r="1029" spans="1:15" x14ac:dyDescent="0.2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</row>
    <row r="1030" spans="1:15" x14ac:dyDescent="0.2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</row>
    <row r="1031" spans="1:15" x14ac:dyDescent="0.2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</row>
    <row r="1032" spans="1:15" x14ac:dyDescent="0.2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</row>
    <row r="1033" spans="1:15" x14ac:dyDescent="0.2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</row>
    <row r="1034" spans="1:15" x14ac:dyDescent="0.2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</row>
    <row r="1035" spans="1:15" x14ac:dyDescent="0.2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</row>
    <row r="1036" spans="1:15" x14ac:dyDescent="0.2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</row>
    <row r="1037" spans="1:15" x14ac:dyDescent="0.2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</row>
    <row r="1038" spans="1:15" x14ac:dyDescent="0.2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</row>
    <row r="1039" spans="1:15" x14ac:dyDescent="0.2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</row>
    <row r="1040" spans="1:15" x14ac:dyDescent="0.2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</row>
    <row r="1041" spans="1:15" x14ac:dyDescent="0.2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</row>
    <row r="1042" spans="1:15" x14ac:dyDescent="0.2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</row>
    <row r="1043" spans="1:15" x14ac:dyDescent="0.2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</row>
    <row r="1044" spans="1:15" x14ac:dyDescent="0.2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</row>
    <row r="1045" spans="1:15" x14ac:dyDescent="0.2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</row>
    <row r="1046" spans="1:15" x14ac:dyDescent="0.2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</row>
    <row r="1047" spans="1:15" x14ac:dyDescent="0.2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</row>
    <row r="1048" spans="1:15" x14ac:dyDescent="0.2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</row>
    <row r="1049" spans="1:15" x14ac:dyDescent="0.2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</row>
    <row r="1050" spans="1:15" x14ac:dyDescent="0.2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</row>
    <row r="1051" spans="1:15" x14ac:dyDescent="0.2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</row>
    <row r="1052" spans="1:15" x14ac:dyDescent="0.2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</row>
    <row r="1053" spans="1:15" x14ac:dyDescent="0.2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</row>
    <row r="1054" spans="1:15" x14ac:dyDescent="0.2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</row>
    <row r="1055" spans="1:15" x14ac:dyDescent="0.2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</row>
    <row r="1056" spans="1:15" x14ac:dyDescent="0.2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</row>
    <row r="1057" spans="1:15" x14ac:dyDescent="0.2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</row>
    <row r="1058" spans="1:15" x14ac:dyDescent="0.2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</row>
    <row r="1059" spans="1:15" x14ac:dyDescent="0.2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</row>
    <row r="1060" spans="1:15" x14ac:dyDescent="0.2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</row>
    <row r="1061" spans="1:15" x14ac:dyDescent="0.2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</row>
    <row r="1062" spans="1:15" x14ac:dyDescent="0.2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</row>
    <row r="1063" spans="1:15" x14ac:dyDescent="0.2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</row>
    <row r="1064" spans="1:15" x14ac:dyDescent="0.2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</row>
    <row r="1065" spans="1:15" x14ac:dyDescent="0.2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</row>
    <row r="1066" spans="1:15" x14ac:dyDescent="0.2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</row>
    <row r="1067" spans="1:15" x14ac:dyDescent="0.2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</row>
    <row r="1068" spans="1:15" x14ac:dyDescent="0.2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</row>
    <row r="1069" spans="1:15" x14ac:dyDescent="0.2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</row>
    <row r="1070" spans="1:15" x14ac:dyDescent="0.2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</row>
    <row r="1071" spans="1:15" x14ac:dyDescent="0.2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</row>
    <row r="1072" spans="1:15" x14ac:dyDescent="0.2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</row>
    <row r="1073" spans="1:15" x14ac:dyDescent="0.2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</row>
    <row r="1074" spans="1:15" x14ac:dyDescent="0.2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</row>
    <row r="1075" spans="1:15" x14ac:dyDescent="0.2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</row>
    <row r="1076" spans="1:15" x14ac:dyDescent="0.2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</row>
    <row r="1077" spans="1:15" x14ac:dyDescent="0.2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</row>
    <row r="1078" spans="1:15" x14ac:dyDescent="0.2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</row>
    <row r="1079" spans="1:15" x14ac:dyDescent="0.2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</row>
    <row r="1080" spans="1:15" x14ac:dyDescent="0.2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</row>
    <row r="1081" spans="1:15" x14ac:dyDescent="0.2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</row>
    <row r="1082" spans="1:15" x14ac:dyDescent="0.2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</row>
    <row r="1083" spans="1:15" x14ac:dyDescent="0.2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</row>
    <row r="1084" spans="1:15" x14ac:dyDescent="0.2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</row>
    <row r="1085" spans="1:15" x14ac:dyDescent="0.2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</row>
    <row r="1086" spans="1:15" x14ac:dyDescent="0.2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</row>
    <row r="1087" spans="1:15" x14ac:dyDescent="0.2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</row>
    <row r="1088" spans="1:15" x14ac:dyDescent="0.2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</row>
    <row r="1089" spans="1:15" x14ac:dyDescent="0.2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</row>
    <row r="1090" spans="1:15" x14ac:dyDescent="0.2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</row>
    <row r="1091" spans="1:15" x14ac:dyDescent="0.2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</row>
    <row r="1092" spans="1:15" x14ac:dyDescent="0.2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</row>
    <row r="1093" spans="1:15" x14ac:dyDescent="0.2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</row>
    <row r="1094" spans="1:15" x14ac:dyDescent="0.2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</row>
    <row r="1095" spans="1:15" x14ac:dyDescent="0.2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</row>
    <row r="1096" spans="1:15" x14ac:dyDescent="0.2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</row>
    <row r="1097" spans="1:15" x14ac:dyDescent="0.2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</row>
    <row r="1098" spans="1:15" x14ac:dyDescent="0.2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</row>
    <row r="1099" spans="1:15" x14ac:dyDescent="0.2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</row>
    <row r="1100" spans="1:15" x14ac:dyDescent="0.2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</row>
    <row r="1101" spans="1:15" x14ac:dyDescent="0.2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</row>
    <row r="1102" spans="1:15" x14ac:dyDescent="0.2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</row>
    <row r="1103" spans="1:15" x14ac:dyDescent="0.2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</row>
    <row r="1104" spans="1:15" x14ac:dyDescent="0.2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</row>
    <row r="1105" spans="1:15" x14ac:dyDescent="0.2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</row>
    <row r="1106" spans="1:15" x14ac:dyDescent="0.2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</row>
    <row r="1107" spans="1:15" x14ac:dyDescent="0.2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</row>
    <row r="1108" spans="1:15" x14ac:dyDescent="0.2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</row>
    <row r="1109" spans="1:15" x14ac:dyDescent="0.2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</row>
    <row r="1110" spans="1:15" x14ac:dyDescent="0.2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</row>
    <row r="1111" spans="1:15" x14ac:dyDescent="0.2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</row>
    <row r="1112" spans="1:15" x14ac:dyDescent="0.2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</row>
    <row r="1113" spans="1:15" x14ac:dyDescent="0.2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</row>
    <row r="1114" spans="1:15" x14ac:dyDescent="0.2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</row>
    <row r="1115" spans="1:15" x14ac:dyDescent="0.2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</row>
    <row r="1116" spans="1:15" x14ac:dyDescent="0.2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</row>
    <row r="1117" spans="1:15" x14ac:dyDescent="0.2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</row>
    <row r="1118" spans="1:15" x14ac:dyDescent="0.2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</row>
    <row r="1119" spans="1:15" x14ac:dyDescent="0.2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</row>
    <row r="1120" spans="1:15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</row>
    <row r="1121" spans="1:15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</row>
    <row r="1122" spans="1:15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</row>
    <row r="1123" spans="1:15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</row>
    <row r="1124" spans="1:15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</row>
    <row r="1125" spans="1:15" x14ac:dyDescent="0.2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</row>
    <row r="1126" spans="1:15" x14ac:dyDescent="0.2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</row>
    <row r="1127" spans="1:15" x14ac:dyDescent="0.2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</row>
    <row r="1128" spans="1:15" x14ac:dyDescent="0.2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</row>
    <row r="1129" spans="1:15" x14ac:dyDescent="0.2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</row>
    <row r="1130" spans="1:15" x14ac:dyDescent="0.2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</row>
    <row r="1131" spans="1:15" x14ac:dyDescent="0.2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</row>
    <row r="1132" spans="1:15" x14ac:dyDescent="0.2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</row>
    <row r="1133" spans="1:15" x14ac:dyDescent="0.2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</row>
    <row r="1134" spans="1:15" x14ac:dyDescent="0.2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</row>
    <row r="1135" spans="1:15" x14ac:dyDescent="0.2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</row>
    <row r="1136" spans="1:15" x14ac:dyDescent="0.2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</row>
    <row r="1137" spans="1:15" x14ac:dyDescent="0.2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</row>
    <row r="1138" spans="1:15" x14ac:dyDescent="0.2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</row>
    <row r="1139" spans="1:15" x14ac:dyDescent="0.2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</row>
    <row r="1140" spans="1:15" x14ac:dyDescent="0.2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</row>
    <row r="1141" spans="1:15" x14ac:dyDescent="0.2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</row>
    <row r="1142" spans="1:15" x14ac:dyDescent="0.2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</row>
    <row r="1143" spans="1:15" x14ac:dyDescent="0.2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</row>
    <row r="1144" spans="1:15" x14ac:dyDescent="0.2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</row>
    <row r="1145" spans="1:15" x14ac:dyDescent="0.2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</row>
    <row r="1146" spans="1:15" x14ac:dyDescent="0.2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</row>
    <row r="1147" spans="1:15" x14ac:dyDescent="0.2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</row>
    <row r="1148" spans="1:15" x14ac:dyDescent="0.2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</row>
    <row r="1149" spans="1:15" x14ac:dyDescent="0.2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</row>
    <row r="1150" spans="1:15" x14ac:dyDescent="0.2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</row>
    <row r="1151" spans="1:15" x14ac:dyDescent="0.2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</row>
    <row r="1152" spans="1:15" x14ac:dyDescent="0.2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</row>
    <row r="1153" spans="1:15" x14ac:dyDescent="0.2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</row>
    <row r="1154" spans="1:15" x14ac:dyDescent="0.2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</row>
    <row r="1155" spans="1:15" x14ac:dyDescent="0.2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</row>
    <row r="1156" spans="1:15" x14ac:dyDescent="0.2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</row>
    <row r="1157" spans="1:15" x14ac:dyDescent="0.2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</row>
    <row r="1158" spans="1:15" x14ac:dyDescent="0.2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</row>
    <row r="1159" spans="1:15" x14ac:dyDescent="0.2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</row>
    <row r="1160" spans="1:15" x14ac:dyDescent="0.2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</row>
    <row r="1161" spans="1:15" x14ac:dyDescent="0.2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</row>
    <row r="1162" spans="1:15" x14ac:dyDescent="0.2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</row>
    <row r="1163" spans="1:15" x14ac:dyDescent="0.2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</row>
    <row r="1164" spans="1:15" x14ac:dyDescent="0.2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</row>
    <row r="1165" spans="1:15" x14ac:dyDescent="0.2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</row>
    <row r="1166" spans="1:15" x14ac:dyDescent="0.2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</row>
    <row r="1167" spans="1:15" x14ac:dyDescent="0.2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</row>
    <row r="1168" spans="1:15" x14ac:dyDescent="0.2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</row>
    <row r="1169" spans="1:15" x14ac:dyDescent="0.2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</row>
    <row r="1170" spans="1:15" x14ac:dyDescent="0.2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</row>
    <row r="1171" spans="1:15" x14ac:dyDescent="0.2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</row>
    <row r="1172" spans="1:15" x14ac:dyDescent="0.2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</row>
    <row r="1173" spans="1:15" x14ac:dyDescent="0.2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</row>
    <row r="1174" spans="1:15" x14ac:dyDescent="0.2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</row>
    <row r="1175" spans="1:15" x14ac:dyDescent="0.2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</row>
    <row r="1176" spans="1:15" x14ac:dyDescent="0.2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</row>
    <row r="1177" spans="1:15" x14ac:dyDescent="0.2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</row>
    <row r="1178" spans="1:15" x14ac:dyDescent="0.2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</row>
    <row r="1179" spans="1:15" x14ac:dyDescent="0.2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</row>
    <row r="1180" spans="1:15" x14ac:dyDescent="0.2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</row>
    <row r="1181" spans="1:15" x14ac:dyDescent="0.2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</row>
    <row r="1182" spans="1:15" x14ac:dyDescent="0.2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</row>
    <row r="1183" spans="1:15" x14ac:dyDescent="0.2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</row>
    <row r="1184" spans="1:15" x14ac:dyDescent="0.2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</row>
    <row r="1185" spans="1:15" x14ac:dyDescent="0.2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</row>
    <row r="1186" spans="1:15" x14ac:dyDescent="0.2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</row>
    <row r="1187" spans="1:15" x14ac:dyDescent="0.2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</row>
    <row r="1188" spans="1:15" x14ac:dyDescent="0.2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</row>
    <row r="1189" spans="1:15" x14ac:dyDescent="0.2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</row>
    <row r="1190" spans="1:15" x14ac:dyDescent="0.2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</row>
    <row r="1191" spans="1:15" x14ac:dyDescent="0.2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</row>
    <row r="1192" spans="1:15" x14ac:dyDescent="0.2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</row>
    <row r="1193" spans="1:15" x14ac:dyDescent="0.2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</row>
    <row r="1194" spans="1:15" x14ac:dyDescent="0.2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</row>
    <row r="1195" spans="1:15" x14ac:dyDescent="0.2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  <c r="O1195" s="34"/>
    </row>
    <row r="1196" spans="1:15" x14ac:dyDescent="0.2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</row>
    <row r="1197" spans="1:15" x14ac:dyDescent="0.2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</row>
    <row r="1198" spans="1:15" x14ac:dyDescent="0.2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</row>
    <row r="1199" spans="1:15" x14ac:dyDescent="0.2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</row>
    <row r="1200" spans="1:15" x14ac:dyDescent="0.2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</row>
    <row r="1201" spans="1:15" x14ac:dyDescent="0.2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</row>
    <row r="1202" spans="1:15" x14ac:dyDescent="0.2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</row>
    <row r="1203" spans="1:15" x14ac:dyDescent="0.2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</row>
    <row r="1204" spans="1:15" x14ac:dyDescent="0.2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</row>
    <row r="1205" spans="1:15" x14ac:dyDescent="0.2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</row>
    <row r="1206" spans="1:15" x14ac:dyDescent="0.2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</row>
    <row r="1207" spans="1:15" x14ac:dyDescent="0.2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</row>
    <row r="1208" spans="1:15" x14ac:dyDescent="0.2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</row>
    <row r="1209" spans="1:15" x14ac:dyDescent="0.2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</row>
    <row r="1210" spans="1:15" x14ac:dyDescent="0.2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</row>
    <row r="1211" spans="1:15" x14ac:dyDescent="0.2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</row>
    <row r="1212" spans="1:15" x14ac:dyDescent="0.2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</row>
    <row r="1213" spans="1:15" x14ac:dyDescent="0.2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</row>
    <row r="1214" spans="1:15" x14ac:dyDescent="0.2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</row>
    <row r="1215" spans="1:15" x14ac:dyDescent="0.2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</row>
    <row r="1216" spans="1:15" x14ac:dyDescent="0.2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</row>
    <row r="1217" spans="1:15" x14ac:dyDescent="0.2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</row>
    <row r="1218" spans="1:15" x14ac:dyDescent="0.2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</row>
    <row r="1219" spans="1:15" x14ac:dyDescent="0.2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</row>
    <row r="1220" spans="1:15" x14ac:dyDescent="0.2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</row>
    <row r="1221" spans="1:15" x14ac:dyDescent="0.2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</row>
    <row r="1222" spans="1:15" x14ac:dyDescent="0.2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</row>
    <row r="1223" spans="1:15" x14ac:dyDescent="0.2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</row>
    <row r="1224" spans="1:15" x14ac:dyDescent="0.2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</row>
    <row r="1225" spans="1:15" x14ac:dyDescent="0.2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</row>
    <row r="1226" spans="1:15" x14ac:dyDescent="0.2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</row>
    <row r="1227" spans="1:15" x14ac:dyDescent="0.2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</row>
    <row r="1228" spans="1:15" x14ac:dyDescent="0.2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</row>
    <row r="1229" spans="1:15" x14ac:dyDescent="0.2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</row>
    <row r="1230" spans="1:15" x14ac:dyDescent="0.2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</row>
    <row r="1231" spans="1:15" x14ac:dyDescent="0.2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</row>
    <row r="1232" spans="1:15" x14ac:dyDescent="0.2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</row>
    <row r="1233" spans="1:15" x14ac:dyDescent="0.2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</row>
    <row r="1234" spans="1:15" x14ac:dyDescent="0.2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</row>
    <row r="1235" spans="1:15" x14ac:dyDescent="0.2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</row>
    <row r="1236" spans="1:15" x14ac:dyDescent="0.2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</row>
    <row r="1237" spans="1:15" x14ac:dyDescent="0.2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</row>
    <row r="1238" spans="1:15" x14ac:dyDescent="0.2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</row>
    <row r="1239" spans="1:15" x14ac:dyDescent="0.2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</row>
    <row r="1240" spans="1:15" x14ac:dyDescent="0.2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</row>
    <row r="1241" spans="1:15" x14ac:dyDescent="0.2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</row>
    <row r="1242" spans="1:15" x14ac:dyDescent="0.2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</row>
    <row r="1243" spans="1:15" x14ac:dyDescent="0.2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</row>
    <row r="1244" spans="1:15" x14ac:dyDescent="0.2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</row>
    <row r="1245" spans="1:15" x14ac:dyDescent="0.2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</row>
    <row r="1246" spans="1:15" x14ac:dyDescent="0.2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</row>
    <row r="1247" spans="1:15" x14ac:dyDescent="0.2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</row>
    <row r="1248" spans="1:15" x14ac:dyDescent="0.2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</row>
    <row r="1249" spans="1:15" x14ac:dyDescent="0.2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</row>
    <row r="1250" spans="1:15" x14ac:dyDescent="0.2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</row>
    <row r="1251" spans="1:15" x14ac:dyDescent="0.2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</row>
    <row r="1252" spans="1:15" x14ac:dyDescent="0.2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  <c r="O1252" s="34"/>
    </row>
    <row r="1253" spans="1:15" x14ac:dyDescent="0.2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  <c r="O1253" s="34"/>
    </row>
    <row r="1254" spans="1:15" x14ac:dyDescent="0.2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</row>
    <row r="1255" spans="1:15" x14ac:dyDescent="0.2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  <c r="O1255" s="34"/>
    </row>
    <row r="1256" spans="1:15" x14ac:dyDescent="0.2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  <c r="O1256" s="34"/>
    </row>
    <row r="1257" spans="1:15" x14ac:dyDescent="0.2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</row>
    <row r="1258" spans="1:15" x14ac:dyDescent="0.2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</row>
    <row r="1259" spans="1:15" x14ac:dyDescent="0.2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</row>
    <row r="1260" spans="1:15" x14ac:dyDescent="0.2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</row>
    <row r="1261" spans="1:15" x14ac:dyDescent="0.2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</row>
    <row r="1262" spans="1:15" x14ac:dyDescent="0.2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</row>
    <row r="1263" spans="1:15" x14ac:dyDescent="0.2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</row>
    <row r="1264" spans="1:15" x14ac:dyDescent="0.2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</row>
    <row r="1265" spans="1:15" x14ac:dyDescent="0.2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</row>
    <row r="1266" spans="1:15" x14ac:dyDescent="0.2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</row>
    <row r="1267" spans="1:15" x14ac:dyDescent="0.2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  <c r="O1267" s="34"/>
    </row>
    <row r="1268" spans="1:15" x14ac:dyDescent="0.2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</row>
    <row r="1269" spans="1:15" x14ac:dyDescent="0.2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</row>
    <row r="1270" spans="1:15" x14ac:dyDescent="0.2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</row>
    <row r="1271" spans="1:15" x14ac:dyDescent="0.2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</row>
    <row r="1272" spans="1:15" x14ac:dyDescent="0.2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</row>
    <row r="1273" spans="1:15" x14ac:dyDescent="0.2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</row>
    <row r="1274" spans="1:15" x14ac:dyDescent="0.2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</row>
    <row r="1275" spans="1:15" x14ac:dyDescent="0.2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</row>
    <row r="1276" spans="1:15" x14ac:dyDescent="0.2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</row>
    <row r="1277" spans="1:15" x14ac:dyDescent="0.2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</row>
    <row r="1278" spans="1:15" x14ac:dyDescent="0.2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</row>
    <row r="1279" spans="1:15" x14ac:dyDescent="0.2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</row>
    <row r="1280" spans="1:15" x14ac:dyDescent="0.2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</row>
    <row r="1281" spans="1:15" x14ac:dyDescent="0.2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</row>
    <row r="1282" spans="1:15" x14ac:dyDescent="0.2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</row>
    <row r="1283" spans="1:15" x14ac:dyDescent="0.2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</row>
    <row r="1284" spans="1:15" x14ac:dyDescent="0.2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</row>
    <row r="1285" spans="1:15" x14ac:dyDescent="0.2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</row>
    <row r="1286" spans="1:15" x14ac:dyDescent="0.2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</row>
    <row r="1287" spans="1:15" x14ac:dyDescent="0.2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</row>
    <row r="1288" spans="1:15" x14ac:dyDescent="0.2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</row>
    <row r="1289" spans="1:15" x14ac:dyDescent="0.2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</row>
    <row r="1290" spans="1:15" x14ac:dyDescent="0.2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</row>
    <row r="1291" spans="1:15" x14ac:dyDescent="0.2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</row>
    <row r="1292" spans="1:15" x14ac:dyDescent="0.2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</row>
    <row r="1293" spans="1:15" x14ac:dyDescent="0.2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</row>
    <row r="1294" spans="1:15" x14ac:dyDescent="0.2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</row>
    <row r="1295" spans="1:15" x14ac:dyDescent="0.2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</row>
    <row r="1296" spans="1:15" x14ac:dyDescent="0.2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</row>
    <row r="1297" spans="1:15" x14ac:dyDescent="0.2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</row>
    <row r="1298" spans="1:15" x14ac:dyDescent="0.2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</row>
    <row r="1299" spans="1:15" x14ac:dyDescent="0.2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</row>
    <row r="1300" spans="1:15" x14ac:dyDescent="0.2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</row>
    <row r="1301" spans="1:15" x14ac:dyDescent="0.2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</row>
    <row r="1302" spans="1:15" x14ac:dyDescent="0.2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</row>
    <row r="1303" spans="1:15" x14ac:dyDescent="0.2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</row>
    <row r="1304" spans="1:15" x14ac:dyDescent="0.2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  <c r="O1304" s="34"/>
    </row>
    <row r="1305" spans="1:15" x14ac:dyDescent="0.2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  <c r="O1305" s="34"/>
    </row>
    <row r="1306" spans="1:15" x14ac:dyDescent="0.2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</row>
    <row r="1307" spans="1:15" x14ac:dyDescent="0.2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</row>
    <row r="1308" spans="1:15" x14ac:dyDescent="0.2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</row>
    <row r="1309" spans="1:15" x14ac:dyDescent="0.2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</row>
    <row r="1310" spans="1:15" x14ac:dyDescent="0.2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</row>
    <row r="1311" spans="1:15" x14ac:dyDescent="0.2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</row>
    <row r="1312" spans="1:15" x14ac:dyDescent="0.2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</row>
    <row r="1313" spans="1:15" x14ac:dyDescent="0.2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</row>
    <row r="1314" spans="1:15" x14ac:dyDescent="0.2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</row>
    <row r="1315" spans="1:15" x14ac:dyDescent="0.2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</row>
    <row r="1316" spans="1:15" x14ac:dyDescent="0.2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  <c r="O1316" s="34"/>
    </row>
    <row r="1317" spans="1:15" x14ac:dyDescent="0.2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</row>
    <row r="1318" spans="1:15" x14ac:dyDescent="0.2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</row>
    <row r="1319" spans="1:15" x14ac:dyDescent="0.2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</row>
    <row r="1320" spans="1:15" x14ac:dyDescent="0.2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</row>
    <row r="1321" spans="1:15" x14ac:dyDescent="0.2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</row>
    <row r="1322" spans="1:15" x14ac:dyDescent="0.2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</row>
    <row r="1323" spans="1:15" x14ac:dyDescent="0.2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</row>
    <row r="1324" spans="1:15" x14ac:dyDescent="0.2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</row>
    <row r="1325" spans="1:15" x14ac:dyDescent="0.2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</row>
    <row r="1326" spans="1:15" x14ac:dyDescent="0.2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</row>
    <row r="1327" spans="1:15" x14ac:dyDescent="0.2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</row>
    <row r="1328" spans="1:15" x14ac:dyDescent="0.2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</row>
    <row r="1329" spans="1:15" x14ac:dyDescent="0.2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  <c r="O1329" s="34"/>
    </row>
    <row r="1330" spans="1:15" x14ac:dyDescent="0.2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</row>
    <row r="1331" spans="1:15" x14ac:dyDescent="0.2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  <c r="O1331" s="34"/>
    </row>
    <row r="1332" spans="1:15" x14ac:dyDescent="0.2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</row>
    <row r="1333" spans="1:15" x14ac:dyDescent="0.2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</row>
    <row r="1334" spans="1:15" x14ac:dyDescent="0.2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</row>
    <row r="1335" spans="1:15" x14ac:dyDescent="0.2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</row>
    <row r="1336" spans="1:15" x14ac:dyDescent="0.2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</row>
    <row r="1337" spans="1:15" x14ac:dyDescent="0.2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</row>
    <row r="1338" spans="1:15" x14ac:dyDescent="0.2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</row>
    <row r="1339" spans="1:15" x14ac:dyDescent="0.2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</row>
    <row r="1340" spans="1:15" x14ac:dyDescent="0.2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</row>
    <row r="1341" spans="1:15" x14ac:dyDescent="0.2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</row>
    <row r="1342" spans="1:15" x14ac:dyDescent="0.2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</row>
    <row r="1343" spans="1:15" x14ac:dyDescent="0.2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</row>
    <row r="1344" spans="1:15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</row>
    <row r="1345" spans="1:15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</row>
    <row r="1346" spans="1:15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</row>
    <row r="1347" spans="1:15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</row>
    <row r="1348" spans="1:15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</row>
    <row r="1349" spans="1:15" x14ac:dyDescent="0.2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</row>
    <row r="1350" spans="1:15" x14ac:dyDescent="0.2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</row>
    <row r="1351" spans="1:15" x14ac:dyDescent="0.2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</row>
    <row r="1352" spans="1:15" x14ac:dyDescent="0.2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</row>
    <row r="1353" spans="1:15" x14ac:dyDescent="0.2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</row>
    <row r="1354" spans="1:15" x14ac:dyDescent="0.2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</row>
    <row r="1355" spans="1:15" x14ac:dyDescent="0.2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</row>
    <row r="1356" spans="1:15" x14ac:dyDescent="0.2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</row>
    <row r="1357" spans="1:15" x14ac:dyDescent="0.2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</row>
    <row r="1358" spans="1:15" x14ac:dyDescent="0.2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</row>
    <row r="1359" spans="1:15" x14ac:dyDescent="0.2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</row>
    <row r="1360" spans="1:15" x14ac:dyDescent="0.2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</row>
    <row r="1361" spans="1:15" x14ac:dyDescent="0.2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</row>
    <row r="1362" spans="1:15" x14ac:dyDescent="0.2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</row>
    <row r="1363" spans="1:15" x14ac:dyDescent="0.2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</row>
    <row r="1364" spans="1:15" x14ac:dyDescent="0.2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</row>
    <row r="1365" spans="1:15" x14ac:dyDescent="0.2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</row>
    <row r="1366" spans="1:15" x14ac:dyDescent="0.2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</row>
    <row r="1367" spans="1:15" x14ac:dyDescent="0.2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</row>
    <row r="1368" spans="1:15" x14ac:dyDescent="0.2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</row>
    <row r="1369" spans="1:15" x14ac:dyDescent="0.2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</row>
    <row r="1370" spans="1:15" x14ac:dyDescent="0.2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</row>
    <row r="1371" spans="1:15" x14ac:dyDescent="0.2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</row>
    <row r="1372" spans="1:15" x14ac:dyDescent="0.2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</row>
    <row r="1373" spans="1:15" x14ac:dyDescent="0.2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  <c r="O1373" s="34"/>
    </row>
    <row r="1374" spans="1:15" x14ac:dyDescent="0.2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</row>
    <row r="1375" spans="1:15" x14ac:dyDescent="0.2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</row>
    <row r="1376" spans="1:15" x14ac:dyDescent="0.2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</row>
    <row r="1377" spans="1:15" x14ac:dyDescent="0.2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</row>
    <row r="1378" spans="1:15" x14ac:dyDescent="0.2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</row>
    <row r="1379" spans="1:15" x14ac:dyDescent="0.2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</row>
    <row r="1380" spans="1:15" x14ac:dyDescent="0.2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</row>
    <row r="1381" spans="1:15" x14ac:dyDescent="0.2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</row>
    <row r="1382" spans="1:15" x14ac:dyDescent="0.2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</row>
    <row r="1383" spans="1:15" x14ac:dyDescent="0.2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</row>
    <row r="1384" spans="1:15" x14ac:dyDescent="0.2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</row>
    <row r="1385" spans="1:15" x14ac:dyDescent="0.2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</row>
    <row r="1386" spans="1:15" x14ac:dyDescent="0.2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</row>
    <row r="1387" spans="1:15" x14ac:dyDescent="0.2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</row>
    <row r="1388" spans="1:15" x14ac:dyDescent="0.2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</row>
    <row r="1389" spans="1:15" x14ac:dyDescent="0.2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</row>
    <row r="1390" spans="1:15" x14ac:dyDescent="0.2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</row>
    <row r="1391" spans="1:15" x14ac:dyDescent="0.2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</row>
    <row r="1392" spans="1:15" x14ac:dyDescent="0.2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</row>
    <row r="1393" spans="1:15" x14ac:dyDescent="0.2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</row>
    <row r="1394" spans="1:15" x14ac:dyDescent="0.2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</row>
    <row r="1395" spans="1:15" x14ac:dyDescent="0.2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</row>
    <row r="1396" spans="1:15" x14ac:dyDescent="0.2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</row>
    <row r="1397" spans="1:15" x14ac:dyDescent="0.2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</row>
    <row r="1398" spans="1:15" x14ac:dyDescent="0.2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</row>
    <row r="1399" spans="1:15" x14ac:dyDescent="0.2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</row>
    <row r="1400" spans="1:15" x14ac:dyDescent="0.2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</row>
    <row r="1401" spans="1:15" x14ac:dyDescent="0.2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</row>
    <row r="1402" spans="1:15" x14ac:dyDescent="0.2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  <c r="O1402" s="34"/>
    </row>
    <row r="1403" spans="1:15" x14ac:dyDescent="0.2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</row>
    <row r="1404" spans="1:15" x14ac:dyDescent="0.2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</row>
    <row r="1405" spans="1:15" x14ac:dyDescent="0.2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</row>
    <row r="1406" spans="1:15" x14ac:dyDescent="0.2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</row>
    <row r="1407" spans="1:15" x14ac:dyDescent="0.2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</row>
    <row r="1408" spans="1:15" x14ac:dyDescent="0.2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</row>
    <row r="1409" spans="1:15" x14ac:dyDescent="0.2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</row>
    <row r="1410" spans="1:15" x14ac:dyDescent="0.2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</row>
    <row r="1411" spans="1:15" x14ac:dyDescent="0.2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</row>
    <row r="1412" spans="1:15" x14ac:dyDescent="0.2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</row>
    <row r="1413" spans="1:15" x14ac:dyDescent="0.2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</row>
    <row r="1414" spans="1:15" x14ac:dyDescent="0.2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</row>
    <row r="1415" spans="1:15" x14ac:dyDescent="0.2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</row>
    <row r="1416" spans="1:15" x14ac:dyDescent="0.2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</row>
    <row r="1417" spans="1:15" x14ac:dyDescent="0.2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</row>
    <row r="1418" spans="1:15" x14ac:dyDescent="0.2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  <c r="O1418" s="34"/>
    </row>
    <row r="1419" spans="1:15" x14ac:dyDescent="0.2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</row>
    <row r="1420" spans="1:15" x14ac:dyDescent="0.2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</row>
    <row r="1421" spans="1:15" x14ac:dyDescent="0.2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</row>
    <row r="1422" spans="1:15" x14ac:dyDescent="0.2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</row>
    <row r="1423" spans="1:15" x14ac:dyDescent="0.2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</row>
    <row r="1424" spans="1:15" x14ac:dyDescent="0.2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</row>
    <row r="1425" spans="1:15" x14ac:dyDescent="0.2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</row>
    <row r="1426" spans="1:15" x14ac:dyDescent="0.2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</row>
    <row r="1427" spans="1:15" x14ac:dyDescent="0.2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</row>
    <row r="1428" spans="1:15" x14ac:dyDescent="0.2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</row>
    <row r="1429" spans="1:15" x14ac:dyDescent="0.2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</row>
    <row r="1430" spans="1:15" x14ac:dyDescent="0.2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</row>
    <row r="1431" spans="1:15" x14ac:dyDescent="0.2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</row>
    <row r="1432" spans="1:15" x14ac:dyDescent="0.2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</row>
    <row r="1433" spans="1:15" x14ac:dyDescent="0.2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</row>
    <row r="1434" spans="1:15" x14ac:dyDescent="0.2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</row>
    <row r="1435" spans="1:15" x14ac:dyDescent="0.2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</row>
    <row r="1436" spans="1:15" x14ac:dyDescent="0.2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</row>
    <row r="1437" spans="1:15" x14ac:dyDescent="0.2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</row>
    <row r="1438" spans="1:15" x14ac:dyDescent="0.2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</row>
    <row r="1439" spans="1:15" x14ac:dyDescent="0.2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</row>
    <row r="1440" spans="1:15" x14ac:dyDescent="0.2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</row>
    <row r="1441" spans="1:15" x14ac:dyDescent="0.2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</row>
    <row r="1442" spans="1:15" x14ac:dyDescent="0.2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</row>
    <row r="1443" spans="1:15" x14ac:dyDescent="0.2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  <c r="O1443" s="34"/>
    </row>
    <row r="1444" spans="1:15" x14ac:dyDescent="0.2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</row>
    <row r="1445" spans="1:15" x14ac:dyDescent="0.2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</row>
    <row r="1446" spans="1:15" x14ac:dyDescent="0.2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</row>
    <row r="1447" spans="1:15" x14ac:dyDescent="0.2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</row>
    <row r="1448" spans="1:15" x14ac:dyDescent="0.2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</row>
    <row r="1449" spans="1:15" x14ac:dyDescent="0.2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</row>
    <row r="1450" spans="1:15" x14ac:dyDescent="0.2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</row>
    <row r="1451" spans="1:15" x14ac:dyDescent="0.2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</row>
    <row r="1452" spans="1:15" x14ac:dyDescent="0.2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</row>
    <row r="1453" spans="1:15" x14ac:dyDescent="0.2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</row>
    <row r="1454" spans="1:15" x14ac:dyDescent="0.2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</row>
    <row r="1455" spans="1:15" x14ac:dyDescent="0.2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</row>
    <row r="1456" spans="1:15" x14ac:dyDescent="0.2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</row>
    <row r="1457" spans="1:15" x14ac:dyDescent="0.2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</row>
    <row r="1458" spans="1:15" x14ac:dyDescent="0.2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</row>
    <row r="1459" spans="1:15" x14ac:dyDescent="0.2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</row>
    <row r="1460" spans="1:15" x14ac:dyDescent="0.2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</row>
    <row r="1461" spans="1:15" x14ac:dyDescent="0.2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</row>
    <row r="1462" spans="1:15" x14ac:dyDescent="0.2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</row>
    <row r="1463" spans="1:15" x14ac:dyDescent="0.2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</row>
    <row r="1464" spans="1:15" x14ac:dyDescent="0.2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</row>
    <row r="1465" spans="1:15" x14ac:dyDescent="0.2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</row>
    <row r="1466" spans="1:15" x14ac:dyDescent="0.2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</row>
    <row r="1467" spans="1:15" x14ac:dyDescent="0.2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</row>
    <row r="1468" spans="1:15" x14ac:dyDescent="0.2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</row>
    <row r="1469" spans="1:15" x14ac:dyDescent="0.2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</row>
    <row r="1470" spans="1:15" x14ac:dyDescent="0.2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</row>
    <row r="1471" spans="1:15" x14ac:dyDescent="0.2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</row>
    <row r="1472" spans="1:15" x14ac:dyDescent="0.2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</row>
    <row r="1473" spans="1:15" x14ac:dyDescent="0.2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</row>
    <row r="1474" spans="1:15" x14ac:dyDescent="0.2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</row>
    <row r="1475" spans="1:15" x14ac:dyDescent="0.2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</row>
    <row r="1476" spans="1:15" x14ac:dyDescent="0.2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</row>
    <row r="1477" spans="1:15" x14ac:dyDescent="0.2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</row>
    <row r="1478" spans="1:15" x14ac:dyDescent="0.2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</row>
    <row r="1479" spans="1:15" x14ac:dyDescent="0.2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</row>
    <row r="1480" spans="1:15" x14ac:dyDescent="0.2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</row>
    <row r="1481" spans="1:15" x14ac:dyDescent="0.2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</row>
    <row r="1482" spans="1:15" x14ac:dyDescent="0.2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</row>
    <row r="1483" spans="1:15" x14ac:dyDescent="0.2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</row>
    <row r="1484" spans="1:15" x14ac:dyDescent="0.2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</row>
    <row r="1485" spans="1:15" x14ac:dyDescent="0.2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</row>
    <row r="1486" spans="1:15" x14ac:dyDescent="0.2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</row>
    <row r="1487" spans="1:15" x14ac:dyDescent="0.2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</row>
    <row r="1488" spans="1:15" x14ac:dyDescent="0.2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</row>
    <row r="1489" spans="1:15" x14ac:dyDescent="0.2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</row>
    <row r="1490" spans="1:15" x14ac:dyDescent="0.2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</row>
    <row r="1491" spans="1:15" x14ac:dyDescent="0.2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</row>
    <row r="1492" spans="1:15" x14ac:dyDescent="0.2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</row>
    <row r="1493" spans="1:15" x14ac:dyDescent="0.2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</row>
    <row r="1494" spans="1:15" x14ac:dyDescent="0.2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</row>
    <row r="1495" spans="1:15" x14ac:dyDescent="0.2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</row>
    <row r="1496" spans="1:15" x14ac:dyDescent="0.2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</row>
    <row r="1497" spans="1:15" x14ac:dyDescent="0.2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</row>
    <row r="1498" spans="1:15" x14ac:dyDescent="0.2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</row>
    <row r="1499" spans="1:15" x14ac:dyDescent="0.2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</row>
    <row r="1500" spans="1:15" x14ac:dyDescent="0.2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</row>
    <row r="1501" spans="1:15" x14ac:dyDescent="0.2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</row>
    <row r="1502" spans="1:15" x14ac:dyDescent="0.2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</row>
    <row r="1503" spans="1:15" x14ac:dyDescent="0.2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</row>
    <row r="1504" spans="1:15" x14ac:dyDescent="0.2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</row>
    <row r="1505" spans="1:15" x14ac:dyDescent="0.2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</row>
    <row r="1506" spans="1:15" x14ac:dyDescent="0.2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</row>
    <row r="1507" spans="1:15" x14ac:dyDescent="0.2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</row>
    <row r="1508" spans="1:15" x14ac:dyDescent="0.2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</row>
    <row r="1509" spans="1:15" x14ac:dyDescent="0.2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</row>
    <row r="1510" spans="1:15" x14ac:dyDescent="0.2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</row>
    <row r="1511" spans="1:15" x14ac:dyDescent="0.2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</row>
    <row r="1512" spans="1:15" x14ac:dyDescent="0.2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</row>
    <row r="1513" spans="1:15" x14ac:dyDescent="0.2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</row>
    <row r="1514" spans="1:15" x14ac:dyDescent="0.2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</row>
    <row r="1515" spans="1:15" x14ac:dyDescent="0.2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</row>
    <row r="1516" spans="1:15" x14ac:dyDescent="0.2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</row>
    <row r="1517" spans="1:15" x14ac:dyDescent="0.2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</row>
    <row r="1518" spans="1:15" x14ac:dyDescent="0.2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</row>
    <row r="1519" spans="1:15" x14ac:dyDescent="0.2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</row>
    <row r="1520" spans="1:15" x14ac:dyDescent="0.2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</row>
    <row r="1521" spans="1:15" x14ac:dyDescent="0.2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</row>
    <row r="1522" spans="1:15" x14ac:dyDescent="0.2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</row>
    <row r="1523" spans="1:15" x14ac:dyDescent="0.2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</row>
    <row r="1524" spans="1:15" x14ac:dyDescent="0.2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</row>
    <row r="1525" spans="1:15" x14ac:dyDescent="0.2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</row>
    <row r="1526" spans="1:15" x14ac:dyDescent="0.2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</row>
    <row r="1527" spans="1:15" x14ac:dyDescent="0.2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</row>
    <row r="1528" spans="1:15" x14ac:dyDescent="0.2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</row>
    <row r="1529" spans="1:15" x14ac:dyDescent="0.2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</row>
    <row r="1530" spans="1:15" x14ac:dyDescent="0.2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</row>
    <row r="1531" spans="1:15" x14ac:dyDescent="0.2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</row>
    <row r="1532" spans="1:15" x14ac:dyDescent="0.2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</row>
    <row r="1533" spans="1:15" x14ac:dyDescent="0.2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</row>
    <row r="1534" spans="1:15" x14ac:dyDescent="0.2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</row>
    <row r="1535" spans="1:15" x14ac:dyDescent="0.2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</row>
    <row r="1536" spans="1:15" x14ac:dyDescent="0.2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</row>
    <row r="1537" spans="1:15" x14ac:dyDescent="0.2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</row>
    <row r="1538" spans="1:15" x14ac:dyDescent="0.2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</row>
    <row r="1539" spans="1:15" x14ac:dyDescent="0.2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</row>
    <row r="1540" spans="1:15" x14ac:dyDescent="0.2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</row>
    <row r="1541" spans="1:15" x14ac:dyDescent="0.2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</row>
    <row r="1542" spans="1:15" x14ac:dyDescent="0.2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</row>
    <row r="1543" spans="1:15" x14ac:dyDescent="0.2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</row>
    <row r="1544" spans="1:15" x14ac:dyDescent="0.2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</row>
    <row r="1545" spans="1:15" x14ac:dyDescent="0.2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</row>
    <row r="1546" spans="1:15" x14ac:dyDescent="0.2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</row>
    <row r="1547" spans="1:15" x14ac:dyDescent="0.2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</row>
    <row r="1548" spans="1:15" x14ac:dyDescent="0.2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</row>
    <row r="1549" spans="1:15" x14ac:dyDescent="0.2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</row>
    <row r="1550" spans="1:15" x14ac:dyDescent="0.2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</row>
    <row r="1551" spans="1:15" x14ac:dyDescent="0.2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</row>
    <row r="1552" spans="1:15" x14ac:dyDescent="0.2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</row>
    <row r="1553" spans="1:15" x14ac:dyDescent="0.2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</row>
    <row r="1554" spans="1:15" x14ac:dyDescent="0.2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</row>
    <row r="1555" spans="1:15" x14ac:dyDescent="0.2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</row>
    <row r="1556" spans="1:15" x14ac:dyDescent="0.2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</row>
    <row r="1557" spans="1:15" x14ac:dyDescent="0.2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</row>
    <row r="1558" spans="1:15" x14ac:dyDescent="0.2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</row>
    <row r="1559" spans="1:15" x14ac:dyDescent="0.2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</row>
    <row r="1560" spans="1:15" x14ac:dyDescent="0.2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</row>
    <row r="1561" spans="1:15" x14ac:dyDescent="0.2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</row>
    <row r="1562" spans="1:15" x14ac:dyDescent="0.2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</row>
    <row r="1563" spans="1:15" x14ac:dyDescent="0.2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</row>
    <row r="1564" spans="1:15" x14ac:dyDescent="0.2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</row>
    <row r="1565" spans="1:15" x14ac:dyDescent="0.2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</row>
    <row r="1566" spans="1:15" x14ac:dyDescent="0.2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</row>
    <row r="1567" spans="1:15" x14ac:dyDescent="0.2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</row>
    <row r="1568" spans="1:15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</row>
    <row r="1569" spans="1:15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</row>
    <row r="1570" spans="1:15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</row>
    <row r="1571" spans="1:15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</row>
    <row r="1572" spans="1:15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</row>
    <row r="1573" spans="1:15" x14ac:dyDescent="0.2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</row>
    <row r="1574" spans="1:15" x14ac:dyDescent="0.2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</row>
    <row r="1575" spans="1:15" x14ac:dyDescent="0.2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</row>
    <row r="1576" spans="1:15" x14ac:dyDescent="0.2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</row>
    <row r="1577" spans="1:15" x14ac:dyDescent="0.2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</row>
    <row r="1578" spans="1:15" x14ac:dyDescent="0.2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</row>
    <row r="1579" spans="1:15" x14ac:dyDescent="0.2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</row>
    <row r="1580" spans="1:15" x14ac:dyDescent="0.2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</row>
    <row r="1581" spans="1:15" x14ac:dyDescent="0.2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</row>
    <row r="1582" spans="1:15" x14ac:dyDescent="0.2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</row>
    <row r="1583" spans="1:15" x14ac:dyDescent="0.2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</row>
    <row r="1584" spans="1:15" x14ac:dyDescent="0.2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</row>
    <row r="1585" spans="1:15" x14ac:dyDescent="0.2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</row>
    <row r="1586" spans="1:15" x14ac:dyDescent="0.2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</row>
    <row r="1587" spans="1:15" x14ac:dyDescent="0.2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</row>
    <row r="1588" spans="1:15" x14ac:dyDescent="0.2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</row>
    <row r="1589" spans="1:15" x14ac:dyDescent="0.2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</row>
    <row r="1590" spans="1:15" x14ac:dyDescent="0.2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</row>
    <row r="1591" spans="1:15" x14ac:dyDescent="0.2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</row>
    <row r="1592" spans="1:15" x14ac:dyDescent="0.2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</row>
    <row r="1593" spans="1:15" x14ac:dyDescent="0.2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</row>
    <row r="1594" spans="1:15" x14ac:dyDescent="0.2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</row>
    <row r="1595" spans="1:15" x14ac:dyDescent="0.2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</row>
    <row r="1596" spans="1:15" x14ac:dyDescent="0.2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</row>
    <row r="1597" spans="1:15" x14ac:dyDescent="0.2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</row>
    <row r="1598" spans="1:15" x14ac:dyDescent="0.2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</row>
    <row r="1599" spans="1:15" x14ac:dyDescent="0.2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</row>
    <row r="1600" spans="1:15" x14ac:dyDescent="0.2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</row>
    <row r="1601" spans="1:15" x14ac:dyDescent="0.2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</row>
    <row r="1602" spans="1:15" x14ac:dyDescent="0.2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</row>
    <row r="1603" spans="1:15" x14ac:dyDescent="0.2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</row>
    <row r="1604" spans="1:15" x14ac:dyDescent="0.2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</row>
    <row r="1605" spans="1:15" x14ac:dyDescent="0.2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</row>
    <row r="1606" spans="1:15" x14ac:dyDescent="0.2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</row>
    <row r="1607" spans="1:15" x14ac:dyDescent="0.2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</row>
    <row r="1608" spans="1:15" x14ac:dyDescent="0.2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</row>
    <row r="1609" spans="1:15" x14ac:dyDescent="0.2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</row>
    <row r="1610" spans="1:15" x14ac:dyDescent="0.2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</row>
    <row r="1611" spans="1:15" x14ac:dyDescent="0.2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</row>
    <row r="1612" spans="1:15" x14ac:dyDescent="0.2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</row>
    <row r="1613" spans="1:15" x14ac:dyDescent="0.2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</row>
    <row r="1614" spans="1:15" x14ac:dyDescent="0.2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</row>
    <row r="1615" spans="1:15" x14ac:dyDescent="0.2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</row>
    <row r="1616" spans="1:15" x14ac:dyDescent="0.2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</row>
    <row r="1617" spans="1:15" x14ac:dyDescent="0.2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</row>
    <row r="1618" spans="1:15" x14ac:dyDescent="0.2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</row>
    <row r="1619" spans="1:15" x14ac:dyDescent="0.2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</row>
    <row r="1620" spans="1:15" x14ac:dyDescent="0.2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</row>
    <row r="1621" spans="1:15" x14ac:dyDescent="0.2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</row>
    <row r="1622" spans="1:15" x14ac:dyDescent="0.2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</row>
    <row r="1623" spans="1:15" x14ac:dyDescent="0.2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</row>
    <row r="1624" spans="1:15" x14ac:dyDescent="0.2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</row>
    <row r="1625" spans="1:15" x14ac:dyDescent="0.2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</row>
    <row r="1626" spans="1:15" x14ac:dyDescent="0.2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</row>
    <row r="1627" spans="1:15" x14ac:dyDescent="0.2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</row>
    <row r="1628" spans="1:15" x14ac:dyDescent="0.2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</row>
    <row r="1629" spans="1:15" x14ac:dyDescent="0.2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</row>
    <row r="1630" spans="1:15" x14ac:dyDescent="0.2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</row>
    <row r="1631" spans="1:15" x14ac:dyDescent="0.2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</row>
    <row r="1632" spans="1:15" x14ac:dyDescent="0.2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</row>
    <row r="1633" spans="1:15" x14ac:dyDescent="0.2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</row>
    <row r="1634" spans="1:15" x14ac:dyDescent="0.2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</row>
    <row r="1635" spans="1:15" x14ac:dyDescent="0.2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</row>
    <row r="1636" spans="1:15" x14ac:dyDescent="0.2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</row>
    <row r="1637" spans="1:15" x14ac:dyDescent="0.2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</row>
    <row r="1638" spans="1:15" x14ac:dyDescent="0.2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</row>
    <row r="1639" spans="1:15" x14ac:dyDescent="0.2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</row>
    <row r="1640" spans="1:15" x14ac:dyDescent="0.2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</row>
    <row r="1641" spans="1:15" x14ac:dyDescent="0.2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</row>
    <row r="1642" spans="1:15" x14ac:dyDescent="0.2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</row>
    <row r="1643" spans="1:15" x14ac:dyDescent="0.2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</row>
    <row r="1644" spans="1:15" x14ac:dyDescent="0.2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</row>
    <row r="1645" spans="1:15" x14ac:dyDescent="0.2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</row>
    <row r="1646" spans="1:15" x14ac:dyDescent="0.2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</row>
    <row r="1647" spans="1:15" x14ac:dyDescent="0.2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</row>
    <row r="1648" spans="1:15" x14ac:dyDescent="0.2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</row>
    <row r="1649" spans="1:15" x14ac:dyDescent="0.2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</row>
    <row r="1650" spans="1:15" x14ac:dyDescent="0.2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</row>
    <row r="1651" spans="1:15" x14ac:dyDescent="0.2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</row>
    <row r="1652" spans="1:15" x14ac:dyDescent="0.2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</row>
    <row r="1653" spans="1:15" x14ac:dyDescent="0.2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</row>
    <row r="1654" spans="1:15" x14ac:dyDescent="0.2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</row>
    <row r="1655" spans="1:15" x14ac:dyDescent="0.2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</row>
    <row r="1656" spans="1:15" x14ac:dyDescent="0.2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</row>
    <row r="1657" spans="1:15" x14ac:dyDescent="0.2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</row>
    <row r="1658" spans="1:15" x14ac:dyDescent="0.2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</row>
    <row r="1659" spans="1:15" x14ac:dyDescent="0.2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</row>
    <row r="1660" spans="1:15" x14ac:dyDescent="0.2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</row>
    <row r="1661" spans="1:15" x14ac:dyDescent="0.2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</row>
    <row r="1662" spans="1:15" x14ac:dyDescent="0.2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</row>
    <row r="1663" spans="1:15" x14ac:dyDescent="0.2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</row>
    <row r="1664" spans="1:15" x14ac:dyDescent="0.2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</row>
    <row r="1665" spans="1:15" x14ac:dyDescent="0.2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</row>
    <row r="1666" spans="1:15" x14ac:dyDescent="0.2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</row>
    <row r="1667" spans="1:15" x14ac:dyDescent="0.2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</row>
    <row r="1668" spans="1:15" x14ac:dyDescent="0.2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</row>
    <row r="1669" spans="1:15" x14ac:dyDescent="0.2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</row>
    <row r="1670" spans="1:15" x14ac:dyDescent="0.2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</row>
    <row r="1671" spans="1:15" x14ac:dyDescent="0.2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</row>
    <row r="1672" spans="1:15" x14ac:dyDescent="0.2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</row>
    <row r="1673" spans="1:15" x14ac:dyDescent="0.2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</row>
    <row r="1674" spans="1:15" x14ac:dyDescent="0.2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</row>
    <row r="1675" spans="1:15" x14ac:dyDescent="0.2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</row>
    <row r="1676" spans="1:15" x14ac:dyDescent="0.2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</row>
    <row r="1677" spans="1:15" x14ac:dyDescent="0.2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</row>
    <row r="1678" spans="1:15" x14ac:dyDescent="0.2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</row>
    <row r="1679" spans="1:15" x14ac:dyDescent="0.2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</row>
    <row r="1680" spans="1:15" x14ac:dyDescent="0.2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</row>
    <row r="1681" spans="1:15" x14ac:dyDescent="0.2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</row>
    <row r="1682" spans="1:15" x14ac:dyDescent="0.2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</row>
    <row r="1683" spans="1:15" x14ac:dyDescent="0.2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</row>
    <row r="1684" spans="1:15" x14ac:dyDescent="0.2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</row>
    <row r="1685" spans="1:15" x14ac:dyDescent="0.2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</row>
    <row r="1686" spans="1:15" x14ac:dyDescent="0.2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</row>
    <row r="1687" spans="1:15" x14ac:dyDescent="0.2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</row>
    <row r="1688" spans="1:15" x14ac:dyDescent="0.2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</row>
    <row r="1689" spans="1:15" x14ac:dyDescent="0.2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</row>
    <row r="1690" spans="1:15" x14ac:dyDescent="0.2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</row>
    <row r="1691" spans="1:15" x14ac:dyDescent="0.2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</row>
    <row r="1692" spans="1:15" x14ac:dyDescent="0.2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</row>
    <row r="1693" spans="1:15" x14ac:dyDescent="0.2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</row>
    <row r="1694" spans="1:15" x14ac:dyDescent="0.2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</row>
    <row r="1695" spans="1:15" x14ac:dyDescent="0.2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</row>
    <row r="1696" spans="1:15" x14ac:dyDescent="0.2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</row>
    <row r="1697" spans="1:15" x14ac:dyDescent="0.2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</row>
    <row r="1698" spans="1:15" x14ac:dyDescent="0.2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</row>
    <row r="1699" spans="1:15" x14ac:dyDescent="0.2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</row>
    <row r="1700" spans="1:15" x14ac:dyDescent="0.2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</row>
    <row r="1701" spans="1:15" x14ac:dyDescent="0.2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</row>
    <row r="1702" spans="1:15" x14ac:dyDescent="0.2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</row>
    <row r="1703" spans="1:15" x14ac:dyDescent="0.2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</row>
    <row r="1704" spans="1:15" x14ac:dyDescent="0.2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</row>
    <row r="1705" spans="1:15" x14ac:dyDescent="0.2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</row>
    <row r="1706" spans="1:15" x14ac:dyDescent="0.2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</row>
    <row r="1707" spans="1:15" x14ac:dyDescent="0.2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</row>
    <row r="1708" spans="1:15" x14ac:dyDescent="0.2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</row>
    <row r="1709" spans="1:15" x14ac:dyDescent="0.2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</row>
    <row r="1710" spans="1:15" x14ac:dyDescent="0.2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</row>
    <row r="1711" spans="1:15" x14ac:dyDescent="0.2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</row>
    <row r="1712" spans="1:15" x14ac:dyDescent="0.2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</row>
    <row r="1713" spans="1:15" x14ac:dyDescent="0.2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</row>
    <row r="1714" spans="1:15" x14ac:dyDescent="0.2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</row>
    <row r="1715" spans="1:15" x14ac:dyDescent="0.2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</row>
    <row r="1716" spans="1:15" x14ac:dyDescent="0.2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</row>
    <row r="1717" spans="1:15" x14ac:dyDescent="0.2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</row>
    <row r="1718" spans="1:15" x14ac:dyDescent="0.2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</row>
    <row r="1719" spans="1:15" x14ac:dyDescent="0.2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</row>
    <row r="1720" spans="1:15" x14ac:dyDescent="0.2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</row>
    <row r="1721" spans="1:15" x14ac:dyDescent="0.2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</row>
    <row r="1722" spans="1:15" x14ac:dyDescent="0.2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</row>
    <row r="1723" spans="1:15" x14ac:dyDescent="0.2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</row>
    <row r="1724" spans="1:15" x14ac:dyDescent="0.2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</row>
    <row r="1725" spans="1:15" x14ac:dyDescent="0.2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</row>
    <row r="1726" spans="1:15" x14ac:dyDescent="0.2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</row>
    <row r="1727" spans="1:15" x14ac:dyDescent="0.2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</row>
    <row r="1728" spans="1:15" x14ac:dyDescent="0.2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</row>
    <row r="1729" spans="1:15" x14ac:dyDescent="0.2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</row>
    <row r="1730" spans="1:15" x14ac:dyDescent="0.2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</row>
    <row r="1731" spans="1:15" x14ac:dyDescent="0.2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</row>
    <row r="1732" spans="1:15" x14ac:dyDescent="0.2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</row>
    <row r="1733" spans="1:15" x14ac:dyDescent="0.2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</row>
    <row r="1734" spans="1:15" x14ac:dyDescent="0.2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</row>
    <row r="1735" spans="1:15" x14ac:dyDescent="0.2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</row>
    <row r="1736" spans="1:15" x14ac:dyDescent="0.2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</row>
    <row r="1737" spans="1:15" x14ac:dyDescent="0.2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</row>
    <row r="1738" spans="1:15" x14ac:dyDescent="0.2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</row>
    <row r="1739" spans="1:15" x14ac:dyDescent="0.2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</row>
    <row r="1740" spans="1:15" x14ac:dyDescent="0.2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</row>
    <row r="1741" spans="1:15" x14ac:dyDescent="0.2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</row>
    <row r="1742" spans="1:15" x14ac:dyDescent="0.2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</row>
    <row r="1743" spans="1:15" x14ac:dyDescent="0.2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</row>
    <row r="1744" spans="1:15" x14ac:dyDescent="0.2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</row>
    <row r="1745" spans="1:15" x14ac:dyDescent="0.2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</row>
    <row r="1746" spans="1:15" x14ac:dyDescent="0.2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</row>
    <row r="1747" spans="1:15" x14ac:dyDescent="0.2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</row>
    <row r="1748" spans="1:15" x14ac:dyDescent="0.2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</row>
    <row r="1749" spans="1:15" x14ac:dyDescent="0.2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</row>
    <row r="1750" spans="1:15" x14ac:dyDescent="0.2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</row>
    <row r="1751" spans="1:15" x14ac:dyDescent="0.2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</row>
    <row r="1752" spans="1:15" x14ac:dyDescent="0.2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</row>
    <row r="1753" spans="1:15" x14ac:dyDescent="0.2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</row>
    <row r="1754" spans="1:15" x14ac:dyDescent="0.2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</row>
    <row r="1755" spans="1:15" x14ac:dyDescent="0.2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</row>
    <row r="1756" spans="1:15" x14ac:dyDescent="0.2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</row>
    <row r="1757" spans="1:15" x14ac:dyDescent="0.2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</row>
    <row r="1758" spans="1:15" x14ac:dyDescent="0.2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</row>
    <row r="1759" spans="1:15" x14ac:dyDescent="0.2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</row>
    <row r="1760" spans="1:15" x14ac:dyDescent="0.2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</row>
    <row r="1761" spans="1:15" x14ac:dyDescent="0.2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</row>
    <row r="1762" spans="1:15" x14ac:dyDescent="0.2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</row>
    <row r="1763" spans="1:15" x14ac:dyDescent="0.2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</row>
    <row r="1764" spans="1:15" x14ac:dyDescent="0.2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</row>
    <row r="1765" spans="1:15" x14ac:dyDescent="0.2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</row>
    <row r="1766" spans="1:15" x14ac:dyDescent="0.2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</row>
    <row r="1767" spans="1:15" x14ac:dyDescent="0.2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</row>
    <row r="1768" spans="1:15" x14ac:dyDescent="0.2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</row>
    <row r="1769" spans="1:15" x14ac:dyDescent="0.2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</row>
    <row r="1770" spans="1:15" x14ac:dyDescent="0.2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</row>
    <row r="1771" spans="1:15" x14ac:dyDescent="0.2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</row>
    <row r="1772" spans="1:15" x14ac:dyDescent="0.2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</row>
    <row r="1773" spans="1:15" x14ac:dyDescent="0.2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</row>
    <row r="1774" spans="1:15" x14ac:dyDescent="0.2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</row>
    <row r="1775" spans="1:15" x14ac:dyDescent="0.2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</row>
    <row r="1776" spans="1:15" x14ac:dyDescent="0.2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</row>
    <row r="1777" spans="1:15" x14ac:dyDescent="0.2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</row>
    <row r="1778" spans="1:15" x14ac:dyDescent="0.2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</row>
    <row r="1779" spans="1:15" x14ac:dyDescent="0.2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</row>
    <row r="1780" spans="1:15" x14ac:dyDescent="0.2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</row>
    <row r="1781" spans="1:15" x14ac:dyDescent="0.2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</row>
    <row r="1782" spans="1:15" x14ac:dyDescent="0.2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</row>
    <row r="1783" spans="1:15" x14ac:dyDescent="0.2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</row>
    <row r="1784" spans="1:15" x14ac:dyDescent="0.2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</row>
    <row r="1785" spans="1:15" x14ac:dyDescent="0.2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</row>
    <row r="1786" spans="1:15" x14ac:dyDescent="0.2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</row>
    <row r="1787" spans="1:15" x14ac:dyDescent="0.2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</row>
    <row r="1788" spans="1:15" x14ac:dyDescent="0.2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</row>
    <row r="1789" spans="1:15" x14ac:dyDescent="0.2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</row>
    <row r="1790" spans="1:15" x14ac:dyDescent="0.2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</row>
    <row r="1791" spans="1:15" x14ac:dyDescent="0.2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</row>
    <row r="1792" spans="1:15" x14ac:dyDescent="0.2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</row>
    <row r="1793" spans="1:15" x14ac:dyDescent="0.2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</row>
    <row r="1794" spans="1:15" x14ac:dyDescent="0.2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</row>
    <row r="1795" spans="1:15" x14ac:dyDescent="0.2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</row>
    <row r="1796" spans="1:15" x14ac:dyDescent="0.2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</row>
    <row r="1797" spans="1:15" x14ac:dyDescent="0.2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</row>
    <row r="1798" spans="1:15" x14ac:dyDescent="0.2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</row>
    <row r="1799" spans="1:15" x14ac:dyDescent="0.2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</row>
    <row r="1800" spans="1:15" x14ac:dyDescent="0.2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</row>
    <row r="1801" spans="1:15" x14ac:dyDescent="0.2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</row>
    <row r="1802" spans="1:15" x14ac:dyDescent="0.2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</row>
    <row r="1803" spans="1:15" x14ac:dyDescent="0.2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</row>
    <row r="1804" spans="1:15" x14ac:dyDescent="0.2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</row>
    <row r="1805" spans="1:15" x14ac:dyDescent="0.2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</row>
    <row r="1806" spans="1:15" x14ac:dyDescent="0.2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</row>
    <row r="1807" spans="1:15" x14ac:dyDescent="0.2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</row>
    <row r="1808" spans="1:15" x14ac:dyDescent="0.2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</row>
    <row r="1809" spans="1:15" x14ac:dyDescent="0.2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</row>
    <row r="1810" spans="1:15" x14ac:dyDescent="0.2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</row>
    <row r="1811" spans="1:15" x14ac:dyDescent="0.2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</row>
    <row r="1812" spans="1:15" x14ac:dyDescent="0.2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</row>
    <row r="1813" spans="1:15" x14ac:dyDescent="0.2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</row>
    <row r="1814" spans="1:15" x14ac:dyDescent="0.2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</row>
    <row r="1815" spans="1:15" x14ac:dyDescent="0.2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</row>
    <row r="1816" spans="1:15" x14ac:dyDescent="0.2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</row>
    <row r="1817" spans="1:15" x14ac:dyDescent="0.2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</row>
    <row r="1818" spans="1:15" x14ac:dyDescent="0.2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</row>
    <row r="1819" spans="1:15" x14ac:dyDescent="0.2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</row>
    <row r="1820" spans="1:15" x14ac:dyDescent="0.2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</row>
    <row r="1821" spans="1:15" x14ac:dyDescent="0.2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</row>
    <row r="1822" spans="1:15" x14ac:dyDescent="0.2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</row>
    <row r="1823" spans="1:15" x14ac:dyDescent="0.2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</row>
    <row r="1824" spans="1:15" x14ac:dyDescent="0.2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</row>
    <row r="1825" spans="1:15" x14ac:dyDescent="0.2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</row>
    <row r="1826" spans="1:15" x14ac:dyDescent="0.2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</row>
    <row r="1827" spans="1:15" x14ac:dyDescent="0.2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</row>
    <row r="1828" spans="1:15" x14ac:dyDescent="0.2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</row>
    <row r="1829" spans="1:15" x14ac:dyDescent="0.2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</row>
    <row r="1830" spans="1:15" x14ac:dyDescent="0.2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</row>
    <row r="1831" spans="1:15" x14ac:dyDescent="0.2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</row>
    <row r="1832" spans="1:15" x14ac:dyDescent="0.2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</row>
    <row r="1833" spans="1:15" x14ac:dyDescent="0.2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</row>
    <row r="1834" spans="1:15" x14ac:dyDescent="0.2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</row>
    <row r="1835" spans="1:15" x14ac:dyDescent="0.2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</row>
    <row r="1836" spans="1:15" x14ac:dyDescent="0.2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</row>
    <row r="1837" spans="1:15" x14ac:dyDescent="0.2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</row>
    <row r="1838" spans="1:15" x14ac:dyDescent="0.2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</row>
    <row r="1839" spans="1:15" x14ac:dyDescent="0.2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</row>
    <row r="1840" spans="1:15" x14ac:dyDescent="0.2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</row>
    <row r="1841" spans="1:15" x14ac:dyDescent="0.2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</row>
    <row r="1842" spans="1:15" x14ac:dyDescent="0.2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</row>
    <row r="1843" spans="1:15" x14ac:dyDescent="0.2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</row>
    <row r="1844" spans="1:15" x14ac:dyDescent="0.2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</row>
    <row r="1845" spans="1:15" x14ac:dyDescent="0.2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</row>
    <row r="1846" spans="1:15" x14ac:dyDescent="0.2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</row>
    <row r="1847" spans="1:15" x14ac:dyDescent="0.2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</row>
    <row r="1848" spans="1:15" x14ac:dyDescent="0.2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</row>
    <row r="1849" spans="1:15" x14ac:dyDescent="0.2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</row>
    <row r="1850" spans="1:15" x14ac:dyDescent="0.2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</row>
    <row r="1851" spans="1:15" x14ac:dyDescent="0.2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</row>
    <row r="1852" spans="1:15" x14ac:dyDescent="0.2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</row>
    <row r="1853" spans="1:15" x14ac:dyDescent="0.2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</row>
    <row r="1854" spans="1:15" x14ac:dyDescent="0.2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</row>
    <row r="1855" spans="1:15" x14ac:dyDescent="0.2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</row>
    <row r="1856" spans="1:15" x14ac:dyDescent="0.2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</row>
    <row r="1857" spans="1:15" x14ac:dyDescent="0.2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</row>
    <row r="1858" spans="1:15" x14ac:dyDescent="0.2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</row>
    <row r="1859" spans="1:15" x14ac:dyDescent="0.2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</row>
    <row r="1860" spans="1:15" x14ac:dyDescent="0.2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</row>
    <row r="1861" spans="1:15" x14ac:dyDescent="0.2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</row>
    <row r="1862" spans="1:15" x14ac:dyDescent="0.2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</row>
    <row r="1863" spans="1:15" x14ac:dyDescent="0.2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</row>
    <row r="1864" spans="1:15" x14ac:dyDescent="0.2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</row>
    <row r="1865" spans="1:15" x14ac:dyDescent="0.2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</row>
    <row r="1866" spans="1:15" x14ac:dyDescent="0.2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</row>
    <row r="1867" spans="1:15" x14ac:dyDescent="0.2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</row>
    <row r="1868" spans="1:15" x14ac:dyDescent="0.2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</row>
    <row r="1869" spans="1:15" x14ac:dyDescent="0.2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</row>
    <row r="1870" spans="1:15" x14ac:dyDescent="0.2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</row>
    <row r="1871" spans="1:15" x14ac:dyDescent="0.2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</row>
    <row r="1872" spans="1:15" x14ac:dyDescent="0.2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</row>
    <row r="1873" spans="1:15" x14ac:dyDescent="0.2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</row>
    <row r="1874" spans="1:15" x14ac:dyDescent="0.2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</row>
    <row r="1875" spans="1:15" x14ac:dyDescent="0.2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</row>
    <row r="1876" spans="1:15" x14ac:dyDescent="0.2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</row>
    <row r="1877" spans="1:15" x14ac:dyDescent="0.2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</row>
    <row r="1878" spans="1:15" x14ac:dyDescent="0.2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</row>
    <row r="1879" spans="1:15" x14ac:dyDescent="0.2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</row>
    <row r="1880" spans="1:15" x14ac:dyDescent="0.2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</row>
    <row r="1881" spans="1:15" x14ac:dyDescent="0.2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</row>
    <row r="1882" spans="1:15" x14ac:dyDescent="0.2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</row>
    <row r="1883" spans="1:15" x14ac:dyDescent="0.2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</row>
    <row r="1884" spans="1:15" x14ac:dyDescent="0.2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</row>
    <row r="1885" spans="1:15" x14ac:dyDescent="0.2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</row>
    <row r="1886" spans="1:15" x14ac:dyDescent="0.2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</row>
    <row r="1887" spans="1:15" x14ac:dyDescent="0.2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</row>
    <row r="1888" spans="1:15" x14ac:dyDescent="0.2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</row>
    <row r="1889" spans="1:15" x14ac:dyDescent="0.2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</row>
    <row r="1890" spans="1:15" x14ac:dyDescent="0.2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</row>
    <row r="1891" spans="1:15" x14ac:dyDescent="0.2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</row>
    <row r="1892" spans="1:15" x14ac:dyDescent="0.2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</row>
    <row r="1893" spans="1:15" x14ac:dyDescent="0.2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</row>
    <row r="1894" spans="1:15" x14ac:dyDescent="0.2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</row>
    <row r="1895" spans="1:15" x14ac:dyDescent="0.2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</row>
    <row r="1896" spans="1:15" x14ac:dyDescent="0.2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</row>
    <row r="1897" spans="1:15" x14ac:dyDescent="0.2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</row>
    <row r="1898" spans="1:15" x14ac:dyDescent="0.2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</row>
    <row r="1899" spans="1:15" x14ac:dyDescent="0.2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</row>
    <row r="1900" spans="1:15" x14ac:dyDescent="0.2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</row>
    <row r="1901" spans="1:15" x14ac:dyDescent="0.2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</row>
    <row r="1902" spans="1:15" x14ac:dyDescent="0.2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</row>
    <row r="1903" spans="1:15" x14ac:dyDescent="0.2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</row>
    <row r="1904" spans="1:15" x14ac:dyDescent="0.2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</row>
    <row r="1905" spans="1:15" x14ac:dyDescent="0.2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</row>
    <row r="1906" spans="1:15" x14ac:dyDescent="0.2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</row>
    <row r="1907" spans="1:15" x14ac:dyDescent="0.2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</row>
    <row r="1908" spans="1:15" x14ac:dyDescent="0.2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</row>
    <row r="1909" spans="1:15" x14ac:dyDescent="0.2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</row>
    <row r="1910" spans="1:15" x14ac:dyDescent="0.2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</row>
    <row r="1911" spans="1:15" x14ac:dyDescent="0.2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</row>
    <row r="1912" spans="1:15" x14ac:dyDescent="0.2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</row>
    <row r="1913" spans="1:15" x14ac:dyDescent="0.2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</row>
    <row r="1914" spans="1:15" x14ac:dyDescent="0.2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</row>
    <row r="1915" spans="1:15" x14ac:dyDescent="0.2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</row>
    <row r="1916" spans="1:15" x14ac:dyDescent="0.2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</row>
    <row r="1917" spans="1:15" x14ac:dyDescent="0.2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</row>
    <row r="1918" spans="1:15" x14ac:dyDescent="0.2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</row>
    <row r="1919" spans="1:15" x14ac:dyDescent="0.2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</row>
    <row r="1920" spans="1:15" x14ac:dyDescent="0.2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</row>
    <row r="1921" spans="1:15" x14ac:dyDescent="0.2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</row>
    <row r="1922" spans="1:15" x14ac:dyDescent="0.2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</row>
    <row r="1923" spans="1:15" x14ac:dyDescent="0.2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</row>
    <row r="1924" spans="1:15" x14ac:dyDescent="0.2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</row>
    <row r="1925" spans="1:15" x14ac:dyDescent="0.2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</row>
    <row r="1926" spans="1:15" x14ac:dyDescent="0.2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</row>
    <row r="1927" spans="1:15" x14ac:dyDescent="0.2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</row>
    <row r="1928" spans="1:15" x14ac:dyDescent="0.2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</row>
    <row r="1929" spans="1:15" x14ac:dyDescent="0.2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</row>
    <row r="1930" spans="1:15" x14ac:dyDescent="0.2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</row>
    <row r="1931" spans="1:15" x14ac:dyDescent="0.2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</row>
    <row r="1932" spans="1:15" x14ac:dyDescent="0.2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</row>
    <row r="1933" spans="1:15" x14ac:dyDescent="0.2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</row>
    <row r="1934" spans="1:15" x14ac:dyDescent="0.2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</row>
    <row r="1935" spans="1:15" x14ac:dyDescent="0.2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</row>
    <row r="1936" spans="1:15" x14ac:dyDescent="0.2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</row>
    <row r="1937" spans="1:15" x14ac:dyDescent="0.2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</row>
    <row r="1938" spans="1:15" x14ac:dyDescent="0.2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</row>
    <row r="1939" spans="1:15" x14ac:dyDescent="0.2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</row>
    <row r="1940" spans="1:15" x14ac:dyDescent="0.2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</row>
    <row r="1941" spans="1:15" x14ac:dyDescent="0.2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</row>
    <row r="1942" spans="1:15" x14ac:dyDescent="0.2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</row>
    <row r="1943" spans="1:15" x14ac:dyDescent="0.2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</row>
    <row r="1944" spans="1:15" x14ac:dyDescent="0.2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</row>
    <row r="1945" spans="1:15" x14ac:dyDescent="0.2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</row>
    <row r="1946" spans="1:15" x14ac:dyDescent="0.2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</row>
    <row r="1947" spans="1:15" x14ac:dyDescent="0.2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</row>
    <row r="1948" spans="1:15" x14ac:dyDescent="0.2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</row>
    <row r="1949" spans="1:15" x14ac:dyDescent="0.2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</row>
    <row r="1950" spans="1:15" x14ac:dyDescent="0.2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</row>
    <row r="1951" spans="1:15" x14ac:dyDescent="0.2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</row>
    <row r="1952" spans="1:15" x14ac:dyDescent="0.2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</row>
    <row r="1953" spans="1:15" x14ac:dyDescent="0.2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</row>
    <row r="1954" spans="1:15" x14ac:dyDescent="0.2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</row>
    <row r="1955" spans="1:15" x14ac:dyDescent="0.2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</row>
    <row r="1956" spans="1:15" x14ac:dyDescent="0.2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</row>
    <row r="1957" spans="1:15" x14ac:dyDescent="0.2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</row>
    <row r="1958" spans="1:15" x14ac:dyDescent="0.2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</row>
    <row r="1959" spans="1:15" x14ac:dyDescent="0.2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</row>
    <row r="1960" spans="1:15" x14ac:dyDescent="0.2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</row>
    <row r="1961" spans="1:15" x14ac:dyDescent="0.2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</row>
    <row r="1962" spans="1:15" x14ac:dyDescent="0.2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</row>
    <row r="1963" spans="1:15" x14ac:dyDescent="0.2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</row>
    <row r="1964" spans="1:15" x14ac:dyDescent="0.2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</row>
    <row r="1965" spans="1:15" x14ac:dyDescent="0.2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</row>
    <row r="1966" spans="1:15" x14ac:dyDescent="0.2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</row>
    <row r="1967" spans="1:15" x14ac:dyDescent="0.2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</row>
    <row r="1968" spans="1:15" x14ac:dyDescent="0.2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</row>
    <row r="1969" spans="1:15" x14ac:dyDescent="0.2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</row>
    <row r="1970" spans="1:15" x14ac:dyDescent="0.2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</row>
    <row r="1971" spans="1:15" x14ac:dyDescent="0.2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</row>
    <row r="1972" spans="1:15" x14ac:dyDescent="0.2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</row>
    <row r="1973" spans="1:15" x14ac:dyDescent="0.2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</row>
    <row r="1974" spans="1:15" x14ac:dyDescent="0.2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</row>
    <row r="1975" spans="1:15" x14ac:dyDescent="0.2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</row>
    <row r="1976" spans="1:15" x14ac:dyDescent="0.2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</row>
    <row r="1977" spans="1:15" x14ac:dyDescent="0.2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</row>
    <row r="1978" spans="1:15" x14ac:dyDescent="0.2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</row>
    <row r="1979" spans="1:15" x14ac:dyDescent="0.2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</row>
    <row r="1980" spans="1:15" x14ac:dyDescent="0.2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</row>
    <row r="1981" spans="1:15" x14ac:dyDescent="0.2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</row>
    <row r="1982" spans="1:15" x14ac:dyDescent="0.2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</row>
    <row r="1983" spans="1:15" x14ac:dyDescent="0.2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</row>
    <row r="1984" spans="1:15" x14ac:dyDescent="0.2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</row>
    <row r="1985" spans="1:15" x14ac:dyDescent="0.2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</row>
    <row r="1986" spans="1:15" x14ac:dyDescent="0.2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</row>
    <row r="1987" spans="1:15" x14ac:dyDescent="0.2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</row>
    <row r="1988" spans="1:15" x14ac:dyDescent="0.2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</row>
    <row r="1989" spans="1:15" x14ac:dyDescent="0.2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</row>
    <row r="1990" spans="1:15" x14ac:dyDescent="0.2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</row>
    <row r="1991" spans="1:15" x14ac:dyDescent="0.2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</row>
    <row r="1992" spans="1:15" x14ac:dyDescent="0.2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</row>
    <row r="1993" spans="1:15" x14ac:dyDescent="0.2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</row>
    <row r="1994" spans="1:15" x14ac:dyDescent="0.2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</row>
    <row r="1995" spans="1:15" x14ac:dyDescent="0.2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</row>
    <row r="1996" spans="1:15" x14ac:dyDescent="0.2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</row>
    <row r="1997" spans="1:15" x14ac:dyDescent="0.2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</row>
    <row r="1998" spans="1:15" x14ac:dyDescent="0.2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</row>
    <row r="1999" spans="1:15" x14ac:dyDescent="0.2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</row>
    <row r="2000" spans="1:15" x14ac:dyDescent="0.2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</row>
    <row r="2001" spans="1:15" x14ac:dyDescent="0.2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</row>
    <row r="2002" spans="1:15" x14ac:dyDescent="0.2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</row>
    <row r="2003" spans="1:15" x14ac:dyDescent="0.2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</row>
    <row r="2004" spans="1:15" x14ac:dyDescent="0.2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</row>
    <row r="2005" spans="1:15" x14ac:dyDescent="0.2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</row>
    <row r="2006" spans="1:15" x14ac:dyDescent="0.2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</row>
    <row r="2007" spans="1:15" x14ac:dyDescent="0.2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</row>
    <row r="2008" spans="1:15" x14ac:dyDescent="0.2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</row>
    <row r="2009" spans="1:15" x14ac:dyDescent="0.2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</row>
    <row r="2010" spans="1:15" x14ac:dyDescent="0.2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</row>
    <row r="2011" spans="1:15" x14ac:dyDescent="0.2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</row>
    <row r="2012" spans="1:15" x14ac:dyDescent="0.2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</row>
    <row r="2013" spans="1:15" x14ac:dyDescent="0.2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</row>
    <row r="2014" spans="1:15" x14ac:dyDescent="0.2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</row>
    <row r="2015" spans="1:15" x14ac:dyDescent="0.2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</row>
    <row r="2016" spans="1:15" x14ac:dyDescent="0.2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</row>
    <row r="2017" spans="1:15" x14ac:dyDescent="0.2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</row>
    <row r="2018" spans="1:15" x14ac:dyDescent="0.2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</row>
    <row r="2019" spans="1:15" x14ac:dyDescent="0.2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</row>
    <row r="2020" spans="1:15" x14ac:dyDescent="0.2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</row>
    <row r="2021" spans="1:15" x14ac:dyDescent="0.2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</row>
    <row r="2022" spans="1:15" x14ac:dyDescent="0.2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</row>
    <row r="2023" spans="1:15" x14ac:dyDescent="0.2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</row>
    <row r="2024" spans="1:15" x14ac:dyDescent="0.2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</row>
    <row r="2025" spans="1:15" x14ac:dyDescent="0.2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</row>
    <row r="2026" spans="1:15" x14ac:dyDescent="0.2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</row>
    <row r="2027" spans="1:15" x14ac:dyDescent="0.2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</row>
    <row r="2028" spans="1:15" x14ac:dyDescent="0.2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</row>
    <row r="2029" spans="1:15" x14ac:dyDescent="0.2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</row>
    <row r="2030" spans="1:15" x14ac:dyDescent="0.2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</row>
    <row r="2031" spans="1:15" x14ac:dyDescent="0.2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</row>
    <row r="2032" spans="1:15" x14ac:dyDescent="0.2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</row>
    <row r="2033" spans="1:15" x14ac:dyDescent="0.2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</row>
    <row r="2034" spans="1:15" x14ac:dyDescent="0.2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</row>
    <row r="2035" spans="1:15" x14ac:dyDescent="0.2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</row>
    <row r="2036" spans="1:15" x14ac:dyDescent="0.2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</row>
    <row r="2037" spans="1:15" x14ac:dyDescent="0.2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</row>
    <row r="2038" spans="1:15" x14ac:dyDescent="0.2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</row>
    <row r="2039" spans="1:15" x14ac:dyDescent="0.2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</row>
    <row r="2040" spans="1:15" x14ac:dyDescent="0.2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</row>
    <row r="2041" spans="1:15" x14ac:dyDescent="0.2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</row>
    <row r="2042" spans="1:15" x14ac:dyDescent="0.2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</row>
    <row r="2043" spans="1:15" x14ac:dyDescent="0.2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</row>
    <row r="2044" spans="1:15" x14ac:dyDescent="0.2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</row>
    <row r="2045" spans="1:15" x14ac:dyDescent="0.2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</row>
    <row r="2046" spans="1:15" x14ac:dyDescent="0.2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</row>
    <row r="2047" spans="1:15" x14ac:dyDescent="0.2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</row>
    <row r="2048" spans="1:15" x14ac:dyDescent="0.2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</row>
    <row r="2049" spans="1:15" x14ac:dyDescent="0.2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</row>
    <row r="2050" spans="1:15" x14ac:dyDescent="0.2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</row>
    <row r="2051" spans="1:15" x14ac:dyDescent="0.2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</row>
    <row r="2052" spans="1:15" x14ac:dyDescent="0.2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</row>
    <row r="2053" spans="1:15" x14ac:dyDescent="0.2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</row>
    <row r="2054" spans="1:15" x14ac:dyDescent="0.2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</row>
    <row r="2055" spans="1:15" x14ac:dyDescent="0.2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</row>
    <row r="2056" spans="1:15" x14ac:dyDescent="0.2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</row>
    <row r="2057" spans="1:15" x14ac:dyDescent="0.2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</row>
    <row r="2058" spans="1:15" x14ac:dyDescent="0.2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</row>
    <row r="2059" spans="1:15" x14ac:dyDescent="0.2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</row>
    <row r="2060" spans="1:15" x14ac:dyDescent="0.2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</row>
    <row r="2061" spans="1:15" x14ac:dyDescent="0.2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</row>
    <row r="2062" spans="1:15" x14ac:dyDescent="0.2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</row>
    <row r="2063" spans="1:15" x14ac:dyDescent="0.2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</row>
    <row r="2064" spans="1:15" x14ac:dyDescent="0.2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</row>
    <row r="2065" spans="1:15" x14ac:dyDescent="0.2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</row>
    <row r="2066" spans="1:15" x14ac:dyDescent="0.2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</row>
    <row r="2067" spans="1:15" x14ac:dyDescent="0.2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</row>
    <row r="2068" spans="1:15" x14ac:dyDescent="0.2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</row>
    <row r="2069" spans="1:15" x14ac:dyDescent="0.2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</row>
    <row r="2070" spans="1:15" x14ac:dyDescent="0.2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</row>
    <row r="2071" spans="1:15" x14ac:dyDescent="0.2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</row>
    <row r="2072" spans="1:15" x14ac:dyDescent="0.2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</row>
    <row r="2073" spans="1:15" x14ac:dyDescent="0.2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</row>
  </sheetData>
  <sheetProtection algorithmName="SHA-512" hashValue="5dsR6T2oiIxLsv6P8Ov4i77COVzM489UNbbtxGCPGMHWI1whHRbUausC0DzqHaGUaQg9nFh3zvnnBdwKFFoG9g==" saltValue="W6TL+88kLMgSOZbkWHYjJw==" spinCount="100000" sheet="1" selectLockedCells="1"/>
  <mergeCells count="57">
    <mergeCell ref="A53:D53"/>
    <mergeCell ref="A54:D54"/>
    <mergeCell ref="A55:D55"/>
    <mergeCell ref="A71:F71"/>
    <mergeCell ref="A152:B152"/>
    <mergeCell ref="C152:D152"/>
    <mergeCell ref="A52:D52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40:D40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28:D28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16:D16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5:D15"/>
  </mergeCells>
  <conditionalFormatting sqref="D109:D111 E108 E104:E105">
    <cfRule type="cellIs" dxfId="95" priority="5" stopIfTrue="1" operator="greaterThanOrEqual">
      <formula>3</formula>
    </cfRule>
  </conditionalFormatting>
  <conditionalFormatting sqref="F11">
    <cfRule type="cellIs" dxfId="94" priority="6" stopIfTrue="1" operator="equal">
      <formula>$C$73</formula>
    </cfRule>
    <cfRule type="cellIs" dxfId="93" priority="7" stopIfTrue="1" operator="equal">
      <formula>$C$74</formula>
    </cfRule>
    <cfRule type="cellIs" dxfId="92" priority="8" stopIfTrue="1" operator="equal">
      <formula>$C$75</formula>
    </cfRule>
  </conditionalFormatting>
  <conditionalFormatting sqref="E45:E55">
    <cfRule type="cellIs" dxfId="91" priority="1" stopIfTrue="1" operator="equal">
      <formula>0</formula>
    </cfRule>
    <cfRule type="cellIs" dxfId="90" priority="2" stopIfTrue="1" operator="equal">
      <formula>5</formula>
    </cfRule>
  </conditionalFormatting>
  <conditionalFormatting sqref="E14:E55">
    <cfRule type="cellIs" dxfId="89" priority="3" stopIfTrue="1" operator="lessThan">
      <formula>3</formula>
    </cfRule>
    <cfRule type="cellIs" dxfId="88" priority="4" stopIfTrue="1" operator="greaterThanOrEqual">
      <formula>3</formula>
    </cfRule>
  </conditionalFormatting>
  <dataValidations count="3">
    <dataValidation type="list" allowBlank="1" showInputMessage="1" showErrorMessage="1" sqref="F14:F55">
      <formula1>"C,NC"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D109:D111 E104:E105 E108 E14:E55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3"/>
  <sheetViews>
    <sheetView view="pageLayout" zoomScale="80" zoomScaleNormal="70" zoomScalePageLayoutView="80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84"/>
      <c r="B1" s="78" t="s">
        <v>86</v>
      </c>
      <c r="C1" s="78"/>
      <c r="D1" s="78"/>
      <c r="E1" s="78"/>
      <c r="F1" s="28" t="s">
        <v>90</v>
      </c>
    </row>
    <row r="2" spans="1:6" ht="15.75" x14ac:dyDescent="0.3">
      <c r="A2" s="84"/>
      <c r="B2" s="27" t="s">
        <v>89</v>
      </c>
      <c r="C2" s="86"/>
      <c r="D2" s="86"/>
      <c r="E2" s="86"/>
      <c r="F2" s="44" t="s">
        <v>149</v>
      </c>
    </row>
    <row r="3" spans="1:6" ht="15.75" x14ac:dyDescent="0.3">
      <c r="A3" s="84"/>
      <c r="B3" s="27" t="s">
        <v>49</v>
      </c>
      <c r="C3" s="77"/>
      <c r="D3" s="77"/>
      <c r="E3" s="77"/>
      <c r="F3" s="44" t="s">
        <v>150</v>
      </c>
    </row>
    <row r="4" spans="1:6" ht="14.25" customHeight="1" x14ac:dyDescent="0.2">
      <c r="A4" s="84"/>
      <c r="B4" s="17" t="s">
        <v>172</v>
      </c>
      <c r="C4" s="81"/>
      <c r="D4" s="81"/>
      <c r="E4" s="81"/>
      <c r="F4" s="81"/>
    </row>
    <row r="5" spans="1:6" ht="14.25" customHeight="1" x14ac:dyDescent="0.2">
      <c r="A5" s="84"/>
      <c r="B5" s="27" t="s">
        <v>51</v>
      </c>
      <c r="C5" s="79"/>
      <c r="D5" s="79"/>
      <c r="E5" s="79"/>
      <c r="F5" s="79"/>
    </row>
    <row r="6" spans="1:6" ht="14.25" customHeight="1" x14ac:dyDescent="0.2">
      <c r="A6" s="84"/>
      <c r="B6" s="27" t="s">
        <v>52</v>
      </c>
      <c r="C6" s="80"/>
      <c r="D6" s="80"/>
      <c r="E6" s="80"/>
      <c r="F6" s="80"/>
    </row>
    <row r="7" spans="1:6" ht="14.25" x14ac:dyDescent="0.2">
      <c r="A7" s="84"/>
      <c r="B7" s="27" t="s">
        <v>91</v>
      </c>
      <c r="C7" s="82"/>
      <c r="D7" s="82"/>
      <c r="E7" s="82"/>
      <c r="F7" s="82"/>
    </row>
    <row r="8" spans="1:6" ht="14.25" x14ac:dyDescent="0.2">
      <c r="A8" s="84"/>
      <c r="B8" s="27" t="s">
        <v>50</v>
      </c>
      <c r="C8" s="83"/>
      <c r="D8" s="82"/>
      <c r="E8" s="82"/>
      <c r="F8" s="82"/>
    </row>
    <row r="9" spans="1:6" ht="14.25" x14ac:dyDescent="0.2">
      <c r="A9" s="18"/>
      <c r="B9" s="26"/>
      <c r="C9" s="18"/>
      <c r="D9" s="18"/>
      <c r="E9" s="18"/>
      <c r="F9" s="18"/>
    </row>
    <row r="10" spans="1:6" ht="15" x14ac:dyDescent="0.25">
      <c r="C10" s="18"/>
      <c r="D10" s="85" t="s">
        <v>22</v>
      </c>
      <c r="E10" s="85"/>
      <c r="F10" s="23">
        <f>EXP(-A115)</f>
        <v>0.408715141105984</v>
      </c>
    </row>
    <row r="11" spans="1:6" ht="15" x14ac:dyDescent="0.25">
      <c r="B11" s="18"/>
      <c r="C11" s="18"/>
      <c r="D11" s="85" t="s">
        <v>13</v>
      </c>
      <c r="E11" s="85"/>
      <c r="F11" s="22" t="str">
        <f>IF(F10&lt;=B73,C73,IF(F10&gt;B75,C75,C74))</f>
        <v>Inaceitável</v>
      </c>
    </row>
    <row r="12" spans="1:6" x14ac:dyDescent="0.2">
      <c r="A12" s="18"/>
      <c r="B12" s="18"/>
      <c r="C12" s="18"/>
      <c r="D12" s="18"/>
      <c r="E12" s="18"/>
      <c r="F12" s="18"/>
    </row>
    <row r="13" spans="1:6" ht="17.25" customHeight="1" x14ac:dyDescent="0.2">
      <c r="A13" s="87" t="s">
        <v>4</v>
      </c>
      <c r="B13" s="87"/>
      <c r="C13" s="87"/>
      <c r="D13" s="87"/>
      <c r="E13" s="21" t="s">
        <v>0</v>
      </c>
      <c r="F13" s="21" t="s">
        <v>1</v>
      </c>
    </row>
    <row r="14" spans="1:6" ht="14.25" x14ac:dyDescent="0.2">
      <c r="A14" s="72" t="s">
        <v>56</v>
      </c>
      <c r="B14" s="73"/>
      <c r="C14" s="73"/>
      <c r="D14" s="74"/>
      <c r="E14" s="20">
        <v>1</v>
      </c>
      <c r="F14" s="38" t="s">
        <v>5</v>
      </c>
    </row>
    <row r="15" spans="1:6" ht="14.1" customHeight="1" x14ac:dyDescent="0.2">
      <c r="A15" s="72" t="s">
        <v>57</v>
      </c>
      <c r="B15" s="73"/>
      <c r="C15" s="73"/>
      <c r="D15" s="74"/>
      <c r="E15" s="20">
        <v>0</v>
      </c>
      <c r="F15" s="38" t="s">
        <v>5</v>
      </c>
    </row>
    <row r="16" spans="1:6" ht="14.25" x14ac:dyDescent="0.2">
      <c r="A16" s="72" t="s">
        <v>48</v>
      </c>
      <c r="B16" s="73"/>
      <c r="C16" s="73"/>
      <c r="D16" s="74"/>
      <c r="E16" s="20">
        <v>1</v>
      </c>
      <c r="F16" s="38" t="s">
        <v>5</v>
      </c>
    </row>
    <row r="17" spans="1:6" ht="14.25" x14ac:dyDescent="0.2">
      <c r="A17" s="72" t="s">
        <v>58</v>
      </c>
      <c r="B17" s="73"/>
      <c r="C17" s="73"/>
      <c r="D17" s="74"/>
      <c r="E17" s="20">
        <v>1</v>
      </c>
      <c r="F17" s="38" t="s">
        <v>5</v>
      </c>
    </row>
    <row r="18" spans="1:6" ht="14.25" x14ac:dyDescent="0.2">
      <c r="A18" s="72" t="s">
        <v>151</v>
      </c>
      <c r="B18" s="73"/>
      <c r="C18" s="73"/>
      <c r="D18" s="74"/>
      <c r="E18" s="20">
        <v>1</v>
      </c>
      <c r="F18" s="38" t="s">
        <v>5</v>
      </c>
    </row>
    <row r="19" spans="1:6" ht="14.1" customHeight="1" x14ac:dyDescent="0.2">
      <c r="A19" s="72" t="s">
        <v>152</v>
      </c>
      <c r="B19" s="73"/>
      <c r="C19" s="73"/>
      <c r="D19" s="74"/>
      <c r="E19" s="20">
        <v>1</v>
      </c>
      <c r="F19" s="38" t="s">
        <v>6</v>
      </c>
    </row>
    <row r="20" spans="1:6" ht="14.1" customHeight="1" x14ac:dyDescent="0.2">
      <c r="A20" s="72" t="s">
        <v>59</v>
      </c>
      <c r="B20" s="73"/>
      <c r="C20" s="73"/>
      <c r="D20" s="74"/>
      <c r="E20" s="20">
        <v>1</v>
      </c>
      <c r="F20" s="38" t="s">
        <v>6</v>
      </c>
    </row>
    <row r="21" spans="1:6" ht="14.1" customHeight="1" x14ac:dyDescent="0.2">
      <c r="A21" s="72" t="s">
        <v>60</v>
      </c>
      <c r="B21" s="73"/>
      <c r="C21" s="73"/>
      <c r="D21" s="74"/>
      <c r="E21" s="20">
        <v>1</v>
      </c>
      <c r="F21" s="38" t="s">
        <v>5</v>
      </c>
    </row>
    <row r="22" spans="1:6" ht="14.25" x14ac:dyDescent="0.2">
      <c r="A22" s="72" t="s">
        <v>61</v>
      </c>
      <c r="B22" s="73"/>
      <c r="C22" s="73"/>
      <c r="D22" s="74"/>
      <c r="E22" s="20">
        <v>1</v>
      </c>
      <c r="F22" s="38" t="s">
        <v>5</v>
      </c>
    </row>
    <row r="23" spans="1:6" ht="14.25" x14ac:dyDescent="0.2">
      <c r="A23" s="72" t="s">
        <v>153</v>
      </c>
      <c r="B23" s="73"/>
      <c r="C23" s="73"/>
      <c r="D23" s="74"/>
      <c r="E23" s="20">
        <v>1</v>
      </c>
      <c r="F23" s="38" t="s">
        <v>5</v>
      </c>
    </row>
    <row r="24" spans="1:6" ht="14.25" x14ac:dyDescent="0.2">
      <c r="A24" s="72" t="s">
        <v>62</v>
      </c>
      <c r="B24" s="73"/>
      <c r="C24" s="73"/>
      <c r="D24" s="74"/>
      <c r="E24" s="20">
        <v>1</v>
      </c>
      <c r="F24" s="38" t="s">
        <v>5</v>
      </c>
    </row>
    <row r="25" spans="1:6" ht="14.25" x14ac:dyDescent="0.2">
      <c r="A25" s="72" t="s">
        <v>63</v>
      </c>
      <c r="B25" s="73"/>
      <c r="C25" s="73"/>
      <c r="D25" s="74"/>
      <c r="E25" s="20">
        <v>1</v>
      </c>
      <c r="F25" s="38" t="s">
        <v>5</v>
      </c>
    </row>
    <row r="26" spans="1:6" ht="14.25" x14ac:dyDescent="0.2">
      <c r="A26" s="72" t="s">
        <v>154</v>
      </c>
      <c r="B26" s="73"/>
      <c r="C26" s="73"/>
      <c r="D26" s="74"/>
      <c r="E26" s="20">
        <v>0</v>
      </c>
      <c r="F26" s="38" t="s">
        <v>5</v>
      </c>
    </row>
    <row r="27" spans="1:6" ht="14.25" x14ac:dyDescent="0.2">
      <c r="A27" s="72" t="s">
        <v>155</v>
      </c>
      <c r="B27" s="73"/>
      <c r="C27" s="73"/>
      <c r="D27" s="74"/>
      <c r="E27" s="20">
        <v>1</v>
      </c>
      <c r="F27" s="38" t="s">
        <v>161</v>
      </c>
    </row>
    <row r="28" spans="1:6" ht="14.25" x14ac:dyDescent="0.2">
      <c r="A28" s="72" t="s">
        <v>64</v>
      </c>
      <c r="B28" s="73"/>
      <c r="C28" s="73"/>
      <c r="D28" s="74"/>
      <c r="E28" s="20">
        <v>1</v>
      </c>
      <c r="F28" s="38" t="s">
        <v>6</v>
      </c>
    </row>
    <row r="29" spans="1:6" ht="14.25" x14ac:dyDescent="0.2">
      <c r="A29" s="72" t="s">
        <v>65</v>
      </c>
      <c r="B29" s="73"/>
      <c r="C29" s="73"/>
      <c r="D29" s="74"/>
      <c r="E29" s="20">
        <v>1</v>
      </c>
      <c r="F29" s="38" t="s">
        <v>6</v>
      </c>
    </row>
    <row r="30" spans="1:6" ht="14.1" customHeight="1" x14ac:dyDescent="0.2">
      <c r="A30" s="72" t="s">
        <v>66</v>
      </c>
      <c r="B30" s="73"/>
      <c r="C30" s="73"/>
      <c r="D30" s="74"/>
      <c r="E30" s="20">
        <v>1</v>
      </c>
      <c r="F30" s="38" t="s">
        <v>6</v>
      </c>
    </row>
    <row r="31" spans="1:6" ht="14.25" x14ac:dyDescent="0.2">
      <c r="A31" s="72" t="s">
        <v>156</v>
      </c>
      <c r="B31" s="73"/>
      <c r="C31" s="73"/>
      <c r="D31" s="74"/>
      <c r="E31" s="20">
        <v>1</v>
      </c>
      <c r="F31" s="39" t="s">
        <v>6</v>
      </c>
    </row>
    <row r="32" spans="1:6" ht="14.25" x14ac:dyDescent="0.2">
      <c r="A32" s="72" t="s">
        <v>67</v>
      </c>
      <c r="B32" s="73"/>
      <c r="C32" s="73"/>
      <c r="D32" s="74"/>
      <c r="E32" s="20">
        <v>1</v>
      </c>
      <c r="F32" s="38" t="s">
        <v>6</v>
      </c>
    </row>
    <row r="33" spans="1:6" ht="14.25" x14ac:dyDescent="0.2">
      <c r="A33" s="72" t="s">
        <v>68</v>
      </c>
      <c r="B33" s="73"/>
      <c r="C33" s="73"/>
      <c r="D33" s="74"/>
      <c r="E33" s="20">
        <v>1</v>
      </c>
      <c r="F33" s="38" t="s">
        <v>5</v>
      </c>
    </row>
    <row r="34" spans="1:6" ht="14.1" customHeight="1" x14ac:dyDescent="0.2">
      <c r="A34" s="72" t="s">
        <v>69</v>
      </c>
      <c r="B34" s="73"/>
      <c r="C34" s="73"/>
      <c r="D34" s="74"/>
      <c r="E34" s="20">
        <v>1</v>
      </c>
      <c r="F34" s="38" t="s">
        <v>6</v>
      </c>
    </row>
    <row r="35" spans="1:6" ht="14.25" x14ac:dyDescent="0.2">
      <c r="A35" s="72" t="s">
        <v>70</v>
      </c>
      <c r="B35" s="73"/>
      <c r="C35" s="73"/>
      <c r="D35" s="74"/>
      <c r="E35" s="20">
        <v>1</v>
      </c>
      <c r="F35" s="38" t="s">
        <v>6</v>
      </c>
    </row>
    <row r="36" spans="1:6" ht="14.25" x14ac:dyDescent="0.2">
      <c r="A36" s="72" t="s">
        <v>71</v>
      </c>
      <c r="B36" s="73"/>
      <c r="C36" s="73"/>
      <c r="D36" s="74"/>
      <c r="E36" s="20">
        <v>1</v>
      </c>
      <c r="F36" s="38" t="s">
        <v>6</v>
      </c>
    </row>
    <row r="37" spans="1:6" ht="14.25" x14ac:dyDescent="0.2">
      <c r="A37" s="72" t="s">
        <v>72</v>
      </c>
      <c r="B37" s="73"/>
      <c r="C37" s="73"/>
      <c r="D37" s="74"/>
      <c r="E37" s="20">
        <v>1</v>
      </c>
      <c r="F37" s="38" t="s">
        <v>6</v>
      </c>
    </row>
    <row r="38" spans="1:6" ht="14.25" x14ac:dyDescent="0.2">
      <c r="A38" s="72" t="s">
        <v>73</v>
      </c>
      <c r="B38" s="73"/>
      <c r="C38" s="73"/>
      <c r="D38" s="74"/>
      <c r="E38" s="20">
        <v>1</v>
      </c>
      <c r="F38" s="38" t="s">
        <v>6</v>
      </c>
    </row>
    <row r="39" spans="1:6" ht="14.25" x14ac:dyDescent="0.2">
      <c r="A39" s="72" t="s">
        <v>74</v>
      </c>
      <c r="B39" s="73"/>
      <c r="C39" s="73"/>
      <c r="D39" s="74"/>
      <c r="E39" s="20">
        <v>1</v>
      </c>
      <c r="F39" s="38" t="s">
        <v>6</v>
      </c>
    </row>
    <row r="40" spans="1:6" ht="14.25" x14ac:dyDescent="0.2">
      <c r="A40" s="72" t="s">
        <v>75</v>
      </c>
      <c r="B40" s="73"/>
      <c r="C40" s="73"/>
      <c r="D40" s="74"/>
      <c r="E40" s="20">
        <v>1</v>
      </c>
      <c r="F40" s="38" t="s">
        <v>5</v>
      </c>
    </row>
    <row r="41" spans="1:6" ht="14.25" x14ac:dyDescent="0.2">
      <c r="A41" s="72" t="s">
        <v>76</v>
      </c>
      <c r="B41" s="73"/>
      <c r="C41" s="73"/>
      <c r="D41" s="74"/>
      <c r="E41" s="20">
        <v>1</v>
      </c>
      <c r="F41" s="38" t="s">
        <v>6</v>
      </c>
    </row>
    <row r="42" spans="1:6" ht="14.1" customHeight="1" x14ac:dyDescent="0.2">
      <c r="A42" s="72" t="s">
        <v>157</v>
      </c>
      <c r="B42" s="73"/>
      <c r="C42" s="73"/>
      <c r="D42" s="74"/>
      <c r="E42" s="20">
        <v>1</v>
      </c>
      <c r="F42" s="38" t="s">
        <v>6</v>
      </c>
    </row>
    <row r="43" spans="1:6" ht="14.25" x14ac:dyDescent="0.2">
      <c r="A43" s="72" t="s">
        <v>77</v>
      </c>
      <c r="B43" s="73"/>
      <c r="C43" s="73"/>
      <c r="D43" s="74"/>
      <c r="E43" s="20">
        <v>1</v>
      </c>
      <c r="F43" s="38" t="s">
        <v>6</v>
      </c>
    </row>
    <row r="44" spans="1:6" ht="14.25" x14ac:dyDescent="0.2">
      <c r="A44" s="72" t="s">
        <v>78</v>
      </c>
      <c r="B44" s="73"/>
      <c r="C44" s="73"/>
      <c r="D44" s="74"/>
      <c r="E44" s="19">
        <v>1</v>
      </c>
      <c r="F44" s="38" t="s">
        <v>6</v>
      </c>
    </row>
    <row r="45" spans="1:6" ht="14.1" customHeight="1" x14ac:dyDescent="0.2">
      <c r="A45" s="72" t="s">
        <v>79</v>
      </c>
      <c r="B45" s="73"/>
      <c r="C45" s="73"/>
      <c r="D45" s="74"/>
      <c r="E45" s="19">
        <v>1</v>
      </c>
      <c r="F45" s="38" t="s">
        <v>5</v>
      </c>
    </row>
    <row r="46" spans="1:6" ht="14.1" customHeight="1" x14ac:dyDescent="0.2">
      <c r="A46" s="72" t="s">
        <v>80</v>
      </c>
      <c r="B46" s="73"/>
      <c r="C46" s="73"/>
      <c r="D46" s="74"/>
      <c r="E46" s="19">
        <v>1</v>
      </c>
      <c r="F46" s="38" t="s">
        <v>5</v>
      </c>
    </row>
    <row r="47" spans="1:6" ht="14.25" x14ac:dyDescent="0.2">
      <c r="A47" s="72" t="s">
        <v>81</v>
      </c>
      <c r="B47" s="73"/>
      <c r="C47" s="73"/>
      <c r="D47" s="74"/>
      <c r="E47" s="19">
        <v>0</v>
      </c>
      <c r="F47" s="38" t="s">
        <v>5</v>
      </c>
    </row>
    <row r="48" spans="1:6" ht="14.1" customHeight="1" x14ac:dyDescent="0.2">
      <c r="A48" s="72" t="s">
        <v>82</v>
      </c>
      <c r="B48" s="73"/>
      <c r="C48" s="73"/>
      <c r="D48" s="74"/>
      <c r="E48" s="19">
        <v>1</v>
      </c>
      <c r="F48" s="38" t="s">
        <v>6</v>
      </c>
    </row>
    <row r="49" spans="1:15" ht="14.25" x14ac:dyDescent="0.2">
      <c r="A49" s="72" t="s">
        <v>158</v>
      </c>
      <c r="B49" s="73"/>
      <c r="C49" s="73"/>
      <c r="D49" s="74"/>
      <c r="E49" s="19">
        <v>1</v>
      </c>
      <c r="F49" s="38" t="s">
        <v>5</v>
      </c>
    </row>
    <row r="50" spans="1:15" ht="14.25" x14ac:dyDescent="0.2">
      <c r="A50" s="72" t="s">
        <v>85</v>
      </c>
      <c r="B50" s="73"/>
      <c r="C50" s="73"/>
      <c r="D50" s="74"/>
      <c r="E50" s="19">
        <v>1</v>
      </c>
      <c r="F50" s="38" t="s">
        <v>5</v>
      </c>
    </row>
    <row r="51" spans="1:15" ht="14.1" customHeight="1" x14ac:dyDescent="0.2">
      <c r="A51" s="72" t="s">
        <v>159</v>
      </c>
      <c r="B51" s="73"/>
      <c r="C51" s="73"/>
      <c r="D51" s="74"/>
      <c r="E51" s="19">
        <v>1</v>
      </c>
      <c r="F51" s="38" t="s">
        <v>5</v>
      </c>
    </row>
    <row r="52" spans="1:15" ht="14.25" x14ac:dyDescent="0.2">
      <c r="A52" s="72" t="s">
        <v>83</v>
      </c>
      <c r="B52" s="73"/>
      <c r="C52" s="73"/>
      <c r="D52" s="74"/>
      <c r="E52" s="19">
        <v>1</v>
      </c>
      <c r="F52" s="38" t="s">
        <v>6</v>
      </c>
    </row>
    <row r="53" spans="1:15" ht="14.1" customHeight="1" x14ac:dyDescent="0.2">
      <c r="A53" s="72" t="s">
        <v>47</v>
      </c>
      <c r="B53" s="73"/>
      <c r="C53" s="73"/>
      <c r="D53" s="74"/>
      <c r="E53" s="19">
        <v>1</v>
      </c>
      <c r="F53" s="38" t="s">
        <v>6</v>
      </c>
    </row>
    <row r="54" spans="1:15" ht="14.25" x14ac:dyDescent="0.2">
      <c r="A54" s="72" t="s">
        <v>84</v>
      </c>
      <c r="B54" s="73"/>
      <c r="C54" s="73"/>
      <c r="D54" s="74"/>
      <c r="E54" s="19">
        <v>1</v>
      </c>
      <c r="F54" s="38" t="s">
        <v>5</v>
      </c>
    </row>
    <row r="55" spans="1:15" ht="14.25" x14ac:dyDescent="0.2">
      <c r="A55" s="72" t="s">
        <v>160</v>
      </c>
      <c r="B55" s="73"/>
      <c r="C55" s="73"/>
      <c r="D55" s="74"/>
      <c r="E55" s="19">
        <v>1</v>
      </c>
      <c r="F55" s="38" t="s">
        <v>6</v>
      </c>
    </row>
    <row r="56" spans="1:15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1:15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1:15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1:15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1:15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1:15" x14ac:dyDescent="0.2">
      <c r="A71" s="67" t="s">
        <v>53</v>
      </c>
      <c r="B71" s="67"/>
      <c r="C71" s="67"/>
      <c r="D71" s="67"/>
      <c r="E71" s="67"/>
      <c r="F71" s="67"/>
      <c r="G71" s="34"/>
      <c r="H71" s="34"/>
      <c r="I71" s="34"/>
      <c r="J71" s="34"/>
      <c r="K71" s="34"/>
      <c r="L71" s="34"/>
      <c r="M71" s="34"/>
      <c r="N71" s="34"/>
      <c r="O71" s="34"/>
    </row>
    <row r="72" spans="1:15" x14ac:dyDescent="0.2">
      <c r="A72" s="36"/>
      <c r="B72" s="36"/>
      <c r="C72" s="36"/>
      <c r="D72" s="36"/>
      <c r="E72" s="36"/>
      <c r="F72" s="36"/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45" t="s">
        <v>36</v>
      </c>
      <c r="B73" s="46">
        <f>EXP(-3)</f>
        <v>4.9787068367863944E-2</v>
      </c>
      <c r="C73" s="47" t="s">
        <v>11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1:15" x14ac:dyDescent="0.2">
      <c r="A74" s="45" t="s">
        <v>43</v>
      </c>
      <c r="B74" s="46">
        <f>EXP(-2)</f>
        <v>0.1353352832366127</v>
      </c>
      <c r="C74" s="34" t="s">
        <v>12</v>
      </c>
      <c r="D74" s="34"/>
      <c r="E74" s="34" t="s">
        <v>28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45" t="s">
        <v>26</v>
      </c>
      <c r="B75" s="46">
        <f>EXP(-1)</f>
        <v>0.36787944117144233</v>
      </c>
      <c r="C75" s="34" t="s">
        <v>44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1:15" x14ac:dyDescent="0.2">
      <c r="A76" s="45" t="s">
        <v>41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 x14ac:dyDescent="0.2">
      <c r="A77" s="45" t="s">
        <v>37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1:15" x14ac:dyDescent="0.2">
      <c r="A78" s="45" t="s">
        <v>45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 x14ac:dyDescent="0.2">
      <c r="A79" s="45" t="s">
        <v>42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</row>
    <row r="80" spans="1:15" x14ac:dyDescent="0.2">
      <c r="A80" s="45" t="s">
        <v>27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</row>
    <row r="81" spans="1:15" x14ac:dyDescent="0.2">
      <c r="A81" s="4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5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5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5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5" x14ac:dyDescent="0.2">
      <c r="A85" s="35" t="s">
        <v>6</v>
      </c>
      <c r="B85" s="35"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 x14ac:dyDescent="0.2">
      <c r="A86" s="35" t="s">
        <v>5</v>
      </c>
      <c r="B86" s="35"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x14ac:dyDescent="0.2">
      <c r="A87" s="34"/>
      <c r="B87" s="35">
        <v>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</row>
    <row r="88" spans="1:15" x14ac:dyDescent="0.2">
      <c r="A88" s="34"/>
      <c r="B88" s="35">
        <v>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5" x14ac:dyDescent="0.2">
      <c r="A89" s="34"/>
      <c r="B89" s="35">
        <v>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  <row r="90" spans="1:15" x14ac:dyDescent="0.2">
      <c r="A90" s="34"/>
      <c r="B90" s="35">
        <v>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</row>
    <row r="91" spans="1:15" x14ac:dyDescent="0.2">
      <c r="A91" s="34"/>
      <c r="B91" s="35" t="s">
        <v>8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</row>
    <row r="93" spans="1:15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</row>
    <row r="94" spans="1:15" x14ac:dyDescent="0.2">
      <c r="A94" s="34">
        <f>COUNT(A153:A192)</f>
        <v>20</v>
      </c>
      <c r="B94" s="34"/>
      <c r="C94" s="34"/>
      <c r="D94" s="34"/>
      <c r="E94" s="36" t="s">
        <v>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x14ac:dyDescent="0.2">
      <c r="A95" s="34">
        <f>COUNT(B153:B192)</f>
        <v>20</v>
      </c>
      <c r="B95" s="34"/>
      <c r="C95" s="34"/>
      <c r="D95" s="34"/>
      <c r="E95" s="48" t="s">
        <v>20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5" x14ac:dyDescent="0.2">
      <c r="A96" s="34"/>
      <c r="B96" s="34"/>
      <c r="C96" s="34"/>
      <c r="D96" s="34"/>
      <c r="E96" s="34" t="s">
        <v>21</v>
      </c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x14ac:dyDescent="0.2">
      <c r="A97" s="34"/>
      <c r="B97" s="34"/>
      <c r="C97" s="34"/>
      <c r="D97" s="34"/>
      <c r="E97" s="34" t="s">
        <v>19</v>
      </c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1:15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1:15" x14ac:dyDescent="0.2">
      <c r="A99" s="36" t="s">
        <v>14</v>
      </c>
      <c r="B99" s="36" t="s">
        <v>3</v>
      </c>
      <c r="C99" s="36" t="s">
        <v>15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34" t="s">
        <v>21</v>
      </c>
      <c r="B100" s="34" t="s">
        <v>16</v>
      </c>
      <c r="C100" s="34" t="s">
        <v>16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x14ac:dyDescent="0.2">
      <c r="A101" s="34" t="s">
        <v>19</v>
      </c>
      <c r="B101" s="34" t="s">
        <v>17</v>
      </c>
      <c r="C101" s="34" t="s">
        <v>17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x14ac:dyDescent="0.2">
      <c r="A102" s="34" t="s">
        <v>24</v>
      </c>
      <c r="B102" s="34" t="s">
        <v>18</v>
      </c>
      <c r="C102" s="34" t="s">
        <v>18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x14ac:dyDescent="0.2">
      <c r="A103" s="34" t="s">
        <v>25</v>
      </c>
      <c r="B103" s="34"/>
      <c r="C103" s="34" t="s">
        <v>23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4.25" x14ac:dyDescent="0.2">
      <c r="A104" s="34"/>
      <c r="B104" s="34"/>
      <c r="C104" s="34"/>
      <c r="D104" s="34"/>
      <c r="E104" s="49"/>
      <c r="F104" s="49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4.25" x14ac:dyDescent="0.2">
      <c r="A105" s="34" t="s">
        <v>25</v>
      </c>
      <c r="B105" s="34"/>
      <c r="C105" s="34" t="s">
        <v>46</v>
      </c>
      <c r="D105" s="34"/>
      <c r="E105" s="49" t="s">
        <v>8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5" customHeight="1" x14ac:dyDescent="0.25">
      <c r="A106" s="34"/>
      <c r="B106" s="50"/>
      <c r="C106" s="50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x14ac:dyDescent="0.25">
      <c r="A107" s="34"/>
      <c r="B107" s="50"/>
      <c r="C107" s="5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x14ac:dyDescent="0.2">
      <c r="A108" s="34" t="s">
        <v>38</v>
      </c>
      <c r="B108" s="34"/>
      <c r="C108" s="34"/>
      <c r="D108" s="34"/>
      <c r="E108" s="51" t="s">
        <v>8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x14ac:dyDescent="0.2">
      <c r="A109" s="34" t="s">
        <v>7</v>
      </c>
      <c r="B109" s="34"/>
      <c r="C109" s="34"/>
      <c r="D109" s="51" t="s">
        <v>8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x14ac:dyDescent="0.2">
      <c r="A110" s="34" t="s">
        <v>39</v>
      </c>
      <c r="B110" s="34"/>
      <c r="C110" s="34"/>
      <c r="D110" s="51" t="s">
        <v>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x14ac:dyDescent="0.2">
      <c r="A111" s="34" t="s">
        <v>40</v>
      </c>
      <c r="B111" s="34"/>
      <c r="C111" s="34"/>
      <c r="D111" s="51" t="s">
        <v>8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x14ac:dyDescent="0.2">
      <c r="A113" s="46">
        <f>C195/D195</f>
        <v>0.89473684210526316</v>
      </c>
      <c r="B113" s="46"/>
      <c r="C113" s="46"/>
      <c r="D113" s="52"/>
      <c r="E113" s="34"/>
      <c r="F113" s="34"/>
      <c r="G113" s="34"/>
      <c r="H113" s="34"/>
      <c r="I113" s="34"/>
      <c r="J113" s="34"/>
      <c r="K113" s="35"/>
      <c r="L113" s="35"/>
      <c r="M113" s="35"/>
      <c r="N113" s="35"/>
      <c r="O113" s="34"/>
    </row>
    <row r="114" spans="1:15" x14ac:dyDescent="0.2">
      <c r="A114" s="46">
        <f>POWER(A195,1/B195)</f>
        <v>1</v>
      </c>
      <c r="B114" s="46"/>
      <c r="C114" s="46"/>
      <c r="D114" s="52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x14ac:dyDescent="0.2">
      <c r="A115" s="46">
        <f>IF(A113&lt;1,A113*SQRT(A114),SQRT(PRODUCT(A113:A114)))</f>
        <v>0.89473684210526316</v>
      </c>
      <c r="B115" s="46"/>
      <c r="C115" s="46"/>
      <c r="D115" s="52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x14ac:dyDescent="0.2">
      <c r="A116" s="46">
        <f>EXP(-A115)</f>
        <v>0.408715141105984</v>
      </c>
      <c r="B116" s="46"/>
      <c r="C116" s="46"/>
      <c r="D116" s="52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4.25" x14ac:dyDescent="0.2">
      <c r="A121" s="49" t="s">
        <v>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x14ac:dyDescent="0.2">
      <c r="A122" s="34" t="s">
        <v>39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x14ac:dyDescent="0.2">
      <c r="A123" s="34" t="s">
        <v>40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5" x14ac:dyDescent="0.2">
      <c r="A124" s="51" t="s">
        <v>5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5" x14ac:dyDescent="0.2">
      <c r="A125" s="51" t="s">
        <v>5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5" x14ac:dyDescent="0.2">
      <c r="A126" s="51" t="s">
        <v>5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x14ac:dyDescent="0.2">
      <c r="A127" s="51" t="s">
        <v>5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</row>
    <row r="150" spans="1:15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</row>
    <row r="151" spans="1:15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</row>
    <row r="152" spans="1:15" x14ac:dyDescent="0.2">
      <c r="A152" s="88" t="s">
        <v>9</v>
      </c>
      <c r="B152" s="88"/>
      <c r="C152" s="88" t="s">
        <v>10</v>
      </c>
      <c r="D152" s="88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</row>
    <row r="153" spans="1:15" x14ac:dyDescent="0.2">
      <c r="A153" s="35" t="str">
        <f>IF(F14=A85,IF(E14=B91,"",E14),"")</f>
        <v/>
      </c>
      <c r="B153" s="35" t="str">
        <f>IF(F14=A85,IF(E14=B91,"",1),"")</f>
        <v/>
      </c>
      <c r="C153" s="35">
        <f t="shared" ref="C153:C192" si="0">IF(F14=$A$86,IF(E14=$B$91,"",E14),"")</f>
        <v>1</v>
      </c>
      <c r="D153" s="35">
        <f t="shared" ref="D153:D192" si="1">IF(F14=$A$86,IF(E14=$B$91,"",1),"")</f>
        <v>1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</row>
    <row r="154" spans="1:15" x14ac:dyDescent="0.2">
      <c r="A154" s="35" t="str">
        <f>IF(F15=A85,IF(E15=B91,"",E15),"")</f>
        <v/>
      </c>
      <c r="B154" s="35" t="str">
        <f>IF(F15=A85,IF(E15=B91,"",1),"")</f>
        <v/>
      </c>
      <c r="C154" s="35">
        <f t="shared" si="0"/>
        <v>0</v>
      </c>
      <c r="D154" s="35">
        <f t="shared" si="1"/>
        <v>1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</row>
    <row r="155" spans="1:15" x14ac:dyDescent="0.2">
      <c r="A155" s="35" t="str">
        <f>IF(F16=A85,IF(E16=B91,"",E16),"")</f>
        <v/>
      </c>
      <c r="B155" s="35" t="str">
        <f>IF(F16=A85,IF(E16=B91,"",1),"")</f>
        <v/>
      </c>
      <c r="C155" s="35">
        <f t="shared" si="0"/>
        <v>1</v>
      </c>
      <c r="D155" s="35">
        <f t="shared" si="1"/>
        <v>1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</row>
    <row r="156" spans="1:15" x14ac:dyDescent="0.2">
      <c r="A156" s="35" t="str">
        <f>IF(F17=A85,IF(E17=B91,"",E17),"")</f>
        <v/>
      </c>
      <c r="B156" s="35" t="str">
        <f>IF(F17=A85,IF(E17=B91,"",1),"")</f>
        <v/>
      </c>
      <c r="C156" s="35">
        <f t="shared" si="0"/>
        <v>1</v>
      </c>
      <c r="D156" s="35">
        <f t="shared" si="1"/>
        <v>1</v>
      </c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</row>
    <row r="157" spans="1:15" x14ac:dyDescent="0.2">
      <c r="A157" s="35" t="str">
        <f>IF(F18=A85,IF(E18=B91,"",E18),"")</f>
        <v/>
      </c>
      <c r="B157" s="35" t="str">
        <f>IF(F18=A85,IF(E18=B91,"",1),"")</f>
        <v/>
      </c>
      <c r="C157" s="35">
        <f t="shared" si="0"/>
        <v>1</v>
      </c>
      <c r="D157" s="35">
        <f t="shared" si="1"/>
        <v>1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x14ac:dyDescent="0.2">
      <c r="A158" s="35">
        <f>IF(F19=A85,IF(E19=B91,"",E19),"")</f>
        <v>1</v>
      </c>
      <c r="B158" s="35">
        <f>IF(F19=A85,IF(E19=B91,"",1),"")</f>
        <v>1</v>
      </c>
      <c r="C158" s="35" t="str">
        <f t="shared" si="0"/>
        <v/>
      </c>
      <c r="D158" s="35" t="str">
        <f t="shared" si="1"/>
        <v/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x14ac:dyDescent="0.2">
      <c r="A159" s="35">
        <f>IF(F20=A85,IF(E20=B91,"",E20),"")</f>
        <v>1</v>
      </c>
      <c r="B159" s="35">
        <f>IF(F20=A85,IF(E20=B91,"",1),"")</f>
        <v>1</v>
      </c>
      <c r="C159" s="35" t="str">
        <f t="shared" si="0"/>
        <v/>
      </c>
      <c r="D159" s="35" t="str">
        <f t="shared" si="1"/>
        <v/>
      </c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x14ac:dyDescent="0.2">
      <c r="A160" s="35" t="str">
        <f>IF(F21=A85,IF(E21=B91,"",E21),"")</f>
        <v/>
      </c>
      <c r="B160" s="35" t="str">
        <f>IF(F21=A85,IF(E21=B91,"",1),"")</f>
        <v/>
      </c>
      <c r="C160" s="35">
        <f t="shared" si="0"/>
        <v>1</v>
      </c>
      <c r="D160" s="35">
        <f t="shared" si="1"/>
        <v>1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x14ac:dyDescent="0.2">
      <c r="A161" s="35" t="str">
        <f>IF(F22=A85,IF(E22=B91,"",E22),"")</f>
        <v/>
      </c>
      <c r="B161" s="35" t="str">
        <f>IF(F22=A85,IF(E22=B91,"",1),"")</f>
        <v/>
      </c>
      <c r="C161" s="35">
        <f t="shared" si="0"/>
        <v>1</v>
      </c>
      <c r="D161" s="35">
        <f t="shared" si="1"/>
        <v>1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x14ac:dyDescent="0.2">
      <c r="A162" s="35" t="str">
        <f>IF(F23=A85,IF(E23=B91,"",E23),"")</f>
        <v/>
      </c>
      <c r="B162" s="35" t="str">
        <f>IF(F23=A85,IF(E23=B91,"",1),"")</f>
        <v/>
      </c>
      <c r="C162" s="35">
        <f t="shared" si="0"/>
        <v>1</v>
      </c>
      <c r="D162" s="35">
        <f t="shared" si="1"/>
        <v>1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x14ac:dyDescent="0.2">
      <c r="A163" s="35" t="str">
        <f>IF(F24=A85,IF(E24=B91,"",E24),"")</f>
        <v/>
      </c>
      <c r="B163" s="35" t="str">
        <f>IF(F24=A85,IF(E24=B91,"",1),"")</f>
        <v/>
      </c>
      <c r="C163" s="35">
        <f t="shared" si="0"/>
        <v>1</v>
      </c>
      <c r="D163" s="35">
        <f t="shared" si="1"/>
        <v>1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x14ac:dyDescent="0.2">
      <c r="A164" s="35" t="str">
        <f>IF(F25=A85,IF(E25=B91,"",E25),"")</f>
        <v/>
      </c>
      <c r="B164" s="35" t="str">
        <f>IF(F25=A85,IF(E25=B91,"",1),"")</f>
        <v/>
      </c>
      <c r="C164" s="35">
        <f t="shared" si="0"/>
        <v>1</v>
      </c>
      <c r="D164" s="35">
        <f t="shared" si="1"/>
        <v>1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x14ac:dyDescent="0.2">
      <c r="A165" s="35" t="str">
        <f>IF(F26=A85,IF(E26=B91,"",E26),"")</f>
        <v/>
      </c>
      <c r="B165" s="35" t="str">
        <f>IF(F26=A85,IF(E26=B91,"",1),"")</f>
        <v/>
      </c>
      <c r="C165" s="35">
        <f t="shared" si="0"/>
        <v>0</v>
      </c>
      <c r="D165" s="35">
        <f t="shared" si="1"/>
        <v>1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x14ac:dyDescent="0.2">
      <c r="A166" s="35" t="str">
        <f>IF(F27=A85,IF(E27=B91,"",E27),"")</f>
        <v/>
      </c>
      <c r="B166" s="35" t="str">
        <f>IF(F27=A85,IF(E27=B91,"",1),"")</f>
        <v/>
      </c>
      <c r="C166" s="35" t="str">
        <f t="shared" si="0"/>
        <v/>
      </c>
      <c r="D166" s="35" t="str">
        <f t="shared" si="1"/>
        <v/>
      </c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x14ac:dyDescent="0.2">
      <c r="A167" s="35">
        <f>IF(F28=A85,IF(E28=B91,"",E28),"")</f>
        <v>1</v>
      </c>
      <c r="B167" s="35">
        <f>IF(F28=A85,IF(E28=B91,"",1),"")</f>
        <v>1</v>
      </c>
      <c r="C167" s="35" t="str">
        <f t="shared" si="0"/>
        <v/>
      </c>
      <c r="D167" s="35" t="str">
        <f t="shared" si="1"/>
        <v/>
      </c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x14ac:dyDescent="0.2">
      <c r="A168" s="35">
        <f>IF(F29=A85,IF(E29=B91,"",E29),"")</f>
        <v>1</v>
      </c>
      <c r="B168" s="35">
        <f>IF(F29=A85,IF(E29=B91,"",1),"")</f>
        <v>1</v>
      </c>
      <c r="C168" s="35" t="str">
        <f t="shared" si="0"/>
        <v/>
      </c>
      <c r="D168" s="35" t="str">
        <f t="shared" si="1"/>
        <v/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x14ac:dyDescent="0.2">
      <c r="A169" s="35">
        <f>IF(F30=A85,IF(E30=B91,"",E30),"")</f>
        <v>1</v>
      </c>
      <c r="B169" s="35">
        <f>IF(F30=A85,IF(E30=B91,"",1),"")</f>
        <v>1</v>
      </c>
      <c r="C169" s="35" t="str">
        <f t="shared" si="0"/>
        <v/>
      </c>
      <c r="D169" s="35" t="str">
        <f t="shared" si="1"/>
        <v/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x14ac:dyDescent="0.2">
      <c r="A170" s="35">
        <f>IF(F31=A85,IF(E31=B91,"",E31),"")</f>
        <v>1</v>
      </c>
      <c r="B170" s="35">
        <f>IF(F31=A85,IF(E31=B91,"",1),"")</f>
        <v>1</v>
      </c>
      <c r="C170" s="35" t="str">
        <f t="shared" si="0"/>
        <v/>
      </c>
      <c r="D170" s="35" t="str">
        <f t="shared" si="1"/>
        <v/>
      </c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x14ac:dyDescent="0.2">
      <c r="A171" s="35">
        <f>IF(F32=A85,IF(E32=B91,"",E32),"")</f>
        <v>1</v>
      </c>
      <c r="B171" s="35">
        <f>IF(F32=A85,IF(E32=B91,"",1),"")</f>
        <v>1</v>
      </c>
      <c r="C171" s="35" t="str">
        <f t="shared" si="0"/>
        <v/>
      </c>
      <c r="D171" s="35" t="str">
        <f t="shared" si="1"/>
        <v/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x14ac:dyDescent="0.2">
      <c r="A172" s="35" t="str">
        <f>IF(F33=A85,IF(E33=B91,"",E33),"")</f>
        <v/>
      </c>
      <c r="B172" s="35" t="str">
        <f>IF(F33=A85,IF(E33=B91,"",1),"")</f>
        <v/>
      </c>
      <c r="C172" s="35">
        <f t="shared" si="0"/>
        <v>1</v>
      </c>
      <c r="D172" s="35">
        <f t="shared" si="1"/>
        <v>1</v>
      </c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x14ac:dyDescent="0.2">
      <c r="A173" s="35">
        <f>IF(F34=A85,IF(E34=B91,"",E34),"")</f>
        <v>1</v>
      </c>
      <c r="B173" s="35">
        <f>IF(F34=A85,IF(E34=B91,"",1),"")</f>
        <v>1</v>
      </c>
      <c r="C173" s="35" t="str">
        <f t="shared" si="0"/>
        <v/>
      </c>
      <c r="D173" s="35" t="str">
        <f t="shared" si="1"/>
        <v/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x14ac:dyDescent="0.2">
      <c r="A174" s="35">
        <f>IF(F35=A85,IF(E35=B91,"",E35),"")</f>
        <v>1</v>
      </c>
      <c r="B174" s="35">
        <f>IF(F35=A85,IF(E35=B91,"",1),"")</f>
        <v>1</v>
      </c>
      <c r="C174" s="35" t="str">
        <f t="shared" si="0"/>
        <v/>
      </c>
      <c r="D174" s="35" t="str">
        <f t="shared" si="1"/>
        <v/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x14ac:dyDescent="0.2">
      <c r="A175" s="35">
        <f>IF(F36=A85,IF(E36=B91,"",E36),"")</f>
        <v>1</v>
      </c>
      <c r="B175" s="35">
        <f>IF(F36=A85,IF(E36=B91,"",1),"")</f>
        <v>1</v>
      </c>
      <c r="C175" s="35" t="str">
        <f t="shared" si="0"/>
        <v/>
      </c>
      <c r="D175" s="35" t="str">
        <f t="shared" si="1"/>
        <v/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x14ac:dyDescent="0.2">
      <c r="A176" s="35">
        <f>IF(F37=A85,IF(E37=B91,"",E37),"")</f>
        <v>1</v>
      </c>
      <c r="B176" s="35">
        <f>IF(F37=A85,IF(E37=B91,"",1),"")</f>
        <v>1</v>
      </c>
      <c r="C176" s="35" t="str">
        <f t="shared" si="0"/>
        <v/>
      </c>
      <c r="D176" s="35" t="str">
        <f t="shared" si="1"/>
        <v/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x14ac:dyDescent="0.2">
      <c r="A177" s="35">
        <f>IF(F38=A85,IF(E38=B91,"",E38),"")</f>
        <v>1</v>
      </c>
      <c r="B177" s="35">
        <f>IF(F38=A85,IF(E38=B91,"",1),"")</f>
        <v>1</v>
      </c>
      <c r="C177" s="35" t="str">
        <f t="shared" si="0"/>
        <v/>
      </c>
      <c r="D177" s="35" t="str">
        <f t="shared" si="1"/>
        <v/>
      </c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x14ac:dyDescent="0.2">
      <c r="A178" s="35">
        <f>IF(F39=A85,IF(E39=B91,"",E39),"")</f>
        <v>1</v>
      </c>
      <c r="B178" s="35">
        <f>IF(F39=A85,IF(E39=B91,"",1),"")</f>
        <v>1</v>
      </c>
      <c r="C178" s="35" t="str">
        <f t="shared" si="0"/>
        <v/>
      </c>
      <c r="D178" s="35" t="str">
        <f t="shared" si="1"/>
        <v/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x14ac:dyDescent="0.2">
      <c r="A179" s="35" t="str">
        <f>IF(F40=A85,IF(E40=B91,"",E40),"")</f>
        <v/>
      </c>
      <c r="B179" s="35" t="str">
        <f>IF(F40=A85,IF(E40=B91,"",1),"")</f>
        <v/>
      </c>
      <c r="C179" s="35">
        <f t="shared" si="0"/>
        <v>1</v>
      </c>
      <c r="D179" s="35">
        <f t="shared" si="1"/>
        <v>1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x14ac:dyDescent="0.2">
      <c r="A180" s="35">
        <f>IF(F41=A85,IF(E41=B91,"",E41),"")</f>
        <v>1</v>
      </c>
      <c r="B180" s="35">
        <f>IF(F41=A85,IF(E41=B91,"",1),"")</f>
        <v>1</v>
      </c>
      <c r="C180" s="35" t="str">
        <f t="shared" si="0"/>
        <v/>
      </c>
      <c r="D180" s="35" t="str">
        <f t="shared" si="1"/>
        <v/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x14ac:dyDescent="0.2">
      <c r="A181" s="35">
        <f>IF(F42=A85,IF(E42=B91,"",E42),"")</f>
        <v>1</v>
      </c>
      <c r="B181" s="35">
        <f>IF(F42=A85,IF(E42=B91,"",1),"")</f>
        <v>1</v>
      </c>
      <c r="C181" s="35" t="str">
        <f t="shared" si="0"/>
        <v/>
      </c>
      <c r="D181" s="35" t="str">
        <f t="shared" si="1"/>
        <v/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x14ac:dyDescent="0.2">
      <c r="A182" s="35">
        <f>IF(F43=A85,IF(E43=B91,"",E43),"")</f>
        <v>1</v>
      </c>
      <c r="B182" s="35">
        <f>IF(F43=A85,IF(E43=B91,"",1),"")</f>
        <v>1</v>
      </c>
      <c r="C182" s="35" t="str">
        <f t="shared" si="0"/>
        <v/>
      </c>
      <c r="D182" s="35" t="str">
        <f t="shared" si="1"/>
        <v/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x14ac:dyDescent="0.2">
      <c r="A183" s="35">
        <f t="shared" ref="A183:A192" si="2">IF(F44=$A$85,IF(E44=$B$91,"",E44),"")</f>
        <v>1</v>
      </c>
      <c r="B183" s="35">
        <f t="shared" ref="B183:B192" si="3">IF(F44=$A$85,IF(E44=$B$91,"",1),"")</f>
        <v>1</v>
      </c>
      <c r="C183" s="35" t="str">
        <f t="shared" si="0"/>
        <v/>
      </c>
      <c r="D183" s="35" t="str">
        <f t="shared" si="1"/>
        <v/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x14ac:dyDescent="0.2">
      <c r="A184" s="35" t="str">
        <f t="shared" si="2"/>
        <v/>
      </c>
      <c r="B184" s="35" t="str">
        <f t="shared" si="3"/>
        <v/>
      </c>
      <c r="C184" s="35">
        <f t="shared" si="0"/>
        <v>1</v>
      </c>
      <c r="D184" s="35">
        <f t="shared" si="1"/>
        <v>1</v>
      </c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x14ac:dyDescent="0.2">
      <c r="A185" s="35" t="str">
        <f t="shared" si="2"/>
        <v/>
      </c>
      <c r="B185" s="35" t="str">
        <f t="shared" si="3"/>
        <v/>
      </c>
      <c r="C185" s="35">
        <f t="shared" si="0"/>
        <v>1</v>
      </c>
      <c r="D185" s="35">
        <f t="shared" si="1"/>
        <v>1</v>
      </c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x14ac:dyDescent="0.2">
      <c r="A186" s="35" t="str">
        <f t="shared" si="2"/>
        <v/>
      </c>
      <c r="B186" s="35" t="str">
        <f t="shared" si="3"/>
        <v/>
      </c>
      <c r="C186" s="35">
        <f t="shared" si="0"/>
        <v>0</v>
      </c>
      <c r="D186" s="35">
        <f t="shared" si="1"/>
        <v>1</v>
      </c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x14ac:dyDescent="0.2">
      <c r="A187" s="35">
        <f t="shared" si="2"/>
        <v>1</v>
      </c>
      <c r="B187" s="35">
        <f t="shared" si="3"/>
        <v>1</v>
      </c>
      <c r="C187" s="35" t="str">
        <f t="shared" si="0"/>
        <v/>
      </c>
      <c r="D187" s="35" t="str">
        <f t="shared" si="1"/>
        <v/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x14ac:dyDescent="0.2">
      <c r="A188" s="35" t="str">
        <f t="shared" si="2"/>
        <v/>
      </c>
      <c r="B188" s="35" t="str">
        <f t="shared" si="3"/>
        <v/>
      </c>
      <c r="C188" s="35">
        <f t="shared" si="0"/>
        <v>1</v>
      </c>
      <c r="D188" s="35">
        <f t="shared" si="1"/>
        <v>1</v>
      </c>
      <c r="E188" s="34" t="s">
        <v>162</v>
      </c>
      <c r="F188" s="34">
        <f>A56</f>
        <v>0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x14ac:dyDescent="0.2">
      <c r="A189" s="35" t="str">
        <f t="shared" si="2"/>
        <v/>
      </c>
      <c r="B189" s="35" t="str">
        <f t="shared" si="3"/>
        <v/>
      </c>
      <c r="C189" s="35">
        <f t="shared" si="0"/>
        <v>1</v>
      </c>
      <c r="D189" s="35">
        <f t="shared" si="1"/>
        <v>1</v>
      </c>
      <c r="E189" s="34" t="s">
        <v>163</v>
      </c>
      <c r="F189" s="34" t="str">
        <f>A85</f>
        <v>C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x14ac:dyDescent="0.2">
      <c r="A190" s="35" t="str">
        <f t="shared" si="2"/>
        <v/>
      </c>
      <c r="B190" s="35" t="str">
        <f t="shared" si="3"/>
        <v/>
      </c>
      <c r="C190" s="35">
        <f t="shared" si="0"/>
        <v>1</v>
      </c>
      <c r="D190" s="35">
        <f t="shared" si="1"/>
        <v>1</v>
      </c>
      <c r="E190" s="34" t="s">
        <v>164</v>
      </c>
      <c r="F190" s="34" t="str">
        <f>A86</f>
        <v>NC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x14ac:dyDescent="0.2">
      <c r="A191" s="35">
        <f t="shared" si="2"/>
        <v>1</v>
      </c>
      <c r="B191" s="35">
        <f t="shared" si="3"/>
        <v>1</v>
      </c>
      <c r="C191" s="35" t="str">
        <f t="shared" si="0"/>
        <v/>
      </c>
      <c r="D191" s="35" t="str">
        <f t="shared" si="1"/>
        <v/>
      </c>
      <c r="E191" s="34" t="s">
        <v>165</v>
      </c>
      <c r="F191" s="34" t="str">
        <f>B91</f>
        <v>NA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x14ac:dyDescent="0.2">
      <c r="A192" s="35">
        <f t="shared" si="2"/>
        <v>1</v>
      </c>
      <c r="B192" s="35">
        <f t="shared" si="3"/>
        <v>1</v>
      </c>
      <c r="C192" s="35" t="str">
        <f t="shared" si="0"/>
        <v/>
      </c>
      <c r="D192" s="35" t="str">
        <f t="shared" si="1"/>
        <v/>
      </c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x14ac:dyDescent="0.2">
      <c r="A193" s="35" t="str">
        <f>IF(F54=$A$85,IF(E54=$B$91,"",E54),"")</f>
        <v/>
      </c>
      <c r="B193" s="35" t="str">
        <f>IF(F54=$A$85,IF(E54=$B$91,"",1),"")</f>
        <v/>
      </c>
      <c r="C193" s="35">
        <f>IF(F54=$A$86,IF(E54=$B$91,"",E54),"")</f>
        <v>1</v>
      </c>
      <c r="D193" s="35">
        <f>IF(F54=$A$86,IF(E54=$B$91,"",1),"")</f>
        <v>1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x14ac:dyDescent="0.2">
      <c r="A194" s="35">
        <f>IF(F55=$A$85,IF(E55=$B$91,"",E55),"")</f>
        <v>1</v>
      </c>
      <c r="B194" s="35">
        <f>IF(F55=$A$85,IF(E55=$B$91,"",1),"")</f>
        <v>1</v>
      </c>
      <c r="C194" s="35" t="str">
        <f>IF(F55=$A$86,IF(E55=$B$91,"",E55),"")</f>
        <v/>
      </c>
      <c r="D194" s="35" t="str">
        <f>IF(F55=$A$86,IF(E55=$B$91,"",1),"")</f>
        <v/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x14ac:dyDescent="0.2">
      <c r="A195" s="36">
        <f>PRODUCT(A153:A194)</f>
        <v>1</v>
      </c>
      <c r="B195" s="36">
        <f>SUM(B153:B194)</f>
        <v>21</v>
      </c>
      <c r="C195" s="36">
        <f>SUM(C153:C194)</f>
        <v>17</v>
      </c>
      <c r="D195" s="36">
        <f>IF(SUM(D153:D194)=0,1,SUM(D153:D192))</f>
        <v>19</v>
      </c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x14ac:dyDescent="0.2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x14ac:dyDescent="0.2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x14ac:dyDescent="0.2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x14ac:dyDescent="0.2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x14ac:dyDescent="0.2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x14ac:dyDescent="0.2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x14ac:dyDescent="0.2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x14ac:dyDescent="0.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x14ac:dyDescent="0.2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x14ac:dyDescent="0.2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x14ac:dyDescent="0.2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x14ac:dyDescent="0.2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x14ac:dyDescent="0.2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x14ac:dyDescent="0.2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x14ac:dyDescent="0.2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x14ac:dyDescent="0.2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x14ac:dyDescent="0.2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x14ac:dyDescent="0.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x14ac:dyDescent="0.2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x14ac:dyDescent="0.2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x14ac:dyDescent="0.2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x14ac:dyDescent="0.2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x14ac:dyDescent="0.2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x14ac:dyDescent="0.2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x14ac:dyDescent="0.2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x14ac:dyDescent="0.2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x14ac:dyDescent="0.2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x14ac:dyDescent="0.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x14ac:dyDescent="0.2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x14ac:dyDescent="0.2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x14ac:dyDescent="0.2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x14ac:dyDescent="0.2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x14ac:dyDescent="0.2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x14ac:dyDescent="0.2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x14ac:dyDescent="0.2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x14ac:dyDescent="0.2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x14ac:dyDescent="0.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x14ac:dyDescent="0.2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x14ac:dyDescent="0.2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x14ac:dyDescent="0.2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x14ac:dyDescent="0.2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x14ac:dyDescent="0.2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x14ac:dyDescent="0.2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x14ac:dyDescent="0.2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x14ac:dyDescent="0.2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x14ac:dyDescent="0.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x14ac:dyDescent="0.2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x14ac:dyDescent="0.2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x14ac:dyDescent="0.2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x14ac:dyDescent="0.2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x14ac:dyDescent="0.2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x14ac:dyDescent="0.2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x14ac:dyDescent="0.2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x14ac:dyDescent="0.2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x14ac:dyDescent="0.2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x14ac:dyDescent="0.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x14ac:dyDescent="0.2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x14ac:dyDescent="0.2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x14ac:dyDescent="0.2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x14ac:dyDescent="0.2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x14ac:dyDescent="0.2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x14ac:dyDescent="0.2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x14ac:dyDescent="0.2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x14ac:dyDescent="0.2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x14ac:dyDescent="0.2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x14ac:dyDescent="0.2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x14ac:dyDescent="0.2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x14ac:dyDescent="0.2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x14ac:dyDescent="0.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x14ac:dyDescent="0.2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x14ac:dyDescent="0.2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x14ac:dyDescent="0.2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x14ac:dyDescent="0.2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x14ac:dyDescent="0.2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x14ac:dyDescent="0.2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x14ac:dyDescent="0.2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</row>
    <row r="810" spans="1:15" x14ac:dyDescent="0.2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</row>
    <row r="811" spans="1:15" x14ac:dyDescent="0.2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</row>
    <row r="812" spans="1:15" x14ac:dyDescent="0.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</row>
    <row r="813" spans="1:15" x14ac:dyDescent="0.2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</row>
    <row r="814" spans="1:15" x14ac:dyDescent="0.2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</row>
    <row r="815" spans="1:15" x14ac:dyDescent="0.2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</row>
    <row r="816" spans="1:15" x14ac:dyDescent="0.2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</row>
    <row r="817" spans="1:15" x14ac:dyDescent="0.2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</row>
    <row r="818" spans="1:15" x14ac:dyDescent="0.2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</row>
    <row r="819" spans="1:15" x14ac:dyDescent="0.2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</row>
    <row r="820" spans="1:15" x14ac:dyDescent="0.2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</row>
    <row r="821" spans="1:15" x14ac:dyDescent="0.2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</row>
    <row r="822" spans="1:15" x14ac:dyDescent="0.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</row>
    <row r="823" spans="1:15" x14ac:dyDescent="0.2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</row>
    <row r="824" spans="1:15" x14ac:dyDescent="0.2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</row>
    <row r="825" spans="1:15" x14ac:dyDescent="0.2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</row>
    <row r="826" spans="1:15" x14ac:dyDescent="0.2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</row>
    <row r="827" spans="1:15" x14ac:dyDescent="0.2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</row>
    <row r="828" spans="1:15" x14ac:dyDescent="0.2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</row>
    <row r="829" spans="1:15" x14ac:dyDescent="0.2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</row>
    <row r="830" spans="1:15" x14ac:dyDescent="0.2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</row>
    <row r="831" spans="1:15" x14ac:dyDescent="0.2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</row>
    <row r="832" spans="1:15" x14ac:dyDescent="0.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</row>
    <row r="833" spans="1:15" x14ac:dyDescent="0.2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</row>
    <row r="834" spans="1:15" x14ac:dyDescent="0.2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</row>
    <row r="835" spans="1:15" x14ac:dyDescent="0.2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</row>
    <row r="836" spans="1:15" x14ac:dyDescent="0.2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</row>
    <row r="837" spans="1:15" x14ac:dyDescent="0.2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</row>
    <row r="838" spans="1:15" x14ac:dyDescent="0.2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</row>
    <row r="839" spans="1:15" x14ac:dyDescent="0.2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</row>
    <row r="840" spans="1:15" x14ac:dyDescent="0.2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</row>
    <row r="841" spans="1:15" x14ac:dyDescent="0.2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</row>
    <row r="842" spans="1:15" x14ac:dyDescent="0.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</row>
    <row r="843" spans="1:15" x14ac:dyDescent="0.2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</row>
    <row r="844" spans="1:15" x14ac:dyDescent="0.2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</row>
    <row r="845" spans="1:15" x14ac:dyDescent="0.2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</row>
    <row r="846" spans="1:15" x14ac:dyDescent="0.2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</row>
    <row r="847" spans="1:15" x14ac:dyDescent="0.2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</row>
    <row r="848" spans="1:15" x14ac:dyDescent="0.2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</row>
    <row r="849" spans="1:15" x14ac:dyDescent="0.2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</row>
    <row r="850" spans="1:15" x14ac:dyDescent="0.2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</row>
    <row r="851" spans="1:15" x14ac:dyDescent="0.2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</row>
    <row r="852" spans="1:15" x14ac:dyDescent="0.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</row>
    <row r="853" spans="1:15" x14ac:dyDescent="0.2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</row>
    <row r="854" spans="1:15" x14ac:dyDescent="0.2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</row>
    <row r="855" spans="1:15" x14ac:dyDescent="0.2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</row>
    <row r="856" spans="1:15" x14ac:dyDescent="0.2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</row>
    <row r="857" spans="1:15" x14ac:dyDescent="0.2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</row>
    <row r="858" spans="1:15" x14ac:dyDescent="0.2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</row>
    <row r="859" spans="1:15" x14ac:dyDescent="0.2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</row>
    <row r="860" spans="1:15" x14ac:dyDescent="0.2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</row>
    <row r="861" spans="1:15" x14ac:dyDescent="0.2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</row>
    <row r="862" spans="1:15" x14ac:dyDescent="0.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</row>
    <row r="863" spans="1:15" x14ac:dyDescent="0.2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</row>
    <row r="864" spans="1:15" x14ac:dyDescent="0.2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</row>
    <row r="865" spans="1:15" x14ac:dyDescent="0.2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</row>
    <row r="866" spans="1:15" x14ac:dyDescent="0.2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</row>
    <row r="867" spans="1:15" x14ac:dyDescent="0.2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</row>
    <row r="868" spans="1:15" x14ac:dyDescent="0.2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</row>
    <row r="869" spans="1:15" x14ac:dyDescent="0.2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</row>
    <row r="870" spans="1:15" x14ac:dyDescent="0.2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</row>
    <row r="871" spans="1:15" x14ac:dyDescent="0.2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</row>
    <row r="872" spans="1:15" x14ac:dyDescent="0.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</row>
    <row r="873" spans="1:15" x14ac:dyDescent="0.2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</row>
    <row r="874" spans="1:15" x14ac:dyDescent="0.2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</row>
    <row r="875" spans="1:15" x14ac:dyDescent="0.2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</row>
    <row r="876" spans="1:15" x14ac:dyDescent="0.2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</row>
    <row r="877" spans="1:15" x14ac:dyDescent="0.2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</row>
    <row r="878" spans="1:15" x14ac:dyDescent="0.2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</row>
    <row r="879" spans="1:15" x14ac:dyDescent="0.2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</row>
    <row r="880" spans="1:15" x14ac:dyDescent="0.2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</row>
    <row r="881" spans="1:15" x14ac:dyDescent="0.2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</row>
    <row r="882" spans="1:15" x14ac:dyDescent="0.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</row>
    <row r="883" spans="1:15" x14ac:dyDescent="0.2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</row>
    <row r="884" spans="1:15" x14ac:dyDescent="0.2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</row>
    <row r="885" spans="1:15" x14ac:dyDescent="0.2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</row>
    <row r="886" spans="1:15" x14ac:dyDescent="0.2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</row>
    <row r="887" spans="1:15" x14ac:dyDescent="0.2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</row>
    <row r="888" spans="1:15" x14ac:dyDescent="0.2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</row>
    <row r="889" spans="1:15" x14ac:dyDescent="0.2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</row>
    <row r="890" spans="1:15" x14ac:dyDescent="0.2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</row>
    <row r="891" spans="1:15" x14ac:dyDescent="0.2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</row>
    <row r="892" spans="1:15" x14ac:dyDescent="0.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</row>
    <row r="893" spans="1:15" x14ac:dyDescent="0.2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</row>
    <row r="894" spans="1:15" x14ac:dyDescent="0.2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</row>
    <row r="895" spans="1:15" x14ac:dyDescent="0.2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</row>
    <row r="896" spans="1:15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</row>
    <row r="897" spans="1:15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</row>
    <row r="898" spans="1:15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</row>
    <row r="899" spans="1:15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</row>
    <row r="900" spans="1:15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</row>
    <row r="901" spans="1:15" x14ac:dyDescent="0.2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</row>
    <row r="902" spans="1:15" x14ac:dyDescent="0.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</row>
    <row r="903" spans="1:15" x14ac:dyDescent="0.2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</row>
    <row r="904" spans="1:15" x14ac:dyDescent="0.2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</row>
    <row r="905" spans="1:15" x14ac:dyDescent="0.2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</row>
    <row r="906" spans="1:15" x14ac:dyDescent="0.2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</row>
    <row r="907" spans="1:15" x14ac:dyDescent="0.2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</row>
    <row r="908" spans="1:15" x14ac:dyDescent="0.2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</row>
    <row r="909" spans="1:15" x14ac:dyDescent="0.2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</row>
    <row r="910" spans="1:15" x14ac:dyDescent="0.2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</row>
    <row r="911" spans="1:15" x14ac:dyDescent="0.2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</row>
    <row r="912" spans="1:15" x14ac:dyDescent="0.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</row>
    <row r="913" spans="1:15" x14ac:dyDescent="0.2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</row>
    <row r="914" spans="1:15" x14ac:dyDescent="0.2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</row>
    <row r="915" spans="1:15" x14ac:dyDescent="0.2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</row>
    <row r="916" spans="1:15" x14ac:dyDescent="0.2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</row>
    <row r="917" spans="1:15" x14ac:dyDescent="0.2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</row>
    <row r="918" spans="1:15" x14ac:dyDescent="0.2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</row>
    <row r="919" spans="1:15" x14ac:dyDescent="0.2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</row>
    <row r="920" spans="1:15" x14ac:dyDescent="0.2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</row>
    <row r="921" spans="1:15" x14ac:dyDescent="0.2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</row>
    <row r="922" spans="1:15" x14ac:dyDescent="0.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</row>
    <row r="923" spans="1:15" x14ac:dyDescent="0.2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</row>
    <row r="924" spans="1:15" x14ac:dyDescent="0.2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</row>
    <row r="925" spans="1:15" x14ac:dyDescent="0.2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</row>
    <row r="926" spans="1:15" x14ac:dyDescent="0.2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</row>
    <row r="927" spans="1:15" x14ac:dyDescent="0.2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</row>
    <row r="928" spans="1:15" x14ac:dyDescent="0.2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</row>
    <row r="929" spans="1:15" x14ac:dyDescent="0.2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</row>
    <row r="930" spans="1:15" x14ac:dyDescent="0.2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</row>
    <row r="931" spans="1:15" x14ac:dyDescent="0.2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</row>
    <row r="932" spans="1:15" x14ac:dyDescent="0.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</row>
    <row r="933" spans="1:15" x14ac:dyDescent="0.2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</row>
    <row r="934" spans="1:15" x14ac:dyDescent="0.2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</row>
    <row r="935" spans="1:15" x14ac:dyDescent="0.2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</row>
    <row r="936" spans="1:15" x14ac:dyDescent="0.2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</row>
    <row r="937" spans="1:15" x14ac:dyDescent="0.2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</row>
    <row r="938" spans="1:15" x14ac:dyDescent="0.2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</row>
    <row r="939" spans="1:15" x14ac:dyDescent="0.2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</row>
    <row r="940" spans="1:15" x14ac:dyDescent="0.2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</row>
    <row r="941" spans="1:15" x14ac:dyDescent="0.2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</row>
    <row r="942" spans="1:15" x14ac:dyDescent="0.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</row>
    <row r="943" spans="1:15" x14ac:dyDescent="0.2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</row>
    <row r="944" spans="1:15" x14ac:dyDescent="0.2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</row>
    <row r="945" spans="1:15" x14ac:dyDescent="0.2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</row>
    <row r="946" spans="1:15" x14ac:dyDescent="0.2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</row>
    <row r="947" spans="1:15" x14ac:dyDescent="0.2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</row>
    <row r="948" spans="1:15" x14ac:dyDescent="0.2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</row>
    <row r="949" spans="1:15" x14ac:dyDescent="0.2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</row>
    <row r="950" spans="1:15" x14ac:dyDescent="0.2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</row>
    <row r="951" spans="1:15" x14ac:dyDescent="0.2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</row>
    <row r="952" spans="1:15" x14ac:dyDescent="0.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</row>
    <row r="953" spans="1:15" x14ac:dyDescent="0.2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</row>
    <row r="954" spans="1:15" x14ac:dyDescent="0.2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</row>
    <row r="955" spans="1:15" x14ac:dyDescent="0.2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</row>
    <row r="956" spans="1:15" x14ac:dyDescent="0.2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</row>
    <row r="957" spans="1:15" x14ac:dyDescent="0.2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</row>
    <row r="958" spans="1:15" x14ac:dyDescent="0.2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</row>
    <row r="959" spans="1:15" x14ac:dyDescent="0.2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</row>
    <row r="960" spans="1:15" x14ac:dyDescent="0.2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</row>
    <row r="961" spans="1:15" x14ac:dyDescent="0.2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</row>
    <row r="962" spans="1:15" x14ac:dyDescent="0.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</row>
    <row r="963" spans="1:15" x14ac:dyDescent="0.2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</row>
    <row r="964" spans="1:15" x14ac:dyDescent="0.2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</row>
    <row r="965" spans="1:15" x14ac:dyDescent="0.2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</row>
    <row r="966" spans="1:15" x14ac:dyDescent="0.2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</row>
    <row r="967" spans="1:15" x14ac:dyDescent="0.2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</row>
    <row r="968" spans="1:15" x14ac:dyDescent="0.2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</row>
    <row r="969" spans="1:15" x14ac:dyDescent="0.2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</row>
    <row r="970" spans="1:15" x14ac:dyDescent="0.2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</row>
    <row r="971" spans="1:15" x14ac:dyDescent="0.2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</row>
    <row r="972" spans="1:15" x14ac:dyDescent="0.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</row>
    <row r="973" spans="1:15" x14ac:dyDescent="0.2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</row>
    <row r="974" spans="1:15" x14ac:dyDescent="0.2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</row>
    <row r="975" spans="1:15" x14ac:dyDescent="0.2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</row>
    <row r="976" spans="1:15" x14ac:dyDescent="0.2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</row>
    <row r="977" spans="1:15" x14ac:dyDescent="0.2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</row>
    <row r="978" spans="1:15" x14ac:dyDescent="0.2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</row>
    <row r="979" spans="1:15" x14ac:dyDescent="0.2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</row>
    <row r="980" spans="1:15" x14ac:dyDescent="0.2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</row>
    <row r="981" spans="1:15" x14ac:dyDescent="0.2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</row>
    <row r="982" spans="1:15" x14ac:dyDescent="0.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</row>
    <row r="983" spans="1:15" x14ac:dyDescent="0.2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</row>
    <row r="984" spans="1:15" x14ac:dyDescent="0.2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</row>
    <row r="985" spans="1:15" x14ac:dyDescent="0.2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</row>
    <row r="986" spans="1:15" x14ac:dyDescent="0.2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</row>
    <row r="987" spans="1:15" x14ac:dyDescent="0.2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</row>
    <row r="988" spans="1:15" x14ac:dyDescent="0.2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</row>
    <row r="989" spans="1:15" x14ac:dyDescent="0.2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</row>
    <row r="990" spans="1:15" x14ac:dyDescent="0.2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</row>
    <row r="991" spans="1:15" x14ac:dyDescent="0.2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</row>
    <row r="992" spans="1:15" x14ac:dyDescent="0.2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</row>
    <row r="993" spans="1:15" x14ac:dyDescent="0.2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</row>
    <row r="994" spans="1:15" x14ac:dyDescent="0.2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</row>
    <row r="995" spans="1:15" x14ac:dyDescent="0.2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</row>
    <row r="996" spans="1:15" x14ac:dyDescent="0.2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</row>
    <row r="997" spans="1:15" x14ac:dyDescent="0.2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</row>
    <row r="998" spans="1:15" x14ac:dyDescent="0.2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</row>
    <row r="999" spans="1:15" x14ac:dyDescent="0.2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</row>
    <row r="1000" spans="1:15" x14ac:dyDescent="0.2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</row>
    <row r="1001" spans="1:15" x14ac:dyDescent="0.2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</row>
    <row r="1002" spans="1:15" x14ac:dyDescent="0.2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</row>
    <row r="1003" spans="1:15" x14ac:dyDescent="0.2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</row>
    <row r="1004" spans="1:15" x14ac:dyDescent="0.2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</row>
    <row r="1005" spans="1:15" x14ac:dyDescent="0.2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</row>
    <row r="1006" spans="1:15" x14ac:dyDescent="0.2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</row>
    <row r="1007" spans="1:15" x14ac:dyDescent="0.2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</row>
    <row r="1008" spans="1:15" x14ac:dyDescent="0.2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</row>
    <row r="1009" spans="1:15" x14ac:dyDescent="0.2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</row>
    <row r="1010" spans="1:15" x14ac:dyDescent="0.2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</row>
    <row r="1011" spans="1:15" x14ac:dyDescent="0.2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</row>
    <row r="1012" spans="1:15" x14ac:dyDescent="0.2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</row>
    <row r="1013" spans="1:15" x14ac:dyDescent="0.2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</row>
    <row r="1014" spans="1:15" x14ac:dyDescent="0.2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</row>
    <row r="1015" spans="1:15" x14ac:dyDescent="0.2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</row>
    <row r="1016" spans="1:15" x14ac:dyDescent="0.2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</row>
    <row r="1017" spans="1:15" x14ac:dyDescent="0.2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</row>
    <row r="1018" spans="1:15" x14ac:dyDescent="0.2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</row>
    <row r="1019" spans="1:15" x14ac:dyDescent="0.2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</row>
    <row r="1020" spans="1:15" x14ac:dyDescent="0.2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</row>
    <row r="1021" spans="1:15" x14ac:dyDescent="0.2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</row>
    <row r="1022" spans="1:15" x14ac:dyDescent="0.2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</row>
    <row r="1023" spans="1:15" x14ac:dyDescent="0.2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</row>
    <row r="1024" spans="1:15" x14ac:dyDescent="0.2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</row>
    <row r="1025" spans="1:15" x14ac:dyDescent="0.2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</row>
    <row r="1026" spans="1:15" x14ac:dyDescent="0.2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</row>
    <row r="1027" spans="1:15" x14ac:dyDescent="0.2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</row>
    <row r="1028" spans="1:15" x14ac:dyDescent="0.2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</row>
    <row r="1029" spans="1:15" x14ac:dyDescent="0.2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</row>
    <row r="1030" spans="1:15" x14ac:dyDescent="0.2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</row>
    <row r="1031" spans="1:15" x14ac:dyDescent="0.2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</row>
    <row r="1032" spans="1:15" x14ac:dyDescent="0.2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</row>
    <row r="1033" spans="1:15" x14ac:dyDescent="0.2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</row>
    <row r="1034" spans="1:15" x14ac:dyDescent="0.2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</row>
    <row r="1035" spans="1:15" x14ac:dyDescent="0.2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</row>
    <row r="1036" spans="1:15" x14ac:dyDescent="0.2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</row>
    <row r="1037" spans="1:15" x14ac:dyDescent="0.2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</row>
    <row r="1038" spans="1:15" x14ac:dyDescent="0.2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</row>
    <row r="1039" spans="1:15" x14ac:dyDescent="0.2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</row>
    <row r="1040" spans="1:15" x14ac:dyDescent="0.2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</row>
    <row r="1041" spans="1:15" x14ac:dyDescent="0.2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</row>
    <row r="1042" spans="1:15" x14ac:dyDescent="0.2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</row>
    <row r="1043" spans="1:15" x14ac:dyDescent="0.2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</row>
    <row r="1044" spans="1:15" x14ac:dyDescent="0.2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</row>
    <row r="1045" spans="1:15" x14ac:dyDescent="0.2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</row>
    <row r="1046" spans="1:15" x14ac:dyDescent="0.2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</row>
    <row r="1047" spans="1:15" x14ac:dyDescent="0.2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</row>
    <row r="1048" spans="1:15" x14ac:dyDescent="0.2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</row>
    <row r="1049" spans="1:15" x14ac:dyDescent="0.2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</row>
    <row r="1050" spans="1:15" x14ac:dyDescent="0.2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</row>
    <row r="1051" spans="1:15" x14ac:dyDescent="0.2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</row>
    <row r="1052" spans="1:15" x14ac:dyDescent="0.2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</row>
    <row r="1053" spans="1:15" x14ac:dyDescent="0.2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</row>
    <row r="1054" spans="1:15" x14ac:dyDescent="0.2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</row>
    <row r="1055" spans="1:15" x14ac:dyDescent="0.2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</row>
    <row r="1056" spans="1:15" x14ac:dyDescent="0.2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</row>
    <row r="1057" spans="1:15" x14ac:dyDescent="0.2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</row>
    <row r="1058" spans="1:15" x14ac:dyDescent="0.2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</row>
    <row r="1059" spans="1:15" x14ac:dyDescent="0.2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</row>
    <row r="1060" spans="1:15" x14ac:dyDescent="0.2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</row>
    <row r="1061" spans="1:15" x14ac:dyDescent="0.2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</row>
    <row r="1062" spans="1:15" x14ac:dyDescent="0.2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</row>
    <row r="1063" spans="1:15" x14ac:dyDescent="0.2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</row>
    <row r="1064" spans="1:15" x14ac:dyDescent="0.2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</row>
    <row r="1065" spans="1:15" x14ac:dyDescent="0.2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</row>
    <row r="1066" spans="1:15" x14ac:dyDescent="0.2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</row>
    <row r="1067" spans="1:15" x14ac:dyDescent="0.2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</row>
    <row r="1068" spans="1:15" x14ac:dyDescent="0.2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</row>
    <row r="1069" spans="1:15" x14ac:dyDescent="0.2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</row>
    <row r="1070" spans="1:15" x14ac:dyDescent="0.2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</row>
    <row r="1071" spans="1:15" x14ac:dyDescent="0.2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</row>
    <row r="1072" spans="1:15" x14ac:dyDescent="0.2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</row>
    <row r="1073" spans="1:15" x14ac:dyDescent="0.2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</row>
    <row r="1074" spans="1:15" x14ac:dyDescent="0.2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</row>
    <row r="1075" spans="1:15" x14ac:dyDescent="0.2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</row>
    <row r="1076" spans="1:15" x14ac:dyDescent="0.2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</row>
    <row r="1077" spans="1:15" x14ac:dyDescent="0.2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</row>
    <row r="1078" spans="1:15" x14ac:dyDescent="0.2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</row>
    <row r="1079" spans="1:15" x14ac:dyDescent="0.2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</row>
    <row r="1080" spans="1:15" x14ac:dyDescent="0.2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</row>
    <row r="1081" spans="1:15" x14ac:dyDescent="0.2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</row>
    <row r="1082" spans="1:15" x14ac:dyDescent="0.2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</row>
    <row r="1083" spans="1:15" x14ac:dyDescent="0.2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</row>
    <row r="1084" spans="1:15" x14ac:dyDescent="0.2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</row>
    <row r="1085" spans="1:15" x14ac:dyDescent="0.2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</row>
    <row r="1086" spans="1:15" x14ac:dyDescent="0.2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</row>
    <row r="1087" spans="1:15" x14ac:dyDescent="0.2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</row>
    <row r="1088" spans="1:15" x14ac:dyDescent="0.2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</row>
    <row r="1089" spans="1:15" x14ac:dyDescent="0.2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</row>
    <row r="1090" spans="1:15" x14ac:dyDescent="0.2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</row>
    <row r="1091" spans="1:15" x14ac:dyDescent="0.2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</row>
    <row r="1092" spans="1:15" x14ac:dyDescent="0.2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</row>
    <row r="1093" spans="1:15" x14ac:dyDescent="0.2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</row>
    <row r="1094" spans="1:15" x14ac:dyDescent="0.2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</row>
    <row r="1095" spans="1:15" x14ac:dyDescent="0.2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</row>
    <row r="1096" spans="1:15" x14ac:dyDescent="0.2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</row>
    <row r="1097" spans="1:15" x14ac:dyDescent="0.2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</row>
    <row r="1098" spans="1:15" x14ac:dyDescent="0.2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</row>
    <row r="1099" spans="1:15" x14ac:dyDescent="0.2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</row>
    <row r="1100" spans="1:15" x14ac:dyDescent="0.2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</row>
    <row r="1101" spans="1:15" x14ac:dyDescent="0.2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</row>
    <row r="1102" spans="1:15" x14ac:dyDescent="0.2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</row>
    <row r="1103" spans="1:15" x14ac:dyDescent="0.2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</row>
    <row r="1104" spans="1:15" x14ac:dyDescent="0.2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</row>
    <row r="1105" spans="1:15" x14ac:dyDescent="0.2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</row>
    <row r="1106" spans="1:15" x14ac:dyDescent="0.2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</row>
    <row r="1107" spans="1:15" x14ac:dyDescent="0.2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</row>
    <row r="1108" spans="1:15" x14ac:dyDescent="0.2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</row>
    <row r="1109" spans="1:15" x14ac:dyDescent="0.2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</row>
    <row r="1110" spans="1:15" x14ac:dyDescent="0.2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</row>
    <row r="1111" spans="1:15" x14ac:dyDescent="0.2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</row>
    <row r="1112" spans="1:15" x14ac:dyDescent="0.2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</row>
    <row r="1113" spans="1:15" x14ac:dyDescent="0.2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</row>
    <row r="1114" spans="1:15" x14ac:dyDescent="0.2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</row>
    <row r="1115" spans="1:15" x14ac:dyDescent="0.2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</row>
    <row r="1116" spans="1:15" x14ac:dyDescent="0.2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</row>
    <row r="1117" spans="1:15" x14ac:dyDescent="0.2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</row>
    <row r="1118" spans="1:15" x14ac:dyDescent="0.2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</row>
    <row r="1119" spans="1:15" x14ac:dyDescent="0.2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</row>
    <row r="1120" spans="1:15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</row>
    <row r="1121" spans="1:15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</row>
    <row r="1122" spans="1:15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</row>
    <row r="1123" spans="1:15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</row>
    <row r="1124" spans="1:15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</row>
    <row r="1125" spans="1:15" x14ac:dyDescent="0.2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</row>
    <row r="1126" spans="1:15" x14ac:dyDescent="0.2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</row>
    <row r="1127" spans="1:15" x14ac:dyDescent="0.2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</row>
    <row r="1128" spans="1:15" x14ac:dyDescent="0.2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</row>
    <row r="1129" spans="1:15" x14ac:dyDescent="0.2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</row>
    <row r="1130" spans="1:15" x14ac:dyDescent="0.2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</row>
    <row r="1131" spans="1:15" x14ac:dyDescent="0.2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</row>
    <row r="1132" spans="1:15" x14ac:dyDescent="0.2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</row>
    <row r="1133" spans="1:15" x14ac:dyDescent="0.2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</row>
    <row r="1134" spans="1:15" x14ac:dyDescent="0.2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</row>
    <row r="1135" spans="1:15" x14ac:dyDescent="0.2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</row>
    <row r="1136" spans="1:15" x14ac:dyDescent="0.2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</row>
    <row r="1137" spans="1:15" x14ac:dyDescent="0.2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</row>
    <row r="1138" spans="1:15" x14ac:dyDescent="0.2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</row>
    <row r="1139" spans="1:15" x14ac:dyDescent="0.2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</row>
    <row r="1140" spans="1:15" x14ac:dyDescent="0.2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</row>
    <row r="1141" spans="1:15" x14ac:dyDescent="0.2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</row>
    <row r="1142" spans="1:15" x14ac:dyDescent="0.2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</row>
    <row r="1143" spans="1:15" x14ac:dyDescent="0.2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</row>
    <row r="1144" spans="1:15" x14ac:dyDescent="0.2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</row>
    <row r="1145" spans="1:15" x14ac:dyDescent="0.2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</row>
    <row r="1146" spans="1:15" x14ac:dyDescent="0.2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</row>
    <row r="1147" spans="1:15" x14ac:dyDescent="0.2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</row>
    <row r="1148" spans="1:15" x14ac:dyDescent="0.2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</row>
    <row r="1149" spans="1:15" x14ac:dyDescent="0.2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</row>
    <row r="1150" spans="1:15" x14ac:dyDescent="0.2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</row>
    <row r="1151" spans="1:15" x14ac:dyDescent="0.2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</row>
    <row r="1152" spans="1:15" x14ac:dyDescent="0.2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</row>
    <row r="1153" spans="1:15" x14ac:dyDescent="0.2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</row>
    <row r="1154" spans="1:15" x14ac:dyDescent="0.2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</row>
    <row r="1155" spans="1:15" x14ac:dyDescent="0.2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</row>
    <row r="1156" spans="1:15" x14ac:dyDescent="0.2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</row>
    <row r="1157" spans="1:15" x14ac:dyDescent="0.2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</row>
    <row r="1158" spans="1:15" x14ac:dyDescent="0.2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</row>
    <row r="1159" spans="1:15" x14ac:dyDescent="0.2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</row>
    <row r="1160" spans="1:15" x14ac:dyDescent="0.2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</row>
    <row r="1161" spans="1:15" x14ac:dyDescent="0.2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</row>
    <row r="1162" spans="1:15" x14ac:dyDescent="0.2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</row>
    <row r="1163" spans="1:15" x14ac:dyDescent="0.2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</row>
    <row r="1164" spans="1:15" x14ac:dyDescent="0.2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</row>
    <row r="1165" spans="1:15" x14ac:dyDescent="0.2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</row>
    <row r="1166" spans="1:15" x14ac:dyDescent="0.2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</row>
    <row r="1167" spans="1:15" x14ac:dyDescent="0.2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</row>
    <row r="1168" spans="1:15" x14ac:dyDescent="0.2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</row>
    <row r="1169" spans="1:15" x14ac:dyDescent="0.2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</row>
    <row r="1170" spans="1:15" x14ac:dyDescent="0.2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</row>
    <row r="1171" spans="1:15" x14ac:dyDescent="0.2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</row>
    <row r="1172" spans="1:15" x14ac:dyDescent="0.2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</row>
    <row r="1173" spans="1:15" x14ac:dyDescent="0.2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</row>
    <row r="1174" spans="1:15" x14ac:dyDescent="0.2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</row>
    <row r="1175" spans="1:15" x14ac:dyDescent="0.2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</row>
    <row r="1176" spans="1:15" x14ac:dyDescent="0.2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</row>
    <row r="1177" spans="1:15" x14ac:dyDescent="0.2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</row>
    <row r="1178" spans="1:15" x14ac:dyDescent="0.2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</row>
    <row r="1179" spans="1:15" x14ac:dyDescent="0.2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</row>
    <row r="1180" spans="1:15" x14ac:dyDescent="0.2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</row>
    <row r="1181" spans="1:15" x14ac:dyDescent="0.2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</row>
    <row r="1182" spans="1:15" x14ac:dyDescent="0.2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</row>
    <row r="1183" spans="1:15" x14ac:dyDescent="0.2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</row>
    <row r="1184" spans="1:15" x14ac:dyDescent="0.2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</row>
    <row r="1185" spans="1:15" x14ac:dyDescent="0.2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</row>
    <row r="1186" spans="1:15" x14ac:dyDescent="0.2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</row>
    <row r="1187" spans="1:15" x14ac:dyDescent="0.2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</row>
    <row r="1188" spans="1:15" x14ac:dyDescent="0.2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</row>
    <row r="1189" spans="1:15" x14ac:dyDescent="0.2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</row>
    <row r="1190" spans="1:15" x14ac:dyDescent="0.2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</row>
    <row r="1191" spans="1:15" x14ac:dyDescent="0.2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</row>
    <row r="1192" spans="1:15" x14ac:dyDescent="0.2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</row>
    <row r="1193" spans="1:15" x14ac:dyDescent="0.2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</row>
    <row r="1194" spans="1:15" x14ac:dyDescent="0.2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</row>
    <row r="1195" spans="1:15" x14ac:dyDescent="0.2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  <c r="O1195" s="34"/>
    </row>
    <row r="1196" spans="1:15" x14ac:dyDescent="0.2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</row>
    <row r="1197" spans="1:15" x14ac:dyDescent="0.2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</row>
    <row r="1198" spans="1:15" x14ac:dyDescent="0.2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</row>
    <row r="1199" spans="1:15" x14ac:dyDescent="0.2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</row>
    <row r="1200" spans="1:15" x14ac:dyDescent="0.2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</row>
    <row r="1201" spans="1:15" x14ac:dyDescent="0.2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</row>
    <row r="1202" spans="1:15" x14ac:dyDescent="0.2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</row>
    <row r="1203" spans="1:15" x14ac:dyDescent="0.2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</row>
    <row r="1204" spans="1:15" x14ac:dyDescent="0.2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</row>
    <row r="1205" spans="1:15" x14ac:dyDescent="0.2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</row>
    <row r="1206" spans="1:15" x14ac:dyDescent="0.2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</row>
    <row r="1207" spans="1:15" x14ac:dyDescent="0.2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</row>
    <row r="1208" spans="1:15" x14ac:dyDescent="0.2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</row>
    <row r="1209" spans="1:15" x14ac:dyDescent="0.2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</row>
    <row r="1210" spans="1:15" x14ac:dyDescent="0.2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</row>
    <row r="1211" spans="1:15" x14ac:dyDescent="0.2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</row>
    <row r="1212" spans="1:15" x14ac:dyDescent="0.2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</row>
    <row r="1213" spans="1:15" x14ac:dyDescent="0.2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</row>
    <row r="1214" spans="1:15" x14ac:dyDescent="0.2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</row>
    <row r="1215" spans="1:15" x14ac:dyDescent="0.2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</row>
    <row r="1216" spans="1:15" x14ac:dyDescent="0.2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</row>
    <row r="1217" spans="1:15" x14ac:dyDescent="0.2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</row>
    <row r="1218" spans="1:15" x14ac:dyDescent="0.2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</row>
    <row r="1219" spans="1:15" x14ac:dyDescent="0.2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</row>
    <row r="1220" spans="1:15" x14ac:dyDescent="0.2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</row>
    <row r="1221" spans="1:15" x14ac:dyDescent="0.2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</row>
    <row r="1222" spans="1:15" x14ac:dyDescent="0.2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</row>
    <row r="1223" spans="1:15" x14ac:dyDescent="0.2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</row>
    <row r="1224" spans="1:15" x14ac:dyDescent="0.2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</row>
    <row r="1225" spans="1:15" x14ac:dyDescent="0.2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</row>
    <row r="1226" spans="1:15" x14ac:dyDescent="0.2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</row>
    <row r="1227" spans="1:15" x14ac:dyDescent="0.2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</row>
    <row r="1228" spans="1:15" x14ac:dyDescent="0.2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</row>
    <row r="1229" spans="1:15" x14ac:dyDescent="0.2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</row>
    <row r="1230" spans="1:15" x14ac:dyDescent="0.2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</row>
    <row r="1231" spans="1:15" x14ac:dyDescent="0.2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</row>
    <row r="1232" spans="1:15" x14ac:dyDescent="0.2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</row>
    <row r="1233" spans="1:15" x14ac:dyDescent="0.2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</row>
    <row r="1234" spans="1:15" x14ac:dyDescent="0.2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</row>
    <row r="1235" spans="1:15" x14ac:dyDescent="0.2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</row>
    <row r="1236" spans="1:15" x14ac:dyDescent="0.2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</row>
    <row r="1237" spans="1:15" x14ac:dyDescent="0.2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</row>
    <row r="1238" spans="1:15" x14ac:dyDescent="0.2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</row>
    <row r="1239" spans="1:15" x14ac:dyDescent="0.2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</row>
    <row r="1240" spans="1:15" x14ac:dyDescent="0.2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</row>
    <row r="1241" spans="1:15" x14ac:dyDescent="0.2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</row>
    <row r="1242" spans="1:15" x14ac:dyDescent="0.2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</row>
    <row r="1243" spans="1:15" x14ac:dyDescent="0.2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</row>
    <row r="1244" spans="1:15" x14ac:dyDescent="0.2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</row>
    <row r="1245" spans="1:15" x14ac:dyDescent="0.2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</row>
    <row r="1246" spans="1:15" x14ac:dyDescent="0.2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</row>
    <row r="1247" spans="1:15" x14ac:dyDescent="0.2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</row>
    <row r="1248" spans="1:15" x14ac:dyDescent="0.2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</row>
    <row r="1249" spans="1:15" x14ac:dyDescent="0.2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</row>
    <row r="1250" spans="1:15" x14ac:dyDescent="0.2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</row>
    <row r="1251" spans="1:15" x14ac:dyDescent="0.2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</row>
    <row r="1252" spans="1:15" x14ac:dyDescent="0.2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  <c r="O1252" s="34"/>
    </row>
    <row r="1253" spans="1:15" x14ac:dyDescent="0.2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  <c r="O1253" s="34"/>
    </row>
    <row r="1254" spans="1:15" x14ac:dyDescent="0.2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</row>
    <row r="1255" spans="1:15" x14ac:dyDescent="0.2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  <c r="O1255" s="34"/>
    </row>
    <row r="1256" spans="1:15" x14ac:dyDescent="0.2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  <c r="O1256" s="34"/>
    </row>
    <row r="1257" spans="1:15" x14ac:dyDescent="0.2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</row>
    <row r="1258" spans="1:15" x14ac:dyDescent="0.2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</row>
    <row r="1259" spans="1:15" x14ac:dyDescent="0.2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</row>
    <row r="1260" spans="1:15" x14ac:dyDescent="0.2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</row>
    <row r="1261" spans="1:15" x14ac:dyDescent="0.2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</row>
    <row r="1262" spans="1:15" x14ac:dyDescent="0.2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</row>
    <row r="1263" spans="1:15" x14ac:dyDescent="0.2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</row>
    <row r="1264" spans="1:15" x14ac:dyDescent="0.2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</row>
    <row r="1265" spans="1:15" x14ac:dyDescent="0.2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</row>
    <row r="1266" spans="1:15" x14ac:dyDescent="0.2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</row>
    <row r="1267" spans="1:15" x14ac:dyDescent="0.2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  <c r="O1267" s="34"/>
    </row>
    <row r="1268" spans="1:15" x14ac:dyDescent="0.2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</row>
    <row r="1269" spans="1:15" x14ac:dyDescent="0.2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</row>
    <row r="1270" spans="1:15" x14ac:dyDescent="0.2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</row>
    <row r="1271" spans="1:15" x14ac:dyDescent="0.2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</row>
    <row r="1272" spans="1:15" x14ac:dyDescent="0.2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</row>
    <row r="1273" spans="1:15" x14ac:dyDescent="0.2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</row>
    <row r="1274" spans="1:15" x14ac:dyDescent="0.2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</row>
    <row r="1275" spans="1:15" x14ac:dyDescent="0.2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</row>
    <row r="1276" spans="1:15" x14ac:dyDescent="0.2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</row>
    <row r="1277" spans="1:15" x14ac:dyDescent="0.2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</row>
    <row r="1278" spans="1:15" x14ac:dyDescent="0.2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</row>
    <row r="1279" spans="1:15" x14ac:dyDescent="0.2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</row>
    <row r="1280" spans="1:15" x14ac:dyDescent="0.2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</row>
    <row r="1281" spans="1:15" x14ac:dyDescent="0.2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</row>
    <row r="1282" spans="1:15" x14ac:dyDescent="0.2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</row>
    <row r="1283" spans="1:15" x14ac:dyDescent="0.2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</row>
    <row r="1284" spans="1:15" x14ac:dyDescent="0.2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</row>
    <row r="1285" spans="1:15" x14ac:dyDescent="0.2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</row>
    <row r="1286" spans="1:15" x14ac:dyDescent="0.2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</row>
    <row r="1287" spans="1:15" x14ac:dyDescent="0.2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</row>
    <row r="1288" spans="1:15" x14ac:dyDescent="0.2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</row>
    <row r="1289" spans="1:15" x14ac:dyDescent="0.2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</row>
    <row r="1290" spans="1:15" x14ac:dyDescent="0.2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</row>
    <row r="1291" spans="1:15" x14ac:dyDescent="0.2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</row>
    <row r="1292" spans="1:15" x14ac:dyDescent="0.2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</row>
    <row r="1293" spans="1:15" x14ac:dyDescent="0.2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</row>
    <row r="1294" spans="1:15" x14ac:dyDescent="0.2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</row>
    <row r="1295" spans="1:15" x14ac:dyDescent="0.2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</row>
    <row r="1296" spans="1:15" x14ac:dyDescent="0.2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</row>
    <row r="1297" spans="1:15" x14ac:dyDescent="0.2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</row>
    <row r="1298" spans="1:15" x14ac:dyDescent="0.2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</row>
    <row r="1299" spans="1:15" x14ac:dyDescent="0.2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</row>
    <row r="1300" spans="1:15" x14ac:dyDescent="0.2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</row>
    <row r="1301" spans="1:15" x14ac:dyDescent="0.2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</row>
    <row r="1302" spans="1:15" x14ac:dyDescent="0.2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</row>
    <row r="1303" spans="1:15" x14ac:dyDescent="0.2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</row>
    <row r="1304" spans="1:15" x14ac:dyDescent="0.2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  <c r="O1304" s="34"/>
    </row>
    <row r="1305" spans="1:15" x14ac:dyDescent="0.2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  <c r="O1305" s="34"/>
    </row>
    <row r="1306" spans="1:15" x14ac:dyDescent="0.2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</row>
    <row r="1307" spans="1:15" x14ac:dyDescent="0.2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</row>
    <row r="1308" spans="1:15" x14ac:dyDescent="0.2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</row>
    <row r="1309" spans="1:15" x14ac:dyDescent="0.2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</row>
    <row r="1310" spans="1:15" x14ac:dyDescent="0.2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</row>
    <row r="1311" spans="1:15" x14ac:dyDescent="0.2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</row>
    <row r="1312" spans="1:15" x14ac:dyDescent="0.2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</row>
    <row r="1313" spans="1:15" x14ac:dyDescent="0.2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</row>
    <row r="1314" spans="1:15" x14ac:dyDescent="0.2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</row>
    <row r="1315" spans="1:15" x14ac:dyDescent="0.2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</row>
    <row r="1316" spans="1:15" x14ac:dyDescent="0.2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  <c r="O1316" s="34"/>
    </row>
    <row r="1317" spans="1:15" x14ac:dyDescent="0.2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</row>
    <row r="1318" spans="1:15" x14ac:dyDescent="0.2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</row>
    <row r="1319" spans="1:15" x14ac:dyDescent="0.2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</row>
    <row r="1320" spans="1:15" x14ac:dyDescent="0.2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</row>
    <row r="1321" spans="1:15" x14ac:dyDescent="0.2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</row>
    <row r="1322" spans="1:15" x14ac:dyDescent="0.2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</row>
    <row r="1323" spans="1:15" x14ac:dyDescent="0.2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</row>
    <row r="1324" spans="1:15" x14ac:dyDescent="0.2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</row>
    <row r="1325" spans="1:15" x14ac:dyDescent="0.2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</row>
    <row r="1326" spans="1:15" x14ac:dyDescent="0.2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</row>
    <row r="1327" spans="1:15" x14ac:dyDescent="0.2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</row>
    <row r="1328" spans="1:15" x14ac:dyDescent="0.2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</row>
    <row r="1329" spans="1:15" x14ac:dyDescent="0.2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  <c r="O1329" s="34"/>
    </row>
    <row r="1330" spans="1:15" x14ac:dyDescent="0.2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</row>
    <row r="1331" spans="1:15" x14ac:dyDescent="0.2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  <c r="O1331" s="34"/>
    </row>
    <row r="1332" spans="1:15" x14ac:dyDescent="0.2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</row>
    <row r="1333" spans="1:15" x14ac:dyDescent="0.2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</row>
    <row r="1334" spans="1:15" x14ac:dyDescent="0.2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</row>
    <row r="1335" spans="1:15" x14ac:dyDescent="0.2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</row>
    <row r="1336" spans="1:15" x14ac:dyDescent="0.2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</row>
    <row r="1337" spans="1:15" x14ac:dyDescent="0.2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</row>
    <row r="1338" spans="1:15" x14ac:dyDescent="0.2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</row>
    <row r="1339" spans="1:15" x14ac:dyDescent="0.2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</row>
    <row r="1340" spans="1:15" x14ac:dyDescent="0.2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</row>
    <row r="1341" spans="1:15" x14ac:dyDescent="0.2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</row>
    <row r="1342" spans="1:15" x14ac:dyDescent="0.2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</row>
    <row r="1343" spans="1:15" x14ac:dyDescent="0.2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</row>
    <row r="1344" spans="1:15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</row>
    <row r="1345" spans="1:15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</row>
    <row r="1346" spans="1:15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</row>
    <row r="1347" spans="1:15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</row>
    <row r="1348" spans="1:15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</row>
    <row r="1349" spans="1:15" x14ac:dyDescent="0.2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</row>
    <row r="1350" spans="1:15" x14ac:dyDescent="0.2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</row>
    <row r="1351" spans="1:15" x14ac:dyDescent="0.2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</row>
    <row r="1352" spans="1:15" x14ac:dyDescent="0.2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</row>
    <row r="1353" spans="1:15" x14ac:dyDescent="0.2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</row>
    <row r="1354" spans="1:15" x14ac:dyDescent="0.2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</row>
    <row r="1355" spans="1:15" x14ac:dyDescent="0.2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</row>
    <row r="1356" spans="1:15" x14ac:dyDescent="0.2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</row>
    <row r="1357" spans="1:15" x14ac:dyDescent="0.2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</row>
    <row r="1358" spans="1:15" x14ac:dyDescent="0.2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</row>
    <row r="1359" spans="1:15" x14ac:dyDescent="0.2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</row>
    <row r="1360" spans="1:15" x14ac:dyDescent="0.2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</row>
    <row r="1361" spans="1:15" x14ac:dyDescent="0.2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</row>
    <row r="1362" spans="1:15" x14ac:dyDescent="0.2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</row>
    <row r="1363" spans="1:15" x14ac:dyDescent="0.2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</row>
    <row r="1364" spans="1:15" x14ac:dyDescent="0.2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</row>
    <row r="1365" spans="1:15" x14ac:dyDescent="0.2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</row>
    <row r="1366" spans="1:15" x14ac:dyDescent="0.2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</row>
    <row r="1367" spans="1:15" x14ac:dyDescent="0.2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</row>
    <row r="1368" spans="1:15" x14ac:dyDescent="0.2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</row>
    <row r="1369" spans="1:15" x14ac:dyDescent="0.2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</row>
    <row r="1370" spans="1:15" x14ac:dyDescent="0.2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</row>
    <row r="1371" spans="1:15" x14ac:dyDescent="0.2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</row>
    <row r="1372" spans="1:15" x14ac:dyDescent="0.2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</row>
    <row r="1373" spans="1:15" x14ac:dyDescent="0.2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  <c r="O1373" s="34"/>
    </row>
    <row r="1374" spans="1:15" x14ac:dyDescent="0.2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</row>
    <row r="1375" spans="1:15" x14ac:dyDescent="0.2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</row>
    <row r="1376" spans="1:15" x14ac:dyDescent="0.2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</row>
    <row r="1377" spans="1:15" x14ac:dyDescent="0.2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</row>
    <row r="1378" spans="1:15" x14ac:dyDescent="0.2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</row>
    <row r="1379" spans="1:15" x14ac:dyDescent="0.2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</row>
    <row r="1380" spans="1:15" x14ac:dyDescent="0.2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</row>
    <row r="1381" spans="1:15" x14ac:dyDescent="0.2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</row>
    <row r="1382" spans="1:15" x14ac:dyDescent="0.2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</row>
    <row r="1383" spans="1:15" x14ac:dyDescent="0.2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</row>
    <row r="1384" spans="1:15" x14ac:dyDescent="0.2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</row>
    <row r="1385" spans="1:15" x14ac:dyDescent="0.2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</row>
    <row r="1386" spans="1:15" x14ac:dyDescent="0.2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</row>
    <row r="1387" spans="1:15" x14ac:dyDescent="0.2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</row>
    <row r="1388" spans="1:15" x14ac:dyDescent="0.2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</row>
    <row r="1389" spans="1:15" x14ac:dyDescent="0.2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</row>
    <row r="1390" spans="1:15" x14ac:dyDescent="0.2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</row>
    <row r="1391" spans="1:15" x14ac:dyDescent="0.2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</row>
    <row r="1392" spans="1:15" x14ac:dyDescent="0.2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</row>
    <row r="1393" spans="1:15" x14ac:dyDescent="0.2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</row>
    <row r="1394" spans="1:15" x14ac:dyDescent="0.2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</row>
    <row r="1395" spans="1:15" x14ac:dyDescent="0.2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</row>
    <row r="1396" spans="1:15" x14ac:dyDescent="0.2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</row>
    <row r="1397" spans="1:15" x14ac:dyDescent="0.2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</row>
    <row r="1398" spans="1:15" x14ac:dyDescent="0.2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</row>
    <row r="1399" spans="1:15" x14ac:dyDescent="0.2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</row>
    <row r="1400" spans="1:15" x14ac:dyDescent="0.2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</row>
    <row r="1401" spans="1:15" x14ac:dyDescent="0.2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</row>
    <row r="1402" spans="1:15" x14ac:dyDescent="0.2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  <c r="O1402" s="34"/>
    </row>
    <row r="1403" spans="1:15" x14ac:dyDescent="0.2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</row>
    <row r="1404" spans="1:15" x14ac:dyDescent="0.2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</row>
    <row r="1405" spans="1:15" x14ac:dyDescent="0.2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</row>
    <row r="1406" spans="1:15" x14ac:dyDescent="0.2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</row>
    <row r="1407" spans="1:15" x14ac:dyDescent="0.2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</row>
    <row r="1408" spans="1:15" x14ac:dyDescent="0.2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</row>
    <row r="1409" spans="1:15" x14ac:dyDescent="0.2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</row>
    <row r="1410" spans="1:15" x14ac:dyDescent="0.2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</row>
    <row r="1411" spans="1:15" x14ac:dyDescent="0.2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</row>
    <row r="1412" spans="1:15" x14ac:dyDescent="0.2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</row>
    <row r="1413" spans="1:15" x14ac:dyDescent="0.2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</row>
    <row r="1414" spans="1:15" x14ac:dyDescent="0.2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</row>
    <row r="1415" spans="1:15" x14ac:dyDescent="0.2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</row>
    <row r="1416" spans="1:15" x14ac:dyDescent="0.2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</row>
    <row r="1417" spans="1:15" x14ac:dyDescent="0.2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</row>
    <row r="1418" spans="1:15" x14ac:dyDescent="0.2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  <c r="O1418" s="34"/>
    </row>
    <row r="1419" spans="1:15" x14ac:dyDescent="0.2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</row>
    <row r="1420" spans="1:15" x14ac:dyDescent="0.2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</row>
    <row r="1421" spans="1:15" x14ac:dyDescent="0.2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</row>
    <row r="1422" spans="1:15" x14ac:dyDescent="0.2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</row>
    <row r="1423" spans="1:15" x14ac:dyDescent="0.2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</row>
    <row r="1424" spans="1:15" x14ac:dyDescent="0.2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</row>
    <row r="1425" spans="1:15" x14ac:dyDescent="0.2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</row>
    <row r="1426" spans="1:15" x14ac:dyDescent="0.2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</row>
    <row r="1427" spans="1:15" x14ac:dyDescent="0.2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</row>
    <row r="1428" spans="1:15" x14ac:dyDescent="0.2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</row>
    <row r="1429" spans="1:15" x14ac:dyDescent="0.2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</row>
    <row r="1430" spans="1:15" x14ac:dyDescent="0.2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</row>
    <row r="1431" spans="1:15" x14ac:dyDescent="0.2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</row>
    <row r="1432" spans="1:15" x14ac:dyDescent="0.2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</row>
    <row r="1433" spans="1:15" x14ac:dyDescent="0.2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</row>
    <row r="1434" spans="1:15" x14ac:dyDescent="0.2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</row>
    <row r="1435" spans="1:15" x14ac:dyDescent="0.2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</row>
    <row r="1436" spans="1:15" x14ac:dyDescent="0.2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</row>
    <row r="1437" spans="1:15" x14ac:dyDescent="0.2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</row>
    <row r="1438" spans="1:15" x14ac:dyDescent="0.2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</row>
    <row r="1439" spans="1:15" x14ac:dyDescent="0.2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</row>
    <row r="1440" spans="1:15" x14ac:dyDescent="0.2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</row>
    <row r="1441" spans="1:15" x14ac:dyDescent="0.2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</row>
    <row r="1442" spans="1:15" x14ac:dyDescent="0.2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</row>
    <row r="1443" spans="1:15" x14ac:dyDescent="0.2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  <c r="O1443" s="34"/>
    </row>
    <row r="1444" spans="1:15" x14ac:dyDescent="0.2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</row>
    <row r="1445" spans="1:15" x14ac:dyDescent="0.2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</row>
    <row r="1446" spans="1:15" x14ac:dyDescent="0.2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</row>
    <row r="1447" spans="1:15" x14ac:dyDescent="0.2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</row>
    <row r="1448" spans="1:15" x14ac:dyDescent="0.2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</row>
    <row r="1449" spans="1:15" x14ac:dyDescent="0.2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</row>
    <row r="1450" spans="1:15" x14ac:dyDescent="0.2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</row>
    <row r="1451" spans="1:15" x14ac:dyDescent="0.2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</row>
    <row r="1452" spans="1:15" x14ac:dyDescent="0.2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</row>
    <row r="1453" spans="1:15" x14ac:dyDescent="0.2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</row>
    <row r="1454" spans="1:15" x14ac:dyDescent="0.2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</row>
    <row r="1455" spans="1:15" x14ac:dyDescent="0.2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</row>
    <row r="1456" spans="1:15" x14ac:dyDescent="0.2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</row>
    <row r="1457" spans="1:15" x14ac:dyDescent="0.2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</row>
    <row r="1458" spans="1:15" x14ac:dyDescent="0.2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</row>
    <row r="1459" spans="1:15" x14ac:dyDescent="0.2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</row>
    <row r="1460" spans="1:15" x14ac:dyDescent="0.2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</row>
    <row r="1461" spans="1:15" x14ac:dyDescent="0.2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</row>
    <row r="1462" spans="1:15" x14ac:dyDescent="0.2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</row>
    <row r="1463" spans="1:15" x14ac:dyDescent="0.2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</row>
    <row r="1464" spans="1:15" x14ac:dyDescent="0.2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</row>
    <row r="1465" spans="1:15" x14ac:dyDescent="0.2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</row>
    <row r="1466" spans="1:15" x14ac:dyDescent="0.2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</row>
    <row r="1467" spans="1:15" x14ac:dyDescent="0.2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</row>
    <row r="1468" spans="1:15" x14ac:dyDescent="0.2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</row>
    <row r="1469" spans="1:15" x14ac:dyDescent="0.2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</row>
    <row r="1470" spans="1:15" x14ac:dyDescent="0.2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</row>
    <row r="1471" spans="1:15" x14ac:dyDescent="0.2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</row>
    <row r="1472" spans="1:15" x14ac:dyDescent="0.2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</row>
    <row r="1473" spans="1:15" x14ac:dyDescent="0.2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</row>
    <row r="1474" spans="1:15" x14ac:dyDescent="0.2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</row>
    <row r="1475" spans="1:15" x14ac:dyDescent="0.2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</row>
    <row r="1476" spans="1:15" x14ac:dyDescent="0.2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</row>
    <row r="1477" spans="1:15" x14ac:dyDescent="0.2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</row>
    <row r="1478" spans="1:15" x14ac:dyDescent="0.2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</row>
    <row r="1479" spans="1:15" x14ac:dyDescent="0.2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</row>
    <row r="1480" spans="1:15" x14ac:dyDescent="0.2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</row>
    <row r="1481" spans="1:15" x14ac:dyDescent="0.2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</row>
    <row r="1482" spans="1:15" x14ac:dyDescent="0.2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</row>
    <row r="1483" spans="1:15" x14ac:dyDescent="0.2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</row>
    <row r="1484" spans="1:15" x14ac:dyDescent="0.2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</row>
    <row r="1485" spans="1:15" x14ac:dyDescent="0.2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</row>
    <row r="1486" spans="1:15" x14ac:dyDescent="0.2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</row>
    <row r="1487" spans="1:15" x14ac:dyDescent="0.2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</row>
    <row r="1488" spans="1:15" x14ac:dyDescent="0.2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</row>
    <row r="1489" spans="1:15" x14ac:dyDescent="0.2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</row>
    <row r="1490" spans="1:15" x14ac:dyDescent="0.2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</row>
    <row r="1491" spans="1:15" x14ac:dyDescent="0.2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</row>
    <row r="1492" spans="1:15" x14ac:dyDescent="0.2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</row>
    <row r="1493" spans="1:15" x14ac:dyDescent="0.2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</row>
    <row r="1494" spans="1:15" x14ac:dyDescent="0.2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</row>
    <row r="1495" spans="1:15" x14ac:dyDescent="0.2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</row>
    <row r="1496" spans="1:15" x14ac:dyDescent="0.2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</row>
    <row r="1497" spans="1:15" x14ac:dyDescent="0.2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</row>
    <row r="1498" spans="1:15" x14ac:dyDescent="0.2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</row>
    <row r="1499" spans="1:15" x14ac:dyDescent="0.2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</row>
    <row r="1500" spans="1:15" x14ac:dyDescent="0.2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</row>
    <row r="1501" spans="1:15" x14ac:dyDescent="0.2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</row>
    <row r="1502" spans="1:15" x14ac:dyDescent="0.2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</row>
    <row r="1503" spans="1:15" x14ac:dyDescent="0.2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</row>
    <row r="1504" spans="1:15" x14ac:dyDescent="0.2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</row>
    <row r="1505" spans="1:15" x14ac:dyDescent="0.2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</row>
    <row r="1506" spans="1:15" x14ac:dyDescent="0.2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</row>
    <row r="1507" spans="1:15" x14ac:dyDescent="0.2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</row>
    <row r="1508" spans="1:15" x14ac:dyDescent="0.2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</row>
    <row r="1509" spans="1:15" x14ac:dyDescent="0.2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</row>
    <row r="1510" spans="1:15" x14ac:dyDescent="0.2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</row>
    <row r="1511" spans="1:15" x14ac:dyDescent="0.2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</row>
    <row r="1512" spans="1:15" x14ac:dyDescent="0.2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</row>
    <row r="1513" spans="1:15" x14ac:dyDescent="0.2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</row>
    <row r="1514" spans="1:15" x14ac:dyDescent="0.2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</row>
    <row r="1515" spans="1:15" x14ac:dyDescent="0.2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</row>
    <row r="1516" spans="1:15" x14ac:dyDescent="0.2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</row>
    <row r="1517" spans="1:15" x14ac:dyDescent="0.2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</row>
    <row r="1518" spans="1:15" x14ac:dyDescent="0.2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</row>
    <row r="1519" spans="1:15" x14ac:dyDescent="0.2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</row>
    <row r="1520" spans="1:15" x14ac:dyDescent="0.2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</row>
    <row r="1521" spans="1:15" x14ac:dyDescent="0.2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</row>
    <row r="1522" spans="1:15" x14ac:dyDescent="0.2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</row>
    <row r="1523" spans="1:15" x14ac:dyDescent="0.2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</row>
    <row r="1524" spans="1:15" x14ac:dyDescent="0.2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</row>
    <row r="1525" spans="1:15" x14ac:dyDescent="0.2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</row>
    <row r="1526" spans="1:15" x14ac:dyDescent="0.2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</row>
    <row r="1527" spans="1:15" x14ac:dyDescent="0.2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</row>
    <row r="1528" spans="1:15" x14ac:dyDescent="0.2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</row>
    <row r="1529" spans="1:15" x14ac:dyDescent="0.2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</row>
    <row r="1530" spans="1:15" x14ac:dyDescent="0.2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</row>
    <row r="1531" spans="1:15" x14ac:dyDescent="0.2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</row>
    <row r="1532" spans="1:15" x14ac:dyDescent="0.2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</row>
    <row r="1533" spans="1:15" x14ac:dyDescent="0.2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</row>
    <row r="1534" spans="1:15" x14ac:dyDescent="0.2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</row>
    <row r="1535" spans="1:15" x14ac:dyDescent="0.2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</row>
    <row r="1536" spans="1:15" x14ac:dyDescent="0.2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</row>
    <row r="1537" spans="1:15" x14ac:dyDescent="0.2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</row>
    <row r="1538" spans="1:15" x14ac:dyDescent="0.2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</row>
    <row r="1539" spans="1:15" x14ac:dyDescent="0.2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</row>
    <row r="1540" spans="1:15" x14ac:dyDescent="0.2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</row>
    <row r="1541" spans="1:15" x14ac:dyDescent="0.2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</row>
    <row r="1542" spans="1:15" x14ac:dyDescent="0.2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</row>
    <row r="1543" spans="1:15" x14ac:dyDescent="0.2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</row>
    <row r="1544" spans="1:15" x14ac:dyDescent="0.2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</row>
    <row r="1545" spans="1:15" x14ac:dyDescent="0.2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</row>
    <row r="1546" spans="1:15" x14ac:dyDescent="0.2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</row>
    <row r="1547" spans="1:15" x14ac:dyDescent="0.2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</row>
    <row r="1548" spans="1:15" x14ac:dyDescent="0.2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</row>
    <row r="1549" spans="1:15" x14ac:dyDescent="0.2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</row>
    <row r="1550" spans="1:15" x14ac:dyDescent="0.2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</row>
    <row r="1551" spans="1:15" x14ac:dyDescent="0.2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</row>
    <row r="1552" spans="1:15" x14ac:dyDescent="0.2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</row>
    <row r="1553" spans="1:15" x14ac:dyDescent="0.2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</row>
    <row r="1554" spans="1:15" x14ac:dyDescent="0.2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</row>
    <row r="1555" spans="1:15" x14ac:dyDescent="0.2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</row>
    <row r="1556" spans="1:15" x14ac:dyDescent="0.2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</row>
    <row r="1557" spans="1:15" x14ac:dyDescent="0.2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</row>
    <row r="1558" spans="1:15" x14ac:dyDescent="0.2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</row>
    <row r="1559" spans="1:15" x14ac:dyDescent="0.2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</row>
    <row r="1560" spans="1:15" x14ac:dyDescent="0.2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</row>
    <row r="1561" spans="1:15" x14ac:dyDescent="0.2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</row>
    <row r="1562" spans="1:15" x14ac:dyDescent="0.2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</row>
    <row r="1563" spans="1:15" x14ac:dyDescent="0.2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</row>
    <row r="1564" spans="1:15" x14ac:dyDescent="0.2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</row>
    <row r="1565" spans="1:15" x14ac:dyDescent="0.2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</row>
    <row r="1566" spans="1:15" x14ac:dyDescent="0.2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</row>
    <row r="1567" spans="1:15" x14ac:dyDescent="0.2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</row>
    <row r="1568" spans="1:15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</row>
    <row r="1569" spans="1:15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</row>
    <row r="1570" spans="1:15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</row>
    <row r="1571" spans="1:15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</row>
    <row r="1572" spans="1:15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</row>
    <row r="1573" spans="1:15" x14ac:dyDescent="0.2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</row>
    <row r="1574" spans="1:15" x14ac:dyDescent="0.2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</row>
    <row r="1575" spans="1:15" x14ac:dyDescent="0.2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</row>
    <row r="1576" spans="1:15" x14ac:dyDescent="0.2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</row>
    <row r="1577" spans="1:15" x14ac:dyDescent="0.2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</row>
    <row r="1578" spans="1:15" x14ac:dyDescent="0.2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</row>
    <row r="1579" spans="1:15" x14ac:dyDescent="0.2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</row>
    <row r="1580" spans="1:15" x14ac:dyDescent="0.2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</row>
    <row r="1581" spans="1:15" x14ac:dyDescent="0.2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</row>
    <row r="1582" spans="1:15" x14ac:dyDescent="0.2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</row>
    <row r="1583" spans="1:15" x14ac:dyDescent="0.2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</row>
    <row r="1584" spans="1:15" x14ac:dyDescent="0.2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</row>
    <row r="1585" spans="1:15" x14ac:dyDescent="0.2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</row>
    <row r="1586" spans="1:15" x14ac:dyDescent="0.2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</row>
    <row r="1587" spans="1:15" x14ac:dyDescent="0.2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</row>
    <row r="1588" spans="1:15" x14ac:dyDescent="0.2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</row>
    <row r="1589" spans="1:15" x14ac:dyDescent="0.2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</row>
    <row r="1590" spans="1:15" x14ac:dyDescent="0.2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</row>
    <row r="1591" spans="1:15" x14ac:dyDescent="0.2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</row>
    <row r="1592" spans="1:15" x14ac:dyDescent="0.2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</row>
    <row r="1593" spans="1:15" x14ac:dyDescent="0.2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</row>
    <row r="1594" spans="1:15" x14ac:dyDescent="0.2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</row>
    <row r="1595" spans="1:15" x14ac:dyDescent="0.2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</row>
    <row r="1596" spans="1:15" x14ac:dyDescent="0.2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</row>
    <row r="1597" spans="1:15" x14ac:dyDescent="0.2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</row>
    <row r="1598" spans="1:15" x14ac:dyDescent="0.2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</row>
    <row r="1599" spans="1:15" x14ac:dyDescent="0.2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</row>
    <row r="1600" spans="1:15" x14ac:dyDescent="0.2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</row>
    <row r="1601" spans="1:15" x14ac:dyDescent="0.2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</row>
    <row r="1602" spans="1:15" x14ac:dyDescent="0.2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</row>
    <row r="1603" spans="1:15" x14ac:dyDescent="0.2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</row>
    <row r="1604" spans="1:15" x14ac:dyDescent="0.2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</row>
    <row r="1605" spans="1:15" x14ac:dyDescent="0.2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</row>
    <row r="1606" spans="1:15" x14ac:dyDescent="0.2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</row>
    <row r="1607" spans="1:15" x14ac:dyDescent="0.2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</row>
    <row r="1608" spans="1:15" x14ac:dyDescent="0.2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</row>
    <row r="1609" spans="1:15" x14ac:dyDescent="0.2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</row>
    <row r="1610" spans="1:15" x14ac:dyDescent="0.2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</row>
    <row r="1611" spans="1:15" x14ac:dyDescent="0.2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</row>
    <row r="1612" spans="1:15" x14ac:dyDescent="0.2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</row>
    <row r="1613" spans="1:15" x14ac:dyDescent="0.2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</row>
    <row r="1614" spans="1:15" x14ac:dyDescent="0.2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</row>
    <row r="1615" spans="1:15" x14ac:dyDescent="0.2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</row>
    <row r="1616" spans="1:15" x14ac:dyDescent="0.2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</row>
    <row r="1617" spans="1:15" x14ac:dyDescent="0.2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</row>
    <row r="1618" spans="1:15" x14ac:dyDescent="0.2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</row>
    <row r="1619" spans="1:15" x14ac:dyDescent="0.2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</row>
    <row r="1620" spans="1:15" x14ac:dyDescent="0.2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</row>
    <row r="1621" spans="1:15" x14ac:dyDescent="0.2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</row>
    <row r="1622" spans="1:15" x14ac:dyDescent="0.2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</row>
    <row r="1623" spans="1:15" x14ac:dyDescent="0.2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</row>
    <row r="1624" spans="1:15" x14ac:dyDescent="0.2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</row>
    <row r="1625" spans="1:15" x14ac:dyDescent="0.2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</row>
    <row r="1626" spans="1:15" x14ac:dyDescent="0.2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</row>
    <row r="1627" spans="1:15" x14ac:dyDescent="0.2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</row>
    <row r="1628" spans="1:15" x14ac:dyDescent="0.2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</row>
    <row r="1629" spans="1:15" x14ac:dyDescent="0.2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</row>
    <row r="1630" spans="1:15" x14ac:dyDescent="0.2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</row>
    <row r="1631" spans="1:15" x14ac:dyDescent="0.2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</row>
    <row r="1632" spans="1:15" x14ac:dyDescent="0.2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</row>
    <row r="1633" spans="1:15" x14ac:dyDescent="0.2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</row>
    <row r="1634" spans="1:15" x14ac:dyDescent="0.2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</row>
    <row r="1635" spans="1:15" x14ac:dyDescent="0.2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</row>
    <row r="1636" spans="1:15" x14ac:dyDescent="0.2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</row>
    <row r="1637" spans="1:15" x14ac:dyDescent="0.2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</row>
    <row r="1638" spans="1:15" x14ac:dyDescent="0.2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</row>
    <row r="1639" spans="1:15" x14ac:dyDescent="0.2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</row>
    <row r="1640" spans="1:15" x14ac:dyDescent="0.2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</row>
    <row r="1641" spans="1:15" x14ac:dyDescent="0.2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</row>
    <row r="1642" spans="1:15" x14ac:dyDescent="0.2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</row>
    <row r="1643" spans="1:15" x14ac:dyDescent="0.2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</row>
    <row r="1644" spans="1:15" x14ac:dyDescent="0.2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</row>
    <row r="1645" spans="1:15" x14ac:dyDescent="0.2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</row>
    <row r="1646" spans="1:15" x14ac:dyDescent="0.2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</row>
    <row r="1647" spans="1:15" x14ac:dyDescent="0.2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</row>
    <row r="1648" spans="1:15" x14ac:dyDescent="0.2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</row>
    <row r="1649" spans="1:15" x14ac:dyDescent="0.2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</row>
    <row r="1650" spans="1:15" x14ac:dyDescent="0.2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</row>
    <row r="1651" spans="1:15" x14ac:dyDescent="0.2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</row>
    <row r="1652" spans="1:15" x14ac:dyDescent="0.2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</row>
    <row r="1653" spans="1:15" x14ac:dyDescent="0.2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</row>
    <row r="1654" spans="1:15" x14ac:dyDescent="0.2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</row>
    <row r="1655" spans="1:15" x14ac:dyDescent="0.2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</row>
    <row r="1656" spans="1:15" x14ac:dyDescent="0.2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</row>
    <row r="1657" spans="1:15" x14ac:dyDescent="0.2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</row>
    <row r="1658" spans="1:15" x14ac:dyDescent="0.2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</row>
    <row r="1659" spans="1:15" x14ac:dyDescent="0.2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</row>
    <row r="1660" spans="1:15" x14ac:dyDescent="0.2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</row>
    <row r="1661" spans="1:15" x14ac:dyDescent="0.2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</row>
    <row r="1662" spans="1:15" x14ac:dyDescent="0.2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</row>
    <row r="1663" spans="1:15" x14ac:dyDescent="0.2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</row>
    <row r="1664" spans="1:15" x14ac:dyDescent="0.2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</row>
    <row r="1665" spans="1:15" x14ac:dyDescent="0.2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</row>
    <row r="1666" spans="1:15" x14ac:dyDescent="0.2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</row>
    <row r="1667" spans="1:15" x14ac:dyDescent="0.2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</row>
    <row r="1668" spans="1:15" x14ac:dyDescent="0.2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</row>
    <row r="1669" spans="1:15" x14ac:dyDescent="0.2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</row>
    <row r="1670" spans="1:15" x14ac:dyDescent="0.2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</row>
    <row r="1671" spans="1:15" x14ac:dyDescent="0.2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</row>
    <row r="1672" spans="1:15" x14ac:dyDescent="0.2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</row>
    <row r="1673" spans="1:15" x14ac:dyDescent="0.2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</row>
    <row r="1674" spans="1:15" x14ac:dyDescent="0.2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</row>
    <row r="1675" spans="1:15" x14ac:dyDescent="0.2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</row>
    <row r="1676" spans="1:15" x14ac:dyDescent="0.2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</row>
    <row r="1677" spans="1:15" x14ac:dyDescent="0.2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</row>
    <row r="1678" spans="1:15" x14ac:dyDescent="0.2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</row>
    <row r="1679" spans="1:15" x14ac:dyDescent="0.2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</row>
    <row r="1680" spans="1:15" x14ac:dyDescent="0.2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</row>
    <row r="1681" spans="1:15" x14ac:dyDescent="0.2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</row>
    <row r="1682" spans="1:15" x14ac:dyDescent="0.2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</row>
    <row r="1683" spans="1:15" x14ac:dyDescent="0.2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</row>
    <row r="1684" spans="1:15" x14ac:dyDescent="0.2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</row>
    <row r="1685" spans="1:15" x14ac:dyDescent="0.2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</row>
    <row r="1686" spans="1:15" x14ac:dyDescent="0.2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</row>
    <row r="1687" spans="1:15" x14ac:dyDescent="0.2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</row>
    <row r="1688" spans="1:15" x14ac:dyDescent="0.2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</row>
    <row r="1689" spans="1:15" x14ac:dyDescent="0.2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</row>
    <row r="1690" spans="1:15" x14ac:dyDescent="0.2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</row>
    <row r="1691" spans="1:15" x14ac:dyDescent="0.2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</row>
    <row r="1692" spans="1:15" x14ac:dyDescent="0.2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</row>
    <row r="1693" spans="1:15" x14ac:dyDescent="0.2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</row>
    <row r="1694" spans="1:15" x14ac:dyDescent="0.2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</row>
    <row r="1695" spans="1:15" x14ac:dyDescent="0.2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</row>
    <row r="1696" spans="1:15" x14ac:dyDescent="0.2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</row>
    <row r="1697" spans="1:15" x14ac:dyDescent="0.2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</row>
    <row r="1698" spans="1:15" x14ac:dyDescent="0.2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</row>
    <row r="1699" spans="1:15" x14ac:dyDescent="0.2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</row>
    <row r="1700" spans="1:15" x14ac:dyDescent="0.2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</row>
    <row r="1701" spans="1:15" x14ac:dyDescent="0.2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</row>
    <row r="1702" spans="1:15" x14ac:dyDescent="0.2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</row>
    <row r="1703" spans="1:15" x14ac:dyDescent="0.2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</row>
    <row r="1704" spans="1:15" x14ac:dyDescent="0.2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</row>
    <row r="1705" spans="1:15" x14ac:dyDescent="0.2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</row>
    <row r="1706" spans="1:15" x14ac:dyDescent="0.2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</row>
    <row r="1707" spans="1:15" x14ac:dyDescent="0.2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</row>
    <row r="1708" spans="1:15" x14ac:dyDescent="0.2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</row>
    <row r="1709" spans="1:15" x14ac:dyDescent="0.2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</row>
    <row r="1710" spans="1:15" x14ac:dyDescent="0.2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</row>
    <row r="1711" spans="1:15" x14ac:dyDescent="0.2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</row>
    <row r="1712" spans="1:15" x14ac:dyDescent="0.2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</row>
    <row r="1713" spans="1:15" x14ac:dyDescent="0.2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</row>
    <row r="1714" spans="1:15" x14ac:dyDescent="0.2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</row>
    <row r="1715" spans="1:15" x14ac:dyDescent="0.2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</row>
    <row r="1716" spans="1:15" x14ac:dyDescent="0.2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</row>
    <row r="1717" spans="1:15" x14ac:dyDescent="0.2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</row>
    <row r="1718" spans="1:15" x14ac:dyDescent="0.2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</row>
    <row r="1719" spans="1:15" x14ac:dyDescent="0.2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</row>
    <row r="1720" spans="1:15" x14ac:dyDescent="0.2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</row>
    <row r="1721" spans="1:15" x14ac:dyDescent="0.2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</row>
    <row r="1722" spans="1:15" x14ac:dyDescent="0.2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</row>
    <row r="1723" spans="1:15" x14ac:dyDescent="0.2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</row>
    <row r="1724" spans="1:15" x14ac:dyDescent="0.2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</row>
    <row r="1725" spans="1:15" x14ac:dyDescent="0.2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</row>
    <row r="1726" spans="1:15" x14ac:dyDescent="0.2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</row>
    <row r="1727" spans="1:15" x14ac:dyDescent="0.2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</row>
    <row r="1728" spans="1:15" x14ac:dyDescent="0.2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</row>
    <row r="1729" spans="1:15" x14ac:dyDescent="0.2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</row>
    <row r="1730" spans="1:15" x14ac:dyDescent="0.2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</row>
    <row r="1731" spans="1:15" x14ac:dyDescent="0.2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</row>
    <row r="1732" spans="1:15" x14ac:dyDescent="0.2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</row>
    <row r="1733" spans="1:15" x14ac:dyDescent="0.2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</row>
    <row r="1734" spans="1:15" x14ac:dyDescent="0.2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</row>
    <row r="1735" spans="1:15" x14ac:dyDescent="0.2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</row>
    <row r="1736" spans="1:15" x14ac:dyDescent="0.2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</row>
    <row r="1737" spans="1:15" x14ac:dyDescent="0.2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</row>
    <row r="1738" spans="1:15" x14ac:dyDescent="0.2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</row>
    <row r="1739" spans="1:15" x14ac:dyDescent="0.2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</row>
    <row r="1740" spans="1:15" x14ac:dyDescent="0.2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</row>
    <row r="1741" spans="1:15" x14ac:dyDescent="0.2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</row>
    <row r="1742" spans="1:15" x14ac:dyDescent="0.2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</row>
    <row r="1743" spans="1:15" x14ac:dyDescent="0.2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</row>
    <row r="1744" spans="1:15" x14ac:dyDescent="0.2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</row>
    <row r="1745" spans="1:15" x14ac:dyDescent="0.2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</row>
    <row r="1746" spans="1:15" x14ac:dyDescent="0.2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</row>
    <row r="1747" spans="1:15" x14ac:dyDescent="0.2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</row>
    <row r="1748" spans="1:15" x14ac:dyDescent="0.2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</row>
    <row r="1749" spans="1:15" x14ac:dyDescent="0.2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</row>
    <row r="1750" spans="1:15" x14ac:dyDescent="0.2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</row>
    <row r="1751" spans="1:15" x14ac:dyDescent="0.2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</row>
    <row r="1752" spans="1:15" x14ac:dyDescent="0.2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</row>
    <row r="1753" spans="1:15" x14ac:dyDescent="0.2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</row>
    <row r="1754" spans="1:15" x14ac:dyDescent="0.2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</row>
    <row r="1755" spans="1:15" x14ac:dyDescent="0.2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</row>
    <row r="1756" spans="1:15" x14ac:dyDescent="0.2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</row>
    <row r="1757" spans="1:15" x14ac:dyDescent="0.2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</row>
    <row r="1758" spans="1:15" x14ac:dyDescent="0.2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</row>
    <row r="1759" spans="1:15" x14ac:dyDescent="0.2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</row>
    <row r="1760" spans="1:15" x14ac:dyDescent="0.2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</row>
    <row r="1761" spans="1:15" x14ac:dyDescent="0.2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</row>
    <row r="1762" spans="1:15" x14ac:dyDescent="0.2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</row>
    <row r="1763" spans="1:15" x14ac:dyDescent="0.2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</row>
    <row r="1764" spans="1:15" x14ac:dyDescent="0.2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</row>
    <row r="1765" spans="1:15" x14ac:dyDescent="0.2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</row>
    <row r="1766" spans="1:15" x14ac:dyDescent="0.2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</row>
    <row r="1767" spans="1:15" x14ac:dyDescent="0.2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</row>
    <row r="1768" spans="1:15" x14ac:dyDescent="0.2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</row>
    <row r="1769" spans="1:15" x14ac:dyDescent="0.2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</row>
    <row r="1770" spans="1:15" x14ac:dyDescent="0.2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</row>
    <row r="1771" spans="1:15" x14ac:dyDescent="0.2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</row>
    <row r="1772" spans="1:15" x14ac:dyDescent="0.2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</row>
    <row r="1773" spans="1:15" x14ac:dyDescent="0.2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</row>
    <row r="1774" spans="1:15" x14ac:dyDescent="0.2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</row>
    <row r="1775" spans="1:15" x14ac:dyDescent="0.2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</row>
    <row r="1776" spans="1:15" x14ac:dyDescent="0.2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</row>
    <row r="1777" spans="1:15" x14ac:dyDescent="0.2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</row>
    <row r="1778" spans="1:15" x14ac:dyDescent="0.2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</row>
    <row r="1779" spans="1:15" x14ac:dyDescent="0.2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</row>
    <row r="1780" spans="1:15" x14ac:dyDescent="0.2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</row>
    <row r="1781" spans="1:15" x14ac:dyDescent="0.2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</row>
    <row r="1782" spans="1:15" x14ac:dyDescent="0.2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</row>
    <row r="1783" spans="1:15" x14ac:dyDescent="0.2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</row>
    <row r="1784" spans="1:15" x14ac:dyDescent="0.2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</row>
    <row r="1785" spans="1:15" x14ac:dyDescent="0.2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</row>
    <row r="1786" spans="1:15" x14ac:dyDescent="0.2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</row>
    <row r="1787" spans="1:15" x14ac:dyDescent="0.2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</row>
    <row r="1788" spans="1:15" x14ac:dyDescent="0.2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</row>
    <row r="1789" spans="1:15" x14ac:dyDescent="0.2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</row>
    <row r="1790" spans="1:15" x14ac:dyDescent="0.2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</row>
    <row r="1791" spans="1:15" x14ac:dyDescent="0.2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</row>
    <row r="1792" spans="1:15" x14ac:dyDescent="0.2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</row>
    <row r="1793" spans="1:15" x14ac:dyDescent="0.2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</row>
    <row r="1794" spans="1:15" x14ac:dyDescent="0.2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</row>
    <row r="1795" spans="1:15" x14ac:dyDescent="0.2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</row>
    <row r="1796" spans="1:15" x14ac:dyDescent="0.2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</row>
    <row r="1797" spans="1:15" x14ac:dyDescent="0.2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</row>
    <row r="1798" spans="1:15" x14ac:dyDescent="0.2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</row>
    <row r="1799" spans="1:15" x14ac:dyDescent="0.2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</row>
    <row r="1800" spans="1:15" x14ac:dyDescent="0.2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</row>
    <row r="1801" spans="1:15" x14ac:dyDescent="0.2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</row>
    <row r="1802" spans="1:15" x14ac:dyDescent="0.2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</row>
    <row r="1803" spans="1:15" x14ac:dyDescent="0.2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</row>
    <row r="1804" spans="1:15" x14ac:dyDescent="0.2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</row>
    <row r="1805" spans="1:15" x14ac:dyDescent="0.2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</row>
    <row r="1806" spans="1:15" x14ac:dyDescent="0.2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</row>
    <row r="1807" spans="1:15" x14ac:dyDescent="0.2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</row>
    <row r="1808" spans="1:15" x14ac:dyDescent="0.2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</row>
    <row r="1809" spans="1:15" x14ac:dyDescent="0.2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</row>
    <row r="1810" spans="1:15" x14ac:dyDescent="0.2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</row>
    <row r="1811" spans="1:15" x14ac:dyDescent="0.2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</row>
    <row r="1812" spans="1:15" x14ac:dyDescent="0.2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</row>
    <row r="1813" spans="1:15" x14ac:dyDescent="0.2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</row>
    <row r="1814" spans="1:15" x14ac:dyDescent="0.2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</row>
    <row r="1815" spans="1:15" x14ac:dyDescent="0.2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</row>
    <row r="1816" spans="1:15" x14ac:dyDescent="0.2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</row>
    <row r="1817" spans="1:15" x14ac:dyDescent="0.2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</row>
    <row r="1818" spans="1:15" x14ac:dyDescent="0.2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</row>
    <row r="1819" spans="1:15" x14ac:dyDescent="0.2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</row>
    <row r="1820" spans="1:15" x14ac:dyDescent="0.2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</row>
    <row r="1821" spans="1:15" x14ac:dyDescent="0.2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</row>
    <row r="1822" spans="1:15" x14ac:dyDescent="0.2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</row>
    <row r="1823" spans="1:15" x14ac:dyDescent="0.2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</row>
    <row r="1824" spans="1:15" x14ac:dyDescent="0.2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</row>
    <row r="1825" spans="1:15" x14ac:dyDescent="0.2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</row>
    <row r="1826" spans="1:15" x14ac:dyDescent="0.2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</row>
    <row r="1827" spans="1:15" x14ac:dyDescent="0.2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</row>
    <row r="1828" spans="1:15" x14ac:dyDescent="0.2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</row>
    <row r="1829" spans="1:15" x14ac:dyDescent="0.2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</row>
    <row r="1830" spans="1:15" x14ac:dyDescent="0.2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</row>
    <row r="1831" spans="1:15" x14ac:dyDescent="0.2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</row>
    <row r="1832" spans="1:15" x14ac:dyDescent="0.2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</row>
    <row r="1833" spans="1:15" x14ac:dyDescent="0.2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</row>
    <row r="1834" spans="1:15" x14ac:dyDescent="0.2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</row>
    <row r="1835" spans="1:15" x14ac:dyDescent="0.2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</row>
    <row r="1836" spans="1:15" x14ac:dyDescent="0.2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</row>
    <row r="1837" spans="1:15" x14ac:dyDescent="0.2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</row>
    <row r="1838" spans="1:15" x14ac:dyDescent="0.2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</row>
    <row r="1839" spans="1:15" x14ac:dyDescent="0.2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</row>
    <row r="1840" spans="1:15" x14ac:dyDescent="0.2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</row>
    <row r="1841" spans="1:15" x14ac:dyDescent="0.2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</row>
    <row r="1842" spans="1:15" x14ac:dyDescent="0.2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</row>
    <row r="1843" spans="1:15" x14ac:dyDescent="0.2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</row>
    <row r="1844" spans="1:15" x14ac:dyDescent="0.2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</row>
    <row r="1845" spans="1:15" x14ac:dyDescent="0.2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</row>
    <row r="1846" spans="1:15" x14ac:dyDescent="0.2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</row>
    <row r="1847" spans="1:15" x14ac:dyDescent="0.2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</row>
    <row r="1848" spans="1:15" x14ac:dyDescent="0.2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</row>
    <row r="1849" spans="1:15" x14ac:dyDescent="0.2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</row>
    <row r="1850" spans="1:15" x14ac:dyDescent="0.2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</row>
    <row r="1851" spans="1:15" x14ac:dyDescent="0.2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</row>
    <row r="1852" spans="1:15" x14ac:dyDescent="0.2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</row>
    <row r="1853" spans="1:15" x14ac:dyDescent="0.2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</row>
    <row r="1854" spans="1:15" x14ac:dyDescent="0.2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</row>
    <row r="1855" spans="1:15" x14ac:dyDescent="0.2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</row>
    <row r="1856" spans="1:15" x14ac:dyDescent="0.2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</row>
    <row r="1857" spans="1:15" x14ac:dyDescent="0.2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</row>
    <row r="1858" spans="1:15" x14ac:dyDescent="0.2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</row>
    <row r="1859" spans="1:15" x14ac:dyDescent="0.2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</row>
    <row r="1860" spans="1:15" x14ac:dyDescent="0.2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</row>
    <row r="1861" spans="1:15" x14ac:dyDescent="0.2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</row>
    <row r="1862" spans="1:15" x14ac:dyDescent="0.2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</row>
    <row r="1863" spans="1:15" x14ac:dyDescent="0.2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</row>
    <row r="1864" spans="1:15" x14ac:dyDescent="0.2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</row>
    <row r="1865" spans="1:15" x14ac:dyDescent="0.2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</row>
    <row r="1866" spans="1:15" x14ac:dyDescent="0.2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</row>
    <row r="1867" spans="1:15" x14ac:dyDescent="0.2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</row>
    <row r="1868" spans="1:15" x14ac:dyDescent="0.2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</row>
    <row r="1869" spans="1:15" x14ac:dyDescent="0.2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</row>
    <row r="1870" spans="1:15" x14ac:dyDescent="0.2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</row>
    <row r="1871" spans="1:15" x14ac:dyDescent="0.2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</row>
    <row r="1872" spans="1:15" x14ac:dyDescent="0.2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</row>
    <row r="1873" spans="1:15" x14ac:dyDescent="0.2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</row>
    <row r="1874" spans="1:15" x14ac:dyDescent="0.2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</row>
    <row r="1875" spans="1:15" x14ac:dyDescent="0.2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</row>
    <row r="1876" spans="1:15" x14ac:dyDescent="0.2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</row>
    <row r="1877" spans="1:15" x14ac:dyDescent="0.2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</row>
    <row r="1878" spans="1:15" x14ac:dyDescent="0.2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</row>
    <row r="1879" spans="1:15" x14ac:dyDescent="0.2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</row>
    <row r="1880" spans="1:15" x14ac:dyDescent="0.2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</row>
    <row r="1881" spans="1:15" x14ac:dyDescent="0.2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</row>
    <row r="1882" spans="1:15" x14ac:dyDescent="0.2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</row>
    <row r="1883" spans="1:15" x14ac:dyDescent="0.2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</row>
    <row r="1884" spans="1:15" x14ac:dyDescent="0.2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</row>
    <row r="1885" spans="1:15" x14ac:dyDescent="0.2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</row>
    <row r="1886" spans="1:15" x14ac:dyDescent="0.2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</row>
    <row r="1887" spans="1:15" x14ac:dyDescent="0.2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</row>
    <row r="1888" spans="1:15" x14ac:dyDescent="0.2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</row>
    <row r="1889" spans="1:15" x14ac:dyDescent="0.2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</row>
    <row r="1890" spans="1:15" x14ac:dyDescent="0.2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</row>
    <row r="1891" spans="1:15" x14ac:dyDescent="0.2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</row>
    <row r="1892" spans="1:15" x14ac:dyDescent="0.2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</row>
    <row r="1893" spans="1:15" x14ac:dyDescent="0.2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</row>
    <row r="1894" spans="1:15" x14ac:dyDescent="0.2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</row>
    <row r="1895" spans="1:15" x14ac:dyDescent="0.2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</row>
    <row r="1896" spans="1:15" x14ac:dyDescent="0.2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</row>
    <row r="1897" spans="1:15" x14ac:dyDescent="0.2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</row>
    <row r="1898" spans="1:15" x14ac:dyDescent="0.2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</row>
    <row r="1899" spans="1:15" x14ac:dyDescent="0.2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</row>
    <row r="1900" spans="1:15" x14ac:dyDescent="0.2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</row>
    <row r="1901" spans="1:15" x14ac:dyDescent="0.2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</row>
    <row r="1902" spans="1:15" x14ac:dyDescent="0.2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</row>
    <row r="1903" spans="1:15" x14ac:dyDescent="0.2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</row>
    <row r="1904" spans="1:15" x14ac:dyDescent="0.2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</row>
    <row r="1905" spans="1:15" x14ac:dyDescent="0.2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</row>
    <row r="1906" spans="1:15" x14ac:dyDescent="0.2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</row>
    <row r="1907" spans="1:15" x14ac:dyDescent="0.2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</row>
    <row r="1908" spans="1:15" x14ac:dyDescent="0.2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</row>
    <row r="1909" spans="1:15" x14ac:dyDescent="0.2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</row>
    <row r="1910" spans="1:15" x14ac:dyDescent="0.2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</row>
    <row r="1911" spans="1:15" x14ac:dyDescent="0.2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</row>
    <row r="1912" spans="1:15" x14ac:dyDescent="0.2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</row>
    <row r="1913" spans="1:15" x14ac:dyDescent="0.2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</row>
    <row r="1914" spans="1:15" x14ac:dyDescent="0.2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</row>
    <row r="1915" spans="1:15" x14ac:dyDescent="0.2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</row>
    <row r="1916" spans="1:15" x14ac:dyDescent="0.2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</row>
    <row r="1917" spans="1:15" x14ac:dyDescent="0.2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</row>
    <row r="1918" spans="1:15" x14ac:dyDescent="0.2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</row>
    <row r="1919" spans="1:15" x14ac:dyDescent="0.2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</row>
    <row r="1920" spans="1:15" x14ac:dyDescent="0.2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</row>
    <row r="1921" spans="1:15" x14ac:dyDescent="0.2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</row>
    <row r="1922" spans="1:15" x14ac:dyDescent="0.2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</row>
    <row r="1923" spans="1:15" x14ac:dyDescent="0.2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</row>
    <row r="1924" spans="1:15" x14ac:dyDescent="0.2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</row>
    <row r="1925" spans="1:15" x14ac:dyDescent="0.2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</row>
    <row r="1926" spans="1:15" x14ac:dyDescent="0.2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</row>
    <row r="1927" spans="1:15" x14ac:dyDescent="0.2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</row>
    <row r="1928" spans="1:15" x14ac:dyDescent="0.2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</row>
    <row r="1929" spans="1:15" x14ac:dyDescent="0.2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</row>
    <row r="1930" spans="1:15" x14ac:dyDescent="0.2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</row>
    <row r="1931" spans="1:15" x14ac:dyDescent="0.2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</row>
    <row r="1932" spans="1:15" x14ac:dyDescent="0.2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</row>
    <row r="1933" spans="1:15" x14ac:dyDescent="0.2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</row>
    <row r="1934" spans="1:15" x14ac:dyDescent="0.2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</row>
    <row r="1935" spans="1:15" x14ac:dyDescent="0.2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</row>
    <row r="1936" spans="1:15" x14ac:dyDescent="0.2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</row>
    <row r="1937" spans="1:15" x14ac:dyDescent="0.2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</row>
    <row r="1938" spans="1:15" x14ac:dyDescent="0.2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</row>
    <row r="1939" spans="1:15" x14ac:dyDescent="0.2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</row>
    <row r="1940" spans="1:15" x14ac:dyDescent="0.2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</row>
    <row r="1941" spans="1:15" x14ac:dyDescent="0.2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</row>
    <row r="1942" spans="1:15" x14ac:dyDescent="0.2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</row>
    <row r="1943" spans="1:15" x14ac:dyDescent="0.2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</row>
    <row r="1944" spans="1:15" x14ac:dyDescent="0.2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</row>
    <row r="1945" spans="1:15" x14ac:dyDescent="0.2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</row>
    <row r="1946" spans="1:15" x14ac:dyDescent="0.2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</row>
    <row r="1947" spans="1:15" x14ac:dyDescent="0.2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</row>
    <row r="1948" spans="1:15" x14ac:dyDescent="0.2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</row>
    <row r="1949" spans="1:15" x14ac:dyDescent="0.2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</row>
    <row r="1950" spans="1:15" x14ac:dyDescent="0.2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</row>
    <row r="1951" spans="1:15" x14ac:dyDescent="0.2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</row>
    <row r="1952" spans="1:15" x14ac:dyDescent="0.2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</row>
    <row r="1953" spans="1:15" x14ac:dyDescent="0.2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</row>
    <row r="1954" spans="1:15" x14ac:dyDescent="0.2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</row>
    <row r="1955" spans="1:15" x14ac:dyDescent="0.2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</row>
    <row r="1956" spans="1:15" x14ac:dyDescent="0.2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</row>
    <row r="1957" spans="1:15" x14ac:dyDescent="0.2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</row>
    <row r="1958" spans="1:15" x14ac:dyDescent="0.2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</row>
    <row r="1959" spans="1:15" x14ac:dyDescent="0.2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</row>
    <row r="1960" spans="1:15" x14ac:dyDescent="0.2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</row>
    <row r="1961" spans="1:15" x14ac:dyDescent="0.2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</row>
    <row r="1962" spans="1:15" x14ac:dyDescent="0.2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</row>
    <row r="1963" spans="1:15" x14ac:dyDescent="0.2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</row>
    <row r="1964" spans="1:15" x14ac:dyDescent="0.2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</row>
    <row r="1965" spans="1:15" x14ac:dyDescent="0.2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</row>
    <row r="1966" spans="1:15" x14ac:dyDescent="0.2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</row>
    <row r="1967" spans="1:15" x14ac:dyDescent="0.2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</row>
    <row r="1968" spans="1:15" x14ac:dyDescent="0.2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</row>
    <row r="1969" spans="1:15" x14ac:dyDescent="0.2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</row>
    <row r="1970" spans="1:15" x14ac:dyDescent="0.2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</row>
    <row r="1971" spans="1:15" x14ac:dyDescent="0.2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</row>
    <row r="1972" spans="1:15" x14ac:dyDescent="0.2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</row>
    <row r="1973" spans="1:15" x14ac:dyDescent="0.2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</row>
    <row r="1974" spans="1:15" x14ac:dyDescent="0.2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</row>
    <row r="1975" spans="1:15" x14ac:dyDescent="0.2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</row>
    <row r="1976" spans="1:15" x14ac:dyDescent="0.2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</row>
    <row r="1977" spans="1:15" x14ac:dyDescent="0.2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</row>
    <row r="1978" spans="1:15" x14ac:dyDescent="0.2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</row>
    <row r="1979" spans="1:15" x14ac:dyDescent="0.2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</row>
    <row r="1980" spans="1:15" x14ac:dyDescent="0.2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</row>
    <row r="1981" spans="1:15" x14ac:dyDescent="0.2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</row>
    <row r="1982" spans="1:15" x14ac:dyDescent="0.2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</row>
    <row r="1983" spans="1:15" x14ac:dyDescent="0.2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</row>
    <row r="1984" spans="1:15" x14ac:dyDescent="0.2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</row>
    <row r="1985" spans="1:15" x14ac:dyDescent="0.2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</row>
    <row r="1986" spans="1:15" x14ac:dyDescent="0.2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</row>
    <row r="1987" spans="1:15" x14ac:dyDescent="0.2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</row>
    <row r="1988" spans="1:15" x14ac:dyDescent="0.2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</row>
    <row r="1989" spans="1:15" x14ac:dyDescent="0.2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</row>
    <row r="1990" spans="1:15" x14ac:dyDescent="0.2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</row>
    <row r="1991" spans="1:15" x14ac:dyDescent="0.2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</row>
    <row r="1992" spans="1:15" x14ac:dyDescent="0.2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</row>
    <row r="1993" spans="1:15" x14ac:dyDescent="0.2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</row>
    <row r="1994" spans="1:15" x14ac:dyDescent="0.2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</row>
    <row r="1995" spans="1:15" x14ac:dyDescent="0.2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</row>
    <row r="1996" spans="1:15" x14ac:dyDescent="0.2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</row>
    <row r="1997" spans="1:15" x14ac:dyDescent="0.2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</row>
    <row r="1998" spans="1:15" x14ac:dyDescent="0.2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</row>
    <row r="1999" spans="1:15" x14ac:dyDescent="0.2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</row>
    <row r="2000" spans="1:15" x14ac:dyDescent="0.2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</row>
    <row r="2001" spans="1:15" x14ac:dyDescent="0.2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</row>
    <row r="2002" spans="1:15" x14ac:dyDescent="0.2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</row>
    <row r="2003" spans="1:15" x14ac:dyDescent="0.2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</row>
    <row r="2004" spans="1:15" x14ac:dyDescent="0.2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</row>
    <row r="2005" spans="1:15" x14ac:dyDescent="0.2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</row>
    <row r="2006" spans="1:15" x14ac:dyDescent="0.2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</row>
    <row r="2007" spans="1:15" x14ac:dyDescent="0.2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</row>
    <row r="2008" spans="1:15" x14ac:dyDescent="0.2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</row>
    <row r="2009" spans="1:15" x14ac:dyDescent="0.2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</row>
    <row r="2010" spans="1:15" x14ac:dyDescent="0.2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</row>
    <row r="2011" spans="1:15" x14ac:dyDescent="0.2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</row>
    <row r="2012" spans="1:15" x14ac:dyDescent="0.2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</row>
    <row r="2013" spans="1:15" x14ac:dyDescent="0.2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</row>
    <row r="2014" spans="1:15" x14ac:dyDescent="0.2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</row>
    <row r="2015" spans="1:15" x14ac:dyDescent="0.2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</row>
    <row r="2016" spans="1:15" x14ac:dyDescent="0.2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</row>
    <row r="2017" spans="1:15" x14ac:dyDescent="0.2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</row>
    <row r="2018" spans="1:15" x14ac:dyDescent="0.2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</row>
    <row r="2019" spans="1:15" x14ac:dyDescent="0.2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</row>
    <row r="2020" spans="1:15" x14ac:dyDescent="0.2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</row>
    <row r="2021" spans="1:15" x14ac:dyDescent="0.2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</row>
    <row r="2022" spans="1:15" x14ac:dyDescent="0.2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</row>
    <row r="2023" spans="1:15" x14ac:dyDescent="0.2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</row>
    <row r="2024" spans="1:15" x14ac:dyDescent="0.2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</row>
    <row r="2025" spans="1:15" x14ac:dyDescent="0.2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</row>
    <row r="2026" spans="1:15" x14ac:dyDescent="0.2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</row>
    <row r="2027" spans="1:15" x14ac:dyDescent="0.2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</row>
    <row r="2028" spans="1:15" x14ac:dyDescent="0.2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</row>
    <row r="2029" spans="1:15" x14ac:dyDescent="0.2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</row>
    <row r="2030" spans="1:15" x14ac:dyDescent="0.2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</row>
    <row r="2031" spans="1:15" x14ac:dyDescent="0.2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</row>
    <row r="2032" spans="1:15" x14ac:dyDescent="0.2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</row>
    <row r="2033" spans="1:15" x14ac:dyDescent="0.2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</row>
    <row r="2034" spans="1:15" x14ac:dyDescent="0.2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</row>
    <row r="2035" spans="1:15" x14ac:dyDescent="0.2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</row>
    <row r="2036" spans="1:15" x14ac:dyDescent="0.2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</row>
    <row r="2037" spans="1:15" x14ac:dyDescent="0.2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</row>
    <row r="2038" spans="1:15" x14ac:dyDescent="0.2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</row>
    <row r="2039" spans="1:15" x14ac:dyDescent="0.2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</row>
    <row r="2040" spans="1:15" x14ac:dyDescent="0.2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</row>
    <row r="2041" spans="1:15" x14ac:dyDescent="0.2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</row>
    <row r="2042" spans="1:15" x14ac:dyDescent="0.2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</row>
    <row r="2043" spans="1:15" x14ac:dyDescent="0.2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</row>
    <row r="2044" spans="1:15" x14ac:dyDescent="0.2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</row>
    <row r="2045" spans="1:15" x14ac:dyDescent="0.2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</row>
    <row r="2046" spans="1:15" x14ac:dyDescent="0.2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</row>
    <row r="2047" spans="1:15" x14ac:dyDescent="0.2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</row>
    <row r="2048" spans="1:15" x14ac:dyDescent="0.2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</row>
    <row r="2049" spans="1:15" x14ac:dyDescent="0.2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</row>
    <row r="2050" spans="1:15" x14ac:dyDescent="0.2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</row>
    <row r="2051" spans="1:15" x14ac:dyDescent="0.2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</row>
    <row r="2052" spans="1:15" x14ac:dyDescent="0.2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</row>
    <row r="2053" spans="1:15" x14ac:dyDescent="0.2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</row>
    <row r="2054" spans="1:15" x14ac:dyDescent="0.2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</row>
    <row r="2055" spans="1:15" x14ac:dyDescent="0.2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</row>
    <row r="2056" spans="1:15" x14ac:dyDescent="0.2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</row>
    <row r="2057" spans="1:15" x14ac:dyDescent="0.2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</row>
    <row r="2058" spans="1:15" x14ac:dyDescent="0.2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</row>
    <row r="2059" spans="1:15" x14ac:dyDescent="0.2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</row>
    <row r="2060" spans="1:15" x14ac:dyDescent="0.2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</row>
    <row r="2061" spans="1:15" x14ac:dyDescent="0.2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</row>
    <row r="2062" spans="1:15" x14ac:dyDescent="0.2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</row>
    <row r="2063" spans="1:15" x14ac:dyDescent="0.2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</row>
    <row r="2064" spans="1:15" x14ac:dyDescent="0.2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</row>
    <row r="2065" spans="1:15" x14ac:dyDescent="0.2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</row>
    <row r="2066" spans="1:15" x14ac:dyDescent="0.2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</row>
    <row r="2067" spans="1:15" x14ac:dyDescent="0.2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</row>
    <row r="2068" spans="1:15" x14ac:dyDescent="0.2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</row>
    <row r="2069" spans="1:15" x14ac:dyDescent="0.2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</row>
    <row r="2070" spans="1:15" x14ac:dyDescent="0.2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</row>
    <row r="2071" spans="1:15" x14ac:dyDescent="0.2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</row>
    <row r="2072" spans="1:15" x14ac:dyDescent="0.2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</row>
    <row r="2073" spans="1:15" x14ac:dyDescent="0.2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</row>
  </sheetData>
  <sheetProtection algorithmName="SHA-512" hashValue="opyent8Im4gRlNvK462CKm3CT6ZHSG9UtE8pq3V0YQL0LkczDLyh5lsfWcTPmpTjAXoDPxS9KsdvIq3bVUglJA==" saltValue="uKxAYAnxbMBZdH6hNuFtRw==" spinCount="100000" sheet="1" selectLockedCells="1"/>
  <mergeCells count="57">
    <mergeCell ref="A53:D53"/>
    <mergeCell ref="A54:D54"/>
    <mergeCell ref="A55:D55"/>
    <mergeCell ref="A71:F71"/>
    <mergeCell ref="A152:B152"/>
    <mergeCell ref="C152:D152"/>
    <mergeCell ref="A52:D52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40:D40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28:D28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16:D16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5:D15"/>
  </mergeCells>
  <conditionalFormatting sqref="D109:D111 E108 E104:E105">
    <cfRule type="cellIs" dxfId="83" priority="5" stopIfTrue="1" operator="greaterThanOrEqual">
      <formula>3</formula>
    </cfRule>
  </conditionalFormatting>
  <conditionalFormatting sqref="F11">
    <cfRule type="cellIs" dxfId="82" priority="6" stopIfTrue="1" operator="equal">
      <formula>$C$73</formula>
    </cfRule>
    <cfRule type="cellIs" dxfId="81" priority="7" stopIfTrue="1" operator="equal">
      <formula>$C$74</formula>
    </cfRule>
    <cfRule type="cellIs" dxfId="80" priority="8" stopIfTrue="1" operator="equal">
      <formula>$C$75</formula>
    </cfRule>
  </conditionalFormatting>
  <conditionalFormatting sqref="E45:E55">
    <cfRule type="cellIs" dxfId="79" priority="1" stopIfTrue="1" operator="equal">
      <formula>0</formula>
    </cfRule>
    <cfRule type="cellIs" dxfId="78" priority="2" stopIfTrue="1" operator="equal">
      <formula>5</formula>
    </cfRule>
  </conditionalFormatting>
  <conditionalFormatting sqref="E14:E55">
    <cfRule type="cellIs" dxfId="77" priority="3" stopIfTrue="1" operator="lessThan">
      <formula>3</formula>
    </cfRule>
    <cfRule type="cellIs" dxfId="76" priority="4" stopIfTrue="1" operator="greaterThanOrEqual">
      <formula>3</formula>
    </cfRule>
  </conditionalFormatting>
  <dataValidations count="3">
    <dataValidation type="list" allowBlank="1" showInputMessage="1" showErrorMessage="1" sqref="D109:D111 E104:E105 E108 E14:E55">
      <formula1>$B$85:$B$91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F14:F55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3"/>
  <sheetViews>
    <sheetView view="pageLayout" zoomScale="80" zoomScaleNormal="70" zoomScalePageLayoutView="80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84"/>
      <c r="B1" s="78" t="s">
        <v>86</v>
      </c>
      <c r="C1" s="78"/>
      <c r="D1" s="78"/>
      <c r="E1" s="78"/>
      <c r="F1" s="28" t="s">
        <v>90</v>
      </c>
    </row>
    <row r="2" spans="1:6" ht="15.75" x14ac:dyDescent="0.3">
      <c r="A2" s="84"/>
      <c r="B2" s="27" t="s">
        <v>89</v>
      </c>
      <c r="C2" s="86"/>
      <c r="D2" s="86"/>
      <c r="E2" s="86"/>
      <c r="F2" s="44" t="s">
        <v>149</v>
      </c>
    </row>
    <row r="3" spans="1:6" ht="15.75" x14ac:dyDescent="0.3">
      <c r="A3" s="84"/>
      <c r="B3" s="27" t="s">
        <v>49</v>
      </c>
      <c r="C3" s="77"/>
      <c r="D3" s="77"/>
      <c r="E3" s="77"/>
      <c r="F3" s="44" t="s">
        <v>150</v>
      </c>
    </row>
    <row r="4" spans="1:6" ht="14.25" customHeight="1" x14ac:dyDescent="0.2">
      <c r="A4" s="84"/>
      <c r="B4" s="17" t="s">
        <v>172</v>
      </c>
      <c r="C4" s="81"/>
      <c r="D4" s="81"/>
      <c r="E4" s="81"/>
      <c r="F4" s="81"/>
    </row>
    <row r="5" spans="1:6" ht="14.25" customHeight="1" x14ac:dyDescent="0.2">
      <c r="A5" s="84"/>
      <c r="B5" s="27" t="s">
        <v>51</v>
      </c>
      <c r="C5" s="79"/>
      <c r="D5" s="79"/>
      <c r="E5" s="79"/>
      <c r="F5" s="79"/>
    </row>
    <row r="6" spans="1:6" ht="14.25" customHeight="1" x14ac:dyDescent="0.2">
      <c r="A6" s="84"/>
      <c r="B6" s="27" t="s">
        <v>52</v>
      </c>
      <c r="C6" s="80"/>
      <c r="D6" s="80"/>
      <c r="E6" s="80"/>
      <c r="F6" s="80"/>
    </row>
    <row r="7" spans="1:6" ht="14.25" x14ac:dyDescent="0.2">
      <c r="A7" s="84"/>
      <c r="B7" s="27" t="s">
        <v>91</v>
      </c>
      <c r="C7" s="82"/>
      <c r="D7" s="82"/>
      <c r="E7" s="82"/>
      <c r="F7" s="82"/>
    </row>
    <row r="8" spans="1:6" ht="14.25" x14ac:dyDescent="0.2">
      <c r="A8" s="84"/>
      <c r="B8" s="27" t="s">
        <v>50</v>
      </c>
      <c r="C8" s="83"/>
      <c r="D8" s="82"/>
      <c r="E8" s="82"/>
      <c r="F8" s="82"/>
    </row>
    <row r="9" spans="1:6" ht="14.25" x14ac:dyDescent="0.2">
      <c r="A9" s="18"/>
      <c r="B9" s="26"/>
      <c r="C9" s="18"/>
      <c r="D9" s="18"/>
      <c r="E9" s="18"/>
      <c r="F9" s="18"/>
    </row>
    <row r="10" spans="1:6" ht="15" x14ac:dyDescent="0.25">
      <c r="C10" s="18"/>
      <c r="D10" s="85" t="s">
        <v>22</v>
      </c>
      <c r="E10" s="85"/>
      <c r="F10" s="23">
        <f>EXP(-A115)</f>
        <v>0.53175153013057075</v>
      </c>
    </row>
    <row r="11" spans="1:6" ht="15" x14ac:dyDescent="0.25">
      <c r="B11" s="18"/>
      <c r="C11" s="18"/>
      <c r="D11" s="85" t="s">
        <v>13</v>
      </c>
      <c r="E11" s="85"/>
      <c r="F11" s="22" t="str">
        <f>IF(F10&lt;=B73,C73,IF(F10&gt;B75,C75,C74))</f>
        <v>Inaceitável</v>
      </c>
    </row>
    <row r="12" spans="1:6" x14ac:dyDescent="0.2">
      <c r="A12" s="18"/>
      <c r="B12" s="18"/>
      <c r="C12" s="18"/>
      <c r="D12" s="18"/>
      <c r="E12" s="18"/>
      <c r="F12" s="18"/>
    </row>
    <row r="13" spans="1:6" ht="17.25" customHeight="1" x14ac:dyDescent="0.2">
      <c r="A13" s="87" t="s">
        <v>4</v>
      </c>
      <c r="B13" s="87"/>
      <c r="C13" s="87"/>
      <c r="D13" s="87"/>
      <c r="E13" s="21" t="s">
        <v>0</v>
      </c>
      <c r="F13" s="21" t="s">
        <v>1</v>
      </c>
    </row>
    <row r="14" spans="1:6" ht="14.25" x14ac:dyDescent="0.2">
      <c r="A14" s="72" t="s">
        <v>56</v>
      </c>
      <c r="B14" s="73"/>
      <c r="C14" s="73"/>
      <c r="D14" s="74"/>
      <c r="E14" s="20">
        <v>1</v>
      </c>
      <c r="F14" s="38" t="s">
        <v>5</v>
      </c>
    </row>
    <row r="15" spans="1:6" ht="14.1" customHeight="1" x14ac:dyDescent="0.2">
      <c r="A15" s="72" t="s">
        <v>57</v>
      </c>
      <c r="B15" s="73"/>
      <c r="C15" s="73"/>
      <c r="D15" s="74"/>
      <c r="E15" s="20">
        <v>0</v>
      </c>
      <c r="F15" s="38" t="s">
        <v>5</v>
      </c>
    </row>
    <row r="16" spans="1:6" ht="14.25" x14ac:dyDescent="0.2">
      <c r="A16" s="72" t="s">
        <v>48</v>
      </c>
      <c r="B16" s="73"/>
      <c r="C16" s="73"/>
      <c r="D16" s="74"/>
      <c r="E16" s="20">
        <v>1</v>
      </c>
      <c r="F16" s="38" t="s">
        <v>5</v>
      </c>
    </row>
    <row r="17" spans="1:6" ht="14.25" x14ac:dyDescent="0.2">
      <c r="A17" s="72" t="s">
        <v>58</v>
      </c>
      <c r="B17" s="73"/>
      <c r="C17" s="73"/>
      <c r="D17" s="74"/>
      <c r="E17" s="20">
        <v>1</v>
      </c>
      <c r="F17" s="38" t="s">
        <v>5</v>
      </c>
    </row>
    <row r="18" spans="1:6" ht="14.25" x14ac:dyDescent="0.2">
      <c r="A18" s="72" t="s">
        <v>151</v>
      </c>
      <c r="B18" s="73"/>
      <c r="C18" s="73"/>
      <c r="D18" s="74"/>
      <c r="E18" s="20">
        <v>1</v>
      </c>
      <c r="F18" s="38" t="s">
        <v>5</v>
      </c>
    </row>
    <row r="19" spans="1:6" ht="14.1" customHeight="1" x14ac:dyDescent="0.2">
      <c r="A19" s="72" t="s">
        <v>152</v>
      </c>
      <c r="B19" s="73"/>
      <c r="C19" s="73"/>
      <c r="D19" s="74"/>
      <c r="E19" s="20">
        <v>1</v>
      </c>
      <c r="F19" s="38" t="s">
        <v>6</v>
      </c>
    </row>
    <row r="20" spans="1:6" ht="14.1" customHeight="1" x14ac:dyDescent="0.2">
      <c r="A20" s="72" t="s">
        <v>59</v>
      </c>
      <c r="B20" s="73"/>
      <c r="C20" s="73"/>
      <c r="D20" s="74"/>
      <c r="E20" s="20">
        <v>1</v>
      </c>
      <c r="F20" s="38" t="s">
        <v>6</v>
      </c>
    </row>
    <row r="21" spans="1:6" ht="14.1" customHeight="1" x14ac:dyDescent="0.2">
      <c r="A21" s="72" t="s">
        <v>60</v>
      </c>
      <c r="B21" s="73"/>
      <c r="C21" s="73"/>
      <c r="D21" s="74"/>
      <c r="E21" s="20">
        <v>0</v>
      </c>
      <c r="F21" s="38" t="s">
        <v>5</v>
      </c>
    </row>
    <row r="22" spans="1:6" ht="14.25" x14ac:dyDescent="0.2">
      <c r="A22" s="72" t="s">
        <v>61</v>
      </c>
      <c r="B22" s="73"/>
      <c r="C22" s="73"/>
      <c r="D22" s="74"/>
      <c r="E22" s="20">
        <v>0</v>
      </c>
      <c r="F22" s="38" t="s">
        <v>5</v>
      </c>
    </row>
    <row r="23" spans="1:6" ht="14.25" x14ac:dyDescent="0.2">
      <c r="A23" s="72" t="s">
        <v>153</v>
      </c>
      <c r="B23" s="73"/>
      <c r="C23" s="73"/>
      <c r="D23" s="74"/>
      <c r="E23" s="20">
        <v>0</v>
      </c>
      <c r="F23" s="38" t="s">
        <v>5</v>
      </c>
    </row>
    <row r="24" spans="1:6" ht="14.25" x14ac:dyDescent="0.2">
      <c r="A24" s="72" t="s">
        <v>62</v>
      </c>
      <c r="B24" s="73"/>
      <c r="C24" s="73"/>
      <c r="D24" s="74"/>
      <c r="E24" s="20">
        <v>0</v>
      </c>
      <c r="F24" s="38" t="s">
        <v>5</v>
      </c>
    </row>
    <row r="25" spans="1:6" ht="14.25" x14ac:dyDescent="0.2">
      <c r="A25" s="72" t="s">
        <v>63</v>
      </c>
      <c r="B25" s="73"/>
      <c r="C25" s="73"/>
      <c r="D25" s="74"/>
      <c r="E25" s="20">
        <v>0</v>
      </c>
      <c r="F25" s="38" t="s">
        <v>5</v>
      </c>
    </row>
    <row r="26" spans="1:6" ht="14.25" x14ac:dyDescent="0.2">
      <c r="A26" s="72" t="s">
        <v>154</v>
      </c>
      <c r="B26" s="73"/>
      <c r="C26" s="73"/>
      <c r="D26" s="74"/>
      <c r="E26" s="20">
        <v>0</v>
      </c>
      <c r="F26" s="38" t="s">
        <v>5</v>
      </c>
    </row>
    <row r="27" spans="1:6" ht="14.25" x14ac:dyDescent="0.2">
      <c r="A27" s="72" t="s">
        <v>155</v>
      </c>
      <c r="B27" s="73"/>
      <c r="C27" s="73"/>
      <c r="D27" s="74"/>
      <c r="E27" s="20">
        <v>1</v>
      </c>
      <c r="F27" s="38" t="s">
        <v>161</v>
      </c>
    </row>
    <row r="28" spans="1:6" ht="14.25" x14ac:dyDescent="0.2">
      <c r="A28" s="72" t="s">
        <v>64</v>
      </c>
      <c r="B28" s="73"/>
      <c r="C28" s="73"/>
      <c r="D28" s="74"/>
      <c r="E28" s="20">
        <v>1</v>
      </c>
      <c r="F28" s="38" t="s">
        <v>6</v>
      </c>
    </row>
    <row r="29" spans="1:6" ht="14.25" x14ac:dyDescent="0.2">
      <c r="A29" s="72" t="s">
        <v>65</v>
      </c>
      <c r="B29" s="73"/>
      <c r="C29" s="73"/>
      <c r="D29" s="74"/>
      <c r="E29" s="20">
        <v>1</v>
      </c>
      <c r="F29" s="38" t="s">
        <v>6</v>
      </c>
    </row>
    <row r="30" spans="1:6" ht="14.1" customHeight="1" x14ac:dyDescent="0.2">
      <c r="A30" s="72" t="s">
        <v>66</v>
      </c>
      <c r="B30" s="73"/>
      <c r="C30" s="73"/>
      <c r="D30" s="74"/>
      <c r="E30" s="20">
        <v>1</v>
      </c>
      <c r="F30" s="38" t="s">
        <v>6</v>
      </c>
    </row>
    <row r="31" spans="1:6" ht="14.25" x14ac:dyDescent="0.2">
      <c r="A31" s="72" t="s">
        <v>156</v>
      </c>
      <c r="B31" s="73"/>
      <c r="C31" s="73"/>
      <c r="D31" s="74"/>
      <c r="E31" s="20">
        <v>1</v>
      </c>
      <c r="F31" s="39" t="s">
        <v>6</v>
      </c>
    </row>
    <row r="32" spans="1:6" ht="14.25" x14ac:dyDescent="0.2">
      <c r="A32" s="72" t="s">
        <v>67</v>
      </c>
      <c r="B32" s="73"/>
      <c r="C32" s="73"/>
      <c r="D32" s="74"/>
      <c r="E32" s="20">
        <v>1</v>
      </c>
      <c r="F32" s="38" t="s">
        <v>6</v>
      </c>
    </row>
    <row r="33" spans="1:6" ht="14.25" x14ac:dyDescent="0.2">
      <c r="A33" s="72" t="s">
        <v>68</v>
      </c>
      <c r="B33" s="73"/>
      <c r="C33" s="73"/>
      <c r="D33" s="74"/>
      <c r="E33" s="20">
        <v>1</v>
      </c>
      <c r="F33" s="38" t="s">
        <v>5</v>
      </c>
    </row>
    <row r="34" spans="1:6" ht="14.1" customHeight="1" x14ac:dyDescent="0.2">
      <c r="A34" s="72" t="s">
        <v>69</v>
      </c>
      <c r="B34" s="73"/>
      <c r="C34" s="73"/>
      <c r="D34" s="74"/>
      <c r="E34" s="20">
        <v>1</v>
      </c>
      <c r="F34" s="38" t="s">
        <v>6</v>
      </c>
    </row>
    <row r="35" spans="1:6" ht="14.25" x14ac:dyDescent="0.2">
      <c r="A35" s="72" t="s">
        <v>70</v>
      </c>
      <c r="B35" s="73"/>
      <c r="C35" s="73"/>
      <c r="D35" s="74"/>
      <c r="E35" s="20">
        <v>1</v>
      </c>
      <c r="F35" s="38" t="s">
        <v>6</v>
      </c>
    </row>
    <row r="36" spans="1:6" ht="14.25" x14ac:dyDescent="0.2">
      <c r="A36" s="72" t="s">
        <v>71</v>
      </c>
      <c r="B36" s="73"/>
      <c r="C36" s="73"/>
      <c r="D36" s="74"/>
      <c r="E36" s="20">
        <v>1</v>
      </c>
      <c r="F36" s="38" t="s">
        <v>6</v>
      </c>
    </row>
    <row r="37" spans="1:6" ht="14.25" x14ac:dyDescent="0.2">
      <c r="A37" s="72" t="s">
        <v>72</v>
      </c>
      <c r="B37" s="73"/>
      <c r="C37" s="73"/>
      <c r="D37" s="74"/>
      <c r="E37" s="20">
        <v>1</v>
      </c>
      <c r="F37" s="38" t="s">
        <v>6</v>
      </c>
    </row>
    <row r="38" spans="1:6" ht="14.25" x14ac:dyDescent="0.2">
      <c r="A38" s="72" t="s">
        <v>73</v>
      </c>
      <c r="B38" s="73"/>
      <c r="C38" s="73"/>
      <c r="D38" s="74"/>
      <c r="E38" s="20">
        <v>1</v>
      </c>
      <c r="F38" s="38" t="s">
        <v>6</v>
      </c>
    </row>
    <row r="39" spans="1:6" ht="14.25" x14ac:dyDescent="0.2">
      <c r="A39" s="72" t="s">
        <v>74</v>
      </c>
      <c r="B39" s="73"/>
      <c r="C39" s="73"/>
      <c r="D39" s="74"/>
      <c r="E39" s="20">
        <v>1</v>
      </c>
      <c r="F39" s="38" t="s">
        <v>6</v>
      </c>
    </row>
    <row r="40" spans="1:6" ht="14.25" x14ac:dyDescent="0.2">
      <c r="A40" s="72" t="s">
        <v>75</v>
      </c>
      <c r="B40" s="73"/>
      <c r="C40" s="73"/>
      <c r="D40" s="74"/>
      <c r="E40" s="20">
        <v>1</v>
      </c>
      <c r="F40" s="38" t="s">
        <v>5</v>
      </c>
    </row>
    <row r="41" spans="1:6" ht="14.25" x14ac:dyDescent="0.2">
      <c r="A41" s="72" t="s">
        <v>76</v>
      </c>
      <c r="B41" s="73"/>
      <c r="C41" s="73"/>
      <c r="D41" s="74"/>
      <c r="E41" s="20">
        <v>1</v>
      </c>
      <c r="F41" s="38" t="s">
        <v>6</v>
      </c>
    </row>
    <row r="42" spans="1:6" ht="14.1" customHeight="1" x14ac:dyDescent="0.2">
      <c r="A42" s="72" t="s">
        <v>157</v>
      </c>
      <c r="B42" s="73"/>
      <c r="C42" s="73"/>
      <c r="D42" s="74"/>
      <c r="E42" s="20">
        <v>1</v>
      </c>
      <c r="F42" s="38" t="s">
        <v>6</v>
      </c>
    </row>
    <row r="43" spans="1:6" ht="14.25" x14ac:dyDescent="0.2">
      <c r="A43" s="72" t="s">
        <v>77</v>
      </c>
      <c r="B43" s="73"/>
      <c r="C43" s="73"/>
      <c r="D43" s="74"/>
      <c r="E43" s="20">
        <v>1</v>
      </c>
      <c r="F43" s="38" t="s">
        <v>6</v>
      </c>
    </row>
    <row r="44" spans="1:6" ht="14.25" x14ac:dyDescent="0.2">
      <c r="A44" s="72" t="s">
        <v>78</v>
      </c>
      <c r="B44" s="73"/>
      <c r="C44" s="73"/>
      <c r="D44" s="74"/>
      <c r="E44" s="19">
        <v>1</v>
      </c>
      <c r="F44" s="38" t="s">
        <v>6</v>
      </c>
    </row>
    <row r="45" spans="1:6" ht="14.1" customHeight="1" x14ac:dyDescent="0.2">
      <c r="A45" s="72" t="s">
        <v>79</v>
      </c>
      <c r="B45" s="73"/>
      <c r="C45" s="73"/>
      <c r="D45" s="74"/>
      <c r="E45" s="19">
        <v>1</v>
      </c>
      <c r="F45" s="38" t="s">
        <v>5</v>
      </c>
    </row>
    <row r="46" spans="1:6" ht="14.1" customHeight="1" x14ac:dyDescent="0.2">
      <c r="A46" s="72" t="s">
        <v>80</v>
      </c>
      <c r="B46" s="73"/>
      <c r="C46" s="73"/>
      <c r="D46" s="74"/>
      <c r="E46" s="19">
        <v>1</v>
      </c>
      <c r="F46" s="38" t="s">
        <v>5</v>
      </c>
    </row>
    <row r="47" spans="1:6" ht="14.25" x14ac:dyDescent="0.2">
      <c r="A47" s="72" t="s">
        <v>81</v>
      </c>
      <c r="B47" s="73"/>
      <c r="C47" s="73"/>
      <c r="D47" s="74"/>
      <c r="E47" s="19">
        <v>0</v>
      </c>
      <c r="F47" s="38" t="s">
        <v>5</v>
      </c>
    </row>
    <row r="48" spans="1:6" ht="14.1" customHeight="1" x14ac:dyDescent="0.2">
      <c r="A48" s="72" t="s">
        <v>82</v>
      </c>
      <c r="B48" s="73"/>
      <c r="C48" s="73"/>
      <c r="D48" s="74"/>
      <c r="E48" s="19">
        <v>1</v>
      </c>
      <c r="F48" s="38" t="s">
        <v>6</v>
      </c>
    </row>
    <row r="49" spans="1:15" ht="14.25" x14ac:dyDescent="0.2">
      <c r="A49" s="72" t="s">
        <v>158</v>
      </c>
      <c r="B49" s="73"/>
      <c r="C49" s="73"/>
      <c r="D49" s="74"/>
      <c r="E49" s="19">
        <v>1</v>
      </c>
      <c r="F49" s="38" t="s">
        <v>5</v>
      </c>
    </row>
    <row r="50" spans="1:15" ht="14.25" x14ac:dyDescent="0.2">
      <c r="A50" s="72" t="s">
        <v>85</v>
      </c>
      <c r="B50" s="73"/>
      <c r="C50" s="73"/>
      <c r="D50" s="74"/>
      <c r="E50" s="19">
        <v>1</v>
      </c>
      <c r="F50" s="38" t="s">
        <v>5</v>
      </c>
    </row>
    <row r="51" spans="1:15" ht="14.1" customHeight="1" x14ac:dyDescent="0.2">
      <c r="A51" s="72" t="s">
        <v>159</v>
      </c>
      <c r="B51" s="73"/>
      <c r="C51" s="73"/>
      <c r="D51" s="74"/>
      <c r="E51" s="19">
        <v>1</v>
      </c>
      <c r="F51" s="38" t="s">
        <v>5</v>
      </c>
    </row>
    <row r="52" spans="1:15" ht="14.25" x14ac:dyDescent="0.2">
      <c r="A52" s="72" t="s">
        <v>83</v>
      </c>
      <c r="B52" s="73"/>
      <c r="C52" s="73"/>
      <c r="D52" s="74"/>
      <c r="E52" s="19">
        <v>1</v>
      </c>
      <c r="F52" s="38" t="s">
        <v>6</v>
      </c>
    </row>
    <row r="53" spans="1:15" ht="14.1" customHeight="1" x14ac:dyDescent="0.2">
      <c r="A53" s="72" t="s">
        <v>47</v>
      </c>
      <c r="B53" s="73"/>
      <c r="C53" s="73"/>
      <c r="D53" s="74"/>
      <c r="E53" s="19">
        <v>1</v>
      </c>
      <c r="F53" s="38" t="s">
        <v>6</v>
      </c>
    </row>
    <row r="54" spans="1:15" ht="14.25" x14ac:dyDescent="0.2">
      <c r="A54" s="72" t="s">
        <v>84</v>
      </c>
      <c r="B54" s="73"/>
      <c r="C54" s="73"/>
      <c r="D54" s="74"/>
      <c r="E54" s="19">
        <v>1</v>
      </c>
      <c r="F54" s="38" t="s">
        <v>5</v>
      </c>
    </row>
    <row r="55" spans="1:15" ht="14.25" x14ac:dyDescent="0.2">
      <c r="A55" s="72" t="s">
        <v>160</v>
      </c>
      <c r="B55" s="73"/>
      <c r="C55" s="73"/>
      <c r="D55" s="74"/>
      <c r="E55" s="19">
        <v>1</v>
      </c>
      <c r="F55" s="38" t="s">
        <v>6</v>
      </c>
    </row>
    <row r="56" spans="1:15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1:15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1:15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1:15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1:15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1:15" x14ac:dyDescent="0.2">
      <c r="A71" s="67" t="s">
        <v>53</v>
      </c>
      <c r="B71" s="67"/>
      <c r="C71" s="67"/>
      <c r="D71" s="67"/>
      <c r="E71" s="67"/>
      <c r="F71" s="67"/>
      <c r="G71" s="34"/>
      <c r="H71" s="34"/>
      <c r="I71" s="34"/>
      <c r="J71" s="34"/>
      <c r="K71" s="34"/>
      <c r="L71" s="34"/>
      <c r="M71" s="34"/>
      <c r="N71" s="34"/>
      <c r="O71" s="34"/>
    </row>
    <row r="72" spans="1:15" x14ac:dyDescent="0.2">
      <c r="A72" s="36"/>
      <c r="B72" s="36"/>
      <c r="C72" s="36"/>
      <c r="D72" s="36"/>
      <c r="E72" s="36"/>
      <c r="F72" s="36"/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45" t="s">
        <v>36</v>
      </c>
      <c r="B73" s="46">
        <f>EXP(-3)</f>
        <v>4.9787068367863944E-2</v>
      </c>
      <c r="C73" s="47" t="s">
        <v>11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1:15" x14ac:dyDescent="0.2">
      <c r="A74" s="45" t="s">
        <v>43</v>
      </c>
      <c r="B74" s="46">
        <f>EXP(-2)</f>
        <v>0.1353352832366127</v>
      </c>
      <c r="C74" s="34" t="s">
        <v>12</v>
      </c>
      <c r="D74" s="34"/>
      <c r="E74" s="34" t="s">
        <v>28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45" t="s">
        <v>26</v>
      </c>
      <c r="B75" s="46">
        <f>EXP(-1)</f>
        <v>0.36787944117144233</v>
      </c>
      <c r="C75" s="34" t="s">
        <v>44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1:15" x14ac:dyDescent="0.2">
      <c r="A76" s="45" t="s">
        <v>41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 x14ac:dyDescent="0.2">
      <c r="A77" s="45" t="s">
        <v>37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1:15" x14ac:dyDescent="0.2">
      <c r="A78" s="45" t="s">
        <v>45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 x14ac:dyDescent="0.2">
      <c r="A79" s="45" t="s">
        <v>42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</row>
    <row r="80" spans="1:15" x14ac:dyDescent="0.2">
      <c r="A80" s="45" t="s">
        <v>27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</row>
    <row r="81" spans="1:15" x14ac:dyDescent="0.2">
      <c r="A81" s="4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5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5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5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5" x14ac:dyDescent="0.2">
      <c r="A85" s="35" t="s">
        <v>6</v>
      </c>
      <c r="B85" s="35"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 x14ac:dyDescent="0.2">
      <c r="A86" s="35" t="s">
        <v>5</v>
      </c>
      <c r="B86" s="35"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x14ac:dyDescent="0.2">
      <c r="A87" s="34"/>
      <c r="B87" s="35">
        <v>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</row>
    <row r="88" spans="1:15" x14ac:dyDescent="0.2">
      <c r="A88" s="34"/>
      <c r="B88" s="35">
        <v>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5" x14ac:dyDescent="0.2">
      <c r="A89" s="34"/>
      <c r="B89" s="35">
        <v>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  <row r="90" spans="1:15" x14ac:dyDescent="0.2">
      <c r="A90" s="34"/>
      <c r="B90" s="35">
        <v>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</row>
    <row r="91" spans="1:15" x14ac:dyDescent="0.2">
      <c r="A91" s="34"/>
      <c r="B91" s="35" t="s">
        <v>8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</row>
    <row r="93" spans="1:15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</row>
    <row r="94" spans="1:15" x14ac:dyDescent="0.2">
      <c r="A94" s="34">
        <f>COUNT(A153:A192)</f>
        <v>20</v>
      </c>
      <c r="B94" s="34"/>
      <c r="C94" s="34"/>
      <c r="D94" s="34"/>
      <c r="E94" s="36" t="s">
        <v>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x14ac:dyDescent="0.2">
      <c r="A95" s="34">
        <f>COUNT(B153:B192)</f>
        <v>20</v>
      </c>
      <c r="B95" s="34"/>
      <c r="C95" s="34"/>
      <c r="D95" s="34"/>
      <c r="E95" s="48" t="s">
        <v>20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5" x14ac:dyDescent="0.2">
      <c r="A96" s="34"/>
      <c r="B96" s="34"/>
      <c r="C96" s="34"/>
      <c r="D96" s="34"/>
      <c r="E96" s="34" t="s">
        <v>21</v>
      </c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x14ac:dyDescent="0.2">
      <c r="A97" s="34"/>
      <c r="B97" s="34"/>
      <c r="C97" s="34"/>
      <c r="D97" s="34"/>
      <c r="E97" s="34" t="s">
        <v>19</v>
      </c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1:15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1:15" x14ac:dyDescent="0.2">
      <c r="A99" s="36" t="s">
        <v>14</v>
      </c>
      <c r="B99" s="36" t="s">
        <v>3</v>
      </c>
      <c r="C99" s="36" t="s">
        <v>15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34" t="s">
        <v>21</v>
      </c>
      <c r="B100" s="34" t="s">
        <v>16</v>
      </c>
      <c r="C100" s="34" t="s">
        <v>16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x14ac:dyDescent="0.2">
      <c r="A101" s="34" t="s">
        <v>19</v>
      </c>
      <c r="B101" s="34" t="s">
        <v>17</v>
      </c>
      <c r="C101" s="34" t="s">
        <v>17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x14ac:dyDescent="0.2">
      <c r="A102" s="34" t="s">
        <v>24</v>
      </c>
      <c r="B102" s="34" t="s">
        <v>18</v>
      </c>
      <c r="C102" s="34" t="s">
        <v>18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x14ac:dyDescent="0.2">
      <c r="A103" s="34" t="s">
        <v>25</v>
      </c>
      <c r="B103" s="34"/>
      <c r="C103" s="34" t="s">
        <v>23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4.25" x14ac:dyDescent="0.2">
      <c r="A104" s="34"/>
      <c r="B104" s="34"/>
      <c r="C104" s="34"/>
      <c r="D104" s="34"/>
      <c r="E104" s="49"/>
      <c r="F104" s="49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4.25" x14ac:dyDescent="0.2">
      <c r="A105" s="34" t="s">
        <v>25</v>
      </c>
      <c r="B105" s="34"/>
      <c r="C105" s="34" t="s">
        <v>46</v>
      </c>
      <c r="D105" s="34"/>
      <c r="E105" s="49" t="s">
        <v>8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5" customHeight="1" x14ac:dyDescent="0.25">
      <c r="A106" s="34"/>
      <c r="B106" s="50"/>
      <c r="C106" s="50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x14ac:dyDescent="0.25">
      <c r="A107" s="34"/>
      <c r="B107" s="50"/>
      <c r="C107" s="5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x14ac:dyDescent="0.2">
      <c r="A108" s="34" t="s">
        <v>38</v>
      </c>
      <c r="B108" s="34"/>
      <c r="C108" s="34"/>
      <c r="D108" s="34"/>
      <c r="E108" s="51" t="s">
        <v>8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x14ac:dyDescent="0.2">
      <c r="A109" s="34" t="s">
        <v>7</v>
      </c>
      <c r="B109" s="34"/>
      <c r="C109" s="34"/>
      <c r="D109" s="51" t="s">
        <v>8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x14ac:dyDescent="0.2">
      <c r="A110" s="34" t="s">
        <v>39</v>
      </c>
      <c r="B110" s="34"/>
      <c r="C110" s="34"/>
      <c r="D110" s="51" t="s">
        <v>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x14ac:dyDescent="0.2">
      <c r="A111" s="34" t="s">
        <v>40</v>
      </c>
      <c r="B111" s="34"/>
      <c r="C111" s="34"/>
      <c r="D111" s="51" t="s">
        <v>8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x14ac:dyDescent="0.2">
      <c r="A113" s="46">
        <f>C195/D195</f>
        <v>0.63157894736842102</v>
      </c>
      <c r="B113" s="46"/>
      <c r="C113" s="46"/>
      <c r="D113" s="52"/>
      <c r="E113" s="34"/>
      <c r="F113" s="34"/>
      <c r="G113" s="34"/>
      <c r="H113" s="34"/>
      <c r="I113" s="34"/>
      <c r="J113" s="34"/>
      <c r="K113" s="35"/>
      <c r="L113" s="35"/>
      <c r="M113" s="35"/>
      <c r="N113" s="35"/>
      <c r="O113" s="34"/>
    </row>
    <row r="114" spans="1:15" x14ac:dyDescent="0.2">
      <c r="A114" s="46">
        <f>POWER(A195,1/B195)</f>
        <v>1</v>
      </c>
      <c r="B114" s="46"/>
      <c r="C114" s="46"/>
      <c r="D114" s="52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x14ac:dyDescent="0.2">
      <c r="A115" s="46">
        <f>IF(A113&lt;1,A113*SQRT(A114),SQRT(PRODUCT(A113:A114)))</f>
        <v>0.63157894736842102</v>
      </c>
      <c r="B115" s="46"/>
      <c r="C115" s="46"/>
      <c r="D115" s="52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x14ac:dyDescent="0.2">
      <c r="A116" s="46">
        <f>EXP(-A115)</f>
        <v>0.53175153013057075</v>
      </c>
      <c r="B116" s="46"/>
      <c r="C116" s="46"/>
      <c r="D116" s="52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4.25" x14ac:dyDescent="0.2">
      <c r="A121" s="49" t="s">
        <v>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x14ac:dyDescent="0.2">
      <c r="A122" s="34" t="s">
        <v>39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x14ac:dyDescent="0.2">
      <c r="A123" s="34" t="s">
        <v>40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5" x14ac:dyDescent="0.2">
      <c r="A124" s="51" t="s">
        <v>5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5" x14ac:dyDescent="0.2">
      <c r="A125" s="51" t="s">
        <v>5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5" x14ac:dyDescent="0.2">
      <c r="A126" s="51" t="s">
        <v>5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x14ac:dyDescent="0.2">
      <c r="A127" s="51" t="s">
        <v>5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</row>
    <row r="150" spans="1:15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</row>
    <row r="151" spans="1:15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</row>
    <row r="152" spans="1:15" x14ac:dyDescent="0.2">
      <c r="A152" s="88" t="s">
        <v>9</v>
      </c>
      <c r="B152" s="88"/>
      <c r="C152" s="88" t="s">
        <v>10</v>
      </c>
      <c r="D152" s="88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</row>
    <row r="153" spans="1:15" x14ac:dyDescent="0.2">
      <c r="A153" s="35" t="str">
        <f>IF(F14=A85,IF(E14=B91,"",E14),"")</f>
        <v/>
      </c>
      <c r="B153" s="35" t="str">
        <f>IF(F14=A85,IF(E14=B91,"",1),"")</f>
        <v/>
      </c>
      <c r="C153" s="35">
        <f t="shared" ref="C153:C192" si="0">IF(F14=$A$86,IF(E14=$B$91,"",E14),"")</f>
        <v>1</v>
      </c>
      <c r="D153" s="35">
        <f t="shared" ref="D153:D192" si="1">IF(F14=$A$86,IF(E14=$B$91,"",1),"")</f>
        <v>1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</row>
    <row r="154" spans="1:15" x14ac:dyDescent="0.2">
      <c r="A154" s="35" t="str">
        <f>IF(F15=A85,IF(E15=B91,"",E15),"")</f>
        <v/>
      </c>
      <c r="B154" s="35" t="str">
        <f>IF(F15=A85,IF(E15=B91,"",1),"")</f>
        <v/>
      </c>
      <c r="C154" s="35">
        <f t="shared" si="0"/>
        <v>0</v>
      </c>
      <c r="D154" s="35">
        <f t="shared" si="1"/>
        <v>1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</row>
    <row r="155" spans="1:15" x14ac:dyDescent="0.2">
      <c r="A155" s="35" t="str">
        <f>IF(F16=A85,IF(E16=B91,"",E16),"")</f>
        <v/>
      </c>
      <c r="B155" s="35" t="str">
        <f>IF(F16=A85,IF(E16=B91,"",1),"")</f>
        <v/>
      </c>
      <c r="C155" s="35">
        <f t="shared" si="0"/>
        <v>1</v>
      </c>
      <c r="D155" s="35">
        <f t="shared" si="1"/>
        <v>1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</row>
    <row r="156" spans="1:15" x14ac:dyDescent="0.2">
      <c r="A156" s="35" t="str">
        <f>IF(F17=A85,IF(E17=B91,"",E17),"")</f>
        <v/>
      </c>
      <c r="B156" s="35" t="str">
        <f>IF(F17=A85,IF(E17=B91,"",1),"")</f>
        <v/>
      </c>
      <c r="C156" s="35">
        <f t="shared" si="0"/>
        <v>1</v>
      </c>
      <c r="D156" s="35">
        <f t="shared" si="1"/>
        <v>1</v>
      </c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</row>
    <row r="157" spans="1:15" x14ac:dyDescent="0.2">
      <c r="A157" s="35" t="str">
        <f>IF(F18=A85,IF(E18=B91,"",E18),"")</f>
        <v/>
      </c>
      <c r="B157" s="35" t="str">
        <f>IF(F18=A85,IF(E18=B91,"",1),"")</f>
        <v/>
      </c>
      <c r="C157" s="35">
        <f t="shared" si="0"/>
        <v>1</v>
      </c>
      <c r="D157" s="35">
        <f t="shared" si="1"/>
        <v>1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x14ac:dyDescent="0.2">
      <c r="A158" s="35">
        <f>IF(F19=A85,IF(E19=B91,"",E19),"")</f>
        <v>1</v>
      </c>
      <c r="B158" s="35">
        <f>IF(F19=A85,IF(E19=B91,"",1),"")</f>
        <v>1</v>
      </c>
      <c r="C158" s="35" t="str">
        <f t="shared" si="0"/>
        <v/>
      </c>
      <c r="D158" s="35" t="str">
        <f t="shared" si="1"/>
        <v/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x14ac:dyDescent="0.2">
      <c r="A159" s="35">
        <f>IF(F20=A85,IF(E20=B91,"",E20),"")</f>
        <v>1</v>
      </c>
      <c r="B159" s="35">
        <f>IF(F20=A85,IF(E20=B91,"",1),"")</f>
        <v>1</v>
      </c>
      <c r="C159" s="35" t="str">
        <f t="shared" si="0"/>
        <v/>
      </c>
      <c r="D159" s="35" t="str">
        <f t="shared" si="1"/>
        <v/>
      </c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x14ac:dyDescent="0.2">
      <c r="A160" s="35" t="str">
        <f>IF(F21=A85,IF(E21=B91,"",E21),"")</f>
        <v/>
      </c>
      <c r="B160" s="35" t="str">
        <f>IF(F21=A85,IF(E21=B91,"",1),"")</f>
        <v/>
      </c>
      <c r="C160" s="35">
        <f t="shared" si="0"/>
        <v>0</v>
      </c>
      <c r="D160" s="35">
        <f t="shared" si="1"/>
        <v>1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x14ac:dyDescent="0.2">
      <c r="A161" s="35" t="str">
        <f>IF(F22=A85,IF(E22=B91,"",E22),"")</f>
        <v/>
      </c>
      <c r="B161" s="35" t="str">
        <f>IF(F22=A85,IF(E22=B91,"",1),"")</f>
        <v/>
      </c>
      <c r="C161" s="35">
        <f t="shared" si="0"/>
        <v>0</v>
      </c>
      <c r="D161" s="35">
        <f t="shared" si="1"/>
        <v>1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x14ac:dyDescent="0.2">
      <c r="A162" s="35" t="str">
        <f>IF(F23=A85,IF(E23=B91,"",E23),"")</f>
        <v/>
      </c>
      <c r="B162" s="35" t="str">
        <f>IF(F23=A85,IF(E23=B91,"",1),"")</f>
        <v/>
      </c>
      <c r="C162" s="35">
        <f t="shared" si="0"/>
        <v>0</v>
      </c>
      <c r="D162" s="35">
        <f t="shared" si="1"/>
        <v>1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x14ac:dyDescent="0.2">
      <c r="A163" s="35" t="str">
        <f>IF(F24=A85,IF(E24=B91,"",E24),"")</f>
        <v/>
      </c>
      <c r="B163" s="35" t="str">
        <f>IF(F24=A85,IF(E24=B91,"",1),"")</f>
        <v/>
      </c>
      <c r="C163" s="35">
        <f t="shared" si="0"/>
        <v>0</v>
      </c>
      <c r="D163" s="35">
        <f t="shared" si="1"/>
        <v>1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x14ac:dyDescent="0.2">
      <c r="A164" s="35" t="str">
        <f>IF(F25=A85,IF(E25=B91,"",E25),"")</f>
        <v/>
      </c>
      <c r="B164" s="35" t="str">
        <f>IF(F25=A85,IF(E25=B91,"",1),"")</f>
        <v/>
      </c>
      <c r="C164" s="35">
        <f t="shared" si="0"/>
        <v>0</v>
      </c>
      <c r="D164" s="35">
        <f t="shared" si="1"/>
        <v>1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x14ac:dyDescent="0.2">
      <c r="A165" s="35" t="str">
        <f>IF(F26=A85,IF(E26=B91,"",E26),"")</f>
        <v/>
      </c>
      <c r="B165" s="35" t="str">
        <f>IF(F26=A85,IF(E26=B91,"",1),"")</f>
        <v/>
      </c>
      <c r="C165" s="35">
        <f t="shared" si="0"/>
        <v>0</v>
      </c>
      <c r="D165" s="35">
        <f t="shared" si="1"/>
        <v>1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x14ac:dyDescent="0.2">
      <c r="A166" s="35" t="str">
        <f>IF(F27=A85,IF(E27=B91,"",E27),"")</f>
        <v/>
      </c>
      <c r="B166" s="35" t="str">
        <f>IF(F27=A85,IF(E27=B91,"",1),"")</f>
        <v/>
      </c>
      <c r="C166" s="35" t="str">
        <f t="shared" si="0"/>
        <v/>
      </c>
      <c r="D166" s="35" t="str">
        <f t="shared" si="1"/>
        <v/>
      </c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x14ac:dyDescent="0.2">
      <c r="A167" s="35">
        <f>IF(F28=A85,IF(E28=B91,"",E28),"")</f>
        <v>1</v>
      </c>
      <c r="B167" s="35">
        <f>IF(F28=A85,IF(E28=B91,"",1),"")</f>
        <v>1</v>
      </c>
      <c r="C167" s="35" t="str">
        <f t="shared" si="0"/>
        <v/>
      </c>
      <c r="D167" s="35" t="str">
        <f t="shared" si="1"/>
        <v/>
      </c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x14ac:dyDescent="0.2">
      <c r="A168" s="35">
        <f>IF(F29=A85,IF(E29=B91,"",E29),"")</f>
        <v>1</v>
      </c>
      <c r="B168" s="35">
        <f>IF(F29=A85,IF(E29=B91,"",1),"")</f>
        <v>1</v>
      </c>
      <c r="C168" s="35" t="str">
        <f t="shared" si="0"/>
        <v/>
      </c>
      <c r="D168" s="35" t="str">
        <f t="shared" si="1"/>
        <v/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x14ac:dyDescent="0.2">
      <c r="A169" s="35">
        <f>IF(F30=A85,IF(E30=B91,"",E30),"")</f>
        <v>1</v>
      </c>
      <c r="B169" s="35">
        <f>IF(F30=A85,IF(E30=B91,"",1),"")</f>
        <v>1</v>
      </c>
      <c r="C169" s="35" t="str">
        <f t="shared" si="0"/>
        <v/>
      </c>
      <c r="D169" s="35" t="str">
        <f t="shared" si="1"/>
        <v/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x14ac:dyDescent="0.2">
      <c r="A170" s="35">
        <f>IF(F31=A85,IF(E31=B91,"",E31),"")</f>
        <v>1</v>
      </c>
      <c r="B170" s="35">
        <f>IF(F31=A85,IF(E31=B91,"",1),"")</f>
        <v>1</v>
      </c>
      <c r="C170" s="35" t="str">
        <f t="shared" si="0"/>
        <v/>
      </c>
      <c r="D170" s="35" t="str">
        <f t="shared" si="1"/>
        <v/>
      </c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x14ac:dyDescent="0.2">
      <c r="A171" s="35">
        <f>IF(F32=A85,IF(E32=B91,"",E32),"")</f>
        <v>1</v>
      </c>
      <c r="B171" s="35">
        <f>IF(F32=A85,IF(E32=B91,"",1),"")</f>
        <v>1</v>
      </c>
      <c r="C171" s="35" t="str">
        <f t="shared" si="0"/>
        <v/>
      </c>
      <c r="D171" s="35" t="str">
        <f t="shared" si="1"/>
        <v/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x14ac:dyDescent="0.2">
      <c r="A172" s="35" t="str">
        <f>IF(F33=A85,IF(E33=B91,"",E33),"")</f>
        <v/>
      </c>
      <c r="B172" s="35" t="str">
        <f>IF(F33=A85,IF(E33=B91,"",1),"")</f>
        <v/>
      </c>
      <c r="C172" s="35">
        <f t="shared" si="0"/>
        <v>1</v>
      </c>
      <c r="D172" s="35">
        <f t="shared" si="1"/>
        <v>1</v>
      </c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x14ac:dyDescent="0.2">
      <c r="A173" s="35">
        <f>IF(F34=A85,IF(E34=B91,"",E34),"")</f>
        <v>1</v>
      </c>
      <c r="B173" s="35">
        <f>IF(F34=A85,IF(E34=B91,"",1),"")</f>
        <v>1</v>
      </c>
      <c r="C173" s="35" t="str">
        <f t="shared" si="0"/>
        <v/>
      </c>
      <c r="D173" s="35" t="str">
        <f t="shared" si="1"/>
        <v/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x14ac:dyDescent="0.2">
      <c r="A174" s="35">
        <f>IF(F35=A85,IF(E35=B91,"",E35),"")</f>
        <v>1</v>
      </c>
      <c r="B174" s="35">
        <f>IF(F35=A85,IF(E35=B91,"",1),"")</f>
        <v>1</v>
      </c>
      <c r="C174" s="35" t="str">
        <f t="shared" si="0"/>
        <v/>
      </c>
      <c r="D174" s="35" t="str">
        <f t="shared" si="1"/>
        <v/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x14ac:dyDescent="0.2">
      <c r="A175" s="35">
        <f>IF(F36=A85,IF(E36=B91,"",E36),"")</f>
        <v>1</v>
      </c>
      <c r="B175" s="35">
        <f>IF(F36=A85,IF(E36=B91,"",1),"")</f>
        <v>1</v>
      </c>
      <c r="C175" s="35" t="str">
        <f t="shared" si="0"/>
        <v/>
      </c>
      <c r="D175" s="35" t="str">
        <f t="shared" si="1"/>
        <v/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x14ac:dyDescent="0.2">
      <c r="A176" s="35">
        <f>IF(F37=A85,IF(E37=B91,"",E37),"")</f>
        <v>1</v>
      </c>
      <c r="B176" s="35">
        <f>IF(F37=A85,IF(E37=B91,"",1),"")</f>
        <v>1</v>
      </c>
      <c r="C176" s="35" t="str">
        <f t="shared" si="0"/>
        <v/>
      </c>
      <c r="D176" s="35" t="str">
        <f t="shared" si="1"/>
        <v/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x14ac:dyDescent="0.2">
      <c r="A177" s="35">
        <f>IF(F38=A85,IF(E38=B91,"",E38),"")</f>
        <v>1</v>
      </c>
      <c r="B177" s="35">
        <f>IF(F38=A85,IF(E38=B91,"",1),"")</f>
        <v>1</v>
      </c>
      <c r="C177" s="35" t="str">
        <f t="shared" si="0"/>
        <v/>
      </c>
      <c r="D177" s="35" t="str">
        <f t="shared" si="1"/>
        <v/>
      </c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x14ac:dyDescent="0.2">
      <c r="A178" s="35">
        <f>IF(F39=A85,IF(E39=B91,"",E39),"")</f>
        <v>1</v>
      </c>
      <c r="B178" s="35">
        <f>IF(F39=A85,IF(E39=B91,"",1),"")</f>
        <v>1</v>
      </c>
      <c r="C178" s="35" t="str">
        <f t="shared" si="0"/>
        <v/>
      </c>
      <c r="D178" s="35" t="str">
        <f t="shared" si="1"/>
        <v/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x14ac:dyDescent="0.2">
      <c r="A179" s="35" t="str">
        <f>IF(F40=A85,IF(E40=B91,"",E40),"")</f>
        <v/>
      </c>
      <c r="B179" s="35" t="str">
        <f>IF(F40=A85,IF(E40=B91,"",1),"")</f>
        <v/>
      </c>
      <c r="C179" s="35">
        <f t="shared" si="0"/>
        <v>1</v>
      </c>
      <c r="D179" s="35">
        <f t="shared" si="1"/>
        <v>1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x14ac:dyDescent="0.2">
      <c r="A180" s="35">
        <f>IF(F41=A85,IF(E41=B91,"",E41),"")</f>
        <v>1</v>
      </c>
      <c r="B180" s="35">
        <f>IF(F41=A85,IF(E41=B91,"",1),"")</f>
        <v>1</v>
      </c>
      <c r="C180" s="35" t="str">
        <f t="shared" si="0"/>
        <v/>
      </c>
      <c r="D180" s="35" t="str">
        <f t="shared" si="1"/>
        <v/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x14ac:dyDescent="0.2">
      <c r="A181" s="35">
        <f>IF(F42=A85,IF(E42=B91,"",E42),"")</f>
        <v>1</v>
      </c>
      <c r="B181" s="35">
        <f>IF(F42=A85,IF(E42=B91,"",1),"")</f>
        <v>1</v>
      </c>
      <c r="C181" s="35" t="str">
        <f t="shared" si="0"/>
        <v/>
      </c>
      <c r="D181" s="35" t="str">
        <f t="shared" si="1"/>
        <v/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x14ac:dyDescent="0.2">
      <c r="A182" s="35">
        <f>IF(F43=A85,IF(E43=B91,"",E43),"")</f>
        <v>1</v>
      </c>
      <c r="B182" s="35">
        <f>IF(F43=A85,IF(E43=B91,"",1),"")</f>
        <v>1</v>
      </c>
      <c r="C182" s="35" t="str">
        <f t="shared" si="0"/>
        <v/>
      </c>
      <c r="D182" s="35" t="str">
        <f t="shared" si="1"/>
        <v/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x14ac:dyDescent="0.2">
      <c r="A183" s="35">
        <f t="shared" ref="A183:A192" si="2">IF(F44=$A$85,IF(E44=$B$91,"",E44),"")</f>
        <v>1</v>
      </c>
      <c r="B183" s="35">
        <f t="shared" ref="B183:B192" si="3">IF(F44=$A$85,IF(E44=$B$91,"",1),"")</f>
        <v>1</v>
      </c>
      <c r="C183" s="35" t="str">
        <f t="shared" si="0"/>
        <v/>
      </c>
      <c r="D183" s="35" t="str">
        <f t="shared" si="1"/>
        <v/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x14ac:dyDescent="0.2">
      <c r="A184" s="35" t="str">
        <f t="shared" si="2"/>
        <v/>
      </c>
      <c r="B184" s="35" t="str">
        <f t="shared" si="3"/>
        <v/>
      </c>
      <c r="C184" s="35">
        <f t="shared" si="0"/>
        <v>1</v>
      </c>
      <c r="D184" s="35">
        <f t="shared" si="1"/>
        <v>1</v>
      </c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x14ac:dyDescent="0.2">
      <c r="A185" s="35" t="str">
        <f t="shared" si="2"/>
        <v/>
      </c>
      <c r="B185" s="35" t="str">
        <f t="shared" si="3"/>
        <v/>
      </c>
      <c r="C185" s="35">
        <f t="shared" si="0"/>
        <v>1</v>
      </c>
      <c r="D185" s="35">
        <f t="shared" si="1"/>
        <v>1</v>
      </c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x14ac:dyDescent="0.2">
      <c r="A186" s="35" t="str">
        <f t="shared" si="2"/>
        <v/>
      </c>
      <c r="B186" s="35" t="str">
        <f t="shared" si="3"/>
        <v/>
      </c>
      <c r="C186" s="35">
        <f t="shared" si="0"/>
        <v>0</v>
      </c>
      <c r="D186" s="35">
        <f t="shared" si="1"/>
        <v>1</v>
      </c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x14ac:dyDescent="0.2">
      <c r="A187" s="35">
        <f t="shared" si="2"/>
        <v>1</v>
      </c>
      <c r="B187" s="35">
        <f t="shared" si="3"/>
        <v>1</v>
      </c>
      <c r="C187" s="35" t="str">
        <f t="shared" si="0"/>
        <v/>
      </c>
      <c r="D187" s="35" t="str">
        <f t="shared" si="1"/>
        <v/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x14ac:dyDescent="0.2">
      <c r="A188" s="35" t="str">
        <f t="shared" si="2"/>
        <v/>
      </c>
      <c r="B188" s="35" t="str">
        <f t="shared" si="3"/>
        <v/>
      </c>
      <c r="C188" s="35">
        <f t="shared" si="0"/>
        <v>1</v>
      </c>
      <c r="D188" s="35">
        <f t="shared" si="1"/>
        <v>1</v>
      </c>
      <c r="E188" s="34" t="s">
        <v>162</v>
      </c>
      <c r="F188" s="34">
        <f>A56</f>
        <v>0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x14ac:dyDescent="0.2">
      <c r="A189" s="35" t="str">
        <f t="shared" si="2"/>
        <v/>
      </c>
      <c r="B189" s="35" t="str">
        <f t="shared" si="3"/>
        <v/>
      </c>
      <c r="C189" s="35">
        <f t="shared" si="0"/>
        <v>1</v>
      </c>
      <c r="D189" s="35">
        <f t="shared" si="1"/>
        <v>1</v>
      </c>
      <c r="E189" s="34" t="s">
        <v>163</v>
      </c>
      <c r="F189" s="34" t="str">
        <f>A85</f>
        <v>C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x14ac:dyDescent="0.2">
      <c r="A190" s="35" t="str">
        <f t="shared" si="2"/>
        <v/>
      </c>
      <c r="B190" s="35" t="str">
        <f t="shared" si="3"/>
        <v/>
      </c>
      <c r="C190" s="35">
        <f t="shared" si="0"/>
        <v>1</v>
      </c>
      <c r="D190" s="35">
        <f t="shared" si="1"/>
        <v>1</v>
      </c>
      <c r="E190" s="34" t="s">
        <v>164</v>
      </c>
      <c r="F190" s="34" t="str">
        <f>A86</f>
        <v>NC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x14ac:dyDescent="0.2">
      <c r="A191" s="35">
        <f t="shared" si="2"/>
        <v>1</v>
      </c>
      <c r="B191" s="35">
        <f t="shared" si="3"/>
        <v>1</v>
      </c>
      <c r="C191" s="35" t="str">
        <f t="shared" si="0"/>
        <v/>
      </c>
      <c r="D191" s="35" t="str">
        <f t="shared" si="1"/>
        <v/>
      </c>
      <c r="E191" s="34" t="s">
        <v>165</v>
      </c>
      <c r="F191" s="34" t="str">
        <f>B91</f>
        <v>NA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x14ac:dyDescent="0.2">
      <c r="A192" s="35">
        <f t="shared" si="2"/>
        <v>1</v>
      </c>
      <c r="B192" s="35">
        <f t="shared" si="3"/>
        <v>1</v>
      </c>
      <c r="C192" s="35" t="str">
        <f t="shared" si="0"/>
        <v/>
      </c>
      <c r="D192" s="35" t="str">
        <f t="shared" si="1"/>
        <v/>
      </c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x14ac:dyDescent="0.2">
      <c r="A193" s="35" t="str">
        <f>IF(F54=$A$85,IF(E54=$B$91,"",E54),"")</f>
        <v/>
      </c>
      <c r="B193" s="35" t="str">
        <f>IF(F54=$A$85,IF(E54=$B$91,"",1),"")</f>
        <v/>
      </c>
      <c r="C193" s="35">
        <f>IF(F54=$A$86,IF(E54=$B$91,"",E54),"")</f>
        <v>1</v>
      </c>
      <c r="D193" s="35">
        <f>IF(F54=$A$86,IF(E54=$B$91,"",1),"")</f>
        <v>1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x14ac:dyDescent="0.2">
      <c r="A194" s="35">
        <f>IF(F55=$A$85,IF(E55=$B$91,"",E55),"")</f>
        <v>1</v>
      </c>
      <c r="B194" s="35">
        <f>IF(F55=$A$85,IF(E55=$B$91,"",1),"")</f>
        <v>1</v>
      </c>
      <c r="C194" s="35" t="str">
        <f>IF(F55=$A$86,IF(E55=$B$91,"",E55),"")</f>
        <v/>
      </c>
      <c r="D194" s="35" t="str">
        <f>IF(F55=$A$86,IF(E55=$B$91,"",1),"")</f>
        <v/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x14ac:dyDescent="0.2">
      <c r="A195" s="36">
        <f>PRODUCT(A153:A194)</f>
        <v>1</v>
      </c>
      <c r="B195" s="36">
        <f>SUM(B153:B194)</f>
        <v>21</v>
      </c>
      <c r="C195" s="36">
        <f>SUM(C153:C194)</f>
        <v>12</v>
      </c>
      <c r="D195" s="36">
        <f>IF(SUM(D153:D194)=0,1,SUM(D153:D192))</f>
        <v>19</v>
      </c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x14ac:dyDescent="0.2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x14ac:dyDescent="0.2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x14ac:dyDescent="0.2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x14ac:dyDescent="0.2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x14ac:dyDescent="0.2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x14ac:dyDescent="0.2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x14ac:dyDescent="0.2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x14ac:dyDescent="0.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x14ac:dyDescent="0.2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x14ac:dyDescent="0.2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x14ac:dyDescent="0.2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x14ac:dyDescent="0.2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x14ac:dyDescent="0.2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x14ac:dyDescent="0.2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x14ac:dyDescent="0.2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x14ac:dyDescent="0.2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x14ac:dyDescent="0.2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x14ac:dyDescent="0.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x14ac:dyDescent="0.2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x14ac:dyDescent="0.2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x14ac:dyDescent="0.2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x14ac:dyDescent="0.2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x14ac:dyDescent="0.2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x14ac:dyDescent="0.2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x14ac:dyDescent="0.2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x14ac:dyDescent="0.2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x14ac:dyDescent="0.2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x14ac:dyDescent="0.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x14ac:dyDescent="0.2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x14ac:dyDescent="0.2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x14ac:dyDescent="0.2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x14ac:dyDescent="0.2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x14ac:dyDescent="0.2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x14ac:dyDescent="0.2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x14ac:dyDescent="0.2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x14ac:dyDescent="0.2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x14ac:dyDescent="0.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x14ac:dyDescent="0.2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x14ac:dyDescent="0.2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x14ac:dyDescent="0.2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x14ac:dyDescent="0.2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x14ac:dyDescent="0.2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x14ac:dyDescent="0.2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x14ac:dyDescent="0.2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x14ac:dyDescent="0.2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x14ac:dyDescent="0.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x14ac:dyDescent="0.2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x14ac:dyDescent="0.2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x14ac:dyDescent="0.2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x14ac:dyDescent="0.2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x14ac:dyDescent="0.2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x14ac:dyDescent="0.2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x14ac:dyDescent="0.2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x14ac:dyDescent="0.2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x14ac:dyDescent="0.2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x14ac:dyDescent="0.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x14ac:dyDescent="0.2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x14ac:dyDescent="0.2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x14ac:dyDescent="0.2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x14ac:dyDescent="0.2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x14ac:dyDescent="0.2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x14ac:dyDescent="0.2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x14ac:dyDescent="0.2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x14ac:dyDescent="0.2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x14ac:dyDescent="0.2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x14ac:dyDescent="0.2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x14ac:dyDescent="0.2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x14ac:dyDescent="0.2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x14ac:dyDescent="0.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x14ac:dyDescent="0.2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x14ac:dyDescent="0.2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x14ac:dyDescent="0.2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x14ac:dyDescent="0.2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x14ac:dyDescent="0.2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x14ac:dyDescent="0.2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x14ac:dyDescent="0.2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</row>
    <row r="810" spans="1:15" x14ac:dyDescent="0.2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</row>
    <row r="811" spans="1:15" x14ac:dyDescent="0.2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</row>
    <row r="812" spans="1:15" x14ac:dyDescent="0.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</row>
    <row r="813" spans="1:15" x14ac:dyDescent="0.2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</row>
    <row r="814" spans="1:15" x14ac:dyDescent="0.2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</row>
    <row r="815" spans="1:15" x14ac:dyDescent="0.2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</row>
    <row r="816" spans="1:15" x14ac:dyDescent="0.2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</row>
    <row r="817" spans="1:15" x14ac:dyDescent="0.2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</row>
    <row r="818" spans="1:15" x14ac:dyDescent="0.2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</row>
    <row r="819" spans="1:15" x14ac:dyDescent="0.2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</row>
    <row r="820" spans="1:15" x14ac:dyDescent="0.2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</row>
    <row r="821" spans="1:15" x14ac:dyDescent="0.2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</row>
    <row r="822" spans="1:15" x14ac:dyDescent="0.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</row>
    <row r="823" spans="1:15" x14ac:dyDescent="0.2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</row>
    <row r="824" spans="1:15" x14ac:dyDescent="0.2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</row>
    <row r="825" spans="1:15" x14ac:dyDescent="0.2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</row>
    <row r="826" spans="1:15" x14ac:dyDescent="0.2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</row>
    <row r="827" spans="1:15" x14ac:dyDescent="0.2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</row>
    <row r="828" spans="1:15" x14ac:dyDescent="0.2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</row>
    <row r="829" spans="1:15" x14ac:dyDescent="0.2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</row>
    <row r="830" spans="1:15" x14ac:dyDescent="0.2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</row>
    <row r="831" spans="1:15" x14ac:dyDescent="0.2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</row>
    <row r="832" spans="1:15" x14ac:dyDescent="0.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</row>
    <row r="833" spans="1:15" x14ac:dyDescent="0.2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</row>
    <row r="834" spans="1:15" x14ac:dyDescent="0.2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</row>
    <row r="835" spans="1:15" x14ac:dyDescent="0.2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</row>
    <row r="836" spans="1:15" x14ac:dyDescent="0.2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</row>
    <row r="837" spans="1:15" x14ac:dyDescent="0.2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</row>
    <row r="838" spans="1:15" x14ac:dyDescent="0.2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</row>
    <row r="839" spans="1:15" x14ac:dyDescent="0.2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</row>
    <row r="840" spans="1:15" x14ac:dyDescent="0.2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</row>
    <row r="841" spans="1:15" x14ac:dyDescent="0.2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</row>
    <row r="842" spans="1:15" x14ac:dyDescent="0.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</row>
    <row r="843" spans="1:15" x14ac:dyDescent="0.2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</row>
    <row r="844" spans="1:15" x14ac:dyDescent="0.2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</row>
    <row r="845" spans="1:15" x14ac:dyDescent="0.2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</row>
    <row r="846" spans="1:15" x14ac:dyDescent="0.2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</row>
    <row r="847" spans="1:15" x14ac:dyDescent="0.2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</row>
    <row r="848" spans="1:15" x14ac:dyDescent="0.2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</row>
    <row r="849" spans="1:15" x14ac:dyDescent="0.2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</row>
    <row r="850" spans="1:15" x14ac:dyDescent="0.2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</row>
    <row r="851" spans="1:15" x14ac:dyDescent="0.2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</row>
    <row r="852" spans="1:15" x14ac:dyDescent="0.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</row>
    <row r="853" spans="1:15" x14ac:dyDescent="0.2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</row>
    <row r="854" spans="1:15" x14ac:dyDescent="0.2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</row>
    <row r="855" spans="1:15" x14ac:dyDescent="0.2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</row>
    <row r="856" spans="1:15" x14ac:dyDescent="0.2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</row>
    <row r="857" spans="1:15" x14ac:dyDescent="0.2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</row>
    <row r="858" spans="1:15" x14ac:dyDescent="0.2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</row>
    <row r="859" spans="1:15" x14ac:dyDescent="0.2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</row>
    <row r="860" spans="1:15" x14ac:dyDescent="0.2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</row>
    <row r="861" spans="1:15" x14ac:dyDescent="0.2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</row>
    <row r="862" spans="1:15" x14ac:dyDescent="0.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</row>
    <row r="863" spans="1:15" x14ac:dyDescent="0.2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</row>
    <row r="864" spans="1:15" x14ac:dyDescent="0.2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</row>
    <row r="865" spans="1:15" x14ac:dyDescent="0.2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</row>
    <row r="866" spans="1:15" x14ac:dyDescent="0.2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</row>
    <row r="867" spans="1:15" x14ac:dyDescent="0.2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</row>
    <row r="868" spans="1:15" x14ac:dyDescent="0.2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</row>
    <row r="869" spans="1:15" x14ac:dyDescent="0.2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</row>
    <row r="870" spans="1:15" x14ac:dyDescent="0.2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</row>
    <row r="871" spans="1:15" x14ac:dyDescent="0.2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</row>
    <row r="872" spans="1:15" x14ac:dyDescent="0.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</row>
    <row r="873" spans="1:15" x14ac:dyDescent="0.2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</row>
    <row r="874" spans="1:15" x14ac:dyDescent="0.2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</row>
    <row r="875" spans="1:15" x14ac:dyDescent="0.2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</row>
    <row r="876" spans="1:15" x14ac:dyDescent="0.2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</row>
    <row r="877" spans="1:15" x14ac:dyDescent="0.2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</row>
    <row r="878" spans="1:15" x14ac:dyDescent="0.2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</row>
    <row r="879" spans="1:15" x14ac:dyDescent="0.2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</row>
    <row r="880" spans="1:15" x14ac:dyDescent="0.2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</row>
    <row r="881" spans="1:15" x14ac:dyDescent="0.2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</row>
    <row r="882" spans="1:15" x14ac:dyDescent="0.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</row>
    <row r="883" spans="1:15" x14ac:dyDescent="0.2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</row>
    <row r="884" spans="1:15" x14ac:dyDescent="0.2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</row>
    <row r="885" spans="1:15" x14ac:dyDescent="0.2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</row>
    <row r="886" spans="1:15" x14ac:dyDescent="0.2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</row>
    <row r="887" spans="1:15" x14ac:dyDescent="0.2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</row>
    <row r="888" spans="1:15" x14ac:dyDescent="0.2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</row>
    <row r="889" spans="1:15" x14ac:dyDescent="0.2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</row>
    <row r="890" spans="1:15" x14ac:dyDescent="0.2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</row>
    <row r="891" spans="1:15" x14ac:dyDescent="0.2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</row>
    <row r="892" spans="1:15" x14ac:dyDescent="0.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</row>
    <row r="893" spans="1:15" x14ac:dyDescent="0.2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</row>
    <row r="894" spans="1:15" x14ac:dyDescent="0.2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</row>
    <row r="895" spans="1:15" x14ac:dyDescent="0.2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</row>
    <row r="896" spans="1:15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</row>
    <row r="897" spans="1:15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</row>
    <row r="898" spans="1:15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</row>
    <row r="899" spans="1:15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</row>
    <row r="900" spans="1:15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</row>
    <row r="901" spans="1:15" x14ac:dyDescent="0.2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</row>
    <row r="902" spans="1:15" x14ac:dyDescent="0.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</row>
    <row r="903" spans="1:15" x14ac:dyDescent="0.2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</row>
    <row r="904" spans="1:15" x14ac:dyDescent="0.2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</row>
    <row r="905" spans="1:15" x14ac:dyDescent="0.2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</row>
    <row r="906" spans="1:15" x14ac:dyDescent="0.2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</row>
    <row r="907" spans="1:15" x14ac:dyDescent="0.2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</row>
    <row r="908" spans="1:15" x14ac:dyDescent="0.2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</row>
    <row r="909" spans="1:15" x14ac:dyDescent="0.2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</row>
    <row r="910" spans="1:15" x14ac:dyDescent="0.2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</row>
    <row r="911" spans="1:15" x14ac:dyDescent="0.2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</row>
    <row r="912" spans="1:15" x14ac:dyDescent="0.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</row>
    <row r="913" spans="1:15" x14ac:dyDescent="0.2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</row>
    <row r="914" spans="1:15" x14ac:dyDescent="0.2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</row>
    <row r="915" spans="1:15" x14ac:dyDescent="0.2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</row>
    <row r="916" spans="1:15" x14ac:dyDescent="0.2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</row>
    <row r="917" spans="1:15" x14ac:dyDescent="0.2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</row>
    <row r="918" spans="1:15" x14ac:dyDescent="0.2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</row>
    <row r="919" spans="1:15" x14ac:dyDescent="0.2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</row>
    <row r="920" spans="1:15" x14ac:dyDescent="0.2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</row>
    <row r="921" spans="1:15" x14ac:dyDescent="0.2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</row>
    <row r="922" spans="1:15" x14ac:dyDescent="0.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</row>
    <row r="923" spans="1:15" x14ac:dyDescent="0.2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</row>
    <row r="924" spans="1:15" x14ac:dyDescent="0.2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</row>
    <row r="925" spans="1:15" x14ac:dyDescent="0.2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</row>
    <row r="926" spans="1:15" x14ac:dyDescent="0.2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</row>
    <row r="927" spans="1:15" x14ac:dyDescent="0.2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</row>
    <row r="928" spans="1:15" x14ac:dyDescent="0.2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</row>
    <row r="929" spans="1:15" x14ac:dyDescent="0.2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</row>
    <row r="930" spans="1:15" x14ac:dyDescent="0.2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</row>
    <row r="931" spans="1:15" x14ac:dyDescent="0.2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</row>
    <row r="932" spans="1:15" x14ac:dyDescent="0.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</row>
    <row r="933" spans="1:15" x14ac:dyDescent="0.2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</row>
    <row r="934" spans="1:15" x14ac:dyDescent="0.2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</row>
    <row r="935" spans="1:15" x14ac:dyDescent="0.2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</row>
    <row r="936" spans="1:15" x14ac:dyDescent="0.2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</row>
    <row r="937" spans="1:15" x14ac:dyDescent="0.2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</row>
    <row r="938" spans="1:15" x14ac:dyDescent="0.2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</row>
    <row r="939" spans="1:15" x14ac:dyDescent="0.2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</row>
    <row r="940" spans="1:15" x14ac:dyDescent="0.2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</row>
    <row r="941" spans="1:15" x14ac:dyDescent="0.2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</row>
    <row r="942" spans="1:15" x14ac:dyDescent="0.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</row>
    <row r="943" spans="1:15" x14ac:dyDescent="0.2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</row>
    <row r="944" spans="1:15" x14ac:dyDescent="0.2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</row>
    <row r="945" spans="1:15" x14ac:dyDescent="0.2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</row>
    <row r="946" spans="1:15" x14ac:dyDescent="0.2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</row>
    <row r="947" spans="1:15" x14ac:dyDescent="0.2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</row>
    <row r="948" spans="1:15" x14ac:dyDescent="0.2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</row>
    <row r="949" spans="1:15" x14ac:dyDescent="0.2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</row>
    <row r="950" spans="1:15" x14ac:dyDescent="0.2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</row>
    <row r="951" spans="1:15" x14ac:dyDescent="0.2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</row>
    <row r="952" spans="1:15" x14ac:dyDescent="0.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</row>
    <row r="953" spans="1:15" x14ac:dyDescent="0.2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</row>
    <row r="954" spans="1:15" x14ac:dyDescent="0.2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</row>
    <row r="955" spans="1:15" x14ac:dyDescent="0.2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</row>
    <row r="956" spans="1:15" x14ac:dyDescent="0.2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</row>
    <row r="957" spans="1:15" x14ac:dyDescent="0.2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</row>
    <row r="958" spans="1:15" x14ac:dyDescent="0.2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</row>
    <row r="959" spans="1:15" x14ac:dyDescent="0.2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</row>
    <row r="960" spans="1:15" x14ac:dyDescent="0.2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</row>
    <row r="961" spans="1:15" x14ac:dyDescent="0.2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</row>
    <row r="962" spans="1:15" x14ac:dyDescent="0.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</row>
    <row r="963" spans="1:15" x14ac:dyDescent="0.2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</row>
    <row r="964" spans="1:15" x14ac:dyDescent="0.2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</row>
    <row r="965" spans="1:15" x14ac:dyDescent="0.2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</row>
    <row r="966" spans="1:15" x14ac:dyDescent="0.2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</row>
    <row r="967" spans="1:15" x14ac:dyDescent="0.2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</row>
    <row r="968" spans="1:15" x14ac:dyDescent="0.2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</row>
    <row r="969" spans="1:15" x14ac:dyDescent="0.2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</row>
    <row r="970" spans="1:15" x14ac:dyDescent="0.2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</row>
    <row r="971" spans="1:15" x14ac:dyDescent="0.2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</row>
    <row r="972" spans="1:15" x14ac:dyDescent="0.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</row>
    <row r="973" spans="1:15" x14ac:dyDescent="0.2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</row>
    <row r="974" spans="1:15" x14ac:dyDescent="0.2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</row>
    <row r="975" spans="1:15" x14ac:dyDescent="0.2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</row>
    <row r="976" spans="1:15" x14ac:dyDescent="0.2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</row>
    <row r="977" spans="1:15" x14ac:dyDescent="0.2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</row>
    <row r="978" spans="1:15" x14ac:dyDescent="0.2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</row>
    <row r="979" spans="1:15" x14ac:dyDescent="0.2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</row>
    <row r="980" spans="1:15" x14ac:dyDescent="0.2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</row>
    <row r="981" spans="1:15" x14ac:dyDescent="0.2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</row>
    <row r="982" spans="1:15" x14ac:dyDescent="0.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</row>
    <row r="983" spans="1:15" x14ac:dyDescent="0.2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</row>
    <row r="984" spans="1:15" x14ac:dyDescent="0.2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</row>
    <row r="985" spans="1:15" x14ac:dyDescent="0.2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</row>
    <row r="986" spans="1:15" x14ac:dyDescent="0.2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</row>
    <row r="987" spans="1:15" x14ac:dyDescent="0.2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</row>
    <row r="988" spans="1:15" x14ac:dyDescent="0.2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</row>
    <row r="989" spans="1:15" x14ac:dyDescent="0.2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</row>
    <row r="990" spans="1:15" x14ac:dyDescent="0.2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</row>
    <row r="991" spans="1:15" x14ac:dyDescent="0.2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</row>
    <row r="992" spans="1:15" x14ac:dyDescent="0.2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</row>
    <row r="993" spans="1:15" x14ac:dyDescent="0.2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</row>
    <row r="994" spans="1:15" x14ac:dyDescent="0.2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</row>
    <row r="995" spans="1:15" x14ac:dyDescent="0.2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</row>
    <row r="996" spans="1:15" x14ac:dyDescent="0.2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</row>
    <row r="997" spans="1:15" x14ac:dyDescent="0.2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</row>
    <row r="998" spans="1:15" x14ac:dyDescent="0.2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</row>
    <row r="999" spans="1:15" x14ac:dyDescent="0.2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</row>
    <row r="1000" spans="1:15" x14ac:dyDescent="0.2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</row>
    <row r="1001" spans="1:15" x14ac:dyDescent="0.2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</row>
    <row r="1002" spans="1:15" x14ac:dyDescent="0.2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</row>
    <row r="1003" spans="1:15" x14ac:dyDescent="0.2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</row>
    <row r="1004" spans="1:15" x14ac:dyDescent="0.2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</row>
    <row r="1005" spans="1:15" x14ac:dyDescent="0.2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</row>
    <row r="1006" spans="1:15" x14ac:dyDescent="0.2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</row>
    <row r="1007" spans="1:15" x14ac:dyDescent="0.2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</row>
    <row r="1008" spans="1:15" x14ac:dyDescent="0.2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</row>
    <row r="1009" spans="1:15" x14ac:dyDescent="0.2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</row>
    <row r="1010" spans="1:15" x14ac:dyDescent="0.2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</row>
    <row r="1011" spans="1:15" x14ac:dyDescent="0.2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</row>
    <row r="1012" spans="1:15" x14ac:dyDescent="0.2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</row>
    <row r="1013" spans="1:15" x14ac:dyDescent="0.2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</row>
    <row r="1014" spans="1:15" x14ac:dyDescent="0.2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</row>
    <row r="1015" spans="1:15" x14ac:dyDescent="0.2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</row>
    <row r="1016" spans="1:15" x14ac:dyDescent="0.2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</row>
    <row r="1017" spans="1:15" x14ac:dyDescent="0.2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</row>
    <row r="1018" spans="1:15" x14ac:dyDescent="0.2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</row>
    <row r="1019" spans="1:15" x14ac:dyDescent="0.2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</row>
    <row r="1020" spans="1:15" x14ac:dyDescent="0.2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</row>
    <row r="1021" spans="1:15" x14ac:dyDescent="0.2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</row>
    <row r="1022" spans="1:15" x14ac:dyDescent="0.2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</row>
    <row r="1023" spans="1:15" x14ac:dyDescent="0.2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</row>
    <row r="1024" spans="1:15" x14ac:dyDescent="0.2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</row>
    <row r="1025" spans="1:15" x14ac:dyDescent="0.2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</row>
    <row r="1026" spans="1:15" x14ac:dyDescent="0.2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</row>
    <row r="1027" spans="1:15" x14ac:dyDescent="0.2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</row>
    <row r="1028" spans="1:15" x14ac:dyDescent="0.2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</row>
    <row r="1029" spans="1:15" x14ac:dyDescent="0.2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</row>
    <row r="1030" spans="1:15" x14ac:dyDescent="0.2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</row>
    <row r="1031" spans="1:15" x14ac:dyDescent="0.2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</row>
    <row r="1032" spans="1:15" x14ac:dyDescent="0.2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</row>
    <row r="1033" spans="1:15" x14ac:dyDescent="0.2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</row>
    <row r="1034" spans="1:15" x14ac:dyDescent="0.2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</row>
    <row r="1035" spans="1:15" x14ac:dyDescent="0.2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</row>
    <row r="1036" spans="1:15" x14ac:dyDescent="0.2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</row>
    <row r="1037" spans="1:15" x14ac:dyDescent="0.2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</row>
    <row r="1038" spans="1:15" x14ac:dyDescent="0.2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</row>
    <row r="1039" spans="1:15" x14ac:dyDescent="0.2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</row>
    <row r="1040" spans="1:15" x14ac:dyDescent="0.2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</row>
    <row r="1041" spans="1:15" x14ac:dyDescent="0.2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</row>
    <row r="1042" spans="1:15" x14ac:dyDescent="0.2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</row>
    <row r="1043" spans="1:15" x14ac:dyDescent="0.2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</row>
    <row r="1044" spans="1:15" x14ac:dyDescent="0.2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</row>
    <row r="1045" spans="1:15" x14ac:dyDescent="0.2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</row>
    <row r="1046" spans="1:15" x14ac:dyDescent="0.2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</row>
    <row r="1047" spans="1:15" x14ac:dyDescent="0.2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</row>
    <row r="1048" spans="1:15" x14ac:dyDescent="0.2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</row>
    <row r="1049" spans="1:15" x14ac:dyDescent="0.2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</row>
    <row r="1050" spans="1:15" x14ac:dyDescent="0.2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</row>
    <row r="1051" spans="1:15" x14ac:dyDescent="0.2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</row>
    <row r="1052" spans="1:15" x14ac:dyDescent="0.2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</row>
    <row r="1053" spans="1:15" x14ac:dyDescent="0.2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</row>
    <row r="1054" spans="1:15" x14ac:dyDescent="0.2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</row>
    <row r="1055" spans="1:15" x14ac:dyDescent="0.2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</row>
    <row r="1056" spans="1:15" x14ac:dyDescent="0.2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</row>
    <row r="1057" spans="1:15" x14ac:dyDescent="0.2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</row>
    <row r="1058" spans="1:15" x14ac:dyDescent="0.2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</row>
    <row r="1059" spans="1:15" x14ac:dyDescent="0.2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</row>
    <row r="1060" spans="1:15" x14ac:dyDescent="0.2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</row>
    <row r="1061" spans="1:15" x14ac:dyDescent="0.2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</row>
    <row r="1062" spans="1:15" x14ac:dyDescent="0.2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</row>
    <row r="1063" spans="1:15" x14ac:dyDescent="0.2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</row>
    <row r="1064" spans="1:15" x14ac:dyDescent="0.2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</row>
    <row r="1065" spans="1:15" x14ac:dyDescent="0.2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</row>
    <row r="1066" spans="1:15" x14ac:dyDescent="0.2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</row>
    <row r="1067" spans="1:15" x14ac:dyDescent="0.2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</row>
    <row r="1068" spans="1:15" x14ac:dyDescent="0.2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</row>
    <row r="1069" spans="1:15" x14ac:dyDescent="0.2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</row>
    <row r="1070" spans="1:15" x14ac:dyDescent="0.2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</row>
    <row r="1071" spans="1:15" x14ac:dyDescent="0.2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</row>
    <row r="1072" spans="1:15" x14ac:dyDescent="0.2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</row>
    <row r="1073" spans="1:15" x14ac:dyDescent="0.2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</row>
    <row r="1074" spans="1:15" x14ac:dyDescent="0.2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</row>
    <row r="1075" spans="1:15" x14ac:dyDescent="0.2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</row>
    <row r="1076" spans="1:15" x14ac:dyDescent="0.2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</row>
    <row r="1077" spans="1:15" x14ac:dyDescent="0.2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</row>
    <row r="1078" spans="1:15" x14ac:dyDescent="0.2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</row>
    <row r="1079" spans="1:15" x14ac:dyDescent="0.2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</row>
    <row r="1080" spans="1:15" x14ac:dyDescent="0.2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</row>
    <row r="1081" spans="1:15" x14ac:dyDescent="0.2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</row>
    <row r="1082" spans="1:15" x14ac:dyDescent="0.2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</row>
    <row r="1083" spans="1:15" x14ac:dyDescent="0.2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</row>
    <row r="1084" spans="1:15" x14ac:dyDescent="0.2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</row>
    <row r="1085" spans="1:15" x14ac:dyDescent="0.2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</row>
    <row r="1086" spans="1:15" x14ac:dyDescent="0.2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</row>
    <row r="1087" spans="1:15" x14ac:dyDescent="0.2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</row>
    <row r="1088" spans="1:15" x14ac:dyDescent="0.2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</row>
    <row r="1089" spans="1:15" x14ac:dyDescent="0.2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</row>
    <row r="1090" spans="1:15" x14ac:dyDescent="0.2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</row>
    <row r="1091" spans="1:15" x14ac:dyDescent="0.2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</row>
    <row r="1092" spans="1:15" x14ac:dyDescent="0.2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</row>
    <row r="1093" spans="1:15" x14ac:dyDescent="0.2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</row>
    <row r="1094" spans="1:15" x14ac:dyDescent="0.2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</row>
    <row r="1095" spans="1:15" x14ac:dyDescent="0.2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</row>
    <row r="1096" spans="1:15" x14ac:dyDescent="0.2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</row>
    <row r="1097" spans="1:15" x14ac:dyDescent="0.2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</row>
    <row r="1098" spans="1:15" x14ac:dyDescent="0.2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</row>
    <row r="1099" spans="1:15" x14ac:dyDescent="0.2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</row>
    <row r="1100" spans="1:15" x14ac:dyDescent="0.2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</row>
    <row r="1101" spans="1:15" x14ac:dyDescent="0.2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</row>
    <row r="1102" spans="1:15" x14ac:dyDescent="0.2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</row>
    <row r="1103" spans="1:15" x14ac:dyDescent="0.2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</row>
    <row r="1104" spans="1:15" x14ac:dyDescent="0.2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</row>
    <row r="1105" spans="1:15" x14ac:dyDescent="0.2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</row>
    <row r="1106" spans="1:15" x14ac:dyDescent="0.2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</row>
    <row r="1107" spans="1:15" x14ac:dyDescent="0.2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</row>
    <row r="1108" spans="1:15" x14ac:dyDescent="0.2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</row>
    <row r="1109" spans="1:15" x14ac:dyDescent="0.2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</row>
    <row r="1110" spans="1:15" x14ac:dyDescent="0.2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</row>
    <row r="1111" spans="1:15" x14ac:dyDescent="0.2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</row>
    <row r="1112" spans="1:15" x14ac:dyDescent="0.2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</row>
    <row r="1113" spans="1:15" x14ac:dyDescent="0.2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</row>
    <row r="1114" spans="1:15" x14ac:dyDescent="0.2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</row>
    <row r="1115" spans="1:15" x14ac:dyDescent="0.2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</row>
    <row r="1116" spans="1:15" x14ac:dyDescent="0.2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</row>
    <row r="1117" spans="1:15" x14ac:dyDescent="0.2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</row>
    <row r="1118" spans="1:15" x14ac:dyDescent="0.2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</row>
    <row r="1119" spans="1:15" x14ac:dyDescent="0.2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</row>
    <row r="1120" spans="1:15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</row>
    <row r="1121" spans="1:15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</row>
    <row r="1122" spans="1:15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</row>
    <row r="1123" spans="1:15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</row>
    <row r="1124" spans="1:15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</row>
    <row r="1125" spans="1:15" x14ac:dyDescent="0.2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</row>
    <row r="1126" spans="1:15" x14ac:dyDescent="0.2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</row>
    <row r="1127" spans="1:15" x14ac:dyDescent="0.2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</row>
    <row r="1128" spans="1:15" x14ac:dyDescent="0.2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</row>
    <row r="1129" spans="1:15" x14ac:dyDescent="0.2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</row>
    <row r="1130" spans="1:15" x14ac:dyDescent="0.2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</row>
    <row r="1131" spans="1:15" x14ac:dyDescent="0.2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</row>
    <row r="1132" spans="1:15" x14ac:dyDescent="0.2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</row>
    <row r="1133" spans="1:15" x14ac:dyDescent="0.2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</row>
    <row r="1134" spans="1:15" x14ac:dyDescent="0.2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</row>
    <row r="1135" spans="1:15" x14ac:dyDescent="0.2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</row>
    <row r="1136" spans="1:15" x14ac:dyDescent="0.2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</row>
    <row r="1137" spans="1:15" x14ac:dyDescent="0.2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</row>
    <row r="1138" spans="1:15" x14ac:dyDescent="0.2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</row>
    <row r="1139" spans="1:15" x14ac:dyDescent="0.2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</row>
    <row r="1140" spans="1:15" x14ac:dyDescent="0.2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</row>
    <row r="1141" spans="1:15" x14ac:dyDescent="0.2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</row>
    <row r="1142" spans="1:15" x14ac:dyDescent="0.2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</row>
    <row r="1143" spans="1:15" x14ac:dyDescent="0.2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</row>
    <row r="1144" spans="1:15" x14ac:dyDescent="0.2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</row>
    <row r="1145" spans="1:15" x14ac:dyDescent="0.2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</row>
    <row r="1146" spans="1:15" x14ac:dyDescent="0.2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</row>
    <row r="1147" spans="1:15" x14ac:dyDescent="0.2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</row>
    <row r="1148" spans="1:15" x14ac:dyDescent="0.2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</row>
    <row r="1149" spans="1:15" x14ac:dyDescent="0.2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</row>
    <row r="1150" spans="1:15" x14ac:dyDescent="0.2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</row>
    <row r="1151" spans="1:15" x14ac:dyDescent="0.2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</row>
    <row r="1152" spans="1:15" x14ac:dyDescent="0.2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</row>
    <row r="1153" spans="1:15" x14ac:dyDescent="0.2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</row>
    <row r="1154" spans="1:15" x14ac:dyDescent="0.2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</row>
    <row r="1155" spans="1:15" x14ac:dyDescent="0.2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</row>
    <row r="1156" spans="1:15" x14ac:dyDescent="0.2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</row>
    <row r="1157" spans="1:15" x14ac:dyDescent="0.2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</row>
    <row r="1158" spans="1:15" x14ac:dyDescent="0.2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</row>
    <row r="1159" spans="1:15" x14ac:dyDescent="0.2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</row>
    <row r="1160" spans="1:15" x14ac:dyDescent="0.2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</row>
    <row r="1161" spans="1:15" x14ac:dyDescent="0.2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</row>
    <row r="1162" spans="1:15" x14ac:dyDescent="0.2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</row>
    <row r="1163" spans="1:15" x14ac:dyDescent="0.2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</row>
    <row r="1164" spans="1:15" x14ac:dyDescent="0.2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</row>
    <row r="1165" spans="1:15" x14ac:dyDescent="0.2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</row>
    <row r="1166" spans="1:15" x14ac:dyDescent="0.2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</row>
    <row r="1167" spans="1:15" x14ac:dyDescent="0.2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</row>
    <row r="1168" spans="1:15" x14ac:dyDescent="0.2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</row>
    <row r="1169" spans="1:15" x14ac:dyDescent="0.2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</row>
    <row r="1170" spans="1:15" x14ac:dyDescent="0.2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</row>
    <row r="1171" spans="1:15" x14ac:dyDescent="0.2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</row>
    <row r="1172" spans="1:15" x14ac:dyDescent="0.2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</row>
    <row r="1173" spans="1:15" x14ac:dyDescent="0.2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</row>
    <row r="1174" spans="1:15" x14ac:dyDescent="0.2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</row>
    <row r="1175" spans="1:15" x14ac:dyDescent="0.2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</row>
    <row r="1176" spans="1:15" x14ac:dyDescent="0.2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</row>
    <row r="1177" spans="1:15" x14ac:dyDescent="0.2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</row>
    <row r="1178" spans="1:15" x14ac:dyDescent="0.2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</row>
    <row r="1179" spans="1:15" x14ac:dyDescent="0.2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</row>
    <row r="1180" spans="1:15" x14ac:dyDescent="0.2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</row>
    <row r="1181" spans="1:15" x14ac:dyDescent="0.2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</row>
    <row r="1182" spans="1:15" x14ac:dyDescent="0.2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</row>
    <row r="1183" spans="1:15" x14ac:dyDescent="0.2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</row>
    <row r="1184" spans="1:15" x14ac:dyDescent="0.2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</row>
    <row r="1185" spans="1:15" x14ac:dyDescent="0.2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</row>
    <row r="1186" spans="1:15" x14ac:dyDescent="0.2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</row>
    <row r="1187" spans="1:15" x14ac:dyDescent="0.2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</row>
    <row r="1188" spans="1:15" x14ac:dyDescent="0.2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</row>
    <row r="1189" spans="1:15" x14ac:dyDescent="0.2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</row>
    <row r="1190" spans="1:15" x14ac:dyDescent="0.2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</row>
    <row r="1191" spans="1:15" x14ac:dyDescent="0.2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</row>
    <row r="1192" spans="1:15" x14ac:dyDescent="0.2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</row>
    <row r="1193" spans="1:15" x14ac:dyDescent="0.2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</row>
    <row r="1194" spans="1:15" x14ac:dyDescent="0.2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</row>
    <row r="1195" spans="1:15" x14ac:dyDescent="0.2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  <c r="O1195" s="34"/>
    </row>
    <row r="1196" spans="1:15" x14ac:dyDescent="0.2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</row>
    <row r="1197" spans="1:15" x14ac:dyDescent="0.2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</row>
    <row r="1198" spans="1:15" x14ac:dyDescent="0.2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</row>
    <row r="1199" spans="1:15" x14ac:dyDescent="0.2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</row>
    <row r="1200" spans="1:15" x14ac:dyDescent="0.2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</row>
    <row r="1201" spans="1:15" x14ac:dyDescent="0.2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</row>
    <row r="1202" spans="1:15" x14ac:dyDescent="0.2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</row>
    <row r="1203" spans="1:15" x14ac:dyDescent="0.2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</row>
    <row r="1204" spans="1:15" x14ac:dyDescent="0.2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</row>
    <row r="1205" spans="1:15" x14ac:dyDescent="0.2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</row>
    <row r="1206" spans="1:15" x14ac:dyDescent="0.2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</row>
    <row r="1207" spans="1:15" x14ac:dyDescent="0.2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</row>
    <row r="1208" spans="1:15" x14ac:dyDescent="0.2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</row>
    <row r="1209" spans="1:15" x14ac:dyDescent="0.2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</row>
    <row r="1210" spans="1:15" x14ac:dyDescent="0.2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</row>
    <row r="1211" spans="1:15" x14ac:dyDescent="0.2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</row>
    <row r="1212" spans="1:15" x14ac:dyDescent="0.2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</row>
    <row r="1213" spans="1:15" x14ac:dyDescent="0.2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</row>
    <row r="1214" spans="1:15" x14ac:dyDescent="0.2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</row>
    <row r="1215" spans="1:15" x14ac:dyDescent="0.2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</row>
    <row r="1216" spans="1:15" x14ac:dyDescent="0.2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</row>
    <row r="1217" spans="1:15" x14ac:dyDescent="0.2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</row>
    <row r="1218" spans="1:15" x14ac:dyDescent="0.2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</row>
    <row r="1219" spans="1:15" x14ac:dyDescent="0.2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</row>
    <row r="1220" spans="1:15" x14ac:dyDescent="0.2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</row>
    <row r="1221" spans="1:15" x14ac:dyDescent="0.2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</row>
    <row r="1222" spans="1:15" x14ac:dyDescent="0.2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</row>
    <row r="1223" spans="1:15" x14ac:dyDescent="0.2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</row>
    <row r="1224" spans="1:15" x14ac:dyDescent="0.2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</row>
    <row r="1225" spans="1:15" x14ac:dyDescent="0.2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</row>
    <row r="1226" spans="1:15" x14ac:dyDescent="0.2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</row>
    <row r="1227" spans="1:15" x14ac:dyDescent="0.2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</row>
    <row r="1228" spans="1:15" x14ac:dyDescent="0.2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</row>
    <row r="1229" spans="1:15" x14ac:dyDescent="0.2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</row>
    <row r="1230" spans="1:15" x14ac:dyDescent="0.2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</row>
    <row r="1231" spans="1:15" x14ac:dyDescent="0.2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</row>
    <row r="1232" spans="1:15" x14ac:dyDescent="0.2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</row>
    <row r="1233" spans="1:15" x14ac:dyDescent="0.2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</row>
    <row r="1234" spans="1:15" x14ac:dyDescent="0.2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</row>
    <row r="1235" spans="1:15" x14ac:dyDescent="0.2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</row>
    <row r="1236" spans="1:15" x14ac:dyDescent="0.2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</row>
    <row r="1237" spans="1:15" x14ac:dyDescent="0.2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</row>
    <row r="1238" spans="1:15" x14ac:dyDescent="0.2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</row>
    <row r="1239" spans="1:15" x14ac:dyDescent="0.2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</row>
    <row r="1240" spans="1:15" x14ac:dyDescent="0.2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</row>
    <row r="1241" spans="1:15" x14ac:dyDescent="0.2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</row>
    <row r="1242" spans="1:15" x14ac:dyDescent="0.2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</row>
    <row r="1243" spans="1:15" x14ac:dyDescent="0.2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</row>
    <row r="1244" spans="1:15" x14ac:dyDescent="0.2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</row>
    <row r="1245" spans="1:15" x14ac:dyDescent="0.2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</row>
    <row r="1246" spans="1:15" x14ac:dyDescent="0.2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</row>
    <row r="1247" spans="1:15" x14ac:dyDescent="0.2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</row>
    <row r="1248" spans="1:15" x14ac:dyDescent="0.2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</row>
    <row r="1249" spans="1:15" x14ac:dyDescent="0.2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</row>
    <row r="1250" spans="1:15" x14ac:dyDescent="0.2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</row>
    <row r="1251" spans="1:15" x14ac:dyDescent="0.2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</row>
    <row r="1252" spans="1:15" x14ac:dyDescent="0.2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  <c r="O1252" s="34"/>
    </row>
    <row r="1253" spans="1:15" x14ac:dyDescent="0.2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  <c r="O1253" s="34"/>
    </row>
    <row r="1254" spans="1:15" x14ac:dyDescent="0.2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</row>
    <row r="1255" spans="1:15" x14ac:dyDescent="0.2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  <c r="O1255" s="34"/>
    </row>
    <row r="1256" spans="1:15" x14ac:dyDescent="0.2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  <c r="O1256" s="34"/>
    </row>
    <row r="1257" spans="1:15" x14ac:dyDescent="0.2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</row>
    <row r="1258" spans="1:15" x14ac:dyDescent="0.2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</row>
    <row r="1259" spans="1:15" x14ac:dyDescent="0.2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</row>
    <row r="1260" spans="1:15" x14ac:dyDescent="0.2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</row>
    <row r="1261" spans="1:15" x14ac:dyDescent="0.2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</row>
    <row r="1262" spans="1:15" x14ac:dyDescent="0.2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</row>
    <row r="1263" spans="1:15" x14ac:dyDescent="0.2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</row>
    <row r="1264" spans="1:15" x14ac:dyDescent="0.2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</row>
    <row r="1265" spans="1:15" x14ac:dyDescent="0.2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</row>
    <row r="1266" spans="1:15" x14ac:dyDescent="0.2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</row>
    <row r="1267" spans="1:15" x14ac:dyDescent="0.2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  <c r="O1267" s="34"/>
    </row>
    <row r="1268" spans="1:15" x14ac:dyDescent="0.2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</row>
    <row r="1269" spans="1:15" x14ac:dyDescent="0.2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</row>
    <row r="1270" spans="1:15" x14ac:dyDescent="0.2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</row>
    <row r="1271" spans="1:15" x14ac:dyDescent="0.2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</row>
    <row r="1272" spans="1:15" x14ac:dyDescent="0.2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</row>
    <row r="1273" spans="1:15" x14ac:dyDescent="0.2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</row>
    <row r="1274" spans="1:15" x14ac:dyDescent="0.2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</row>
    <row r="1275" spans="1:15" x14ac:dyDescent="0.2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</row>
    <row r="1276" spans="1:15" x14ac:dyDescent="0.2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</row>
    <row r="1277" spans="1:15" x14ac:dyDescent="0.2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</row>
    <row r="1278" spans="1:15" x14ac:dyDescent="0.2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</row>
    <row r="1279" spans="1:15" x14ac:dyDescent="0.2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</row>
    <row r="1280" spans="1:15" x14ac:dyDescent="0.2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</row>
    <row r="1281" spans="1:15" x14ac:dyDescent="0.2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</row>
    <row r="1282" spans="1:15" x14ac:dyDescent="0.2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</row>
    <row r="1283" spans="1:15" x14ac:dyDescent="0.2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</row>
    <row r="1284" spans="1:15" x14ac:dyDescent="0.2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</row>
    <row r="1285" spans="1:15" x14ac:dyDescent="0.2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</row>
    <row r="1286" spans="1:15" x14ac:dyDescent="0.2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</row>
    <row r="1287" spans="1:15" x14ac:dyDescent="0.2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</row>
    <row r="1288" spans="1:15" x14ac:dyDescent="0.2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</row>
    <row r="1289" spans="1:15" x14ac:dyDescent="0.2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</row>
    <row r="1290" spans="1:15" x14ac:dyDescent="0.2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</row>
    <row r="1291" spans="1:15" x14ac:dyDescent="0.2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</row>
    <row r="1292" spans="1:15" x14ac:dyDescent="0.2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</row>
    <row r="1293" spans="1:15" x14ac:dyDescent="0.2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</row>
    <row r="1294" spans="1:15" x14ac:dyDescent="0.2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</row>
    <row r="1295" spans="1:15" x14ac:dyDescent="0.2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</row>
    <row r="1296" spans="1:15" x14ac:dyDescent="0.2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</row>
    <row r="1297" spans="1:15" x14ac:dyDescent="0.2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</row>
    <row r="1298" spans="1:15" x14ac:dyDescent="0.2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</row>
    <row r="1299" spans="1:15" x14ac:dyDescent="0.2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</row>
    <row r="1300" spans="1:15" x14ac:dyDescent="0.2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</row>
    <row r="1301" spans="1:15" x14ac:dyDescent="0.2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</row>
    <row r="1302" spans="1:15" x14ac:dyDescent="0.2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</row>
    <row r="1303" spans="1:15" x14ac:dyDescent="0.2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</row>
    <row r="1304" spans="1:15" x14ac:dyDescent="0.2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  <c r="O1304" s="34"/>
    </row>
    <row r="1305" spans="1:15" x14ac:dyDescent="0.2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  <c r="O1305" s="34"/>
    </row>
    <row r="1306" spans="1:15" x14ac:dyDescent="0.2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</row>
    <row r="1307" spans="1:15" x14ac:dyDescent="0.2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</row>
    <row r="1308" spans="1:15" x14ac:dyDescent="0.2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</row>
    <row r="1309" spans="1:15" x14ac:dyDescent="0.2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</row>
    <row r="1310" spans="1:15" x14ac:dyDescent="0.2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</row>
    <row r="1311" spans="1:15" x14ac:dyDescent="0.2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</row>
    <row r="1312" spans="1:15" x14ac:dyDescent="0.2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</row>
    <row r="1313" spans="1:15" x14ac:dyDescent="0.2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</row>
    <row r="1314" spans="1:15" x14ac:dyDescent="0.2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</row>
    <row r="1315" spans="1:15" x14ac:dyDescent="0.2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</row>
    <row r="1316" spans="1:15" x14ac:dyDescent="0.2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  <c r="O1316" s="34"/>
    </row>
    <row r="1317" spans="1:15" x14ac:dyDescent="0.2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</row>
    <row r="1318" spans="1:15" x14ac:dyDescent="0.2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</row>
    <row r="1319" spans="1:15" x14ac:dyDescent="0.2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</row>
    <row r="1320" spans="1:15" x14ac:dyDescent="0.2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</row>
    <row r="1321" spans="1:15" x14ac:dyDescent="0.2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</row>
    <row r="1322" spans="1:15" x14ac:dyDescent="0.2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</row>
    <row r="1323" spans="1:15" x14ac:dyDescent="0.2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</row>
    <row r="1324" spans="1:15" x14ac:dyDescent="0.2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</row>
    <row r="1325" spans="1:15" x14ac:dyDescent="0.2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</row>
    <row r="1326" spans="1:15" x14ac:dyDescent="0.2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</row>
    <row r="1327" spans="1:15" x14ac:dyDescent="0.2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</row>
    <row r="1328" spans="1:15" x14ac:dyDescent="0.2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</row>
    <row r="1329" spans="1:15" x14ac:dyDescent="0.2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  <c r="O1329" s="34"/>
    </row>
    <row r="1330" spans="1:15" x14ac:dyDescent="0.2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</row>
    <row r="1331" spans="1:15" x14ac:dyDescent="0.2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  <c r="O1331" s="34"/>
    </row>
    <row r="1332" spans="1:15" x14ac:dyDescent="0.2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</row>
    <row r="1333" spans="1:15" x14ac:dyDescent="0.2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</row>
    <row r="1334" spans="1:15" x14ac:dyDescent="0.2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</row>
    <row r="1335" spans="1:15" x14ac:dyDescent="0.2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</row>
    <row r="1336" spans="1:15" x14ac:dyDescent="0.2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</row>
    <row r="1337" spans="1:15" x14ac:dyDescent="0.2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</row>
    <row r="1338" spans="1:15" x14ac:dyDescent="0.2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</row>
    <row r="1339" spans="1:15" x14ac:dyDescent="0.2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</row>
    <row r="1340" spans="1:15" x14ac:dyDescent="0.2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</row>
    <row r="1341" spans="1:15" x14ac:dyDescent="0.2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</row>
    <row r="1342" spans="1:15" x14ac:dyDescent="0.2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</row>
    <row r="1343" spans="1:15" x14ac:dyDescent="0.2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</row>
    <row r="1344" spans="1:15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</row>
    <row r="1345" spans="1:15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</row>
    <row r="1346" spans="1:15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</row>
    <row r="1347" spans="1:15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</row>
    <row r="1348" spans="1:15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</row>
    <row r="1349" spans="1:15" x14ac:dyDescent="0.2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</row>
    <row r="1350" spans="1:15" x14ac:dyDescent="0.2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</row>
    <row r="1351" spans="1:15" x14ac:dyDescent="0.2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</row>
    <row r="1352" spans="1:15" x14ac:dyDescent="0.2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</row>
    <row r="1353" spans="1:15" x14ac:dyDescent="0.2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</row>
    <row r="1354" spans="1:15" x14ac:dyDescent="0.2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</row>
    <row r="1355" spans="1:15" x14ac:dyDescent="0.2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</row>
    <row r="1356" spans="1:15" x14ac:dyDescent="0.2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</row>
    <row r="1357" spans="1:15" x14ac:dyDescent="0.2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</row>
    <row r="1358" spans="1:15" x14ac:dyDescent="0.2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</row>
    <row r="1359" spans="1:15" x14ac:dyDescent="0.2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</row>
    <row r="1360" spans="1:15" x14ac:dyDescent="0.2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</row>
    <row r="1361" spans="1:15" x14ac:dyDescent="0.2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</row>
    <row r="1362" spans="1:15" x14ac:dyDescent="0.2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</row>
    <row r="1363" spans="1:15" x14ac:dyDescent="0.2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</row>
    <row r="1364" spans="1:15" x14ac:dyDescent="0.2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</row>
    <row r="1365" spans="1:15" x14ac:dyDescent="0.2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</row>
    <row r="1366" spans="1:15" x14ac:dyDescent="0.2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</row>
    <row r="1367" spans="1:15" x14ac:dyDescent="0.2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</row>
    <row r="1368" spans="1:15" x14ac:dyDescent="0.2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</row>
    <row r="1369" spans="1:15" x14ac:dyDescent="0.2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</row>
    <row r="1370" spans="1:15" x14ac:dyDescent="0.2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</row>
    <row r="1371" spans="1:15" x14ac:dyDescent="0.2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</row>
    <row r="1372" spans="1:15" x14ac:dyDescent="0.2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</row>
    <row r="1373" spans="1:15" x14ac:dyDescent="0.2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  <c r="O1373" s="34"/>
    </row>
    <row r="1374" spans="1:15" x14ac:dyDescent="0.2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</row>
    <row r="1375" spans="1:15" x14ac:dyDescent="0.2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</row>
    <row r="1376" spans="1:15" x14ac:dyDescent="0.2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</row>
    <row r="1377" spans="1:15" x14ac:dyDescent="0.2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</row>
    <row r="1378" spans="1:15" x14ac:dyDescent="0.2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</row>
    <row r="1379" spans="1:15" x14ac:dyDescent="0.2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</row>
    <row r="1380" spans="1:15" x14ac:dyDescent="0.2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</row>
    <row r="1381" spans="1:15" x14ac:dyDescent="0.2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</row>
    <row r="1382" spans="1:15" x14ac:dyDescent="0.2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</row>
    <row r="1383" spans="1:15" x14ac:dyDescent="0.2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</row>
    <row r="1384" spans="1:15" x14ac:dyDescent="0.2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</row>
    <row r="1385" spans="1:15" x14ac:dyDescent="0.2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</row>
    <row r="1386" spans="1:15" x14ac:dyDescent="0.2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</row>
    <row r="1387" spans="1:15" x14ac:dyDescent="0.2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</row>
    <row r="1388" spans="1:15" x14ac:dyDescent="0.2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</row>
    <row r="1389" spans="1:15" x14ac:dyDescent="0.2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</row>
    <row r="1390" spans="1:15" x14ac:dyDescent="0.2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</row>
    <row r="1391" spans="1:15" x14ac:dyDescent="0.2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</row>
    <row r="1392" spans="1:15" x14ac:dyDescent="0.2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</row>
    <row r="1393" spans="1:15" x14ac:dyDescent="0.2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</row>
    <row r="1394" spans="1:15" x14ac:dyDescent="0.2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</row>
    <row r="1395" spans="1:15" x14ac:dyDescent="0.2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</row>
    <row r="1396" spans="1:15" x14ac:dyDescent="0.2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</row>
    <row r="1397" spans="1:15" x14ac:dyDescent="0.2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</row>
    <row r="1398" spans="1:15" x14ac:dyDescent="0.2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</row>
    <row r="1399" spans="1:15" x14ac:dyDescent="0.2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</row>
    <row r="1400" spans="1:15" x14ac:dyDescent="0.2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</row>
    <row r="1401" spans="1:15" x14ac:dyDescent="0.2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</row>
    <row r="1402" spans="1:15" x14ac:dyDescent="0.2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  <c r="O1402" s="34"/>
    </row>
    <row r="1403" spans="1:15" x14ac:dyDescent="0.2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</row>
    <row r="1404" spans="1:15" x14ac:dyDescent="0.2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</row>
    <row r="1405" spans="1:15" x14ac:dyDescent="0.2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</row>
    <row r="1406" spans="1:15" x14ac:dyDescent="0.2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</row>
    <row r="1407" spans="1:15" x14ac:dyDescent="0.2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</row>
    <row r="1408" spans="1:15" x14ac:dyDescent="0.2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</row>
    <row r="1409" spans="1:15" x14ac:dyDescent="0.2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</row>
    <row r="1410" spans="1:15" x14ac:dyDescent="0.2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</row>
    <row r="1411" spans="1:15" x14ac:dyDescent="0.2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</row>
    <row r="1412" spans="1:15" x14ac:dyDescent="0.2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</row>
    <row r="1413" spans="1:15" x14ac:dyDescent="0.2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</row>
    <row r="1414" spans="1:15" x14ac:dyDescent="0.2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</row>
    <row r="1415" spans="1:15" x14ac:dyDescent="0.2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</row>
    <row r="1416" spans="1:15" x14ac:dyDescent="0.2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</row>
    <row r="1417" spans="1:15" x14ac:dyDescent="0.2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</row>
    <row r="1418" spans="1:15" x14ac:dyDescent="0.2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  <c r="O1418" s="34"/>
    </row>
    <row r="1419" spans="1:15" x14ac:dyDescent="0.2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</row>
    <row r="1420" spans="1:15" x14ac:dyDescent="0.2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</row>
    <row r="1421" spans="1:15" x14ac:dyDescent="0.2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</row>
    <row r="1422" spans="1:15" x14ac:dyDescent="0.2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</row>
    <row r="1423" spans="1:15" x14ac:dyDescent="0.2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</row>
    <row r="1424" spans="1:15" x14ac:dyDescent="0.2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</row>
    <row r="1425" spans="1:15" x14ac:dyDescent="0.2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</row>
    <row r="1426" spans="1:15" x14ac:dyDescent="0.2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</row>
    <row r="1427" spans="1:15" x14ac:dyDescent="0.2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</row>
    <row r="1428" spans="1:15" x14ac:dyDescent="0.2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</row>
    <row r="1429" spans="1:15" x14ac:dyDescent="0.2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</row>
    <row r="1430" spans="1:15" x14ac:dyDescent="0.2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</row>
    <row r="1431" spans="1:15" x14ac:dyDescent="0.2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</row>
    <row r="1432" spans="1:15" x14ac:dyDescent="0.2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</row>
    <row r="1433" spans="1:15" x14ac:dyDescent="0.2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</row>
    <row r="1434" spans="1:15" x14ac:dyDescent="0.2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</row>
    <row r="1435" spans="1:15" x14ac:dyDescent="0.2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</row>
    <row r="1436" spans="1:15" x14ac:dyDescent="0.2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</row>
    <row r="1437" spans="1:15" x14ac:dyDescent="0.2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</row>
    <row r="1438" spans="1:15" x14ac:dyDescent="0.2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</row>
    <row r="1439" spans="1:15" x14ac:dyDescent="0.2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</row>
    <row r="1440" spans="1:15" x14ac:dyDescent="0.2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</row>
    <row r="1441" spans="1:15" x14ac:dyDescent="0.2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</row>
    <row r="1442" spans="1:15" x14ac:dyDescent="0.2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</row>
    <row r="1443" spans="1:15" x14ac:dyDescent="0.2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  <c r="O1443" s="34"/>
    </row>
    <row r="1444" spans="1:15" x14ac:dyDescent="0.2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</row>
    <row r="1445" spans="1:15" x14ac:dyDescent="0.2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</row>
    <row r="1446" spans="1:15" x14ac:dyDescent="0.2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</row>
    <row r="1447" spans="1:15" x14ac:dyDescent="0.2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</row>
    <row r="1448" spans="1:15" x14ac:dyDescent="0.2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</row>
    <row r="1449" spans="1:15" x14ac:dyDescent="0.2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</row>
    <row r="1450" spans="1:15" x14ac:dyDescent="0.2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</row>
    <row r="1451" spans="1:15" x14ac:dyDescent="0.2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</row>
    <row r="1452" spans="1:15" x14ac:dyDescent="0.2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</row>
    <row r="1453" spans="1:15" x14ac:dyDescent="0.2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</row>
    <row r="1454" spans="1:15" x14ac:dyDescent="0.2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</row>
    <row r="1455" spans="1:15" x14ac:dyDescent="0.2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</row>
    <row r="1456" spans="1:15" x14ac:dyDescent="0.2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</row>
    <row r="1457" spans="1:15" x14ac:dyDescent="0.2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</row>
    <row r="1458" spans="1:15" x14ac:dyDescent="0.2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</row>
    <row r="1459" spans="1:15" x14ac:dyDescent="0.2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</row>
    <row r="1460" spans="1:15" x14ac:dyDescent="0.2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</row>
    <row r="1461" spans="1:15" x14ac:dyDescent="0.2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</row>
    <row r="1462" spans="1:15" x14ac:dyDescent="0.2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</row>
    <row r="1463" spans="1:15" x14ac:dyDescent="0.2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</row>
    <row r="1464" spans="1:15" x14ac:dyDescent="0.2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</row>
    <row r="1465" spans="1:15" x14ac:dyDescent="0.2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</row>
    <row r="1466" spans="1:15" x14ac:dyDescent="0.2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</row>
    <row r="1467" spans="1:15" x14ac:dyDescent="0.2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</row>
    <row r="1468" spans="1:15" x14ac:dyDescent="0.2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</row>
    <row r="1469" spans="1:15" x14ac:dyDescent="0.2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</row>
    <row r="1470" spans="1:15" x14ac:dyDescent="0.2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</row>
    <row r="1471" spans="1:15" x14ac:dyDescent="0.2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</row>
    <row r="1472" spans="1:15" x14ac:dyDescent="0.2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</row>
    <row r="1473" spans="1:15" x14ac:dyDescent="0.2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</row>
    <row r="1474" spans="1:15" x14ac:dyDescent="0.2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</row>
    <row r="1475" spans="1:15" x14ac:dyDescent="0.2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</row>
    <row r="1476" spans="1:15" x14ac:dyDescent="0.2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</row>
    <row r="1477" spans="1:15" x14ac:dyDescent="0.2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</row>
    <row r="1478" spans="1:15" x14ac:dyDescent="0.2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</row>
    <row r="1479" spans="1:15" x14ac:dyDescent="0.2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</row>
    <row r="1480" spans="1:15" x14ac:dyDescent="0.2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</row>
    <row r="1481" spans="1:15" x14ac:dyDescent="0.2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</row>
    <row r="1482" spans="1:15" x14ac:dyDescent="0.2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</row>
    <row r="1483" spans="1:15" x14ac:dyDescent="0.2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</row>
    <row r="1484" spans="1:15" x14ac:dyDescent="0.2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</row>
    <row r="1485" spans="1:15" x14ac:dyDescent="0.2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</row>
    <row r="1486" spans="1:15" x14ac:dyDescent="0.2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</row>
    <row r="1487" spans="1:15" x14ac:dyDescent="0.2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</row>
    <row r="1488" spans="1:15" x14ac:dyDescent="0.2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</row>
    <row r="1489" spans="1:15" x14ac:dyDescent="0.2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</row>
    <row r="1490" spans="1:15" x14ac:dyDescent="0.2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</row>
    <row r="1491" spans="1:15" x14ac:dyDescent="0.2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</row>
    <row r="1492" spans="1:15" x14ac:dyDescent="0.2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</row>
    <row r="1493" spans="1:15" x14ac:dyDescent="0.2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</row>
    <row r="1494" spans="1:15" x14ac:dyDescent="0.2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</row>
    <row r="1495" spans="1:15" x14ac:dyDescent="0.2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</row>
    <row r="1496" spans="1:15" x14ac:dyDescent="0.2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</row>
    <row r="1497" spans="1:15" x14ac:dyDescent="0.2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</row>
    <row r="1498" spans="1:15" x14ac:dyDescent="0.2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</row>
    <row r="1499" spans="1:15" x14ac:dyDescent="0.2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</row>
    <row r="1500" spans="1:15" x14ac:dyDescent="0.2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</row>
    <row r="1501" spans="1:15" x14ac:dyDescent="0.2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</row>
    <row r="1502" spans="1:15" x14ac:dyDescent="0.2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</row>
    <row r="1503" spans="1:15" x14ac:dyDescent="0.2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</row>
    <row r="1504" spans="1:15" x14ac:dyDescent="0.2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</row>
    <row r="1505" spans="1:15" x14ac:dyDescent="0.2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</row>
    <row r="1506" spans="1:15" x14ac:dyDescent="0.2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</row>
    <row r="1507" spans="1:15" x14ac:dyDescent="0.2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</row>
    <row r="1508" spans="1:15" x14ac:dyDescent="0.2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</row>
    <row r="1509" spans="1:15" x14ac:dyDescent="0.2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</row>
    <row r="1510" spans="1:15" x14ac:dyDescent="0.2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</row>
    <row r="1511" spans="1:15" x14ac:dyDescent="0.2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</row>
    <row r="1512" spans="1:15" x14ac:dyDescent="0.2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</row>
    <row r="1513" spans="1:15" x14ac:dyDescent="0.2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</row>
    <row r="1514" spans="1:15" x14ac:dyDescent="0.2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</row>
    <row r="1515" spans="1:15" x14ac:dyDescent="0.2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</row>
    <row r="1516" spans="1:15" x14ac:dyDescent="0.2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</row>
    <row r="1517" spans="1:15" x14ac:dyDescent="0.2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</row>
    <row r="1518" spans="1:15" x14ac:dyDescent="0.2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</row>
    <row r="1519" spans="1:15" x14ac:dyDescent="0.2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</row>
    <row r="1520" spans="1:15" x14ac:dyDescent="0.2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</row>
    <row r="1521" spans="1:15" x14ac:dyDescent="0.2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</row>
    <row r="1522" spans="1:15" x14ac:dyDescent="0.2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</row>
    <row r="1523" spans="1:15" x14ac:dyDescent="0.2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</row>
    <row r="1524" spans="1:15" x14ac:dyDescent="0.2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</row>
    <row r="1525" spans="1:15" x14ac:dyDescent="0.2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</row>
    <row r="1526" spans="1:15" x14ac:dyDescent="0.2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</row>
    <row r="1527" spans="1:15" x14ac:dyDescent="0.2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</row>
    <row r="1528" spans="1:15" x14ac:dyDescent="0.2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</row>
    <row r="1529" spans="1:15" x14ac:dyDescent="0.2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</row>
    <row r="1530" spans="1:15" x14ac:dyDescent="0.2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</row>
    <row r="1531" spans="1:15" x14ac:dyDescent="0.2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</row>
    <row r="1532" spans="1:15" x14ac:dyDescent="0.2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</row>
    <row r="1533" spans="1:15" x14ac:dyDescent="0.2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</row>
    <row r="1534" spans="1:15" x14ac:dyDescent="0.2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</row>
    <row r="1535" spans="1:15" x14ac:dyDescent="0.2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</row>
    <row r="1536" spans="1:15" x14ac:dyDescent="0.2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</row>
    <row r="1537" spans="1:15" x14ac:dyDescent="0.2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</row>
    <row r="1538" spans="1:15" x14ac:dyDescent="0.2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</row>
    <row r="1539" spans="1:15" x14ac:dyDescent="0.2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</row>
    <row r="1540" spans="1:15" x14ac:dyDescent="0.2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</row>
    <row r="1541" spans="1:15" x14ac:dyDescent="0.2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</row>
    <row r="1542" spans="1:15" x14ac:dyDescent="0.2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</row>
    <row r="1543" spans="1:15" x14ac:dyDescent="0.2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</row>
    <row r="1544" spans="1:15" x14ac:dyDescent="0.2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</row>
    <row r="1545" spans="1:15" x14ac:dyDescent="0.2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</row>
    <row r="1546" spans="1:15" x14ac:dyDescent="0.2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</row>
    <row r="1547" spans="1:15" x14ac:dyDescent="0.2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</row>
    <row r="1548" spans="1:15" x14ac:dyDescent="0.2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</row>
    <row r="1549" spans="1:15" x14ac:dyDescent="0.2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</row>
    <row r="1550" spans="1:15" x14ac:dyDescent="0.2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</row>
    <row r="1551" spans="1:15" x14ac:dyDescent="0.2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</row>
    <row r="1552" spans="1:15" x14ac:dyDescent="0.2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</row>
    <row r="1553" spans="1:15" x14ac:dyDescent="0.2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</row>
    <row r="1554" spans="1:15" x14ac:dyDescent="0.2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</row>
    <row r="1555" spans="1:15" x14ac:dyDescent="0.2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</row>
    <row r="1556" spans="1:15" x14ac:dyDescent="0.2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</row>
    <row r="1557" spans="1:15" x14ac:dyDescent="0.2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</row>
    <row r="1558" spans="1:15" x14ac:dyDescent="0.2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</row>
    <row r="1559" spans="1:15" x14ac:dyDescent="0.2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</row>
    <row r="1560" spans="1:15" x14ac:dyDescent="0.2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</row>
    <row r="1561" spans="1:15" x14ac:dyDescent="0.2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</row>
    <row r="1562" spans="1:15" x14ac:dyDescent="0.2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</row>
    <row r="1563" spans="1:15" x14ac:dyDescent="0.2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</row>
    <row r="1564" spans="1:15" x14ac:dyDescent="0.2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</row>
    <row r="1565" spans="1:15" x14ac:dyDescent="0.2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</row>
    <row r="1566" spans="1:15" x14ac:dyDescent="0.2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</row>
    <row r="1567" spans="1:15" x14ac:dyDescent="0.2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</row>
    <row r="1568" spans="1:15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</row>
    <row r="1569" spans="1:15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</row>
    <row r="1570" spans="1:15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</row>
    <row r="1571" spans="1:15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</row>
    <row r="1572" spans="1:15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</row>
    <row r="1573" spans="1:15" x14ac:dyDescent="0.2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</row>
    <row r="1574" spans="1:15" x14ac:dyDescent="0.2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</row>
    <row r="1575" spans="1:15" x14ac:dyDescent="0.2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</row>
    <row r="1576" spans="1:15" x14ac:dyDescent="0.2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</row>
    <row r="1577" spans="1:15" x14ac:dyDescent="0.2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</row>
    <row r="1578" spans="1:15" x14ac:dyDescent="0.2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</row>
    <row r="1579" spans="1:15" x14ac:dyDescent="0.2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</row>
    <row r="1580" spans="1:15" x14ac:dyDescent="0.2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</row>
    <row r="1581" spans="1:15" x14ac:dyDescent="0.2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</row>
    <row r="1582" spans="1:15" x14ac:dyDescent="0.2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</row>
    <row r="1583" spans="1:15" x14ac:dyDescent="0.2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</row>
    <row r="1584" spans="1:15" x14ac:dyDescent="0.2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</row>
    <row r="1585" spans="1:15" x14ac:dyDescent="0.2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</row>
    <row r="1586" spans="1:15" x14ac:dyDescent="0.2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</row>
    <row r="1587" spans="1:15" x14ac:dyDescent="0.2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</row>
    <row r="1588" spans="1:15" x14ac:dyDescent="0.2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</row>
    <row r="1589" spans="1:15" x14ac:dyDescent="0.2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</row>
    <row r="1590" spans="1:15" x14ac:dyDescent="0.2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</row>
    <row r="1591" spans="1:15" x14ac:dyDescent="0.2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</row>
    <row r="1592" spans="1:15" x14ac:dyDescent="0.2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</row>
    <row r="1593" spans="1:15" x14ac:dyDescent="0.2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</row>
    <row r="1594" spans="1:15" x14ac:dyDescent="0.2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</row>
    <row r="1595" spans="1:15" x14ac:dyDescent="0.2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</row>
    <row r="1596" spans="1:15" x14ac:dyDescent="0.2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</row>
    <row r="1597" spans="1:15" x14ac:dyDescent="0.2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</row>
    <row r="1598" spans="1:15" x14ac:dyDescent="0.2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</row>
    <row r="1599" spans="1:15" x14ac:dyDescent="0.2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</row>
    <row r="1600" spans="1:15" x14ac:dyDescent="0.2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</row>
    <row r="1601" spans="1:15" x14ac:dyDescent="0.2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</row>
    <row r="1602" spans="1:15" x14ac:dyDescent="0.2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</row>
    <row r="1603" spans="1:15" x14ac:dyDescent="0.2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</row>
    <row r="1604" spans="1:15" x14ac:dyDescent="0.2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</row>
    <row r="1605" spans="1:15" x14ac:dyDescent="0.2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</row>
    <row r="1606" spans="1:15" x14ac:dyDescent="0.2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</row>
    <row r="1607" spans="1:15" x14ac:dyDescent="0.2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</row>
    <row r="1608" spans="1:15" x14ac:dyDescent="0.2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</row>
    <row r="1609" spans="1:15" x14ac:dyDescent="0.2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</row>
    <row r="1610" spans="1:15" x14ac:dyDescent="0.2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</row>
    <row r="1611" spans="1:15" x14ac:dyDescent="0.2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</row>
    <row r="1612" spans="1:15" x14ac:dyDescent="0.2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</row>
    <row r="1613" spans="1:15" x14ac:dyDescent="0.2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</row>
    <row r="1614" spans="1:15" x14ac:dyDescent="0.2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</row>
    <row r="1615" spans="1:15" x14ac:dyDescent="0.2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</row>
    <row r="1616" spans="1:15" x14ac:dyDescent="0.2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</row>
    <row r="1617" spans="1:15" x14ac:dyDescent="0.2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</row>
    <row r="1618" spans="1:15" x14ac:dyDescent="0.2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</row>
    <row r="1619" spans="1:15" x14ac:dyDescent="0.2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</row>
    <row r="1620" spans="1:15" x14ac:dyDescent="0.2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</row>
    <row r="1621" spans="1:15" x14ac:dyDescent="0.2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</row>
    <row r="1622" spans="1:15" x14ac:dyDescent="0.2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</row>
    <row r="1623" spans="1:15" x14ac:dyDescent="0.2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</row>
    <row r="1624" spans="1:15" x14ac:dyDescent="0.2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</row>
    <row r="1625" spans="1:15" x14ac:dyDescent="0.2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</row>
    <row r="1626" spans="1:15" x14ac:dyDescent="0.2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</row>
    <row r="1627" spans="1:15" x14ac:dyDescent="0.2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</row>
    <row r="1628" spans="1:15" x14ac:dyDescent="0.2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</row>
    <row r="1629" spans="1:15" x14ac:dyDescent="0.2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</row>
    <row r="1630" spans="1:15" x14ac:dyDescent="0.2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</row>
    <row r="1631" spans="1:15" x14ac:dyDescent="0.2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</row>
    <row r="1632" spans="1:15" x14ac:dyDescent="0.2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</row>
    <row r="1633" spans="1:15" x14ac:dyDescent="0.2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</row>
    <row r="1634" spans="1:15" x14ac:dyDescent="0.2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</row>
    <row r="1635" spans="1:15" x14ac:dyDescent="0.2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</row>
    <row r="1636" spans="1:15" x14ac:dyDescent="0.2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</row>
    <row r="1637" spans="1:15" x14ac:dyDescent="0.2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</row>
    <row r="1638" spans="1:15" x14ac:dyDescent="0.2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</row>
    <row r="1639" spans="1:15" x14ac:dyDescent="0.2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</row>
    <row r="1640" spans="1:15" x14ac:dyDescent="0.2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</row>
    <row r="1641" spans="1:15" x14ac:dyDescent="0.2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</row>
    <row r="1642" spans="1:15" x14ac:dyDescent="0.2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</row>
    <row r="1643" spans="1:15" x14ac:dyDescent="0.2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</row>
    <row r="1644" spans="1:15" x14ac:dyDescent="0.2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</row>
    <row r="1645" spans="1:15" x14ac:dyDescent="0.2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</row>
    <row r="1646" spans="1:15" x14ac:dyDescent="0.2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</row>
    <row r="1647" spans="1:15" x14ac:dyDescent="0.2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</row>
    <row r="1648" spans="1:15" x14ac:dyDescent="0.2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</row>
    <row r="1649" spans="1:15" x14ac:dyDescent="0.2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</row>
    <row r="1650" spans="1:15" x14ac:dyDescent="0.2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</row>
    <row r="1651" spans="1:15" x14ac:dyDescent="0.2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</row>
    <row r="1652" spans="1:15" x14ac:dyDescent="0.2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</row>
    <row r="1653" spans="1:15" x14ac:dyDescent="0.2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</row>
    <row r="1654" spans="1:15" x14ac:dyDescent="0.2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</row>
    <row r="1655" spans="1:15" x14ac:dyDescent="0.2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</row>
    <row r="1656" spans="1:15" x14ac:dyDescent="0.2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</row>
    <row r="1657" spans="1:15" x14ac:dyDescent="0.2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</row>
    <row r="1658" spans="1:15" x14ac:dyDescent="0.2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</row>
    <row r="1659" spans="1:15" x14ac:dyDescent="0.2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</row>
    <row r="1660" spans="1:15" x14ac:dyDescent="0.2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</row>
    <row r="1661" spans="1:15" x14ac:dyDescent="0.2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</row>
    <row r="1662" spans="1:15" x14ac:dyDescent="0.2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</row>
    <row r="1663" spans="1:15" x14ac:dyDescent="0.2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</row>
    <row r="1664" spans="1:15" x14ac:dyDescent="0.2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</row>
    <row r="1665" spans="1:15" x14ac:dyDescent="0.2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</row>
    <row r="1666" spans="1:15" x14ac:dyDescent="0.2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</row>
    <row r="1667" spans="1:15" x14ac:dyDescent="0.2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</row>
    <row r="1668" spans="1:15" x14ac:dyDescent="0.2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</row>
    <row r="1669" spans="1:15" x14ac:dyDescent="0.2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</row>
    <row r="1670" spans="1:15" x14ac:dyDescent="0.2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</row>
    <row r="1671" spans="1:15" x14ac:dyDescent="0.2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</row>
    <row r="1672" spans="1:15" x14ac:dyDescent="0.2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</row>
    <row r="1673" spans="1:15" x14ac:dyDescent="0.2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</row>
    <row r="1674" spans="1:15" x14ac:dyDescent="0.2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</row>
    <row r="1675" spans="1:15" x14ac:dyDescent="0.2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</row>
    <row r="1676" spans="1:15" x14ac:dyDescent="0.2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</row>
    <row r="1677" spans="1:15" x14ac:dyDescent="0.2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</row>
    <row r="1678" spans="1:15" x14ac:dyDescent="0.2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</row>
    <row r="1679" spans="1:15" x14ac:dyDescent="0.2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</row>
    <row r="1680" spans="1:15" x14ac:dyDescent="0.2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</row>
    <row r="1681" spans="1:15" x14ac:dyDescent="0.2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</row>
    <row r="1682" spans="1:15" x14ac:dyDescent="0.2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</row>
    <row r="1683" spans="1:15" x14ac:dyDescent="0.2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</row>
    <row r="1684" spans="1:15" x14ac:dyDescent="0.2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</row>
    <row r="1685" spans="1:15" x14ac:dyDescent="0.2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</row>
    <row r="1686" spans="1:15" x14ac:dyDescent="0.2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</row>
    <row r="1687" spans="1:15" x14ac:dyDescent="0.2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</row>
    <row r="1688" spans="1:15" x14ac:dyDescent="0.2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</row>
    <row r="1689" spans="1:15" x14ac:dyDescent="0.2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</row>
    <row r="1690" spans="1:15" x14ac:dyDescent="0.2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</row>
    <row r="1691" spans="1:15" x14ac:dyDescent="0.2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</row>
    <row r="1692" spans="1:15" x14ac:dyDescent="0.2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</row>
    <row r="1693" spans="1:15" x14ac:dyDescent="0.2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</row>
    <row r="1694" spans="1:15" x14ac:dyDescent="0.2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</row>
    <row r="1695" spans="1:15" x14ac:dyDescent="0.2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</row>
    <row r="1696" spans="1:15" x14ac:dyDescent="0.2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</row>
    <row r="1697" spans="1:15" x14ac:dyDescent="0.2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</row>
    <row r="1698" spans="1:15" x14ac:dyDescent="0.2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</row>
    <row r="1699" spans="1:15" x14ac:dyDescent="0.2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</row>
    <row r="1700" spans="1:15" x14ac:dyDescent="0.2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</row>
    <row r="1701" spans="1:15" x14ac:dyDescent="0.2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</row>
    <row r="1702" spans="1:15" x14ac:dyDescent="0.2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</row>
    <row r="1703" spans="1:15" x14ac:dyDescent="0.2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</row>
    <row r="1704" spans="1:15" x14ac:dyDescent="0.2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</row>
    <row r="1705" spans="1:15" x14ac:dyDescent="0.2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</row>
    <row r="1706" spans="1:15" x14ac:dyDescent="0.2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</row>
    <row r="1707" spans="1:15" x14ac:dyDescent="0.2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</row>
    <row r="1708" spans="1:15" x14ac:dyDescent="0.2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</row>
    <row r="1709" spans="1:15" x14ac:dyDescent="0.2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</row>
    <row r="1710" spans="1:15" x14ac:dyDescent="0.2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</row>
    <row r="1711" spans="1:15" x14ac:dyDescent="0.2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</row>
    <row r="1712" spans="1:15" x14ac:dyDescent="0.2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</row>
    <row r="1713" spans="1:15" x14ac:dyDescent="0.2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</row>
    <row r="1714" spans="1:15" x14ac:dyDescent="0.2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</row>
    <row r="1715" spans="1:15" x14ac:dyDescent="0.2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</row>
    <row r="1716" spans="1:15" x14ac:dyDescent="0.2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</row>
    <row r="1717" spans="1:15" x14ac:dyDescent="0.2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</row>
    <row r="1718" spans="1:15" x14ac:dyDescent="0.2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</row>
    <row r="1719" spans="1:15" x14ac:dyDescent="0.2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</row>
    <row r="1720" spans="1:15" x14ac:dyDescent="0.2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</row>
    <row r="1721" spans="1:15" x14ac:dyDescent="0.2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</row>
    <row r="1722" spans="1:15" x14ac:dyDescent="0.2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</row>
    <row r="1723" spans="1:15" x14ac:dyDescent="0.2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</row>
    <row r="1724" spans="1:15" x14ac:dyDescent="0.2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</row>
    <row r="1725" spans="1:15" x14ac:dyDescent="0.2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</row>
    <row r="1726" spans="1:15" x14ac:dyDescent="0.2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</row>
    <row r="1727" spans="1:15" x14ac:dyDescent="0.2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</row>
    <row r="1728" spans="1:15" x14ac:dyDescent="0.2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</row>
    <row r="1729" spans="1:15" x14ac:dyDescent="0.2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</row>
    <row r="1730" spans="1:15" x14ac:dyDescent="0.2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</row>
    <row r="1731" spans="1:15" x14ac:dyDescent="0.2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</row>
    <row r="1732" spans="1:15" x14ac:dyDescent="0.2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</row>
    <row r="1733" spans="1:15" x14ac:dyDescent="0.2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</row>
    <row r="1734" spans="1:15" x14ac:dyDescent="0.2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</row>
    <row r="1735" spans="1:15" x14ac:dyDescent="0.2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</row>
    <row r="1736" spans="1:15" x14ac:dyDescent="0.2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</row>
    <row r="1737" spans="1:15" x14ac:dyDescent="0.2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</row>
    <row r="1738" spans="1:15" x14ac:dyDescent="0.2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</row>
    <row r="1739" spans="1:15" x14ac:dyDescent="0.2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</row>
    <row r="1740" spans="1:15" x14ac:dyDescent="0.2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</row>
    <row r="1741" spans="1:15" x14ac:dyDescent="0.2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</row>
    <row r="1742" spans="1:15" x14ac:dyDescent="0.2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</row>
    <row r="1743" spans="1:15" x14ac:dyDescent="0.2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</row>
    <row r="1744" spans="1:15" x14ac:dyDescent="0.2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</row>
    <row r="1745" spans="1:15" x14ac:dyDescent="0.2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</row>
    <row r="1746" spans="1:15" x14ac:dyDescent="0.2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</row>
    <row r="1747" spans="1:15" x14ac:dyDescent="0.2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</row>
    <row r="1748" spans="1:15" x14ac:dyDescent="0.2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</row>
    <row r="1749" spans="1:15" x14ac:dyDescent="0.2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</row>
    <row r="1750" spans="1:15" x14ac:dyDescent="0.2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</row>
    <row r="1751" spans="1:15" x14ac:dyDescent="0.2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</row>
    <row r="1752" spans="1:15" x14ac:dyDescent="0.2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</row>
    <row r="1753" spans="1:15" x14ac:dyDescent="0.2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</row>
    <row r="1754" spans="1:15" x14ac:dyDescent="0.2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</row>
    <row r="1755" spans="1:15" x14ac:dyDescent="0.2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</row>
    <row r="1756" spans="1:15" x14ac:dyDescent="0.2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</row>
    <row r="1757" spans="1:15" x14ac:dyDescent="0.2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</row>
    <row r="1758" spans="1:15" x14ac:dyDescent="0.2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</row>
    <row r="1759" spans="1:15" x14ac:dyDescent="0.2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</row>
    <row r="1760" spans="1:15" x14ac:dyDescent="0.2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</row>
    <row r="1761" spans="1:15" x14ac:dyDescent="0.2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</row>
    <row r="1762" spans="1:15" x14ac:dyDescent="0.2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</row>
    <row r="1763" spans="1:15" x14ac:dyDescent="0.2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</row>
    <row r="1764" spans="1:15" x14ac:dyDescent="0.2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</row>
    <row r="1765" spans="1:15" x14ac:dyDescent="0.2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</row>
    <row r="1766" spans="1:15" x14ac:dyDescent="0.2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</row>
    <row r="1767" spans="1:15" x14ac:dyDescent="0.2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</row>
    <row r="1768" spans="1:15" x14ac:dyDescent="0.2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</row>
    <row r="1769" spans="1:15" x14ac:dyDescent="0.2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</row>
    <row r="1770" spans="1:15" x14ac:dyDescent="0.2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</row>
    <row r="1771" spans="1:15" x14ac:dyDescent="0.2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</row>
    <row r="1772" spans="1:15" x14ac:dyDescent="0.2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</row>
    <row r="1773" spans="1:15" x14ac:dyDescent="0.2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</row>
    <row r="1774" spans="1:15" x14ac:dyDescent="0.2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</row>
    <row r="1775" spans="1:15" x14ac:dyDescent="0.2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</row>
    <row r="1776" spans="1:15" x14ac:dyDescent="0.2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</row>
    <row r="1777" spans="1:15" x14ac:dyDescent="0.2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</row>
    <row r="1778" spans="1:15" x14ac:dyDescent="0.2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</row>
    <row r="1779" spans="1:15" x14ac:dyDescent="0.2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</row>
    <row r="1780" spans="1:15" x14ac:dyDescent="0.2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</row>
    <row r="1781" spans="1:15" x14ac:dyDescent="0.2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</row>
    <row r="1782" spans="1:15" x14ac:dyDescent="0.2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</row>
    <row r="1783" spans="1:15" x14ac:dyDescent="0.2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</row>
    <row r="1784" spans="1:15" x14ac:dyDescent="0.2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</row>
    <row r="1785" spans="1:15" x14ac:dyDescent="0.2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</row>
    <row r="1786" spans="1:15" x14ac:dyDescent="0.2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</row>
    <row r="1787" spans="1:15" x14ac:dyDescent="0.2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</row>
    <row r="1788" spans="1:15" x14ac:dyDescent="0.2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</row>
    <row r="1789" spans="1:15" x14ac:dyDescent="0.2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</row>
    <row r="1790" spans="1:15" x14ac:dyDescent="0.2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</row>
    <row r="1791" spans="1:15" x14ac:dyDescent="0.2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</row>
    <row r="1792" spans="1:15" x14ac:dyDescent="0.2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</row>
    <row r="1793" spans="1:15" x14ac:dyDescent="0.2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</row>
    <row r="1794" spans="1:15" x14ac:dyDescent="0.2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</row>
    <row r="1795" spans="1:15" x14ac:dyDescent="0.2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</row>
    <row r="1796" spans="1:15" x14ac:dyDescent="0.2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</row>
    <row r="1797" spans="1:15" x14ac:dyDescent="0.2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</row>
    <row r="1798" spans="1:15" x14ac:dyDescent="0.2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</row>
    <row r="1799" spans="1:15" x14ac:dyDescent="0.2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</row>
    <row r="1800" spans="1:15" x14ac:dyDescent="0.2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</row>
    <row r="1801" spans="1:15" x14ac:dyDescent="0.2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</row>
    <row r="1802" spans="1:15" x14ac:dyDescent="0.2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</row>
    <row r="1803" spans="1:15" x14ac:dyDescent="0.2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</row>
    <row r="1804" spans="1:15" x14ac:dyDescent="0.2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</row>
    <row r="1805" spans="1:15" x14ac:dyDescent="0.2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</row>
    <row r="1806" spans="1:15" x14ac:dyDescent="0.2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</row>
    <row r="1807" spans="1:15" x14ac:dyDescent="0.2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</row>
    <row r="1808" spans="1:15" x14ac:dyDescent="0.2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</row>
    <row r="1809" spans="1:15" x14ac:dyDescent="0.2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</row>
    <row r="1810" spans="1:15" x14ac:dyDescent="0.2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</row>
    <row r="1811" spans="1:15" x14ac:dyDescent="0.2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</row>
    <row r="1812" spans="1:15" x14ac:dyDescent="0.2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</row>
    <row r="1813" spans="1:15" x14ac:dyDescent="0.2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</row>
    <row r="1814" spans="1:15" x14ac:dyDescent="0.2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</row>
    <row r="1815" spans="1:15" x14ac:dyDescent="0.2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</row>
    <row r="1816" spans="1:15" x14ac:dyDescent="0.2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</row>
    <row r="1817" spans="1:15" x14ac:dyDescent="0.2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</row>
    <row r="1818" spans="1:15" x14ac:dyDescent="0.2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</row>
    <row r="1819" spans="1:15" x14ac:dyDescent="0.2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</row>
    <row r="1820" spans="1:15" x14ac:dyDescent="0.2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</row>
    <row r="1821" spans="1:15" x14ac:dyDescent="0.2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</row>
    <row r="1822" spans="1:15" x14ac:dyDescent="0.2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</row>
    <row r="1823" spans="1:15" x14ac:dyDescent="0.2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</row>
    <row r="1824" spans="1:15" x14ac:dyDescent="0.2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</row>
    <row r="1825" spans="1:15" x14ac:dyDescent="0.2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</row>
    <row r="1826" spans="1:15" x14ac:dyDescent="0.2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</row>
    <row r="1827" spans="1:15" x14ac:dyDescent="0.2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</row>
    <row r="1828" spans="1:15" x14ac:dyDescent="0.2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</row>
    <row r="1829" spans="1:15" x14ac:dyDescent="0.2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</row>
    <row r="1830" spans="1:15" x14ac:dyDescent="0.2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</row>
    <row r="1831" spans="1:15" x14ac:dyDescent="0.2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</row>
    <row r="1832" spans="1:15" x14ac:dyDescent="0.2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</row>
    <row r="1833" spans="1:15" x14ac:dyDescent="0.2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</row>
    <row r="1834" spans="1:15" x14ac:dyDescent="0.2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</row>
    <row r="1835" spans="1:15" x14ac:dyDescent="0.2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</row>
    <row r="1836" spans="1:15" x14ac:dyDescent="0.2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</row>
    <row r="1837" spans="1:15" x14ac:dyDescent="0.2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</row>
    <row r="1838" spans="1:15" x14ac:dyDescent="0.2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</row>
    <row r="1839" spans="1:15" x14ac:dyDescent="0.2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</row>
    <row r="1840" spans="1:15" x14ac:dyDescent="0.2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</row>
    <row r="1841" spans="1:15" x14ac:dyDescent="0.2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</row>
    <row r="1842" spans="1:15" x14ac:dyDescent="0.2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</row>
    <row r="1843" spans="1:15" x14ac:dyDescent="0.2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</row>
    <row r="1844" spans="1:15" x14ac:dyDescent="0.2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</row>
    <row r="1845" spans="1:15" x14ac:dyDescent="0.2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</row>
    <row r="1846" spans="1:15" x14ac:dyDescent="0.2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</row>
    <row r="1847" spans="1:15" x14ac:dyDescent="0.2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</row>
    <row r="1848" spans="1:15" x14ac:dyDescent="0.2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</row>
    <row r="1849" spans="1:15" x14ac:dyDescent="0.2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</row>
    <row r="1850" spans="1:15" x14ac:dyDescent="0.2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</row>
    <row r="1851" spans="1:15" x14ac:dyDescent="0.2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</row>
    <row r="1852" spans="1:15" x14ac:dyDescent="0.2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</row>
    <row r="1853" spans="1:15" x14ac:dyDescent="0.2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</row>
    <row r="1854" spans="1:15" x14ac:dyDescent="0.2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</row>
    <row r="1855" spans="1:15" x14ac:dyDescent="0.2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</row>
    <row r="1856" spans="1:15" x14ac:dyDescent="0.2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</row>
    <row r="1857" spans="1:15" x14ac:dyDescent="0.2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</row>
    <row r="1858" spans="1:15" x14ac:dyDescent="0.2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</row>
    <row r="1859" spans="1:15" x14ac:dyDescent="0.2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</row>
    <row r="1860" spans="1:15" x14ac:dyDescent="0.2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</row>
    <row r="1861" spans="1:15" x14ac:dyDescent="0.2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</row>
    <row r="1862" spans="1:15" x14ac:dyDescent="0.2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</row>
    <row r="1863" spans="1:15" x14ac:dyDescent="0.2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</row>
    <row r="1864" spans="1:15" x14ac:dyDescent="0.2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</row>
    <row r="1865" spans="1:15" x14ac:dyDescent="0.2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</row>
    <row r="1866" spans="1:15" x14ac:dyDescent="0.2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</row>
    <row r="1867" spans="1:15" x14ac:dyDescent="0.2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</row>
    <row r="1868" spans="1:15" x14ac:dyDescent="0.2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</row>
    <row r="1869" spans="1:15" x14ac:dyDescent="0.2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</row>
    <row r="1870" spans="1:15" x14ac:dyDescent="0.2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</row>
    <row r="1871" spans="1:15" x14ac:dyDescent="0.2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</row>
    <row r="1872" spans="1:15" x14ac:dyDescent="0.2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</row>
    <row r="1873" spans="1:15" x14ac:dyDescent="0.2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</row>
    <row r="1874" spans="1:15" x14ac:dyDescent="0.2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</row>
    <row r="1875" spans="1:15" x14ac:dyDescent="0.2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</row>
    <row r="1876" spans="1:15" x14ac:dyDescent="0.2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</row>
    <row r="1877" spans="1:15" x14ac:dyDescent="0.2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</row>
    <row r="1878" spans="1:15" x14ac:dyDescent="0.2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</row>
    <row r="1879" spans="1:15" x14ac:dyDescent="0.2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</row>
    <row r="1880" spans="1:15" x14ac:dyDescent="0.2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</row>
    <row r="1881" spans="1:15" x14ac:dyDescent="0.2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</row>
    <row r="1882" spans="1:15" x14ac:dyDescent="0.2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</row>
    <row r="1883" spans="1:15" x14ac:dyDescent="0.2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</row>
    <row r="1884" spans="1:15" x14ac:dyDescent="0.2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</row>
    <row r="1885" spans="1:15" x14ac:dyDescent="0.2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</row>
    <row r="1886" spans="1:15" x14ac:dyDescent="0.2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</row>
    <row r="1887" spans="1:15" x14ac:dyDescent="0.2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</row>
    <row r="1888" spans="1:15" x14ac:dyDescent="0.2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</row>
    <row r="1889" spans="1:15" x14ac:dyDescent="0.2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</row>
    <row r="1890" spans="1:15" x14ac:dyDescent="0.2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</row>
    <row r="1891" spans="1:15" x14ac:dyDescent="0.2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</row>
    <row r="1892" spans="1:15" x14ac:dyDescent="0.2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</row>
    <row r="1893" spans="1:15" x14ac:dyDescent="0.2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</row>
    <row r="1894" spans="1:15" x14ac:dyDescent="0.2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</row>
    <row r="1895" spans="1:15" x14ac:dyDescent="0.2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</row>
    <row r="1896" spans="1:15" x14ac:dyDescent="0.2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</row>
    <row r="1897" spans="1:15" x14ac:dyDescent="0.2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</row>
    <row r="1898" spans="1:15" x14ac:dyDescent="0.2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</row>
    <row r="1899" spans="1:15" x14ac:dyDescent="0.2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</row>
    <row r="1900" spans="1:15" x14ac:dyDescent="0.2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</row>
    <row r="1901" spans="1:15" x14ac:dyDescent="0.2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</row>
    <row r="1902" spans="1:15" x14ac:dyDescent="0.2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</row>
    <row r="1903" spans="1:15" x14ac:dyDescent="0.2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</row>
    <row r="1904" spans="1:15" x14ac:dyDescent="0.2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</row>
    <row r="1905" spans="1:15" x14ac:dyDescent="0.2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</row>
    <row r="1906" spans="1:15" x14ac:dyDescent="0.2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</row>
    <row r="1907" spans="1:15" x14ac:dyDescent="0.2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</row>
    <row r="1908" spans="1:15" x14ac:dyDescent="0.2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</row>
    <row r="1909" spans="1:15" x14ac:dyDescent="0.2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</row>
    <row r="1910" spans="1:15" x14ac:dyDescent="0.2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</row>
    <row r="1911" spans="1:15" x14ac:dyDescent="0.2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</row>
    <row r="1912" spans="1:15" x14ac:dyDescent="0.2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</row>
    <row r="1913" spans="1:15" x14ac:dyDescent="0.2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</row>
    <row r="1914" spans="1:15" x14ac:dyDescent="0.2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</row>
    <row r="1915" spans="1:15" x14ac:dyDescent="0.2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</row>
    <row r="1916" spans="1:15" x14ac:dyDescent="0.2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</row>
    <row r="1917" spans="1:15" x14ac:dyDescent="0.2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</row>
    <row r="1918" spans="1:15" x14ac:dyDescent="0.2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</row>
    <row r="1919" spans="1:15" x14ac:dyDescent="0.2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</row>
    <row r="1920" spans="1:15" x14ac:dyDescent="0.2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</row>
    <row r="1921" spans="1:15" x14ac:dyDescent="0.2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</row>
    <row r="1922" spans="1:15" x14ac:dyDescent="0.2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</row>
    <row r="1923" spans="1:15" x14ac:dyDescent="0.2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</row>
    <row r="1924" spans="1:15" x14ac:dyDescent="0.2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</row>
    <row r="1925" spans="1:15" x14ac:dyDescent="0.2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</row>
    <row r="1926" spans="1:15" x14ac:dyDescent="0.2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</row>
    <row r="1927" spans="1:15" x14ac:dyDescent="0.2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</row>
    <row r="1928" spans="1:15" x14ac:dyDescent="0.2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</row>
    <row r="1929" spans="1:15" x14ac:dyDescent="0.2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</row>
    <row r="1930" spans="1:15" x14ac:dyDescent="0.2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</row>
    <row r="1931" spans="1:15" x14ac:dyDescent="0.2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</row>
    <row r="1932" spans="1:15" x14ac:dyDescent="0.2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</row>
    <row r="1933" spans="1:15" x14ac:dyDescent="0.2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</row>
    <row r="1934" spans="1:15" x14ac:dyDescent="0.2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</row>
    <row r="1935" spans="1:15" x14ac:dyDescent="0.2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</row>
    <row r="1936" spans="1:15" x14ac:dyDescent="0.2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</row>
    <row r="1937" spans="1:15" x14ac:dyDescent="0.2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</row>
    <row r="1938" spans="1:15" x14ac:dyDescent="0.2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</row>
    <row r="1939" spans="1:15" x14ac:dyDescent="0.2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</row>
    <row r="1940" spans="1:15" x14ac:dyDescent="0.2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</row>
    <row r="1941" spans="1:15" x14ac:dyDescent="0.2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</row>
    <row r="1942" spans="1:15" x14ac:dyDescent="0.2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</row>
    <row r="1943" spans="1:15" x14ac:dyDescent="0.2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</row>
    <row r="1944" spans="1:15" x14ac:dyDescent="0.2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</row>
    <row r="1945" spans="1:15" x14ac:dyDescent="0.2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</row>
    <row r="1946" spans="1:15" x14ac:dyDescent="0.2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</row>
    <row r="1947" spans="1:15" x14ac:dyDescent="0.2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</row>
    <row r="1948" spans="1:15" x14ac:dyDescent="0.2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</row>
    <row r="1949" spans="1:15" x14ac:dyDescent="0.2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</row>
    <row r="1950" spans="1:15" x14ac:dyDescent="0.2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</row>
    <row r="1951" spans="1:15" x14ac:dyDescent="0.2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</row>
    <row r="1952" spans="1:15" x14ac:dyDescent="0.2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</row>
    <row r="1953" spans="1:15" x14ac:dyDescent="0.2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</row>
    <row r="1954" spans="1:15" x14ac:dyDescent="0.2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</row>
    <row r="1955" spans="1:15" x14ac:dyDescent="0.2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</row>
    <row r="1956" spans="1:15" x14ac:dyDescent="0.2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</row>
    <row r="1957" spans="1:15" x14ac:dyDescent="0.2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</row>
    <row r="1958" spans="1:15" x14ac:dyDescent="0.2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</row>
    <row r="1959" spans="1:15" x14ac:dyDescent="0.2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</row>
    <row r="1960" spans="1:15" x14ac:dyDescent="0.2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</row>
    <row r="1961" spans="1:15" x14ac:dyDescent="0.2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</row>
    <row r="1962" spans="1:15" x14ac:dyDescent="0.2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</row>
    <row r="1963" spans="1:15" x14ac:dyDescent="0.2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</row>
    <row r="1964" spans="1:15" x14ac:dyDescent="0.2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</row>
    <row r="1965" spans="1:15" x14ac:dyDescent="0.2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</row>
    <row r="1966" spans="1:15" x14ac:dyDescent="0.2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</row>
    <row r="1967" spans="1:15" x14ac:dyDescent="0.2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</row>
    <row r="1968" spans="1:15" x14ac:dyDescent="0.2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</row>
    <row r="1969" spans="1:15" x14ac:dyDescent="0.2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</row>
    <row r="1970" spans="1:15" x14ac:dyDescent="0.2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</row>
    <row r="1971" spans="1:15" x14ac:dyDescent="0.2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</row>
    <row r="1972" spans="1:15" x14ac:dyDescent="0.2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</row>
    <row r="1973" spans="1:15" x14ac:dyDescent="0.2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</row>
    <row r="1974" spans="1:15" x14ac:dyDescent="0.2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</row>
    <row r="1975" spans="1:15" x14ac:dyDescent="0.2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</row>
    <row r="1976" spans="1:15" x14ac:dyDescent="0.2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</row>
    <row r="1977" spans="1:15" x14ac:dyDescent="0.2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</row>
    <row r="1978" spans="1:15" x14ac:dyDescent="0.2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</row>
    <row r="1979" spans="1:15" x14ac:dyDescent="0.2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</row>
    <row r="1980" spans="1:15" x14ac:dyDescent="0.2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</row>
    <row r="1981" spans="1:15" x14ac:dyDescent="0.2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</row>
    <row r="1982" spans="1:15" x14ac:dyDescent="0.2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</row>
    <row r="1983" spans="1:15" x14ac:dyDescent="0.2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</row>
    <row r="1984" spans="1:15" x14ac:dyDescent="0.2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</row>
    <row r="1985" spans="1:15" x14ac:dyDescent="0.2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</row>
    <row r="1986" spans="1:15" x14ac:dyDescent="0.2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</row>
    <row r="1987" spans="1:15" x14ac:dyDescent="0.2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</row>
    <row r="1988" spans="1:15" x14ac:dyDescent="0.2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</row>
    <row r="1989" spans="1:15" x14ac:dyDescent="0.2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</row>
    <row r="1990" spans="1:15" x14ac:dyDescent="0.2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</row>
    <row r="1991" spans="1:15" x14ac:dyDescent="0.2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</row>
    <row r="1992" spans="1:15" x14ac:dyDescent="0.2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</row>
    <row r="1993" spans="1:15" x14ac:dyDescent="0.2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</row>
    <row r="1994" spans="1:15" x14ac:dyDescent="0.2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</row>
    <row r="1995" spans="1:15" x14ac:dyDescent="0.2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</row>
    <row r="1996" spans="1:15" x14ac:dyDescent="0.2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</row>
    <row r="1997" spans="1:15" x14ac:dyDescent="0.2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</row>
    <row r="1998" spans="1:15" x14ac:dyDescent="0.2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</row>
    <row r="1999" spans="1:15" x14ac:dyDescent="0.2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</row>
    <row r="2000" spans="1:15" x14ac:dyDescent="0.2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</row>
    <row r="2001" spans="1:15" x14ac:dyDescent="0.2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</row>
    <row r="2002" spans="1:15" x14ac:dyDescent="0.2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</row>
    <row r="2003" spans="1:15" x14ac:dyDescent="0.2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</row>
    <row r="2004" spans="1:15" x14ac:dyDescent="0.2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</row>
    <row r="2005" spans="1:15" x14ac:dyDescent="0.2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</row>
    <row r="2006" spans="1:15" x14ac:dyDescent="0.2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</row>
    <row r="2007" spans="1:15" x14ac:dyDescent="0.2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</row>
    <row r="2008" spans="1:15" x14ac:dyDescent="0.2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</row>
    <row r="2009" spans="1:15" x14ac:dyDescent="0.2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</row>
    <row r="2010" spans="1:15" x14ac:dyDescent="0.2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</row>
    <row r="2011" spans="1:15" x14ac:dyDescent="0.2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</row>
    <row r="2012" spans="1:15" x14ac:dyDescent="0.2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</row>
    <row r="2013" spans="1:15" x14ac:dyDescent="0.2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</row>
    <row r="2014" spans="1:15" x14ac:dyDescent="0.2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</row>
    <row r="2015" spans="1:15" x14ac:dyDescent="0.2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</row>
    <row r="2016" spans="1:15" x14ac:dyDescent="0.2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</row>
    <row r="2017" spans="1:15" x14ac:dyDescent="0.2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</row>
    <row r="2018" spans="1:15" x14ac:dyDescent="0.2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</row>
    <row r="2019" spans="1:15" x14ac:dyDescent="0.2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</row>
    <row r="2020" spans="1:15" x14ac:dyDescent="0.2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</row>
    <row r="2021" spans="1:15" x14ac:dyDescent="0.2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</row>
    <row r="2022" spans="1:15" x14ac:dyDescent="0.2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</row>
    <row r="2023" spans="1:15" x14ac:dyDescent="0.2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</row>
    <row r="2024" spans="1:15" x14ac:dyDescent="0.2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</row>
    <row r="2025" spans="1:15" x14ac:dyDescent="0.2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</row>
    <row r="2026" spans="1:15" x14ac:dyDescent="0.2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</row>
    <row r="2027" spans="1:15" x14ac:dyDescent="0.2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</row>
    <row r="2028" spans="1:15" x14ac:dyDescent="0.2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</row>
    <row r="2029" spans="1:15" x14ac:dyDescent="0.2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</row>
    <row r="2030" spans="1:15" x14ac:dyDescent="0.2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</row>
    <row r="2031" spans="1:15" x14ac:dyDescent="0.2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</row>
    <row r="2032" spans="1:15" x14ac:dyDescent="0.2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</row>
    <row r="2033" spans="1:15" x14ac:dyDescent="0.2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</row>
    <row r="2034" spans="1:15" x14ac:dyDescent="0.2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</row>
    <row r="2035" spans="1:15" x14ac:dyDescent="0.2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</row>
    <row r="2036" spans="1:15" x14ac:dyDescent="0.2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</row>
    <row r="2037" spans="1:15" x14ac:dyDescent="0.2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</row>
    <row r="2038" spans="1:15" x14ac:dyDescent="0.2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</row>
    <row r="2039" spans="1:15" x14ac:dyDescent="0.2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</row>
    <row r="2040" spans="1:15" x14ac:dyDescent="0.2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</row>
    <row r="2041" spans="1:15" x14ac:dyDescent="0.2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</row>
    <row r="2042" spans="1:15" x14ac:dyDescent="0.2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</row>
    <row r="2043" spans="1:15" x14ac:dyDescent="0.2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</row>
    <row r="2044" spans="1:15" x14ac:dyDescent="0.2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</row>
    <row r="2045" spans="1:15" x14ac:dyDescent="0.2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</row>
    <row r="2046" spans="1:15" x14ac:dyDescent="0.2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</row>
    <row r="2047" spans="1:15" x14ac:dyDescent="0.2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</row>
    <row r="2048" spans="1:15" x14ac:dyDescent="0.2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</row>
    <row r="2049" spans="1:15" x14ac:dyDescent="0.2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</row>
    <row r="2050" spans="1:15" x14ac:dyDescent="0.2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</row>
    <row r="2051" spans="1:15" x14ac:dyDescent="0.2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</row>
    <row r="2052" spans="1:15" x14ac:dyDescent="0.2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</row>
    <row r="2053" spans="1:15" x14ac:dyDescent="0.2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</row>
    <row r="2054" spans="1:15" x14ac:dyDescent="0.2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</row>
    <row r="2055" spans="1:15" x14ac:dyDescent="0.2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</row>
    <row r="2056" spans="1:15" x14ac:dyDescent="0.2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</row>
    <row r="2057" spans="1:15" x14ac:dyDescent="0.2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</row>
    <row r="2058" spans="1:15" x14ac:dyDescent="0.2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</row>
    <row r="2059" spans="1:15" x14ac:dyDescent="0.2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</row>
    <row r="2060" spans="1:15" x14ac:dyDescent="0.2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</row>
    <row r="2061" spans="1:15" x14ac:dyDescent="0.2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</row>
    <row r="2062" spans="1:15" x14ac:dyDescent="0.2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</row>
    <row r="2063" spans="1:15" x14ac:dyDescent="0.2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</row>
    <row r="2064" spans="1:15" x14ac:dyDescent="0.2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</row>
    <row r="2065" spans="1:15" x14ac:dyDescent="0.2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</row>
    <row r="2066" spans="1:15" x14ac:dyDescent="0.2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</row>
    <row r="2067" spans="1:15" x14ac:dyDescent="0.2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</row>
    <row r="2068" spans="1:15" x14ac:dyDescent="0.2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</row>
    <row r="2069" spans="1:15" x14ac:dyDescent="0.2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</row>
    <row r="2070" spans="1:15" x14ac:dyDescent="0.2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</row>
    <row r="2071" spans="1:15" x14ac:dyDescent="0.2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</row>
    <row r="2072" spans="1:15" x14ac:dyDescent="0.2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</row>
    <row r="2073" spans="1:15" x14ac:dyDescent="0.2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</row>
  </sheetData>
  <sheetProtection algorithmName="SHA-512" hashValue="zQhRq3FL1fxxe3IbxuwJvbitUzett7TiPmjCVc99l1r2986dN1HcR//2WVocNLPwHPkDdQP6stl9hWoRt0194Q==" saltValue="hjc0fCtggfIpASfjXhwiWw==" spinCount="100000" sheet="1" selectLockedCells="1"/>
  <mergeCells count="57">
    <mergeCell ref="A53:D53"/>
    <mergeCell ref="A54:D54"/>
    <mergeCell ref="A55:D55"/>
    <mergeCell ref="A71:F71"/>
    <mergeCell ref="A152:B152"/>
    <mergeCell ref="C152:D152"/>
    <mergeCell ref="A52:D52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40:D40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28:D28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16:D16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5:D15"/>
  </mergeCells>
  <conditionalFormatting sqref="D109:D111 E108 E104:E105">
    <cfRule type="cellIs" dxfId="71" priority="5" stopIfTrue="1" operator="greaterThanOrEqual">
      <formula>3</formula>
    </cfRule>
  </conditionalFormatting>
  <conditionalFormatting sqref="F11">
    <cfRule type="cellIs" dxfId="70" priority="6" stopIfTrue="1" operator="equal">
      <formula>$C$73</formula>
    </cfRule>
    <cfRule type="cellIs" dxfId="69" priority="7" stopIfTrue="1" operator="equal">
      <formula>$C$74</formula>
    </cfRule>
    <cfRule type="cellIs" dxfId="68" priority="8" stopIfTrue="1" operator="equal">
      <formula>$C$75</formula>
    </cfRule>
  </conditionalFormatting>
  <conditionalFormatting sqref="E45:E55">
    <cfRule type="cellIs" dxfId="67" priority="1" stopIfTrue="1" operator="equal">
      <formula>0</formula>
    </cfRule>
    <cfRule type="cellIs" dxfId="66" priority="2" stopIfTrue="1" operator="equal">
      <formula>5</formula>
    </cfRule>
  </conditionalFormatting>
  <conditionalFormatting sqref="E14:E55">
    <cfRule type="cellIs" dxfId="65" priority="3" stopIfTrue="1" operator="lessThan">
      <formula>3</formula>
    </cfRule>
    <cfRule type="cellIs" dxfId="64" priority="4" stopIfTrue="1" operator="greaterThanOrEqual">
      <formula>3</formula>
    </cfRule>
  </conditionalFormatting>
  <dataValidations count="3">
    <dataValidation type="list" allowBlank="1" showInputMessage="1" showErrorMessage="1" sqref="F14:F55">
      <formula1>"C,NC"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D109:D111 E104:E105 E108 E14:E55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3"/>
  <sheetViews>
    <sheetView view="pageLayout" zoomScale="80" zoomScaleNormal="70" zoomScalePageLayoutView="80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84"/>
      <c r="B1" s="78" t="s">
        <v>86</v>
      </c>
      <c r="C1" s="78"/>
      <c r="D1" s="78"/>
      <c r="E1" s="78"/>
      <c r="F1" s="28" t="s">
        <v>90</v>
      </c>
    </row>
    <row r="2" spans="1:6" ht="15.75" x14ac:dyDescent="0.3">
      <c r="A2" s="84"/>
      <c r="B2" s="27" t="s">
        <v>89</v>
      </c>
      <c r="C2" s="86"/>
      <c r="D2" s="86"/>
      <c r="E2" s="86"/>
      <c r="F2" s="44" t="s">
        <v>149</v>
      </c>
    </row>
    <row r="3" spans="1:6" ht="15.75" x14ac:dyDescent="0.3">
      <c r="A3" s="84"/>
      <c r="B3" s="27" t="s">
        <v>49</v>
      </c>
      <c r="C3" s="77"/>
      <c r="D3" s="77"/>
      <c r="E3" s="77"/>
      <c r="F3" s="44" t="s">
        <v>150</v>
      </c>
    </row>
    <row r="4" spans="1:6" ht="14.25" customHeight="1" x14ac:dyDescent="0.2">
      <c r="A4" s="84"/>
      <c r="B4" s="17" t="s">
        <v>172</v>
      </c>
      <c r="C4" s="81"/>
      <c r="D4" s="81"/>
      <c r="E4" s="81"/>
      <c r="F4" s="81"/>
    </row>
    <row r="5" spans="1:6" ht="14.25" customHeight="1" x14ac:dyDescent="0.2">
      <c r="A5" s="84"/>
      <c r="B5" s="27" t="s">
        <v>51</v>
      </c>
      <c r="C5" s="79"/>
      <c r="D5" s="79"/>
      <c r="E5" s="79"/>
      <c r="F5" s="79"/>
    </row>
    <row r="6" spans="1:6" ht="14.25" customHeight="1" x14ac:dyDescent="0.2">
      <c r="A6" s="84"/>
      <c r="B6" s="27" t="s">
        <v>52</v>
      </c>
      <c r="C6" s="80"/>
      <c r="D6" s="80"/>
      <c r="E6" s="80"/>
      <c r="F6" s="80"/>
    </row>
    <row r="7" spans="1:6" ht="14.25" x14ac:dyDescent="0.2">
      <c r="A7" s="84"/>
      <c r="B7" s="27" t="s">
        <v>91</v>
      </c>
      <c r="C7" s="82"/>
      <c r="D7" s="82"/>
      <c r="E7" s="82"/>
      <c r="F7" s="82"/>
    </row>
    <row r="8" spans="1:6" ht="14.25" x14ac:dyDescent="0.2">
      <c r="A8" s="84"/>
      <c r="B8" s="27" t="s">
        <v>50</v>
      </c>
      <c r="C8" s="83"/>
      <c r="D8" s="82"/>
      <c r="E8" s="82"/>
      <c r="F8" s="82"/>
    </row>
    <row r="9" spans="1:6" ht="14.25" x14ac:dyDescent="0.2">
      <c r="A9" s="18"/>
      <c r="B9" s="26"/>
      <c r="C9" s="18"/>
      <c r="D9" s="18"/>
      <c r="E9" s="18"/>
      <c r="F9" s="18"/>
    </row>
    <row r="10" spans="1:6" ht="15" x14ac:dyDescent="0.25">
      <c r="C10" s="18"/>
      <c r="D10" s="85" t="s">
        <v>22</v>
      </c>
      <c r="E10" s="85"/>
      <c r="F10" s="23">
        <f>EXP(-A115)</f>
        <v>1</v>
      </c>
    </row>
    <row r="11" spans="1:6" ht="15" x14ac:dyDescent="0.25">
      <c r="B11" s="18"/>
      <c r="C11" s="18"/>
      <c r="D11" s="85" t="s">
        <v>13</v>
      </c>
      <c r="E11" s="85"/>
      <c r="F11" s="22" t="str">
        <f>IF(F10&lt;=B73,C73,IF(F10&gt;B75,C75,C74))</f>
        <v>Inaceitável</v>
      </c>
    </row>
    <row r="12" spans="1:6" x14ac:dyDescent="0.2">
      <c r="A12" s="18"/>
      <c r="B12" s="18"/>
      <c r="C12" s="18"/>
      <c r="D12" s="18"/>
      <c r="E12" s="18"/>
      <c r="F12" s="18"/>
    </row>
    <row r="13" spans="1:6" ht="17.25" customHeight="1" x14ac:dyDescent="0.2">
      <c r="A13" s="87" t="s">
        <v>4</v>
      </c>
      <c r="B13" s="87"/>
      <c r="C13" s="87"/>
      <c r="D13" s="87"/>
      <c r="E13" s="21" t="s">
        <v>0</v>
      </c>
      <c r="F13" s="21" t="s">
        <v>1</v>
      </c>
    </row>
    <row r="14" spans="1:6" ht="14.25" x14ac:dyDescent="0.2">
      <c r="A14" s="72" t="s">
        <v>56</v>
      </c>
      <c r="B14" s="73"/>
      <c r="C14" s="73"/>
      <c r="D14" s="74"/>
      <c r="E14" s="20">
        <v>1</v>
      </c>
      <c r="F14" s="38" t="s">
        <v>5</v>
      </c>
    </row>
    <row r="15" spans="1:6" ht="14.1" customHeight="1" x14ac:dyDescent="0.2">
      <c r="A15" s="72" t="s">
        <v>57</v>
      </c>
      <c r="B15" s="73"/>
      <c r="C15" s="73"/>
      <c r="D15" s="74"/>
      <c r="E15" s="20">
        <v>0</v>
      </c>
      <c r="F15" s="38" t="s">
        <v>5</v>
      </c>
    </row>
    <row r="16" spans="1:6" ht="14.25" x14ac:dyDescent="0.2">
      <c r="A16" s="72" t="s">
        <v>48</v>
      </c>
      <c r="B16" s="73"/>
      <c r="C16" s="73"/>
      <c r="D16" s="74"/>
      <c r="E16" s="20">
        <v>1</v>
      </c>
      <c r="F16" s="38" t="s">
        <v>5</v>
      </c>
    </row>
    <row r="17" spans="1:6" ht="14.25" x14ac:dyDescent="0.2">
      <c r="A17" s="72" t="s">
        <v>58</v>
      </c>
      <c r="B17" s="73"/>
      <c r="C17" s="73"/>
      <c r="D17" s="74"/>
      <c r="E17" s="20">
        <v>1</v>
      </c>
      <c r="F17" s="38" t="s">
        <v>5</v>
      </c>
    </row>
    <row r="18" spans="1:6" ht="14.25" x14ac:dyDescent="0.2">
      <c r="A18" s="72" t="s">
        <v>151</v>
      </c>
      <c r="B18" s="73"/>
      <c r="C18" s="73"/>
      <c r="D18" s="74"/>
      <c r="E18" s="20">
        <v>1</v>
      </c>
      <c r="F18" s="38" t="s">
        <v>5</v>
      </c>
    </row>
    <row r="19" spans="1:6" ht="14.1" customHeight="1" x14ac:dyDescent="0.2">
      <c r="A19" s="72" t="s">
        <v>152</v>
      </c>
      <c r="B19" s="73"/>
      <c r="C19" s="73"/>
      <c r="D19" s="74"/>
      <c r="E19" s="20">
        <v>1</v>
      </c>
      <c r="F19" s="38" t="s">
        <v>6</v>
      </c>
    </row>
    <row r="20" spans="1:6" ht="14.1" customHeight="1" x14ac:dyDescent="0.2">
      <c r="A20" s="72" t="s">
        <v>59</v>
      </c>
      <c r="B20" s="73"/>
      <c r="C20" s="73"/>
      <c r="D20" s="74"/>
      <c r="E20" s="20">
        <v>1</v>
      </c>
      <c r="F20" s="38" t="s">
        <v>6</v>
      </c>
    </row>
    <row r="21" spans="1:6" ht="14.1" customHeight="1" x14ac:dyDescent="0.2">
      <c r="A21" s="72" t="s">
        <v>60</v>
      </c>
      <c r="B21" s="73"/>
      <c r="C21" s="73"/>
      <c r="D21" s="74"/>
      <c r="E21" s="20">
        <v>0</v>
      </c>
      <c r="F21" s="38" t="s">
        <v>5</v>
      </c>
    </row>
    <row r="22" spans="1:6" ht="14.25" x14ac:dyDescent="0.2">
      <c r="A22" s="72" t="s">
        <v>61</v>
      </c>
      <c r="B22" s="73"/>
      <c r="C22" s="73"/>
      <c r="D22" s="74"/>
      <c r="E22" s="20">
        <v>0</v>
      </c>
      <c r="F22" s="38" t="s">
        <v>5</v>
      </c>
    </row>
    <row r="23" spans="1:6" ht="14.25" x14ac:dyDescent="0.2">
      <c r="A23" s="72" t="s">
        <v>153</v>
      </c>
      <c r="B23" s="73"/>
      <c r="C23" s="73"/>
      <c r="D23" s="74"/>
      <c r="E23" s="20">
        <v>0</v>
      </c>
      <c r="F23" s="38" t="s">
        <v>5</v>
      </c>
    </row>
    <row r="24" spans="1:6" ht="14.25" x14ac:dyDescent="0.2">
      <c r="A24" s="72" t="s">
        <v>62</v>
      </c>
      <c r="B24" s="73"/>
      <c r="C24" s="73"/>
      <c r="D24" s="74"/>
      <c r="E24" s="20">
        <v>0</v>
      </c>
      <c r="F24" s="38" t="s">
        <v>5</v>
      </c>
    </row>
    <row r="25" spans="1:6" ht="14.25" x14ac:dyDescent="0.2">
      <c r="A25" s="72" t="s">
        <v>63</v>
      </c>
      <c r="B25" s="73"/>
      <c r="C25" s="73"/>
      <c r="D25" s="74"/>
      <c r="E25" s="20">
        <v>0</v>
      </c>
      <c r="F25" s="38" t="s">
        <v>5</v>
      </c>
    </row>
    <row r="26" spans="1:6" ht="14.25" x14ac:dyDescent="0.2">
      <c r="A26" s="72" t="s">
        <v>154</v>
      </c>
      <c r="B26" s="73"/>
      <c r="C26" s="73"/>
      <c r="D26" s="74"/>
      <c r="E26" s="20">
        <v>0</v>
      </c>
      <c r="F26" s="38" t="s">
        <v>5</v>
      </c>
    </row>
    <row r="27" spans="1:6" ht="14.25" x14ac:dyDescent="0.2">
      <c r="A27" s="72" t="s">
        <v>155</v>
      </c>
      <c r="B27" s="73"/>
      <c r="C27" s="73"/>
      <c r="D27" s="74"/>
      <c r="E27" s="20">
        <v>1</v>
      </c>
      <c r="F27" s="38" t="s">
        <v>161</v>
      </c>
    </row>
    <row r="28" spans="1:6" ht="14.25" x14ac:dyDescent="0.2">
      <c r="A28" s="72" t="s">
        <v>64</v>
      </c>
      <c r="B28" s="73"/>
      <c r="C28" s="73"/>
      <c r="D28" s="74"/>
      <c r="E28" s="20">
        <v>0</v>
      </c>
      <c r="F28" s="38" t="s">
        <v>6</v>
      </c>
    </row>
    <row r="29" spans="1:6" ht="14.25" x14ac:dyDescent="0.2">
      <c r="A29" s="72" t="s">
        <v>65</v>
      </c>
      <c r="B29" s="73"/>
      <c r="C29" s="73"/>
      <c r="D29" s="74"/>
      <c r="E29" s="20">
        <v>1</v>
      </c>
      <c r="F29" s="38" t="s">
        <v>6</v>
      </c>
    </row>
    <row r="30" spans="1:6" ht="14.1" customHeight="1" x14ac:dyDescent="0.2">
      <c r="A30" s="72" t="s">
        <v>66</v>
      </c>
      <c r="B30" s="73"/>
      <c r="C30" s="73"/>
      <c r="D30" s="74"/>
      <c r="E30" s="20">
        <v>1</v>
      </c>
      <c r="F30" s="38" t="s">
        <v>6</v>
      </c>
    </row>
    <row r="31" spans="1:6" ht="14.25" x14ac:dyDescent="0.2">
      <c r="A31" s="72" t="s">
        <v>156</v>
      </c>
      <c r="B31" s="73"/>
      <c r="C31" s="73"/>
      <c r="D31" s="74"/>
      <c r="E31" s="20">
        <v>1</v>
      </c>
      <c r="F31" s="39" t="s">
        <v>6</v>
      </c>
    </row>
    <row r="32" spans="1:6" ht="14.25" x14ac:dyDescent="0.2">
      <c r="A32" s="72" t="s">
        <v>67</v>
      </c>
      <c r="B32" s="73"/>
      <c r="C32" s="73"/>
      <c r="D32" s="74"/>
      <c r="E32" s="20">
        <v>1</v>
      </c>
      <c r="F32" s="38" t="s">
        <v>6</v>
      </c>
    </row>
    <row r="33" spans="1:6" ht="14.25" x14ac:dyDescent="0.2">
      <c r="A33" s="72" t="s">
        <v>68</v>
      </c>
      <c r="B33" s="73"/>
      <c r="C33" s="73"/>
      <c r="D33" s="74"/>
      <c r="E33" s="20">
        <v>1</v>
      </c>
      <c r="F33" s="38" t="s">
        <v>5</v>
      </c>
    </row>
    <row r="34" spans="1:6" ht="14.1" customHeight="1" x14ac:dyDescent="0.2">
      <c r="A34" s="72" t="s">
        <v>69</v>
      </c>
      <c r="B34" s="73"/>
      <c r="C34" s="73"/>
      <c r="D34" s="74"/>
      <c r="E34" s="20">
        <v>1</v>
      </c>
      <c r="F34" s="38" t="s">
        <v>6</v>
      </c>
    </row>
    <row r="35" spans="1:6" ht="14.25" x14ac:dyDescent="0.2">
      <c r="A35" s="72" t="s">
        <v>70</v>
      </c>
      <c r="B35" s="73"/>
      <c r="C35" s="73"/>
      <c r="D35" s="74"/>
      <c r="E35" s="20">
        <v>1</v>
      </c>
      <c r="F35" s="38" t="s">
        <v>6</v>
      </c>
    </row>
    <row r="36" spans="1:6" ht="14.25" x14ac:dyDescent="0.2">
      <c r="A36" s="72" t="s">
        <v>71</v>
      </c>
      <c r="B36" s="73"/>
      <c r="C36" s="73"/>
      <c r="D36" s="74"/>
      <c r="E36" s="20">
        <v>1</v>
      </c>
      <c r="F36" s="38" t="s">
        <v>6</v>
      </c>
    </row>
    <row r="37" spans="1:6" ht="14.25" x14ac:dyDescent="0.2">
      <c r="A37" s="72" t="s">
        <v>72</v>
      </c>
      <c r="B37" s="73"/>
      <c r="C37" s="73"/>
      <c r="D37" s="74"/>
      <c r="E37" s="20">
        <v>1</v>
      </c>
      <c r="F37" s="38" t="s">
        <v>6</v>
      </c>
    </row>
    <row r="38" spans="1:6" ht="14.25" x14ac:dyDescent="0.2">
      <c r="A38" s="72" t="s">
        <v>73</v>
      </c>
      <c r="B38" s="73"/>
      <c r="C38" s="73"/>
      <c r="D38" s="74"/>
      <c r="E38" s="20">
        <v>1</v>
      </c>
      <c r="F38" s="38" t="s">
        <v>6</v>
      </c>
    </row>
    <row r="39" spans="1:6" ht="14.25" x14ac:dyDescent="0.2">
      <c r="A39" s="72" t="s">
        <v>74</v>
      </c>
      <c r="B39" s="73"/>
      <c r="C39" s="73"/>
      <c r="D39" s="74"/>
      <c r="E39" s="20">
        <v>1</v>
      </c>
      <c r="F39" s="38" t="s">
        <v>6</v>
      </c>
    </row>
    <row r="40" spans="1:6" ht="14.25" x14ac:dyDescent="0.2">
      <c r="A40" s="72" t="s">
        <v>75</v>
      </c>
      <c r="B40" s="73"/>
      <c r="C40" s="73"/>
      <c r="D40" s="74"/>
      <c r="E40" s="20">
        <v>1</v>
      </c>
      <c r="F40" s="38" t="s">
        <v>5</v>
      </c>
    </row>
    <row r="41" spans="1:6" ht="14.25" x14ac:dyDescent="0.2">
      <c r="A41" s="72" t="s">
        <v>76</v>
      </c>
      <c r="B41" s="73"/>
      <c r="C41" s="73"/>
      <c r="D41" s="74"/>
      <c r="E41" s="20">
        <v>1</v>
      </c>
      <c r="F41" s="38" t="s">
        <v>6</v>
      </c>
    </row>
    <row r="42" spans="1:6" ht="14.1" customHeight="1" x14ac:dyDescent="0.2">
      <c r="A42" s="72" t="s">
        <v>157</v>
      </c>
      <c r="B42" s="73"/>
      <c r="C42" s="73"/>
      <c r="D42" s="74"/>
      <c r="E42" s="20">
        <v>1</v>
      </c>
      <c r="F42" s="38" t="s">
        <v>6</v>
      </c>
    </row>
    <row r="43" spans="1:6" ht="14.25" x14ac:dyDescent="0.2">
      <c r="A43" s="72" t="s">
        <v>77</v>
      </c>
      <c r="B43" s="73"/>
      <c r="C43" s="73"/>
      <c r="D43" s="74"/>
      <c r="E43" s="20">
        <v>1</v>
      </c>
      <c r="F43" s="38" t="s">
        <v>6</v>
      </c>
    </row>
    <row r="44" spans="1:6" ht="14.25" x14ac:dyDescent="0.2">
      <c r="A44" s="72" t="s">
        <v>78</v>
      </c>
      <c r="B44" s="73"/>
      <c r="C44" s="73"/>
      <c r="D44" s="74"/>
      <c r="E44" s="19">
        <v>1</v>
      </c>
      <c r="F44" s="38" t="s">
        <v>6</v>
      </c>
    </row>
    <row r="45" spans="1:6" ht="14.1" customHeight="1" x14ac:dyDescent="0.2">
      <c r="A45" s="72" t="s">
        <v>79</v>
      </c>
      <c r="B45" s="73"/>
      <c r="C45" s="73"/>
      <c r="D45" s="74"/>
      <c r="E45" s="19">
        <v>1</v>
      </c>
      <c r="F45" s="38" t="s">
        <v>5</v>
      </c>
    </row>
    <row r="46" spans="1:6" ht="14.1" customHeight="1" x14ac:dyDescent="0.2">
      <c r="A46" s="72" t="s">
        <v>80</v>
      </c>
      <c r="B46" s="73"/>
      <c r="C46" s="73"/>
      <c r="D46" s="74"/>
      <c r="E46" s="19">
        <v>1</v>
      </c>
      <c r="F46" s="38" t="s">
        <v>5</v>
      </c>
    </row>
    <row r="47" spans="1:6" ht="14.25" x14ac:dyDescent="0.2">
      <c r="A47" s="72" t="s">
        <v>81</v>
      </c>
      <c r="B47" s="73"/>
      <c r="C47" s="73"/>
      <c r="D47" s="74"/>
      <c r="E47" s="19">
        <v>0</v>
      </c>
      <c r="F47" s="38" t="s">
        <v>5</v>
      </c>
    </row>
    <row r="48" spans="1:6" ht="14.1" customHeight="1" x14ac:dyDescent="0.2">
      <c r="A48" s="72" t="s">
        <v>82</v>
      </c>
      <c r="B48" s="73"/>
      <c r="C48" s="73"/>
      <c r="D48" s="74"/>
      <c r="E48" s="19">
        <v>1</v>
      </c>
      <c r="F48" s="38" t="s">
        <v>6</v>
      </c>
    </row>
    <row r="49" spans="1:15" ht="14.25" x14ac:dyDescent="0.2">
      <c r="A49" s="72" t="s">
        <v>158</v>
      </c>
      <c r="B49" s="73"/>
      <c r="C49" s="73"/>
      <c r="D49" s="74"/>
      <c r="E49" s="19">
        <v>1</v>
      </c>
      <c r="F49" s="38" t="s">
        <v>5</v>
      </c>
    </row>
    <row r="50" spans="1:15" ht="14.25" x14ac:dyDescent="0.2">
      <c r="A50" s="72" t="s">
        <v>85</v>
      </c>
      <c r="B50" s="73"/>
      <c r="C50" s="73"/>
      <c r="D50" s="74"/>
      <c r="E50" s="19">
        <v>1</v>
      </c>
      <c r="F50" s="38" t="s">
        <v>5</v>
      </c>
    </row>
    <row r="51" spans="1:15" ht="14.1" customHeight="1" x14ac:dyDescent="0.2">
      <c r="A51" s="72" t="s">
        <v>159</v>
      </c>
      <c r="B51" s="73"/>
      <c r="C51" s="73"/>
      <c r="D51" s="74"/>
      <c r="E51" s="19">
        <v>1</v>
      </c>
      <c r="F51" s="38" t="s">
        <v>5</v>
      </c>
    </row>
    <row r="52" spans="1:15" ht="14.25" x14ac:dyDescent="0.2">
      <c r="A52" s="72" t="s">
        <v>83</v>
      </c>
      <c r="B52" s="73"/>
      <c r="C52" s="73"/>
      <c r="D52" s="74"/>
      <c r="E52" s="19">
        <v>1</v>
      </c>
      <c r="F52" s="38" t="s">
        <v>6</v>
      </c>
    </row>
    <row r="53" spans="1:15" ht="14.1" customHeight="1" x14ac:dyDescent="0.2">
      <c r="A53" s="72" t="s">
        <v>47</v>
      </c>
      <c r="B53" s="73"/>
      <c r="C53" s="73"/>
      <c r="D53" s="74"/>
      <c r="E53" s="19">
        <v>1</v>
      </c>
      <c r="F53" s="38" t="s">
        <v>6</v>
      </c>
    </row>
    <row r="54" spans="1:15" ht="14.25" x14ac:dyDescent="0.2">
      <c r="A54" s="72" t="s">
        <v>84</v>
      </c>
      <c r="B54" s="73"/>
      <c r="C54" s="73"/>
      <c r="D54" s="74"/>
      <c r="E54" s="19">
        <v>1</v>
      </c>
      <c r="F54" s="38" t="s">
        <v>5</v>
      </c>
    </row>
    <row r="55" spans="1:15" ht="14.25" x14ac:dyDescent="0.2">
      <c r="A55" s="72" t="s">
        <v>160</v>
      </c>
      <c r="B55" s="73"/>
      <c r="C55" s="73"/>
      <c r="D55" s="74"/>
      <c r="E55" s="19">
        <v>1</v>
      </c>
      <c r="F55" s="38" t="s">
        <v>6</v>
      </c>
    </row>
    <row r="56" spans="1:15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1:15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1:15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1:15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1:15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1:15" x14ac:dyDescent="0.2">
      <c r="A71" s="67" t="s">
        <v>53</v>
      </c>
      <c r="B71" s="67"/>
      <c r="C71" s="67"/>
      <c r="D71" s="67"/>
      <c r="E71" s="67"/>
      <c r="F71" s="67"/>
      <c r="G71" s="34"/>
      <c r="H71" s="34"/>
      <c r="I71" s="34"/>
      <c r="J71" s="34"/>
      <c r="K71" s="34"/>
      <c r="L71" s="34"/>
      <c r="M71" s="34"/>
      <c r="N71" s="34"/>
      <c r="O71" s="34"/>
    </row>
    <row r="72" spans="1:15" x14ac:dyDescent="0.2">
      <c r="A72" s="36"/>
      <c r="B72" s="36"/>
      <c r="C72" s="36"/>
      <c r="D72" s="36"/>
      <c r="E72" s="36"/>
      <c r="F72" s="36"/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45" t="s">
        <v>36</v>
      </c>
      <c r="B73" s="46">
        <f>EXP(-3)</f>
        <v>4.9787068367863944E-2</v>
      </c>
      <c r="C73" s="47" t="s">
        <v>11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1:15" x14ac:dyDescent="0.2">
      <c r="A74" s="45" t="s">
        <v>43</v>
      </c>
      <c r="B74" s="46">
        <f>EXP(-2)</f>
        <v>0.1353352832366127</v>
      </c>
      <c r="C74" s="34" t="s">
        <v>12</v>
      </c>
      <c r="D74" s="34"/>
      <c r="E74" s="34" t="s">
        <v>28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45" t="s">
        <v>26</v>
      </c>
      <c r="B75" s="46">
        <f>EXP(-1)</f>
        <v>0.36787944117144233</v>
      </c>
      <c r="C75" s="34" t="s">
        <v>44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1:15" x14ac:dyDescent="0.2">
      <c r="A76" s="45" t="s">
        <v>41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 x14ac:dyDescent="0.2">
      <c r="A77" s="45" t="s">
        <v>37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1:15" x14ac:dyDescent="0.2">
      <c r="A78" s="45" t="s">
        <v>45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 x14ac:dyDescent="0.2">
      <c r="A79" s="45" t="s">
        <v>42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</row>
    <row r="80" spans="1:15" x14ac:dyDescent="0.2">
      <c r="A80" s="45" t="s">
        <v>27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</row>
    <row r="81" spans="1:15" x14ac:dyDescent="0.2">
      <c r="A81" s="4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5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5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5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5" x14ac:dyDescent="0.2">
      <c r="A85" s="35" t="s">
        <v>6</v>
      </c>
      <c r="B85" s="35"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 x14ac:dyDescent="0.2">
      <c r="A86" s="35" t="s">
        <v>5</v>
      </c>
      <c r="B86" s="35"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x14ac:dyDescent="0.2">
      <c r="A87" s="34"/>
      <c r="B87" s="35">
        <v>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</row>
    <row r="88" spans="1:15" x14ac:dyDescent="0.2">
      <c r="A88" s="34"/>
      <c r="B88" s="35">
        <v>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5" x14ac:dyDescent="0.2">
      <c r="A89" s="34"/>
      <c r="B89" s="35">
        <v>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  <row r="90" spans="1:15" x14ac:dyDescent="0.2">
      <c r="A90" s="34"/>
      <c r="B90" s="35">
        <v>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</row>
    <row r="91" spans="1:15" x14ac:dyDescent="0.2">
      <c r="A91" s="34"/>
      <c r="B91" s="35" t="s">
        <v>8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</row>
    <row r="93" spans="1:15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</row>
    <row r="94" spans="1:15" x14ac:dyDescent="0.2">
      <c r="A94" s="34">
        <f>COUNT(A153:A192)</f>
        <v>20</v>
      </c>
      <c r="B94" s="34"/>
      <c r="C94" s="34"/>
      <c r="D94" s="34"/>
      <c r="E94" s="36" t="s">
        <v>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x14ac:dyDescent="0.2">
      <c r="A95" s="34">
        <f>COUNT(B153:B192)</f>
        <v>20</v>
      </c>
      <c r="B95" s="34"/>
      <c r="C95" s="34"/>
      <c r="D95" s="34"/>
      <c r="E95" s="48" t="s">
        <v>20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5" x14ac:dyDescent="0.2">
      <c r="A96" s="34"/>
      <c r="B96" s="34"/>
      <c r="C96" s="34"/>
      <c r="D96" s="34"/>
      <c r="E96" s="34" t="s">
        <v>21</v>
      </c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x14ac:dyDescent="0.2">
      <c r="A97" s="34"/>
      <c r="B97" s="34"/>
      <c r="C97" s="34"/>
      <c r="D97" s="34"/>
      <c r="E97" s="34" t="s">
        <v>19</v>
      </c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1:15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1:15" x14ac:dyDescent="0.2">
      <c r="A99" s="36" t="s">
        <v>14</v>
      </c>
      <c r="B99" s="36" t="s">
        <v>3</v>
      </c>
      <c r="C99" s="36" t="s">
        <v>15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34" t="s">
        <v>21</v>
      </c>
      <c r="B100" s="34" t="s">
        <v>16</v>
      </c>
      <c r="C100" s="34" t="s">
        <v>16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x14ac:dyDescent="0.2">
      <c r="A101" s="34" t="s">
        <v>19</v>
      </c>
      <c r="B101" s="34" t="s">
        <v>17</v>
      </c>
      <c r="C101" s="34" t="s">
        <v>17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x14ac:dyDescent="0.2">
      <c r="A102" s="34" t="s">
        <v>24</v>
      </c>
      <c r="B102" s="34" t="s">
        <v>18</v>
      </c>
      <c r="C102" s="34" t="s">
        <v>18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x14ac:dyDescent="0.2">
      <c r="A103" s="34" t="s">
        <v>25</v>
      </c>
      <c r="B103" s="34"/>
      <c r="C103" s="34" t="s">
        <v>23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4.25" x14ac:dyDescent="0.2">
      <c r="A104" s="34"/>
      <c r="B104" s="34"/>
      <c r="C104" s="34"/>
      <c r="D104" s="34"/>
      <c r="E104" s="49"/>
      <c r="F104" s="49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4.25" x14ac:dyDescent="0.2">
      <c r="A105" s="34" t="s">
        <v>25</v>
      </c>
      <c r="B105" s="34"/>
      <c r="C105" s="34" t="s">
        <v>46</v>
      </c>
      <c r="D105" s="34"/>
      <c r="E105" s="49" t="s">
        <v>8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5" customHeight="1" x14ac:dyDescent="0.25">
      <c r="A106" s="34"/>
      <c r="B106" s="50"/>
      <c r="C106" s="50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x14ac:dyDescent="0.25">
      <c r="A107" s="34"/>
      <c r="B107" s="50"/>
      <c r="C107" s="5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x14ac:dyDescent="0.2">
      <c r="A108" s="34" t="s">
        <v>38</v>
      </c>
      <c r="B108" s="34"/>
      <c r="C108" s="34"/>
      <c r="D108" s="34"/>
      <c r="E108" s="51" t="s">
        <v>8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x14ac:dyDescent="0.2">
      <c r="A109" s="34" t="s">
        <v>7</v>
      </c>
      <c r="B109" s="34"/>
      <c r="C109" s="34"/>
      <c r="D109" s="51" t="s">
        <v>8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x14ac:dyDescent="0.2">
      <c r="A110" s="34" t="s">
        <v>39</v>
      </c>
      <c r="B110" s="34"/>
      <c r="C110" s="34"/>
      <c r="D110" s="51" t="s">
        <v>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x14ac:dyDescent="0.2">
      <c r="A111" s="34" t="s">
        <v>40</v>
      </c>
      <c r="B111" s="34"/>
      <c r="C111" s="34"/>
      <c r="D111" s="51" t="s">
        <v>8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x14ac:dyDescent="0.2">
      <c r="A113" s="46">
        <f>C195/D195</f>
        <v>0.63157894736842102</v>
      </c>
      <c r="B113" s="46"/>
      <c r="C113" s="46"/>
      <c r="D113" s="52"/>
      <c r="E113" s="34"/>
      <c r="F113" s="34"/>
      <c r="G113" s="34"/>
      <c r="H113" s="34"/>
      <c r="I113" s="34"/>
      <c r="J113" s="34"/>
      <c r="K113" s="35"/>
      <c r="L113" s="35"/>
      <c r="M113" s="35"/>
      <c r="N113" s="35"/>
      <c r="O113" s="34"/>
    </row>
    <row r="114" spans="1:15" x14ac:dyDescent="0.2">
      <c r="A114" s="46">
        <f>POWER(A195,1/B195)</f>
        <v>0</v>
      </c>
      <c r="B114" s="46"/>
      <c r="C114" s="46"/>
      <c r="D114" s="52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x14ac:dyDescent="0.2">
      <c r="A115" s="46">
        <f>IF(A113&lt;1,A113*SQRT(A114),SQRT(PRODUCT(A113:A114)))</f>
        <v>0</v>
      </c>
      <c r="B115" s="46"/>
      <c r="C115" s="46"/>
      <c r="D115" s="52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x14ac:dyDescent="0.2">
      <c r="A116" s="46">
        <f>EXP(-A115)</f>
        <v>1</v>
      </c>
      <c r="B116" s="46"/>
      <c r="C116" s="46"/>
      <c r="D116" s="52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4.25" x14ac:dyDescent="0.2">
      <c r="A121" s="49" t="s">
        <v>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x14ac:dyDescent="0.2">
      <c r="A122" s="34" t="s">
        <v>39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x14ac:dyDescent="0.2">
      <c r="A123" s="34" t="s">
        <v>40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5" x14ac:dyDescent="0.2">
      <c r="A124" s="51" t="s">
        <v>5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5" x14ac:dyDescent="0.2">
      <c r="A125" s="51" t="s">
        <v>5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5" x14ac:dyDescent="0.2">
      <c r="A126" s="51" t="s">
        <v>5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x14ac:dyDescent="0.2">
      <c r="A127" s="51" t="s">
        <v>5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</row>
    <row r="150" spans="1:15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</row>
    <row r="151" spans="1:15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</row>
    <row r="152" spans="1:15" x14ac:dyDescent="0.2">
      <c r="A152" s="88" t="s">
        <v>9</v>
      </c>
      <c r="B152" s="88"/>
      <c r="C152" s="88" t="s">
        <v>10</v>
      </c>
      <c r="D152" s="88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</row>
    <row r="153" spans="1:15" x14ac:dyDescent="0.2">
      <c r="A153" s="35" t="str">
        <f>IF(F14=A85,IF(E14=B91,"",E14),"")</f>
        <v/>
      </c>
      <c r="B153" s="35" t="str">
        <f>IF(F14=A85,IF(E14=B91,"",1),"")</f>
        <v/>
      </c>
      <c r="C153" s="35">
        <f t="shared" ref="C153:C192" si="0">IF(F14=$A$86,IF(E14=$B$91,"",E14),"")</f>
        <v>1</v>
      </c>
      <c r="D153" s="35">
        <f t="shared" ref="D153:D192" si="1">IF(F14=$A$86,IF(E14=$B$91,"",1),"")</f>
        <v>1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</row>
    <row r="154" spans="1:15" x14ac:dyDescent="0.2">
      <c r="A154" s="35" t="str">
        <f>IF(F15=A85,IF(E15=B91,"",E15),"")</f>
        <v/>
      </c>
      <c r="B154" s="35" t="str">
        <f>IF(F15=A85,IF(E15=B91,"",1),"")</f>
        <v/>
      </c>
      <c r="C154" s="35">
        <f t="shared" si="0"/>
        <v>0</v>
      </c>
      <c r="D154" s="35">
        <f t="shared" si="1"/>
        <v>1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</row>
    <row r="155" spans="1:15" x14ac:dyDescent="0.2">
      <c r="A155" s="35" t="str">
        <f>IF(F16=A85,IF(E16=B91,"",E16),"")</f>
        <v/>
      </c>
      <c r="B155" s="35" t="str">
        <f>IF(F16=A85,IF(E16=B91,"",1),"")</f>
        <v/>
      </c>
      <c r="C155" s="35">
        <f t="shared" si="0"/>
        <v>1</v>
      </c>
      <c r="D155" s="35">
        <f t="shared" si="1"/>
        <v>1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</row>
    <row r="156" spans="1:15" x14ac:dyDescent="0.2">
      <c r="A156" s="35" t="str">
        <f>IF(F17=A85,IF(E17=B91,"",E17),"")</f>
        <v/>
      </c>
      <c r="B156" s="35" t="str">
        <f>IF(F17=A85,IF(E17=B91,"",1),"")</f>
        <v/>
      </c>
      <c r="C156" s="35">
        <f t="shared" si="0"/>
        <v>1</v>
      </c>
      <c r="D156" s="35">
        <f t="shared" si="1"/>
        <v>1</v>
      </c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</row>
    <row r="157" spans="1:15" x14ac:dyDescent="0.2">
      <c r="A157" s="35" t="str">
        <f>IF(F18=A85,IF(E18=B91,"",E18),"")</f>
        <v/>
      </c>
      <c r="B157" s="35" t="str">
        <f>IF(F18=A85,IF(E18=B91,"",1),"")</f>
        <v/>
      </c>
      <c r="C157" s="35">
        <f t="shared" si="0"/>
        <v>1</v>
      </c>
      <c r="D157" s="35">
        <f t="shared" si="1"/>
        <v>1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x14ac:dyDescent="0.2">
      <c r="A158" s="35">
        <f>IF(F19=A85,IF(E19=B91,"",E19),"")</f>
        <v>1</v>
      </c>
      <c r="B158" s="35">
        <f>IF(F19=A85,IF(E19=B91,"",1),"")</f>
        <v>1</v>
      </c>
      <c r="C158" s="35" t="str">
        <f t="shared" si="0"/>
        <v/>
      </c>
      <c r="D158" s="35" t="str">
        <f t="shared" si="1"/>
        <v/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x14ac:dyDescent="0.2">
      <c r="A159" s="35">
        <f>IF(F20=A85,IF(E20=B91,"",E20),"")</f>
        <v>1</v>
      </c>
      <c r="B159" s="35">
        <f>IF(F20=A85,IF(E20=B91,"",1),"")</f>
        <v>1</v>
      </c>
      <c r="C159" s="35" t="str">
        <f t="shared" si="0"/>
        <v/>
      </c>
      <c r="D159" s="35" t="str">
        <f t="shared" si="1"/>
        <v/>
      </c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x14ac:dyDescent="0.2">
      <c r="A160" s="35" t="str">
        <f>IF(F21=A85,IF(E21=B91,"",E21),"")</f>
        <v/>
      </c>
      <c r="B160" s="35" t="str">
        <f>IF(F21=A85,IF(E21=B91,"",1),"")</f>
        <v/>
      </c>
      <c r="C160" s="35">
        <f t="shared" si="0"/>
        <v>0</v>
      </c>
      <c r="D160" s="35">
        <f t="shared" si="1"/>
        <v>1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x14ac:dyDescent="0.2">
      <c r="A161" s="35" t="str">
        <f>IF(F22=A85,IF(E22=B91,"",E22),"")</f>
        <v/>
      </c>
      <c r="B161" s="35" t="str">
        <f>IF(F22=A85,IF(E22=B91,"",1),"")</f>
        <v/>
      </c>
      <c r="C161" s="35">
        <f t="shared" si="0"/>
        <v>0</v>
      </c>
      <c r="D161" s="35">
        <f t="shared" si="1"/>
        <v>1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x14ac:dyDescent="0.2">
      <c r="A162" s="35" t="str">
        <f>IF(F23=A85,IF(E23=B91,"",E23),"")</f>
        <v/>
      </c>
      <c r="B162" s="35" t="str">
        <f>IF(F23=A85,IF(E23=B91,"",1),"")</f>
        <v/>
      </c>
      <c r="C162" s="35">
        <f t="shared" si="0"/>
        <v>0</v>
      </c>
      <c r="D162" s="35">
        <f t="shared" si="1"/>
        <v>1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x14ac:dyDescent="0.2">
      <c r="A163" s="35" t="str">
        <f>IF(F24=A85,IF(E24=B91,"",E24),"")</f>
        <v/>
      </c>
      <c r="B163" s="35" t="str">
        <f>IF(F24=A85,IF(E24=B91,"",1),"")</f>
        <v/>
      </c>
      <c r="C163" s="35">
        <f t="shared" si="0"/>
        <v>0</v>
      </c>
      <c r="D163" s="35">
        <f t="shared" si="1"/>
        <v>1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x14ac:dyDescent="0.2">
      <c r="A164" s="35" t="str">
        <f>IF(F25=A85,IF(E25=B91,"",E25),"")</f>
        <v/>
      </c>
      <c r="B164" s="35" t="str">
        <f>IF(F25=A85,IF(E25=B91,"",1),"")</f>
        <v/>
      </c>
      <c r="C164" s="35">
        <f t="shared" si="0"/>
        <v>0</v>
      </c>
      <c r="D164" s="35">
        <f t="shared" si="1"/>
        <v>1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x14ac:dyDescent="0.2">
      <c r="A165" s="35" t="str">
        <f>IF(F26=A85,IF(E26=B91,"",E26),"")</f>
        <v/>
      </c>
      <c r="B165" s="35" t="str">
        <f>IF(F26=A85,IF(E26=B91,"",1),"")</f>
        <v/>
      </c>
      <c r="C165" s="35">
        <f t="shared" si="0"/>
        <v>0</v>
      </c>
      <c r="D165" s="35">
        <f t="shared" si="1"/>
        <v>1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x14ac:dyDescent="0.2">
      <c r="A166" s="35" t="str">
        <f>IF(F27=A85,IF(E27=B91,"",E27),"")</f>
        <v/>
      </c>
      <c r="B166" s="35" t="str">
        <f>IF(F27=A85,IF(E27=B91,"",1),"")</f>
        <v/>
      </c>
      <c r="C166" s="35" t="str">
        <f t="shared" si="0"/>
        <v/>
      </c>
      <c r="D166" s="35" t="str">
        <f t="shared" si="1"/>
        <v/>
      </c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x14ac:dyDescent="0.2">
      <c r="A167" s="35">
        <f>IF(F28=A85,IF(E28=B91,"",E28),"")</f>
        <v>0</v>
      </c>
      <c r="B167" s="35">
        <f>IF(F28=A85,IF(E28=B91,"",1),"")</f>
        <v>1</v>
      </c>
      <c r="C167" s="35" t="str">
        <f t="shared" si="0"/>
        <v/>
      </c>
      <c r="D167" s="35" t="str">
        <f t="shared" si="1"/>
        <v/>
      </c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x14ac:dyDescent="0.2">
      <c r="A168" s="35">
        <f>IF(F29=A85,IF(E29=B91,"",E29),"")</f>
        <v>1</v>
      </c>
      <c r="B168" s="35">
        <f>IF(F29=A85,IF(E29=B91,"",1),"")</f>
        <v>1</v>
      </c>
      <c r="C168" s="35" t="str">
        <f t="shared" si="0"/>
        <v/>
      </c>
      <c r="D168" s="35" t="str">
        <f t="shared" si="1"/>
        <v/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x14ac:dyDescent="0.2">
      <c r="A169" s="35">
        <f>IF(F30=A85,IF(E30=B91,"",E30),"")</f>
        <v>1</v>
      </c>
      <c r="B169" s="35">
        <f>IF(F30=A85,IF(E30=B91,"",1),"")</f>
        <v>1</v>
      </c>
      <c r="C169" s="35" t="str">
        <f t="shared" si="0"/>
        <v/>
      </c>
      <c r="D169" s="35" t="str">
        <f t="shared" si="1"/>
        <v/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x14ac:dyDescent="0.2">
      <c r="A170" s="35">
        <f>IF(F31=A85,IF(E31=B91,"",E31),"")</f>
        <v>1</v>
      </c>
      <c r="B170" s="35">
        <f>IF(F31=A85,IF(E31=B91,"",1),"")</f>
        <v>1</v>
      </c>
      <c r="C170" s="35" t="str">
        <f t="shared" si="0"/>
        <v/>
      </c>
      <c r="D170" s="35" t="str">
        <f t="shared" si="1"/>
        <v/>
      </c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x14ac:dyDescent="0.2">
      <c r="A171" s="35">
        <f>IF(F32=A85,IF(E32=B91,"",E32),"")</f>
        <v>1</v>
      </c>
      <c r="B171" s="35">
        <f>IF(F32=A85,IF(E32=B91,"",1),"")</f>
        <v>1</v>
      </c>
      <c r="C171" s="35" t="str">
        <f t="shared" si="0"/>
        <v/>
      </c>
      <c r="D171" s="35" t="str">
        <f t="shared" si="1"/>
        <v/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x14ac:dyDescent="0.2">
      <c r="A172" s="35" t="str">
        <f>IF(F33=A85,IF(E33=B91,"",E33),"")</f>
        <v/>
      </c>
      <c r="B172" s="35" t="str">
        <f>IF(F33=A85,IF(E33=B91,"",1),"")</f>
        <v/>
      </c>
      <c r="C172" s="35">
        <f t="shared" si="0"/>
        <v>1</v>
      </c>
      <c r="D172" s="35">
        <f t="shared" si="1"/>
        <v>1</v>
      </c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x14ac:dyDescent="0.2">
      <c r="A173" s="35">
        <f>IF(F34=A85,IF(E34=B91,"",E34),"")</f>
        <v>1</v>
      </c>
      <c r="B173" s="35">
        <f>IF(F34=A85,IF(E34=B91,"",1),"")</f>
        <v>1</v>
      </c>
      <c r="C173" s="35" t="str">
        <f t="shared" si="0"/>
        <v/>
      </c>
      <c r="D173" s="35" t="str">
        <f t="shared" si="1"/>
        <v/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x14ac:dyDescent="0.2">
      <c r="A174" s="35">
        <f>IF(F35=A85,IF(E35=B91,"",E35),"")</f>
        <v>1</v>
      </c>
      <c r="B174" s="35">
        <f>IF(F35=A85,IF(E35=B91,"",1),"")</f>
        <v>1</v>
      </c>
      <c r="C174" s="35" t="str">
        <f t="shared" si="0"/>
        <v/>
      </c>
      <c r="D174" s="35" t="str">
        <f t="shared" si="1"/>
        <v/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x14ac:dyDescent="0.2">
      <c r="A175" s="35">
        <f>IF(F36=A85,IF(E36=B91,"",E36),"")</f>
        <v>1</v>
      </c>
      <c r="B175" s="35">
        <f>IF(F36=A85,IF(E36=B91,"",1),"")</f>
        <v>1</v>
      </c>
      <c r="C175" s="35" t="str">
        <f t="shared" si="0"/>
        <v/>
      </c>
      <c r="D175" s="35" t="str">
        <f t="shared" si="1"/>
        <v/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x14ac:dyDescent="0.2">
      <c r="A176" s="35">
        <f>IF(F37=A85,IF(E37=B91,"",E37),"")</f>
        <v>1</v>
      </c>
      <c r="B176" s="35">
        <f>IF(F37=A85,IF(E37=B91,"",1),"")</f>
        <v>1</v>
      </c>
      <c r="C176" s="35" t="str">
        <f t="shared" si="0"/>
        <v/>
      </c>
      <c r="D176" s="35" t="str">
        <f t="shared" si="1"/>
        <v/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x14ac:dyDescent="0.2">
      <c r="A177" s="35">
        <f>IF(F38=A85,IF(E38=B91,"",E38),"")</f>
        <v>1</v>
      </c>
      <c r="B177" s="35">
        <f>IF(F38=A85,IF(E38=B91,"",1),"")</f>
        <v>1</v>
      </c>
      <c r="C177" s="35" t="str">
        <f t="shared" si="0"/>
        <v/>
      </c>
      <c r="D177" s="35" t="str">
        <f t="shared" si="1"/>
        <v/>
      </c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x14ac:dyDescent="0.2">
      <c r="A178" s="35">
        <f>IF(F39=A85,IF(E39=B91,"",E39),"")</f>
        <v>1</v>
      </c>
      <c r="B178" s="35">
        <f>IF(F39=A85,IF(E39=B91,"",1),"")</f>
        <v>1</v>
      </c>
      <c r="C178" s="35" t="str">
        <f t="shared" si="0"/>
        <v/>
      </c>
      <c r="D178" s="35" t="str">
        <f t="shared" si="1"/>
        <v/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x14ac:dyDescent="0.2">
      <c r="A179" s="35" t="str">
        <f>IF(F40=A85,IF(E40=B91,"",E40),"")</f>
        <v/>
      </c>
      <c r="B179" s="35" t="str">
        <f>IF(F40=A85,IF(E40=B91,"",1),"")</f>
        <v/>
      </c>
      <c r="C179" s="35">
        <f t="shared" si="0"/>
        <v>1</v>
      </c>
      <c r="D179" s="35">
        <f t="shared" si="1"/>
        <v>1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x14ac:dyDescent="0.2">
      <c r="A180" s="35">
        <f>IF(F41=A85,IF(E41=B91,"",E41),"")</f>
        <v>1</v>
      </c>
      <c r="B180" s="35">
        <f>IF(F41=A85,IF(E41=B91,"",1),"")</f>
        <v>1</v>
      </c>
      <c r="C180" s="35" t="str">
        <f t="shared" si="0"/>
        <v/>
      </c>
      <c r="D180" s="35" t="str">
        <f t="shared" si="1"/>
        <v/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x14ac:dyDescent="0.2">
      <c r="A181" s="35">
        <f>IF(F42=A85,IF(E42=B91,"",E42),"")</f>
        <v>1</v>
      </c>
      <c r="B181" s="35">
        <f>IF(F42=A85,IF(E42=B91,"",1),"")</f>
        <v>1</v>
      </c>
      <c r="C181" s="35" t="str">
        <f t="shared" si="0"/>
        <v/>
      </c>
      <c r="D181" s="35" t="str">
        <f t="shared" si="1"/>
        <v/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x14ac:dyDescent="0.2">
      <c r="A182" s="35">
        <f>IF(F43=A85,IF(E43=B91,"",E43),"")</f>
        <v>1</v>
      </c>
      <c r="B182" s="35">
        <f>IF(F43=A85,IF(E43=B91,"",1),"")</f>
        <v>1</v>
      </c>
      <c r="C182" s="35" t="str">
        <f t="shared" si="0"/>
        <v/>
      </c>
      <c r="D182" s="35" t="str">
        <f t="shared" si="1"/>
        <v/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x14ac:dyDescent="0.2">
      <c r="A183" s="35">
        <f t="shared" ref="A183:A192" si="2">IF(F44=$A$85,IF(E44=$B$91,"",E44),"")</f>
        <v>1</v>
      </c>
      <c r="B183" s="35">
        <f t="shared" ref="B183:B192" si="3">IF(F44=$A$85,IF(E44=$B$91,"",1),"")</f>
        <v>1</v>
      </c>
      <c r="C183" s="35" t="str">
        <f t="shared" si="0"/>
        <v/>
      </c>
      <c r="D183" s="35" t="str">
        <f t="shared" si="1"/>
        <v/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x14ac:dyDescent="0.2">
      <c r="A184" s="35" t="str">
        <f t="shared" si="2"/>
        <v/>
      </c>
      <c r="B184" s="35" t="str">
        <f t="shared" si="3"/>
        <v/>
      </c>
      <c r="C184" s="35">
        <f t="shared" si="0"/>
        <v>1</v>
      </c>
      <c r="D184" s="35">
        <f t="shared" si="1"/>
        <v>1</v>
      </c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x14ac:dyDescent="0.2">
      <c r="A185" s="35" t="str">
        <f t="shared" si="2"/>
        <v/>
      </c>
      <c r="B185" s="35" t="str">
        <f t="shared" si="3"/>
        <v/>
      </c>
      <c r="C185" s="35">
        <f t="shared" si="0"/>
        <v>1</v>
      </c>
      <c r="D185" s="35">
        <f t="shared" si="1"/>
        <v>1</v>
      </c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x14ac:dyDescent="0.2">
      <c r="A186" s="35" t="str">
        <f t="shared" si="2"/>
        <v/>
      </c>
      <c r="B186" s="35" t="str">
        <f t="shared" si="3"/>
        <v/>
      </c>
      <c r="C186" s="35">
        <f t="shared" si="0"/>
        <v>0</v>
      </c>
      <c r="D186" s="35">
        <f t="shared" si="1"/>
        <v>1</v>
      </c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x14ac:dyDescent="0.2">
      <c r="A187" s="35">
        <f t="shared" si="2"/>
        <v>1</v>
      </c>
      <c r="B187" s="35">
        <f t="shared" si="3"/>
        <v>1</v>
      </c>
      <c r="C187" s="35" t="str">
        <f t="shared" si="0"/>
        <v/>
      </c>
      <c r="D187" s="35" t="str">
        <f t="shared" si="1"/>
        <v/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x14ac:dyDescent="0.2">
      <c r="A188" s="35" t="str">
        <f t="shared" si="2"/>
        <v/>
      </c>
      <c r="B188" s="35" t="str">
        <f t="shared" si="3"/>
        <v/>
      </c>
      <c r="C188" s="35">
        <f t="shared" si="0"/>
        <v>1</v>
      </c>
      <c r="D188" s="35">
        <f t="shared" si="1"/>
        <v>1</v>
      </c>
      <c r="E188" s="34" t="s">
        <v>162</v>
      </c>
      <c r="F188" s="34">
        <f>A56</f>
        <v>0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x14ac:dyDescent="0.2">
      <c r="A189" s="35" t="str">
        <f t="shared" si="2"/>
        <v/>
      </c>
      <c r="B189" s="35" t="str">
        <f t="shared" si="3"/>
        <v/>
      </c>
      <c r="C189" s="35">
        <f t="shared" si="0"/>
        <v>1</v>
      </c>
      <c r="D189" s="35">
        <f t="shared" si="1"/>
        <v>1</v>
      </c>
      <c r="E189" s="34" t="s">
        <v>163</v>
      </c>
      <c r="F189" s="34" t="str">
        <f>A85</f>
        <v>C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x14ac:dyDescent="0.2">
      <c r="A190" s="35" t="str">
        <f t="shared" si="2"/>
        <v/>
      </c>
      <c r="B190" s="35" t="str">
        <f t="shared" si="3"/>
        <v/>
      </c>
      <c r="C190" s="35">
        <f t="shared" si="0"/>
        <v>1</v>
      </c>
      <c r="D190" s="35">
        <f t="shared" si="1"/>
        <v>1</v>
      </c>
      <c r="E190" s="34" t="s">
        <v>164</v>
      </c>
      <c r="F190" s="34" t="str">
        <f>A86</f>
        <v>NC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x14ac:dyDescent="0.2">
      <c r="A191" s="35">
        <f t="shared" si="2"/>
        <v>1</v>
      </c>
      <c r="B191" s="35">
        <f t="shared" si="3"/>
        <v>1</v>
      </c>
      <c r="C191" s="35" t="str">
        <f t="shared" si="0"/>
        <v/>
      </c>
      <c r="D191" s="35" t="str">
        <f t="shared" si="1"/>
        <v/>
      </c>
      <c r="E191" s="34" t="s">
        <v>165</v>
      </c>
      <c r="F191" s="34" t="str">
        <f>B91</f>
        <v>NA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x14ac:dyDescent="0.2">
      <c r="A192" s="35">
        <f t="shared" si="2"/>
        <v>1</v>
      </c>
      <c r="B192" s="35">
        <f t="shared" si="3"/>
        <v>1</v>
      </c>
      <c r="C192" s="35" t="str">
        <f t="shared" si="0"/>
        <v/>
      </c>
      <c r="D192" s="35" t="str">
        <f t="shared" si="1"/>
        <v/>
      </c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x14ac:dyDescent="0.2">
      <c r="A193" s="35" t="str">
        <f>IF(F54=$A$85,IF(E54=$B$91,"",E54),"")</f>
        <v/>
      </c>
      <c r="B193" s="35" t="str">
        <f>IF(F54=$A$85,IF(E54=$B$91,"",1),"")</f>
        <v/>
      </c>
      <c r="C193" s="35">
        <f>IF(F54=$A$86,IF(E54=$B$91,"",E54),"")</f>
        <v>1</v>
      </c>
      <c r="D193" s="35">
        <f>IF(F54=$A$86,IF(E54=$B$91,"",1),"")</f>
        <v>1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x14ac:dyDescent="0.2">
      <c r="A194" s="35">
        <f>IF(F55=$A$85,IF(E55=$B$91,"",E55),"")</f>
        <v>1</v>
      </c>
      <c r="B194" s="35">
        <f>IF(F55=$A$85,IF(E55=$B$91,"",1),"")</f>
        <v>1</v>
      </c>
      <c r="C194" s="35" t="str">
        <f>IF(F55=$A$86,IF(E55=$B$91,"",E55),"")</f>
        <v/>
      </c>
      <c r="D194" s="35" t="str">
        <f>IF(F55=$A$86,IF(E55=$B$91,"",1),"")</f>
        <v/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x14ac:dyDescent="0.2">
      <c r="A195" s="36">
        <f>PRODUCT(A153:A194)</f>
        <v>0</v>
      </c>
      <c r="B195" s="36">
        <f>SUM(B153:B194)</f>
        <v>21</v>
      </c>
      <c r="C195" s="36">
        <f>SUM(C153:C194)</f>
        <v>12</v>
      </c>
      <c r="D195" s="36">
        <f>IF(SUM(D153:D194)=0,1,SUM(D153:D192))</f>
        <v>19</v>
      </c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x14ac:dyDescent="0.2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x14ac:dyDescent="0.2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x14ac:dyDescent="0.2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x14ac:dyDescent="0.2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x14ac:dyDescent="0.2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x14ac:dyDescent="0.2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x14ac:dyDescent="0.2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x14ac:dyDescent="0.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x14ac:dyDescent="0.2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x14ac:dyDescent="0.2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x14ac:dyDescent="0.2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x14ac:dyDescent="0.2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x14ac:dyDescent="0.2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x14ac:dyDescent="0.2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x14ac:dyDescent="0.2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x14ac:dyDescent="0.2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x14ac:dyDescent="0.2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x14ac:dyDescent="0.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x14ac:dyDescent="0.2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x14ac:dyDescent="0.2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x14ac:dyDescent="0.2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x14ac:dyDescent="0.2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x14ac:dyDescent="0.2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x14ac:dyDescent="0.2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x14ac:dyDescent="0.2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x14ac:dyDescent="0.2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x14ac:dyDescent="0.2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x14ac:dyDescent="0.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x14ac:dyDescent="0.2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x14ac:dyDescent="0.2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x14ac:dyDescent="0.2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x14ac:dyDescent="0.2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x14ac:dyDescent="0.2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x14ac:dyDescent="0.2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x14ac:dyDescent="0.2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x14ac:dyDescent="0.2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x14ac:dyDescent="0.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x14ac:dyDescent="0.2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x14ac:dyDescent="0.2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x14ac:dyDescent="0.2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x14ac:dyDescent="0.2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x14ac:dyDescent="0.2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x14ac:dyDescent="0.2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x14ac:dyDescent="0.2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x14ac:dyDescent="0.2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x14ac:dyDescent="0.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x14ac:dyDescent="0.2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x14ac:dyDescent="0.2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x14ac:dyDescent="0.2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x14ac:dyDescent="0.2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x14ac:dyDescent="0.2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x14ac:dyDescent="0.2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x14ac:dyDescent="0.2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x14ac:dyDescent="0.2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x14ac:dyDescent="0.2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x14ac:dyDescent="0.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x14ac:dyDescent="0.2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x14ac:dyDescent="0.2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x14ac:dyDescent="0.2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x14ac:dyDescent="0.2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x14ac:dyDescent="0.2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x14ac:dyDescent="0.2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x14ac:dyDescent="0.2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x14ac:dyDescent="0.2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x14ac:dyDescent="0.2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x14ac:dyDescent="0.2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x14ac:dyDescent="0.2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x14ac:dyDescent="0.2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x14ac:dyDescent="0.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x14ac:dyDescent="0.2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x14ac:dyDescent="0.2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x14ac:dyDescent="0.2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x14ac:dyDescent="0.2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x14ac:dyDescent="0.2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x14ac:dyDescent="0.2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x14ac:dyDescent="0.2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</row>
    <row r="810" spans="1:15" x14ac:dyDescent="0.2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</row>
    <row r="811" spans="1:15" x14ac:dyDescent="0.2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</row>
    <row r="812" spans="1:15" x14ac:dyDescent="0.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</row>
    <row r="813" spans="1:15" x14ac:dyDescent="0.2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</row>
    <row r="814" spans="1:15" x14ac:dyDescent="0.2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</row>
    <row r="815" spans="1:15" x14ac:dyDescent="0.2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</row>
    <row r="816" spans="1:15" x14ac:dyDescent="0.2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</row>
    <row r="817" spans="1:15" x14ac:dyDescent="0.2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</row>
    <row r="818" spans="1:15" x14ac:dyDescent="0.2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</row>
    <row r="819" spans="1:15" x14ac:dyDescent="0.2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</row>
    <row r="820" spans="1:15" x14ac:dyDescent="0.2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</row>
    <row r="821" spans="1:15" x14ac:dyDescent="0.2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</row>
    <row r="822" spans="1:15" x14ac:dyDescent="0.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</row>
    <row r="823" spans="1:15" x14ac:dyDescent="0.2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</row>
    <row r="824" spans="1:15" x14ac:dyDescent="0.2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</row>
    <row r="825" spans="1:15" x14ac:dyDescent="0.2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</row>
    <row r="826" spans="1:15" x14ac:dyDescent="0.2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</row>
    <row r="827" spans="1:15" x14ac:dyDescent="0.2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</row>
    <row r="828" spans="1:15" x14ac:dyDescent="0.2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</row>
    <row r="829" spans="1:15" x14ac:dyDescent="0.2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</row>
    <row r="830" spans="1:15" x14ac:dyDescent="0.2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</row>
    <row r="831" spans="1:15" x14ac:dyDescent="0.2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</row>
    <row r="832" spans="1:15" x14ac:dyDescent="0.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</row>
    <row r="833" spans="1:15" x14ac:dyDescent="0.2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</row>
    <row r="834" spans="1:15" x14ac:dyDescent="0.2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</row>
    <row r="835" spans="1:15" x14ac:dyDescent="0.2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</row>
    <row r="836" spans="1:15" x14ac:dyDescent="0.2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</row>
    <row r="837" spans="1:15" x14ac:dyDescent="0.2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</row>
    <row r="838" spans="1:15" x14ac:dyDescent="0.2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</row>
    <row r="839" spans="1:15" x14ac:dyDescent="0.2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</row>
    <row r="840" spans="1:15" x14ac:dyDescent="0.2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</row>
    <row r="841" spans="1:15" x14ac:dyDescent="0.2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</row>
    <row r="842" spans="1:15" x14ac:dyDescent="0.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</row>
    <row r="843" spans="1:15" x14ac:dyDescent="0.2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</row>
    <row r="844" spans="1:15" x14ac:dyDescent="0.2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</row>
    <row r="845" spans="1:15" x14ac:dyDescent="0.2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</row>
    <row r="846" spans="1:15" x14ac:dyDescent="0.2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</row>
    <row r="847" spans="1:15" x14ac:dyDescent="0.2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</row>
    <row r="848" spans="1:15" x14ac:dyDescent="0.2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</row>
    <row r="849" spans="1:15" x14ac:dyDescent="0.2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</row>
    <row r="850" spans="1:15" x14ac:dyDescent="0.2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</row>
    <row r="851" spans="1:15" x14ac:dyDescent="0.2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</row>
    <row r="852" spans="1:15" x14ac:dyDescent="0.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</row>
    <row r="853" spans="1:15" x14ac:dyDescent="0.2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</row>
    <row r="854" spans="1:15" x14ac:dyDescent="0.2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</row>
    <row r="855" spans="1:15" x14ac:dyDescent="0.2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</row>
    <row r="856" spans="1:15" x14ac:dyDescent="0.2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</row>
    <row r="857" spans="1:15" x14ac:dyDescent="0.2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</row>
    <row r="858" spans="1:15" x14ac:dyDescent="0.2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</row>
    <row r="859" spans="1:15" x14ac:dyDescent="0.2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</row>
    <row r="860" spans="1:15" x14ac:dyDescent="0.2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</row>
    <row r="861" spans="1:15" x14ac:dyDescent="0.2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</row>
    <row r="862" spans="1:15" x14ac:dyDescent="0.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</row>
    <row r="863" spans="1:15" x14ac:dyDescent="0.2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</row>
    <row r="864" spans="1:15" x14ac:dyDescent="0.2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</row>
    <row r="865" spans="1:15" x14ac:dyDescent="0.2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</row>
    <row r="866" spans="1:15" x14ac:dyDescent="0.2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</row>
    <row r="867" spans="1:15" x14ac:dyDescent="0.2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</row>
    <row r="868" spans="1:15" x14ac:dyDescent="0.2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</row>
    <row r="869" spans="1:15" x14ac:dyDescent="0.2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</row>
    <row r="870" spans="1:15" x14ac:dyDescent="0.2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</row>
    <row r="871" spans="1:15" x14ac:dyDescent="0.2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</row>
    <row r="872" spans="1:15" x14ac:dyDescent="0.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</row>
    <row r="873" spans="1:15" x14ac:dyDescent="0.2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</row>
    <row r="874" spans="1:15" x14ac:dyDescent="0.2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</row>
    <row r="875" spans="1:15" x14ac:dyDescent="0.2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</row>
    <row r="876" spans="1:15" x14ac:dyDescent="0.2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</row>
    <row r="877" spans="1:15" x14ac:dyDescent="0.2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</row>
    <row r="878" spans="1:15" x14ac:dyDescent="0.2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</row>
    <row r="879" spans="1:15" x14ac:dyDescent="0.2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</row>
    <row r="880" spans="1:15" x14ac:dyDescent="0.2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</row>
    <row r="881" spans="1:15" x14ac:dyDescent="0.2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</row>
    <row r="882" spans="1:15" x14ac:dyDescent="0.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</row>
    <row r="883" spans="1:15" x14ac:dyDescent="0.2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</row>
    <row r="884" spans="1:15" x14ac:dyDescent="0.2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</row>
    <row r="885" spans="1:15" x14ac:dyDescent="0.2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</row>
    <row r="886" spans="1:15" x14ac:dyDescent="0.2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</row>
    <row r="887" spans="1:15" x14ac:dyDescent="0.2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</row>
    <row r="888" spans="1:15" x14ac:dyDescent="0.2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</row>
    <row r="889" spans="1:15" x14ac:dyDescent="0.2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</row>
    <row r="890" spans="1:15" x14ac:dyDescent="0.2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</row>
    <row r="891" spans="1:15" x14ac:dyDescent="0.2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</row>
    <row r="892" spans="1:15" x14ac:dyDescent="0.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</row>
    <row r="893" spans="1:15" x14ac:dyDescent="0.2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</row>
    <row r="894" spans="1:15" x14ac:dyDescent="0.2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</row>
    <row r="895" spans="1:15" x14ac:dyDescent="0.2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</row>
    <row r="896" spans="1:15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</row>
    <row r="897" spans="1:15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</row>
    <row r="898" spans="1:15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</row>
    <row r="899" spans="1:15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</row>
    <row r="900" spans="1:15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</row>
    <row r="901" spans="1:15" x14ac:dyDescent="0.2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</row>
    <row r="902" spans="1:15" x14ac:dyDescent="0.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</row>
    <row r="903" spans="1:15" x14ac:dyDescent="0.2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</row>
    <row r="904" spans="1:15" x14ac:dyDescent="0.2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</row>
    <row r="905" spans="1:15" x14ac:dyDescent="0.2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</row>
    <row r="906" spans="1:15" x14ac:dyDescent="0.2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</row>
    <row r="907" spans="1:15" x14ac:dyDescent="0.2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</row>
    <row r="908" spans="1:15" x14ac:dyDescent="0.2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</row>
    <row r="909" spans="1:15" x14ac:dyDescent="0.2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</row>
    <row r="910" spans="1:15" x14ac:dyDescent="0.2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</row>
    <row r="911" spans="1:15" x14ac:dyDescent="0.2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</row>
    <row r="912" spans="1:15" x14ac:dyDescent="0.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</row>
    <row r="913" spans="1:15" x14ac:dyDescent="0.2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</row>
    <row r="914" spans="1:15" x14ac:dyDescent="0.2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</row>
    <row r="915" spans="1:15" x14ac:dyDescent="0.2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</row>
    <row r="916" spans="1:15" x14ac:dyDescent="0.2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</row>
    <row r="917" spans="1:15" x14ac:dyDescent="0.2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</row>
    <row r="918" spans="1:15" x14ac:dyDescent="0.2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</row>
    <row r="919" spans="1:15" x14ac:dyDescent="0.2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</row>
    <row r="920" spans="1:15" x14ac:dyDescent="0.2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</row>
    <row r="921" spans="1:15" x14ac:dyDescent="0.2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</row>
    <row r="922" spans="1:15" x14ac:dyDescent="0.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</row>
    <row r="923" spans="1:15" x14ac:dyDescent="0.2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</row>
    <row r="924" spans="1:15" x14ac:dyDescent="0.2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</row>
    <row r="925" spans="1:15" x14ac:dyDescent="0.2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</row>
    <row r="926" spans="1:15" x14ac:dyDescent="0.2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</row>
    <row r="927" spans="1:15" x14ac:dyDescent="0.2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</row>
    <row r="928" spans="1:15" x14ac:dyDescent="0.2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</row>
    <row r="929" spans="1:15" x14ac:dyDescent="0.2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</row>
    <row r="930" spans="1:15" x14ac:dyDescent="0.2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</row>
    <row r="931" spans="1:15" x14ac:dyDescent="0.2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</row>
    <row r="932" spans="1:15" x14ac:dyDescent="0.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</row>
    <row r="933" spans="1:15" x14ac:dyDescent="0.2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</row>
    <row r="934" spans="1:15" x14ac:dyDescent="0.2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</row>
    <row r="935" spans="1:15" x14ac:dyDescent="0.2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</row>
    <row r="936" spans="1:15" x14ac:dyDescent="0.2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</row>
    <row r="937" spans="1:15" x14ac:dyDescent="0.2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</row>
    <row r="938" spans="1:15" x14ac:dyDescent="0.2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</row>
    <row r="939" spans="1:15" x14ac:dyDescent="0.2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</row>
    <row r="940" spans="1:15" x14ac:dyDescent="0.2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</row>
    <row r="941" spans="1:15" x14ac:dyDescent="0.2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</row>
    <row r="942" spans="1:15" x14ac:dyDescent="0.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</row>
    <row r="943" spans="1:15" x14ac:dyDescent="0.2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</row>
    <row r="944" spans="1:15" x14ac:dyDescent="0.2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</row>
    <row r="945" spans="1:15" x14ac:dyDescent="0.2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</row>
    <row r="946" spans="1:15" x14ac:dyDescent="0.2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</row>
    <row r="947" spans="1:15" x14ac:dyDescent="0.2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</row>
    <row r="948" spans="1:15" x14ac:dyDescent="0.2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</row>
    <row r="949" spans="1:15" x14ac:dyDescent="0.2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</row>
    <row r="950" spans="1:15" x14ac:dyDescent="0.2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</row>
    <row r="951" spans="1:15" x14ac:dyDescent="0.2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</row>
    <row r="952" spans="1:15" x14ac:dyDescent="0.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</row>
    <row r="953" spans="1:15" x14ac:dyDescent="0.2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</row>
    <row r="954" spans="1:15" x14ac:dyDescent="0.2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</row>
    <row r="955" spans="1:15" x14ac:dyDescent="0.2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</row>
    <row r="956" spans="1:15" x14ac:dyDescent="0.2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</row>
    <row r="957" spans="1:15" x14ac:dyDescent="0.2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</row>
    <row r="958" spans="1:15" x14ac:dyDescent="0.2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</row>
    <row r="959" spans="1:15" x14ac:dyDescent="0.2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</row>
    <row r="960" spans="1:15" x14ac:dyDescent="0.2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</row>
    <row r="961" spans="1:15" x14ac:dyDescent="0.2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</row>
    <row r="962" spans="1:15" x14ac:dyDescent="0.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</row>
    <row r="963" spans="1:15" x14ac:dyDescent="0.2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</row>
    <row r="964" spans="1:15" x14ac:dyDescent="0.2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</row>
    <row r="965" spans="1:15" x14ac:dyDescent="0.2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</row>
    <row r="966" spans="1:15" x14ac:dyDescent="0.2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</row>
    <row r="967" spans="1:15" x14ac:dyDescent="0.2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</row>
    <row r="968" spans="1:15" x14ac:dyDescent="0.2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</row>
    <row r="969" spans="1:15" x14ac:dyDescent="0.2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</row>
    <row r="970" spans="1:15" x14ac:dyDescent="0.2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</row>
    <row r="971" spans="1:15" x14ac:dyDescent="0.2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</row>
    <row r="972" spans="1:15" x14ac:dyDescent="0.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</row>
    <row r="973" spans="1:15" x14ac:dyDescent="0.2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</row>
    <row r="974" spans="1:15" x14ac:dyDescent="0.2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</row>
    <row r="975" spans="1:15" x14ac:dyDescent="0.2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</row>
    <row r="976" spans="1:15" x14ac:dyDescent="0.2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</row>
    <row r="977" spans="1:15" x14ac:dyDescent="0.2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</row>
    <row r="978" spans="1:15" x14ac:dyDescent="0.2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</row>
    <row r="979" spans="1:15" x14ac:dyDescent="0.2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</row>
    <row r="980" spans="1:15" x14ac:dyDescent="0.2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</row>
    <row r="981" spans="1:15" x14ac:dyDescent="0.2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</row>
    <row r="982" spans="1:15" x14ac:dyDescent="0.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</row>
    <row r="983" spans="1:15" x14ac:dyDescent="0.2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</row>
    <row r="984" spans="1:15" x14ac:dyDescent="0.2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</row>
    <row r="985" spans="1:15" x14ac:dyDescent="0.2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</row>
    <row r="986" spans="1:15" x14ac:dyDescent="0.2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</row>
    <row r="987" spans="1:15" x14ac:dyDescent="0.2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</row>
    <row r="988" spans="1:15" x14ac:dyDescent="0.2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</row>
    <row r="989" spans="1:15" x14ac:dyDescent="0.2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</row>
    <row r="990" spans="1:15" x14ac:dyDescent="0.2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</row>
    <row r="991" spans="1:15" x14ac:dyDescent="0.2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</row>
    <row r="992" spans="1:15" x14ac:dyDescent="0.2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</row>
    <row r="993" spans="1:15" x14ac:dyDescent="0.2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</row>
    <row r="994" spans="1:15" x14ac:dyDescent="0.2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</row>
    <row r="995" spans="1:15" x14ac:dyDescent="0.2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</row>
    <row r="996" spans="1:15" x14ac:dyDescent="0.2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</row>
    <row r="997" spans="1:15" x14ac:dyDescent="0.2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</row>
    <row r="998" spans="1:15" x14ac:dyDescent="0.2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</row>
    <row r="999" spans="1:15" x14ac:dyDescent="0.2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</row>
    <row r="1000" spans="1:15" x14ac:dyDescent="0.2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</row>
    <row r="1001" spans="1:15" x14ac:dyDescent="0.2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</row>
    <row r="1002" spans="1:15" x14ac:dyDescent="0.2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</row>
    <row r="1003" spans="1:15" x14ac:dyDescent="0.2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</row>
    <row r="1004" spans="1:15" x14ac:dyDescent="0.2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</row>
    <row r="1005" spans="1:15" x14ac:dyDescent="0.2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</row>
    <row r="1006" spans="1:15" x14ac:dyDescent="0.2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</row>
    <row r="1007" spans="1:15" x14ac:dyDescent="0.2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</row>
    <row r="1008" spans="1:15" x14ac:dyDescent="0.2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</row>
    <row r="1009" spans="1:15" x14ac:dyDescent="0.2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</row>
    <row r="1010" spans="1:15" x14ac:dyDescent="0.2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</row>
    <row r="1011" spans="1:15" x14ac:dyDescent="0.2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</row>
    <row r="1012" spans="1:15" x14ac:dyDescent="0.2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</row>
    <row r="1013" spans="1:15" x14ac:dyDescent="0.2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</row>
    <row r="1014" spans="1:15" x14ac:dyDescent="0.2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</row>
    <row r="1015" spans="1:15" x14ac:dyDescent="0.2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</row>
    <row r="1016" spans="1:15" x14ac:dyDescent="0.2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</row>
    <row r="1017" spans="1:15" x14ac:dyDescent="0.2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</row>
    <row r="1018" spans="1:15" x14ac:dyDescent="0.2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</row>
    <row r="1019" spans="1:15" x14ac:dyDescent="0.2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</row>
    <row r="1020" spans="1:15" x14ac:dyDescent="0.2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</row>
    <row r="1021" spans="1:15" x14ac:dyDescent="0.2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</row>
    <row r="1022" spans="1:15" x14ac:dyDescent="0.2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</row>
    <row r="1023" spans="1:15" x14ac:dyDescent="0.2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</row>
    <row r="1024" spans="1:15" x14ac:dyDescent="0.2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</row>
    <row r="1025" spans="1:15" x14ac:dyDescent="0.2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</row>
    <row r="1026" spans="1:15" x14ac:dyDescent="0.2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</row>
    <row r="1027" spans="1:15" x14ac:dyDescent="0.2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</row>
    <row r="1028" spans="1:15" x14ac:dyDescent="0.2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</row>
    <row r="1029" spans="1:15" x14ac:dyDescent="0.2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</row>
    <row r="1030" spans="1:15" x14ac:dyDescent="0.2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</row>
    <row r="1031" spans="1:15" x14ac:dyDescent="0.2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</row>
    <row r="1032" spans="1:15" x14ac:dyDescent="0.2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</row>
    <row r="1033" spans="1:15" x14ac:dyDescent="0.2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</row>
    <row r="1034" spans="1:15" x14ac:dyDescent="0.2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</row>
    <row r="1035" spans="1:15" x14ac:dyDescent="0.2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</row>
    <row r="1036" spans="1:15" x14ac:dyDescent="0.2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</row>
    <row r="1037" spans="1:15" x14ac:dyDescent="0.2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</row>
    <row r="1038" spans="1:15" x14ac:dyDescent="0.2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</row>
    <row r="1039" spans="1:15" x14ac:dyDescent="0.2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</row>
    <row r="1040" spans="1:15" x14ac:dyDescent="0.2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</row>
    <row r="1041" spans="1:15" x14ac:dyDescent="0.2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</row>
    <row r="1042" spans="1:15" x14ac:dyDescent="0.2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</row>
    <row r="1043" spans="1:15" x14ac:dyDescent="0.2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</row>
    <row r="1044" spans="1:15" x14ac:dyDescent="0.2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</row>
    <row r="1045" spans="1:15" x14ac:dyDescent="0.2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</row>
    <row r="1046" spans="1:15" x14ac:dyDescent="0.2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</row>
    <row r="1047" spans="1:15" x14ac:dyDescent="0.2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</row>
    <row r="1048" spans="1:15" x14ac:dyDescent="0.2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</row>
    <row r="1049" spans="1:15" x14ac:dyDescent="0.2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</row>
    <row r="1050" spans="1:15" x14ac:dyDescent="0.2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</row>
    <row r="1051" spans="1:15" x14ac:dyDescent="0.2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</row>
    <row r="1052" spans="1:15" x14ac:dyDescent="0.2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</row>
    <row r="1053" spans="1:15" x14ac:dyDescent="0.2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</row>
    <row r="1054" spans="1:15" x14ac:dyDescent="0.2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</row>
    <row r="1055" spans="1:15" x14ac:dyDescent="0.2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</row>
    <row r="1056" spans="1:15" x14ac:dyDescent="0.2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</row>
    <row r="1057" spans="1:15" x14ac:dyDescent="0.2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</row>
    <row r="1058" spans="1:15" x14ac:dyDescent="0.2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</row>
    <row r="1059" spans="1:15" x14ac:dyDescent="0.2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</row>
    <row r="1060" spans="1:15" x14ac:dyDescent="0.2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</row>
    <row r="1061" spans="1:15" x14ac:dyDescent="0.2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</row>
    <row r="1062" spans="1:15" x14ac:dyDescent="0.2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</row>
    <row r="1063" spans="1:15" x14ac:dyDescent="0.2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</row>
    <row r="1064" spans="1:15" x14ac:dyDescent="0.2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</row>
    <row r="1065" spans="1:15" x14ac:dyDescent="0.2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</row>
    <row r="1066" spans="1:15" x14ac:dyDescent="0.2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</row>
    <row r="1067" spans="1:15" x14ac:dyDescent="0.2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</row>
    <row r="1068" spans="1:15" x14ac:dyDescent="0.2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</row>
    <row r="1069" spans="1:15" x14ac:dyDescent="0.2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</row>
    <row r="1070" spans="1:15" x14ac:dyDescent="0.2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</row>
    <row r="1071" spans="1:15" x14ac:dyDescent="0.2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</row>
    <row r="1072" spans="1:15" x14ac:dyDescent="0.2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</row>
    <row r="1073" spans="1:15" x14ac:dyDescent="0.2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</row>
    <row r="1074" spans="1:15" x14ac:dyDescent="0.2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</row>
    <row r="1075" spans="1:15" x14ac:dyDescent="0.2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</row>
    <row r="1076" spans="1:15" x14ac:dyDescent="0.2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</row>
    <row r="1077" spans="1:15" x14ac:dyDescent="0.2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</row>
    <row r="1078" spans="1:15" x14ac:dyDescent="0.2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</row>
    <row r="1079" spans="1:15" x14ac:dyDescent="0.2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</row>
    <row r="1080" spans="1:15" x14ac:dyDescent="0.2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</row>
    <row r="1081" spans="1:15" x14ac:dyDescent="0.2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</row>
    <row r="1082" spans="1:15" x14ac:dyDescent="0.2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</row>
    <row r="1083" spans="1:15" x14ac:dyDescent="0.2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</row>
    <row r="1084" spans="1:15" x14ac:dyDescent="0.2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</row>
    <row r="1085" spans="1:15" x14ac:dyDescent="0.2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</row>
    <row r="1086" spans="1:15" x14ac:dyDescent="0.2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</row>
    <row r="1087" spans="1:15" x14ac:dyDescent="0.2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</row>
    <row r="1088" spans="1:15" x14ac:dyDescent="0.2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</row>
    <row r="1089" spans="1:15" x14ac:dyDescent="0.2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</row>
    <row r="1090" spans="1:15" x14ac:dyDescent="0.2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</row>
    <row r="1091" spans="1:15" x14ac:dyDescent="0.2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</row>
    <row r="1092" spans="1:15" x14ac:dyDescent="0.2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</row>
    <row r="1093" spans="1:15" x14ac:dyDescent="0.2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</row>
    <row r="1094" spans="1:15" x14ac:dyDescent="0.2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</row>
    <row r="1095" spans="1:15" x14ac:dyDescent="0.2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</row>
    <row r="1096" spans="1:15" x14ac:dyDescent="0.2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</row>
    <row r="1097" spans="1:15" x14ac:dyDescent="0.2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</row>
    <row r="1098" spans="1:15" x14ac:dyDescent="0.2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</row>
    <row r="1099" spans="1:15" x14ac:dyDescent="0.2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</row>
    <row r="1100" spans="1:15" x14ac:dyDescent="0.2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</row>
    <row r="1101" spans="1:15" x14ac:dyDescent="0.2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</row>
    <row r="1102" spans="1:15" x14ac:dyDescent="0.2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</row>
    <row r="1103" spans="1:15" x14ac:dyDescent="0.2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</row>
    <row r="1104" spans="1:15" x14ac:dyDescent="0.2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</row>
    <row r="1105" spans="1:15" x14ac:dyDescent="0.2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</row>
    <row r="1106" spans="1:15" x14ac:dyDescent="0.2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</row>
    <row r="1107" spans="1:15" x14ac:dyDescent="0.2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</row>
    <row r="1108" spans="1:15" x14ac:dyDescent="0.2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</row>
    <row r="1109" spans="1:15" x14ac:dyDescent="0.2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</row>
    <row r="1110" spans="1:15" x14ac:dyDescent="0.2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</row>
    <row r="1111" spans="1:15" x14ac:dyDescent="0.2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</row>
    <row r="1112" spans="1:15" x14ac:dyDescent="0.2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</row>
    <row r="1113" spans="1:15" x14ac:dyDescent="0.2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</row>
    <row r="1114" spans="1:15" x14ac:dyDescent="0.2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</row>
    <row r="1115" spans="1:15" x14ac:dyDescent="0.2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</row>
    <row r="1116" spans="1:15" x14ac:dyDescent="0.2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</row>
    <row r="1117" spans="1:15" x14ac:dyDescent="0.2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</row>
    <row r="1118" spans="1:15" x14ac:dyDescent="0.2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</row>
    <row r="1119" spans="1:15" x14ac:dyDescent="0.2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</row>
    <row r="1120" spans="1:15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</row>
    <row r="1121" spans="1:15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</row>
    <row r="1122" spans="1:15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</row>
    <row r="1123" spans="1:15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</row>
    <row r="1124" spans="1:15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</row>
    <row r="1125" spans="1:15" x14ac:dyDescent="0.2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</row>
    <row r="1126" spans="1:15" x14ac:dyDescent="0.2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</row>
    <row r="1127" spans="1:15" x14ac:dyDescent="0.2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</row>
    <row r="1128" spans="1:15" x14ac:dyDescent="0.2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</row>
    <row r="1129" spans="1:15" x14ac:dyDescent="0.2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</row>
    <row r="1130" spans="1:15" x14ac:dyDescent="0.2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</row>
    <row r="1131" spans="1:15" x14ac:dyDescent="0.2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</row>
    <row r="1132" spans="1:15" x14ac:dyDescent="0.2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</row>
    <row r="1133" spans="1:15" x14ac:dyDescent="0.2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</row>
    <row r="1134" spans="1:15" x14ac:dyDescent="0.2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</row>
    <row r="1135" spans="1:15" x14ac:dyDescent="0.2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</row>
    <row r="1136" spans="1:15" x14ac:dyDescent="0.2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</row>
    <row r="1137" spans="1:15" x14ac:dyDescent="0.2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</row>
    <row r="1138" spans="1:15" x14ac:dyDescent="0.2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</row>
    <row r="1139" spans="1:15" x14ac:dyDescent="0.2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</row>
    <row r="1140" spans="1:15" x14ac:dyDescent="0.2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</row>
    <row r="1141" spans="1:15" x14ac:dyDescent="0.2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</row>
    <row r="1142" spans="1:15" x14ac:dyDescent="0.2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</row>
    <row r="1143" spans="1:15" x14ac:dyDescent="0.2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</row>
    <row r="1144" spans="1:15" x14ac:dyDescent="0.2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</row>
    <row r="1145" spans="1:15" x14ac:dyDescent="0.2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</row>
    <row r="1146" spans="1:15" x14ac:dyDescent="0.2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</row>
    <row r="1147" spans="1:15" x14ac:dyDescent="0.2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</row>
    <row r="1148" spans="1:15" x14ac:dyDescent="0.2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</row>
    <row r="1149" spans="1:15" x14ac:dyDescent="0.2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</row>
    <row r="1150" spans="1:15" x14ac:dyDescent="0.2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</row>
    <row r="1151" spans="1:15" x14ac:dyDescent="0.2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</row>
    <row r="1152" spans="1:15" x14ac:dyDescent="0.2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</row>
    <row r="1153" spans="1:15" x14ac:dyDescent="0.2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</row>
    <row r="1154" spans="1:15" x14ac:dyDescent="0.2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</row>
    <row r="1155" spans="1:15" x14ac:dyDescent="0.2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</row>
    <row r="1156" spans="1:15" x14ac:dyDescent="0.2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</row>
    <row r="1157" spans="1:15" x14ac:dyDescent="0.2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</row>
    <row r="1158" spans="1:15" x14ac:dyDescent="0.2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</row>
    <row r="1159" spans="1:15" x14ac:dyDescent="0.2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</row>
    <row r="1160" spans="1:15" x14ac:dyDescent="0.2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</row>
    <row r="1161" spans="1:15" x14ac:dyDescent="0.2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</row>
    <row r="1162" spans="1:15" x14ac:dyDescent="0.2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</row>
    <row r="1163" spans="1:15" x14ac:dyDescent="0.2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</row>
    <row r="1164" spans="1:15" x14ac:dyDescent="0.2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</row>
    <row r="1165" spans="1:15" x14ac:dyDescent="0.2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</row>
    <row r="1166" spans="1:15" x14ac:dyDescent="0.2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</row>
    <row r="1167" spans="1:15" x14ac:dyDescent="0.2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</row>
    <row r="1168" spans="1:15" x14ac:dyDescent="0.2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</row>
    <row r="1169" spans="1:15" x14ac:dyDescent="0.2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</row>
    <row r="1170" spans="1:15" x14ac:dyDescent="0.2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</row>
    <row r="1171" spans="1:15" x14ac:dyDescent="0.2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</row>
    <row r="1172" spans="1:15" x14ac:dyDescent="0.2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</row>
    <row r="1173" spans="1:15" x14ac:dyDescent="0.2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</row>
    <row r="1174" spans="1:15" x14ac:dyDescent="0.2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</row>
    <row r="1175" spans="1:15" x14ac:dyDescent="0.2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</row>
    <row r="1176" spans="1:15" x14ac:dyDescent="0.2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</row>
    <row r="1177" spans="1:15" x14ac:dyDescent="0.2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</row>
    <row r="1178" spans="1:15" x14ac:dyDescent="0.2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</row>
    <row r="1179" spans="1:15" x14ac:dyDescent="0.2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</row>
    <row r="1180" spans="1:15" x14ac:dyDescent="0.2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</row>
    <row r="1181" spans="1:15" x14ac:dyDescent="0.2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</row>
    <row r="1182" spans="1:15" x14ac:dyDescent="0.2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</row>
    <row r="1183" spans="1:15" x14ac:dyDescent="0.2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</row>
    <row r="1184" spans="1:15" x14ac:dyDescent="0.2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</row>
    <row r="1185" spans="1:15" x14ac:dyDescent="0.2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</row>
    <row r="1186" spans="1:15" x14ac:dyDescent="0.2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</row>
    <row r="1187" spans="1:15" x14ac:dyDescent="0.2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</row>
    <row r="1188" spans="1:15" x14ac:dyDescent="0.2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</row>
    <row r="1189" spans="1:15" x14ac:dyDescent="0.2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</row>
    <row r="1190" spans="1:15" x14ac:dyDescent="0.2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</row>
    <row r="1191" spans="1:15" x14ac:dyDescent="0.2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</row>
    <row r="1192" spans="1:15" x14ac:dyDescent="0.2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</row>
    <row r="1193" spans="1:15" x14ac:dyDescent="0.2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</row>
    <row r="1194" spans="1:15" x14ac:dyDescent="0.2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</row>
    <row r="1195" spans="1:15" x14ac:dyDescent="0.2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  <c r="O1195" s="34"/>
    </row>
    <row r="1196" spans="1:15" x14ac:dyDescent="0.2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</row>
    <row r="1197" spans="1:15" x14ac:dyDescent="0.2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</row>
    <row r="1198" spans="1:15" x14ac:dyDescent="0.2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</row>
    <row r="1199" spans="1:15" x14ac:dyDescent="0.2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</row>
    <row r="1200" spans="1:15" x14ac:dyDescent="0.2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</row>
    <row r="1201" spans="1:15" x14ac:dyDescent="0.2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</row>
    <row r="1202" spans="1:15" x14ac:dyDescent="0.2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</row>
    <row r="1203" spans="1:15" x14ac:dyDescent="0.2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</row>
    <row r="1204" spans="1:15" x14ac:dyDescent="0.2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</row>
    <row r="1205" spans="1:15" x14ac:dyDescent="0.2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</row>
    <row r="1206" spans="1:15" x14ac:dyDescent="0.2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</row>
    <row r="1207" spans="1:15" x14ac:dyDescent="0.2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</row>
    <row r="1208" spans="1:15" x14ac:dyDescent="0.2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</row>
    <row r="1209" spans="1:15" x14ac:dyDescent="0.2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</row>
    <row r="1210" spans="1:15" x14ac:dyDescent="0.2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</row>
    <row r="1211" spans="1:15" x14ac:dyDescent="0.2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</row>
    <row r="1212" spans="1:15" x14ac:dyDescent="0.2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</row>
    <row r="1213" spans="1:15" x14ac:dyDescent="0.2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</row>
    <row r="1214" spans="1:15" x14ac:dyDescent="0.2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</row>
    <row r="1215" spans="1:15" x14ac:dyDescent="0.2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</row>
    <row r="1216" spans="1:15" x14ac:dyDescent="0.2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</row>
    <row r="1217" spans="1:15" x14ac:dyDescent="0.2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</row>
    <row r="1218" spans="1:15" x14ac:dyDescent="0.2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</row>
    <row r="1219" spans="1:15" x14ac:dyDescent="0.2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</row>
    <row r="1220" spans="1:15" x14ac:dyDescent="0.2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</row>
    <row r="1221" spans="1:15" x14ac:dyDescent="0.2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</row>
    <row r="1222" spans="1:15" x14ac:dyDescent="0.2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</row>
    <row r="1223" spans="1:15" x14ac:dyDescent="0.2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</row>
    <row r="1224" spans="1:15" x14ac:dyDescent="0.2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</row>
    <row r="1225" spans="1:15" x14ac:dyDescent="0.2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</row>
    <row r="1226" spans="1:15" x14ac:dyDescent="0.2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</row>
    <row r="1227" spans="1:15" x14ac:dyDescent="0.2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</row>
    <row r="1228" spans="1:15" x14ac:dyDescent="0.2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</row>
    <row r="1229" spans="1:15" x14ac:dyDescent="0.2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</row>
    <row r="1230" spans="1:15" x14ac:dyDescent="0.2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</row>
    <row r="1231" spans="1:15" x14ac:dyDescent="0.2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</row>
    <row r="1232" spans="1:15" x14ac:dyDescent="0.2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</row>
    <row r="1233" spans="1:15" x14ac:dyDescent="0.2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</row>
    <row r="1234" spans="1:15" x14ac:dyDescent="0.2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</row>
    <row r="1235" spans="1:15" x14ac:dyDescent="0.2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</row>
    <row r="1236" spans="1:15" x14ac:dyDescent="0.2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</row>
    <row r="1237" spans="1:15" x14ac:dyDescent="0.2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</row>
    <row r="1238" spans="1:15" x14ac:dyDescent="0.2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</row>
    <row r="1239" spans="1:15" x14ac:dyDescent="0.2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</row>
    <row r="1240" spans="1:15" x14ac:dyDescent="0.2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</row>
    <row r="1241" spans="1:15" x14ac:dyDescent="0.2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</row>
    <row r="1242" spans="1:15" x14ac:dyDescent="0.2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</row>
    <row r="1243" spans="1:15" x14ac:dyDescent="0.2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</row>
    <row r="1244" spans="1:15" x14ac:dyDescent="0.2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</row>
    <row r="1245" spans="1:15" x14ac:dyDescent="0.2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</row>
    <row r="1246" spans="1:15" x14ac:dyDescent="0.2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</row>
    <row r="1247" spans="1:15" x14ac:dyDescent="0.2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</row>
    <row r="1248" spans="1:15" x14ac:dyDescent="0.2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</row>
    <row r="1249" spans="1:15" x14ac:dyDescent="0.2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</row>
    <row r="1250" spans="1:15" x14ac:dyDescent="0.2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</row>
    <row r="1251" spans="1:15" x14ac:dyDescent="0.2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</row>
    <row r="1252" spans="1:15" x14ac:dyDescent="0.2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  <c r="O1252" s="34"/>
    </row>
    <row r="1253" spans="1:15" x14ac:dyDescent="0.2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  <c r="O1253" s="34"/>
    </row>
    <row r="1254" spans="1:15" x14ac:dyDescent="0.2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</row>
    <row r="1255" spans="1:15" x14ac:dyDescent="0.2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  <c r="O1255" s="34"/>
    </row>
    <row r="1256" spans="1:15" x14ac:dyDescent="0.2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  <c r="O1256" s="34"/>
    </row>
    <row r="1257" spans="1:15" x14ac:dyDescent="0.2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</row>
    <row r="1258" spans="1:15" x14ac:dyDescent="0.2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</row>
    <row r="1259" spans="1:15" x14ac:dyDescent="0.2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</row>
    <row r="1260" spans="1:15" x14ac:dyDescent="0.2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</row>
    <row r="1261" spans="1:15" x14ac:dyDescent="0.2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</row>
    <row r="1262" spans="1:15" x14ac:dyDescent="0.2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</row>
    <row r="1263" spans="1:15" x14ac:dyDescent="0.2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</row>
    <row r="1264" spans="1:15" x14ac:dyDescent="0.2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</row>
    <row r="1265" spans="1:15" x14ac:dyDescent="0.2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</row>
    <row r="1266" spans="1:15" x14ac:dyDescent="0.2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</row>
    <row r="1267" spans="1:15" x14ac:dyDescent="0.2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  <c r="O1267" s="34"/>
    </row>
    <row r="1268" spans="1:15" x14ac:dyDescent="0.2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</row>
    <row r="1269" spans="1:15" x14ac:dyDescent="0.2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</row>
    <row r="1270" spans="1:15" x14ac:dyDescent="0.2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</row>
    <row r="1271" spans="1:15" x14ac:dyDescent="0.2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</row>
    <row r="1272" spans="1:15" x14ac:dyDescent="0.2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</row>
    <row r="1273" spans="1:15" x14ac:dyDescent="0.2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</row>
    <row r="1274" spans="1:15" x14ac:dyDescent="0.2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</row>
    <row r="1275" spans="1:15" x14ac:dyDescent="0.2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</row>
    <row r="1276" spans="1:15" x14ac:dyDescent="0.2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</row>
    <row r="1277" spans="1:15" x14ac:dyDescent="0.2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</row>
    <row r="1278" spans="1:15" x14ac:dyDescent="0.2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</row>
    <row r="1279" spans="1:15" x14ac:dyDescent="0.2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</row>
    <row r="1280" spans="1:15" x14ac:dyDescent="0.2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</row>
    <row r="1281" spans="1:15" x14ac:dyDescent="0.2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</row>
    <row r="1282" spans="1:15" x14ac:dyDescent="0.2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</row>
    <row r="1283" spans="1:15" x14ac:dyDescent="0.2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</row>
    <row r="1284" spans="1:15" x14ac:dyDescent="0.2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</row>
    <row r="1285" spans="1:15" x14ac:dyDescent="0.2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</row>
    <row r="1286" spans="1:15" x14ac:dyDescent="0.2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</row>
    <row r="1287" spans="1:15" x14ac:dyDescent="0.2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</row>
    <row r="1288" spans="1:15" x14ac:dyDescent="0.2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</row>
    <row r="1289" spans="1:15" x14ac:dyDescent="0.2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</row>
    <row r="1290" spans="1:15" x14ac:dyDescent="0.2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</row>
    <row r="1291" spans="1:15" x14ac:dyDescent="0.2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</row>
    <row r="1292" spans="1:15" x14ac:dyDescent="0.2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</row>
    <row r="1293" spans="1:15" x14ac:dyDescent="0.2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</row>
    <row r="1294" spans="1:15" x14ac:dyDescent="0.2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</row>
    <row r="1295" spans="1:15" x14ac:dyDescent="0.2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</row>
    <row r="1296" spans="1:15" x14ac:dyDescent="0.2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</row>
    <row r="1297" spans="1:15" x14ac:dyDescent="0.2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</row>
    <row r="1298" spans="1:15" x14ac:dyDescent="0.2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</row>
    <row r="1299" spans="1:15" x14ac:dyDescent="0.2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</row>
    <row r="1300" spans="1:15" x14ac:dyDescent="0.2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</row>
    <row r="1301" spans="1:15" x14ac:dyDescent="0.2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</row>
    <row r="1302" spans="1:15" x14ac:dyDescent="0.2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</row>
    <row r="1303" spans="1:15" x14ac:dyDescent="0.2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</row>
    <row r="1304" spans="1:15" x14ac:dyDescent="0.2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  <c r="O1304" s="34"/>
    </row>
    <row r="1305" spans="1:15" x14ac:dyDescent="0.2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  <c r="O1305" s="34"/>
    </row>
    <row r="1306" spans="1:15" x14ac:dyDescent="0.2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</row>
    <row r="1307" spans="1:15" x14ac:dyDescent="0.2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</row>
    <row r="1308" spans="1:15" x14ac:dyDescent="0.2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</row>
    <row r="1309" spans="1:15" x14ac:dyDescent="0.2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</row>
    <row r="1310" spans="1:15" x14ac:dyDescent="0.2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</row>
    <row r="1311" spans="1:15" x14ac:dyDescent="0.2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</row>
    <row r="1312" spans="1:15" x14ac:dyDescent="0.2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</row>
    <row r="1313" spans="1:15" x14ac:dyDescent="0.2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</row>
    <row r="1314" spans="1:15" x14ac:dyDescent="0.2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</row>
    <row r="1315" spans="1:15" x14ac:dyDescent="0.2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</row>
    <row r="1316" spans="1:15" x14ac:dyDescent="0.2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  <c r="O1316" s="34"/>
    </row>
    <row r="1317" spans="1:15" x14ac:dyDescent="0.2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</row>
    <row r="1318" spans="1:15" x14ac:dyDescent="0.2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</row>
    <row r="1319" spans="1:15" x14ac:dyDescent="0.2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</row>
    <row r="1320" spans="1:15" x14ac:dyDescent="0.2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</row>
    <row r="1321" spans="1:15" x14ac:dyDescent="0.2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</row>
    <row r="1322" spans="1:15" x14ac:dyDescent="0.2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</row>
    <row r="1323" spans="1:15" x14ac:dyDescent="0.2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</row>
    <row r="1324" spans="1:15" x14ac:dyDescent="0.2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</row>
    <row r="1325" spans="1:15" x14ac:dyDescent="0.2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</row>
    <row r="1326" spans="1:15" x14ac:dyDescent="0.2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</row>
    <row r="1327" spans="1:15" x14ac:dyDescent="0.2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</row>
    <row r="1328" spans="1:15" x14ac:dyDescent="0.2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</row>
    <row r="1329" spans="1:15" x14ac:dyDescent="0.2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  <c r="O1329" s="34"/>
    </row>
    <row r="1330" spans="1:15" x14ac:dyDescent="0.2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</row>
    <row r="1331" spans="1:15" x14ac:dyDescent="0.2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  <c r="O1331" s="34"/>
    </row>
    <row r="1332" spans="1:15" x14ac:dyDescent="0.2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</row>
    <row r="1333" spans="1:15" x14ac:dyDescent="0.2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</row>
    <row r="1334" spans="1:15" x14ac:dyDescent="0.2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</row>
    <row r="1335" spans="1:15" x14ac:dyDescent="0.2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</row>
    <row r="1336" spans="1:15" x14ac:dyDescent="0.2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</row>
    <row r="1337" spans="1:15" x14ac:dyDescent="0.2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</row>
    <row r="1338" spans="1:15" x14ac:dyDescent="0.2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</row>
    <row r="1339" spans="1:15" x14ac:dyDescent="0.2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</row>
    <row r="1340" spans="1:15" x14ac:dyDescent="0.2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</row>
    <row r="1341" spans="1:15" x14ac:dyDescent="0.2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</row>
    <row r="1342" spans="1:15" x14ac:dyDescent="0.2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</row>
    <row r="1343" spans="1:15" x14ac:dyDescent="0.2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</row>
    <row r="1344" spans="1:15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</row>
    <row r="1345" spans="1:15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</row>
    <row r="1346" spans="1:15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</row>
    <row r="1347" spans="1:15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</row>
    <row r="1348" spans="1:15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</row>
    <row r="1349" spans="1:15" x14ac:dyDescent="0.2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</row>
    <row r="1350" spans="1:15" x14ac:dyDescent="0.2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</row>
    <row r="1351" spans="1:15" x14ac:dyDescent="0.2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</row>
    <row r="1352" spans="1:15" x14ac:dyDescent="0.2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</row>
    <row r="1353" spans="1:15" x14ac:dyDescent="0.2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</row>
    <row r="1354" spans="1:15" x14ac:dyDescent="0.2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</row>
    <row r="1355" spans="1:15" x14ac:dyDescent="0.2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</row>
    <row r="1356" spans="1:15" x14ac:dyDescent="0.2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</row>
    <row r="1357" spans="1:15" x14ac:dyDescent="0.2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</row>
    <row r="1358" spans="1:15" x14ac:dyDescent="0.2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</row>
    <row r="1359" spans="1:15" x14ac:dyDescent="0.2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</row>
    <row r="1360" spans="1:15" x14ac:dyDescent="0.2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</row>
    <row r="1361" spans="1:15" x14ac:dyDescent="0.2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</row>
    <row r="1362" spans="1:15" x14ac:dyDescent="0.2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</row>
    <row r="1363" spans="1:15" x14ac:dyDescent="0.2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</row>
    <row r="1364" spans="1:15" x14ac:dyDescent="0.2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</row>
    <row r="1365" spans="1:15" x14ac:dyDescent="0.2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</row>
    <row r="1366" spans="1:15" x14ac:dyDescent="0.2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</row>
    <row r="1367" spans="1:15" x14ac:dyDescent="0.2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</row>
    <row r="1368" spans="1:15" x14ac:dyDescent="0.2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</row>
    <row r="1369" spans="1:15" x14ac:dyDescent="0.2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</row>
    <row r="1370" spans="1:15" x14ac:dyDescent="0.2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</row>
    <row r="1371" spans="1:15" x14ac:dyDescent="0.2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</row>
    <row r="1372" spans="1:15" x14ac:dyDescent="0.2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</row>
    <row r="1373" spans="1:15" x14ac:dyDescent="0.2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  <c r="O1373" s="34"/>
    </row>
    <row r="1374" spans="1:15" x14ac:dyDescent="0.2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</row>
    <row r="1375" spans="1:15" x14ac:dyDescent="0.2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</row>
    <row r="1376" spans="1:15" x14ac:dyDescent="0.2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</row>
    <row r="1377" spans="1:15" x14ac:dyDescent="0.2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</row>
    <row r="1378" spans="1:15" x14ac:dyDescent="0.2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</row>
    <row r="1379" spans="1:15" x14ac:dyDescent="0.2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</row>
    <row r="1380" spans="1:15" x14ac:dyDescent="0.2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</row>
    <row r="1381" spans="1:15" x14ac:dyDescent="0.2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</row>
    <row r="1382" spans="1:15" x14ac:dyDescent="0.2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</row>
    <row r="1383" spans="1:15" x14ac:dyDescent="0.2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</row>
    <row r="1384" spans="1:15" x14ac:dyDescent="0.2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</row>
    <row r="1385" spans="1:15" x14ac:dyDescent="0.2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</row>
    <row r="1386" spans="1:15" x14ac:dyDescent="0.2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</row>
    <row r="1387" spans="1:15" x14ac:dyDescent="0.2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</row>
    <row r="1388" spans="1:15" x14ac:dyDescent="0.2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</row>
    <row r="1389" spans="1:15" x14ac:dyDescent="0.2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</row>
    <row r="1390" spans="1:15" x14ac:dyDescent="0.2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</row>
    <row r="1391" spans="1:15" x14ac:dyDescent="0.2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</row>
    <row r="1392" spans="1:15" x14ac:dyDescent="0.2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</row>
    <row r="1393" spans="1:15" x14ac:dyDescent="0.2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</row>
    <row r="1394" spans="1:15" x14ac:dyDescent="0.2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</row>
    <row r="1395" spans="1:15" x14ac:dyDescent="0.2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</row>
    <row r="1396" spans="1:15" x14ac:dyDescent="0.2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</row>
    <row r="1397" spans="1:15" x14ac:dyDescent="0.2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</row>
    <row r="1398" spans="1:15" x14ac:dyDescent="0.2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</row>
    <row r="1399" spans="1:15" x14ac:dyDescent="0.2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</row>
    <row r="1400" spans="1:15" x14ac:dyDescent="0.2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</row>
    <row r="1401" spans="1:15" x14ac:dyDescent="0.2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</row>
    <row r="1402" spans="1:15" x14ac:dyDescent="0.2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  <c r="O1402" s="34"/>
    </row>
    <row r="1403" spans="1:15" x14ac:dyDescent="0.2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</row>
    <row r="1404" spans="1:15" x14ac:dyDescent="0.2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</row>
    <row r="1405" spans="1:15" x14ac:dyDescent="0.2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</row>
    <row r="1406" spans="1:15" x14ac:dyDescent="0.2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</row>
    <row r="1407" spans="1:15" x14ac:dyDescent="0.2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</row>
    <row r="1408" spans="1:15" x14ac:dyDescent="0.2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</row>
    <row r="1409" spans="1:15" x14ac:dyDescent="0.2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</row>
    <row r="1410" spans="1:15" x14ac:dyDescent="0.2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</row>
    <row r="1411" spans="1:15" x14ac:dyDescent="0.2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</row>
    <row r="1412" spans="1:15" x14ac:dyDescent="0.2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</row>
    <row r="1413" spans="1:15" x14ac:dyDescent="0.2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</row>
    <row r="1414" spans="1:15" x14ac:dyDescent="0.2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</row>
    <row r="1415" spans="1:15" x14ac:dyDescent="0.2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</row>
    <row r="1416" spans="1:15" x14ac:dyDescent="0.2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</row>
    <row r="1417" spans="1:15" x14ac:dyDescent="0.2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</row>
    <row r="1418" spans="1:15" x14ac:dyDescent="0.2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  <c r="O1418" s="34"/>
    </row>
    <row r="1419" spans="1:15" x14ac:dyDescent="0.2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</row>
    <row r="1420" spans="1:15" x14ac:dyDescent="0.2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</row>
    <row r="1421" spans="1:15" x14ac:dyDescent="0.2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</row>
    <row r="1422" spans="1:15" x14ac:dyDescent="0.2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</row>
    <row r="1423" spans="1:15" x14ac:dyDescent="0.2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</row>
    <row r="1424" spans="1:15" x14ac:dyDescent="0.2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</row>
    <row r="1425" spans="1:15" x14ac:dyDescent="0.2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</row>
    <row r="1426" spans="1:15" x14ac:dyDescent="0.2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</row>
    <row r="1427" spans="1:15" x14ac:dyDescent="0.2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</row>
    <row r="1428" spans="1:15" x14ac:dyDescent="0.2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</row>
    <row r="1429" spans="1:15" x14ac:dyDescent="0.2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</row>
    <row r="1430" spans="1:15" x14ac:dyDescent="0.2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</row>
    <row r="1431" spans="1:15" x14ac:dyDescent="0.2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</row>
    <row r="1432" spans="1:15" x14ac:dyDescent="0.2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</row>
    <row r="1433" spans="1:15" x14ac:dyDescent="0.2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</row>
    <row r="1434" spans="1:15" x14ac:dyDescent="0.2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</row>
    <row r="1435" spans="1:15" x14ac:dyDescent="0.2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</row>
    <row r="1436" spans="1:15" x14ac:dyDescent="0.2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</row>
    <row r="1437" spans="1:15" x14ac:dyDescent="0.2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</row>
    <row r="1438" spans="1:15" x14ac:dyDescent="0.2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</row>
    <row r="1439" spans="1:15" x14ac:dyDescent="0.2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</row>
    <row r="1440" spans="1:15" x14ac:dyDescent="0.2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</row>
    <row r="1441" spans="1:15" x14ac:dyDescent="0.2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</row>
    <row r="1442" spans="1:15" x14ac:dyDescent="0.2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</row>
    <row r="1443" spans="1:15" x14ac:dyDescent="0.2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  <c r="O1443" s="34"/>
    </row>
    <row r="1444" spans="1:15" x14ac:dyDescent="0.2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</row>
    <row r="1445" spans="1:15" x14ac:dyDescent="0.2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</row>
    <row r="1446" spans="1:15" x14ac:dyDescent="0.2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</row>
    <row r="1447" spans="1:15" x14ac:dyDescent="0.2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</row>
    <row r="1448" spans="1:15" x14ac:dyDescent="0.2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</row>
    <row r="1449" spans="1:15" x14ac:dyDescent="0.2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</row>
    <row r="1450" spans="1:15" x14ac:dyDescent="0.2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</row>
    <row r="1451" spans="1:15" x14ac:dyDescent="0.2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</row>
    <row r="1452" spans="1:15" x14ac:dyDescent="0.2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</row>
    <row r="1453" spans="1:15" x14ac:dyDescent="0.2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</row>
    <row r="1454" spans="1:15" x14ac:dyDescent="0.2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</row>
    <row r="1455" spans="1:15" x14ac:dyDescent="0.2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</row>
    <row r="1456" spans="1:15" x14ac:dyDescent="0.2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</row>
    <row r="1457" spans="1:15" x14ac:dyDescent="0.2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</row>
    <row r="1458" spans="1:15" x14ac:dyDescent="0.2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</row>
    <row r="1459" spans="1:15" x14ac:dyDescent="0.2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</row>
    <row r="1460" spans="1:15" x14ac:dyDescent="0.2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</row>
    <row r="1461" spans="1:15" x14ac:dyDescent="0.2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</row>
    <row r="1462" spans="1:15" x14ac:dyDescent="0.2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</row>
    <row r="1463" spans="1:15" x14ac:dyDescent="0.2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</row>
    <row r="1464" spans="1:15" x14ac:dyDescent="0.2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</row>
    <row r="1465" spans="1:15" x14ac:dyDescent="0.2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</row>
    <row r="1466" spans="1:15" x14ac:dyDescent="0.2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</row>
    <row r="1467" spans="1:15" x14ac:dyDescent="0.2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</row>
    <row r="1468" spans="1:15" x14ac:dyDescent="0.2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</row>
    <row r="1469" spans="1:15" x14ac:dyDescent="0.2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</row>
    <row r="1470" spans="1:15" x14ac:dyDescent="0.2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</row>
    <row r="1471" spans="1:15" x14ac:dyDescent="0.2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</row>
    <row r="1472" spans="1:15" x14ac:dyDescent="0.2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</row>
    <row r="1473" spans="1:15" x14ac:dyDescent="0.2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</row>
    <row r="1474" spans="1:15" x14ac:dyDescent="0.2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</row>
    <row r="1475" spans="1:15" x14ac:dyDescent="0.2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</row>
    <row r="1476" spans="1:15" x14ac:dyDescent="0.2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</row>
    <row r="1477" spans="1:15" x14ac:dyDescent="0.2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</row>
    <row r="1478" spans="1:15" x14ac:dyDescent="0.2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</row>
    <row r="1479" spans="1:15" x14ac:dyDescent="0.2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</row>
    <row r="1480" spans="1:15" x14ac:dyDescent="0.2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</row>
    <row r="1481" spans="1:15" x14ac:dyDescent="0.2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</row>
    <row r="1482" spans="1:15" x14ac:dyDescent="0.2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</row>
    <row r="1483" spans="1:15" x14ac:dyDescent="0.2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</row>
    <row r="1484" spans="1:15" x14ac:dyDescent="0.2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</row>
    <row r="1485" spans="1:15" x14ac:dyDescent="0.2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</row>
    <row r="1486" spans="1:15" x14ac:dyDescent="0.2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</row>
    <row r="1487" spans="1:15" x14ac:dyDescent="0.2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</row>
    <row r="1488" spans="1:15" x14ac:dyDescent="0.2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</row>
    <row r="1489" spans="1:15" x14ac:dyDescent="0.2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</row>
    <row r="1490" spans="1:15" x14ac:dyDescent="0.2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</row>
    <row r="1491" spans="1:15" x14ac:dyDescent="0.2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</row>
    <row r="1492" spans="1:15" x14ac:dyDescent="0.2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</row>
    <row r="1493" spans="1:15" x14ac:dyDescent="0.2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</row>
    <row r="1494" spans="1:15" x14ac:dyDescent="0.2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</row>
    <row r="1495" spans="1:15" x14ac:dyDescent="0.2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</row>
    <row r="1496" spans="1:15" x14ac:dyDescent="0.2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</row>
    <row r="1497" spans="1:15" x14ac:dyDescent="0.2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</row>
    <row r="1498" spans="1:15" x14ac:dyDescent="0.2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</row>
    <row r="1499" spans="1:15" x14ac:dyDescent="0.2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</row>
    <row r="1500" spans="1:15" x14ac:dyDescent="0.2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</row>
    <row r="1501" spans="1:15" x14ac:dyDescent="0.2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</row>
    <row r="1502" spans="1:15" x14ac:dyDescent="0.2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</row>
    <row r="1503" spans="1:15" x14ac:dyDescent="0.2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</row>
    <row r="1504" spans="1:15" x14ac:dyDescent="0.2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</row>
    <row r="1505" spans="1:15" x14ac:dyDescent="0.2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</row>
    <row r="1506" spans="1:15" x14ac:dyDescent="0.2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</row>
    <row r="1507" spans="1:15" x14ac:dyDescent="0.2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</row>
    <row r="1508" spans="1:15" x14ac:dyDescent="0.2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</row>
    <row r="1509" spans="1:15" x14ac:dyDescent="0.2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</row>
    <row r="1510" spans="1:15" x14ac:dyDescent="0.2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</row>
    <row r="1511" spans="1:15" x14ac:dyDescent="0.2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</row>
    <row r="1512" spans="1:15" x14ac:dyDescent="0.2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</row>
    <row r="1513" spans="1:15" x14ac:dyDescent="0.2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</row>
    <row r="1514" spans="1:15" x14ac:dyDescent="0.2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</row>
    <row r="1515" spans="1:15" x14ac:dyDescent="0.2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</row>
    <row r="1516" spans="1:15" x14ac:dyDescent="0.2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</row>
    <row r="1517" spans="1:15" x14ac:dyDescent="0.2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</row>
    <row r="1518" spans="1:15" x14ac:dyDescent="0.2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</row>
    <row r="1519" spans="1:15" x14ac:dyDescent="0.2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</row>
    <row r="1520" spans="1:15" x14ac:dyDescent="0.2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</row>
    <row r="1521" spans="1:15" x14ac:dyDescent="0.2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</row>
    <row r="1522" spans="1:15" x14ac:dyDescent="0.2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</row>
    <row r="1523" spans="1:15" x14ac:dyDescent="0.2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</row>
    <row r="1524" spans="1:15" x14ac:dyDescent="0.2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</row>
    <row r="1525" spans="1:15" x14ac:dyDescent="0.2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</row>
    <row r="1526" spans="1:15" x14ac:dyDescent="0.2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</row>
    <row r="1527" spans="1:15" x14ac:dyDescent="0.2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</row>
    <row r="1528" spans="1:15" x14ac:dyDescent="0.2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</row>
    <row r="1529" spans="1:15" x14ac:dyDescent="0.2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</row>
    <row r="1530" spans="1:15" x14ac:dyDescent="0.2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</row>
    <row r="1531" spans="1:15" x14ac:dyDescent="0.2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</row>
    <row r="1532" spans="1:15" x14ac:dyDescent="0.2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</row>
    <row r="1533" spans="1:15" x14ac:dyDescent="0.2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</row>
    <row r="1534" spans="1:15" x14ac:dyDescent="0.2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</row>
    <row r="1535" spans="1:15" x14ac:dyDescent="0.2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</row>
    <row r="1536" spans="1:15" x14ac:dyDescent="0.2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</row>
    <row r="1537" spans="1:15" x14ac:dyDescent="0.2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</row>
    <row r="1538" spans="1:15" x14ac:dyDescent="0.2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</row>
    <row r="1539" spans="1:15" x14ac:dyDescent="0.2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</row>
    <row r="1540" spans="1:15" x14ac:dyDescent="0.2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</row>
    <row r="1541" spans="1:15" x14ac:dyDescent="0.2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</row>
    <row r="1542" spans="1:15" x14ac:dyDescent="0.2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</row>
    <row r="1543" spans="1:15" x14ac:dyDescent="0.2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</row>
    <row r="1544" spans="1:15" x14ac:dyDescent="0.2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</row>
    <row r="1545" spans="1:15" x14ac:dyDescent="0.2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</row>
    <row r="1546" spans="1:15" x14ac:dyDescent="0.2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</row>
    <row r="1547" spans="1:15" x14ac:dyDescent="0.2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</row>
    <row r="1548" spans="1:15" x14ac:dyDescent="0.2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</row>
    <row r="1549" spans="1:15" x14ac:dyDescent="0.2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</row>
    <row r="1550" spans="1:15" x14ac:dyDescent="0.2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</row>
    <row r="1551" spans="1:15" x14ac:dyDescent="0.2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</row>
    <row r="1552" spans="1:15" x14ac:dyDescent="0.2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</row>
    <row r="1553" spans="1:15" x14ac:dyDescent="0.2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</row>
    <row r="1554" spans="1:15" x14ac:dyDescent="0.2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</row>
    <row r="1555" spans="1:15" x14ac:dyDescent="0.2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</row>
    <row r="1556" spans="1:15" x14ac:dyDescent="0.2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</row>
    <row r="1557" spans="1:15" x14ac:dyDescent="0.2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</row>
    <row r="1558" spans="1:15" x14ac:dyDescent="0.2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</row>
    <row r="1559" spans="1:15" x14ac:dyDescent="0.2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</row>
    <row r="1560" spans="1:15" x14ac:dyDescent="0.2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</row>
    <row r="1561" spans="1:15" x14ac:dyDescent="0.2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</row>
    <row r="1562" spans="1:15" x14ac:dyDescent="0.2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</row>
    <row r="1563" spans="1:15" x14ac:dyDescent="0.2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</row>
    <row r="1564" spans="1:15" x14ac:dyDescent="0.2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</row>
    <row r="1565" spans="1:15" x14ac:dyDescent="0.2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</row>
    <row r="1566" spans="1:15" x14ac:dyDescent="0.2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</row>
    <row r="1567" spans="1:15" x14ac:dyDescent="0.2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</row>
    <row r="1568" spans="1:15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</row>
    <row r="1569" spans="1:15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</row>
    <row r="1570" spans="1:15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</row>
    <row r="1571" spans="1:15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</row>
    <row r="1572" spans="1:15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</row>
    <row r="1573" spans="1:15" x14ac:dyDescent="0.2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</row>
    <row r="1574" spans="1:15" x14ac:dyDescent="0.2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</row>
    <row r="1575" spans="1:15" x14ac:dyDescent="0.2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</row>
    <row r="1576" spans="1:15" x14ac:dyDescent="0.2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</row>
    <row r="1577" spans="1:15" x14ac:dyDescent="0.2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</row>
    <row r="1578" spans="1:15" x14ac:dyDescent="0.2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</row>
    <row r="1579" spans="1:15" x14ac:dyDescent="0.2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</row>
    <row r="1580" spans="1:15" x14ac:dyDescent="0.2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</row>
    <row r="1581" spans="1:15" x14ac:dyDescent="0.2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</row>
    <row r="1582" spans="1:15" x14ac:dyDescent="0.2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</row>
    <row r="1583" spans="1:15" x14ac:dyDescent="0.2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</row>
    <row r="1584" spans="1:15" x14ac:dyDescent="0.2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</row>
    <row r="1585" spans="1:15" x14ac:dyDescent="0.2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</row>
    <row r="1586" spans="1:15" x14ac:dyDescent="0.2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</row>
    <row r="1587" spans="1:15" x14ac:dyDescent="0.2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</row>
    <row r="1588" spans="1:15" x14ac:dyDescent="0.2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</row>
    <row r="1589" spans="1:15" x14ac:dyDescent="0.2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</row>
    <row r="1590" spans="1:15" x14ac:dyDescent="0.2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</row>
    <row r="1591" spans="1:15" x14ac:dyDescent="0.2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</row>
    <row r="1592" spans="1:15" x14ac:dyDescent="0.2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</row>
    <row r="1593" spans="1:15" x14ac:dyDescent="0.2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</row>
    <row r="1594" spans="1:15" x14ac:dyDescent="0.2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</row>
    <row r="1595" spans="1:15" x14ac:dyDescent="0.2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</row>
    <row r="1596" spans="1:15" x14ac:dyDescent="0.2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</row>
    <row r="1597" spans="1:15" x14ac:dyDescent="0.2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</row>
    <row r="1598" spans="1:15" x14ac:dyDescent="0.2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</row>
    <row r="1599" spans="1:15" x14ac:dyDescent="0.2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</row>
    <row r="1600" spans="1:15" x14ac:dyDescent="0.2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</row>
    <row r="1601" spans="1:15" x14ac:dyDescent="0.2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</row>
    <row r="1602" spans="1:15" x14ac:dyDescent="0.2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</row>
    <row r="1603" spans="1:15" x14ac:dyDescent="0.2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</row>
    <row r="1604" spans="1:15" x14ac:dyDescent="0.2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</row>
    <row r="1605" spans="1:15" x14ac:dyDescent="0.2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</row>
    <row r="1606" spans="1:15" x14ac:dyDescent="0.2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</row>
    <row r="1607" spans="1:15" x14ac:dyDescent="0.2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</row>
    <row r="1608" spans="1:15" x14ac:dyDescent="0.2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</row>
    <row r="1609" spans="1:15" x14ac:dyDescent="0.2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</row>
    <row r="1610" spans="1:15" x14ac:dyDescent="0.2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</row>
    <row r="1611" spans="1:15" x14ac:dyDescent="0.2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</row>
    <row r="1612" spans="1:15" x14ac:dyDescent="0.2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</row>
    <row r="1613" spans="1:15" x14ac:dyDescent="0.2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</row>
    <row r="1614" spans="1:15" x14ac:dyDescent="0.2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</row>
    <row r="1615" spans="1:15" x14ac:dyDescent="0.2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</row>
    <row r="1616" spans="1:15" x14ac:dyDescent="0.2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</row>
    <row r="1617" spans="1:15" x14ac:dyDescent="0.2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</row>
    <row r="1618" spans="1:15" x14ac:dyDescent="0.2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</row>
    <row r="1619" spans="1:15" x14ac:dyDescent="0.2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</row>
    <row r="1620" spans="1:15" x14ac:dyDescent="0.2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</row>
    <row r="1621" spans="1:15" x14ac:dyDescent="0.2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</row>
    <row r="1622" spans="1:15" x14ac:dyDescent="0.2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</row>
    <row r="1623" spans="1:15" x14ac:dyDescent="0.2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</row>
    <row r="1624" spans="1:15" x14ac:dyDescent="0.2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</row>
    <row r="1625" spans="1:15" x14ac:dyDescent="0.2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</row>
    <row r="1626" spans="1:15" x14ac:dyDescent="0.2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</row>
    <row r="1627" spans="1:15" x14ac:dyDescent="0.2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</row>
    <row r="1628" spans="1:15" x14ac:dyDescent="0.2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</row>
    <row r="1629" spans="1:15" x14ac:dyDescent="0.2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</row>
    <row r="1630" spans="1:15" x14ac:dyDescent="0.2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</row>
    <row r="1631" spans="1:15" x14ac:dyDescent="0.2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</row>
    <row r="1632" spans="1:15" x14ac:dyDescent="0.2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</row>
    <row r="1633" spans="1:15" x14ac:dyDescent="0.2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</row>
    <row r="1634" spans="1:15" x14ac:dyDescent="0.2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</row>
    <row r="1635" spans="1:15" x14ac:dyDescent="0.2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</row>
    <row r="1636" spans="1:15" x14ac:dyDescent="0.2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</row>
    <row r="1637" spans="1:15" x14ac:dyDescent="0.2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</row>
    <row r="1638" spans="1:15" x14ac:dyDescent="0.2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</row>
    <row r="1639" spans="1:15" x14ac:dyDescent="0.2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</row>
    <row r="1640" spans="1:15" x14ac:dyDescent="0.2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</row>
    <row r="1641" spans="1:15" x14ac:dyDescent="0.2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</row>
    <row r="1642" spans="1:15" x14ac:dyDescent="0.2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</row>
    <row r="1643" spans="1:15" x14ac:dyDescent="0.2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</row>
    <row r="1644" spans="1:15" x14ac:dyDescent="0.2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</row>
    <row r="1645" spans="1:15" x14ac:dyDescent="0.2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</row>
    <row r="1646" spans="1:15" x14ac:dyDescent="0.2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</row>
    <row r="1647" spans="1:15" x14ac:dyDescent="0.2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</row>
    <row r="1648" spans="1:15" x14ac:dyDescent="0.2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</row>
    <row r="1649" spans="1:15" x14ac:dyDescent="0.2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</row>
    <row r="1650" spans="1:15" x14ac:dyDescent="0.2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</row>
    <row r="1651" spans="1:15" x14ac:dyDescent="0.2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</row>
    <row r="1652" spans="1:15" x14ac:dyDescent="0.2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</row>
    <row r="1653" spans="1:15" x14ac:dyDescent="0.2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</row>
    <row r="1654" spans="1:15" x14ac:dyDescent="0.2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</row>
    <row r="1655" spans="1:15" x14ac:dyDescent="0.2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</row>
    <row r="1656" spans="1:15" x14ac:dyDescent="0.2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</row>
    <row r="1657" spans="1:15" x14ac:dyDescent="0.2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</row>
    <row r="1658" spans="1:15" x14ac:dyDescent="0.2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</row>
    <row r="1659" spans="1:15" x14ac:dyDescent="0.2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</row>
    <row r="1660" spans="1:15" x14ac:dyDescent="0.2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</row>
    <row r="1661" spans="1:15" x14ac:dyDescent="0.2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</row>
    <row r="1662" spans="1:15" x14ac:dyDescent="0.2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</row>
    <row r="1663" spans="1:15" x14ac:dyDescent="0.2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</row>
    <row r="1664" spans="1:15" x14ac:dyDescent="0.2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</row>
    <row r="1665" spans="1:15" x14ac:dyDescent="0.2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</row>
    <row r="1666" spans="1:15" x14ac:dyDescent="0.2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</row>
    <row r="1667" spans="1:15" x14ac:dyDescent="0.2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</row>
    <row r="1668" spans="1:15" x14ac:dyDescent="0.2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</row>
    <row r="1669" spans="1:15" x14ac:dyDescent="0.2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</row>
    <row r="1670" spans="1:15" x14ac:dyDescent="0.2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</row>
    <row r="1671" spans="1:15" x14ac:dyDescent="0.2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</row>
    <row r="1672" spans="1:15" x14ac:dyDescent="0.2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</row>
    <row r="1673" spans="1:15" x14ac:dyDescent="0.2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</row>
    <row r="1674" spans="1:15" x14ac:dyDescent="0.2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</row>
    <row r="1675" spans="1:15" x14ac:dyDescent="0.2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</row>
    <row r="1676" spans="1:15" x14ac:dyDescent="0.2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</row>
    <row r="1677" spans="1:15" x14ac:dyDescent="0.2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</row>
    <row r="1678" spans="1:15" x14ac:dyDescent="0.2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</row>
    <row r="1679" spans="1:15" x14ac:dyDescent="0.2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</row>
    <row r="1680" spans="1:15" x14ac:dyDescent="0.2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</row>
    <row r="1681" spans="1:15" x14ac:dyDescent="0.2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</row>
    <row r="1682" spans="1:15" x14ac:dyDescent="0.2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</row>
    <row r="1683" spans="1:15" x14ac:dyDescent="0.2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</row>
    <row r="1684" spans="1:15" x14ac:dyDescent="0.2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</row>
    <row r="1685" spans="1:15" x14ac:dyDescent="0.2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</row>
    <row r="1686" spans="1:15" x14ac:dyDescent="0.2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</row>
    <row r="1687" spans="1:15" x14ac:dyDescent="0.2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</row>
    <row r="1688" spans="1:15" x14ac:dyDescent="0.2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</row>
    <row r="1689" spans="1:15" x14ac:dyDescent="0.2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</row>
    <row r="1690" spans="1:15" x14ac:dyDescent="0.2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</row>
    <row r="1691" spans="1:15" x14ac:dyDescent="0.2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</row>
    <row r="1692" spans="1:15" x14ac:dyDescent="0.2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</row>
    <row r="1693" spans="1:15" x14ac:dyDescent="0.2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</row>
    <row r="1694" spans="1:15" x14ac:dyDescent="0.2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</row>
    <row r="1695" spans="1:15" x14ac:dyDescent="0.2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</row>
    <row r="1696" spans="1:15" x14ac:dyDescent="0.2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</row>
    <row r="1697" spans="1:15" x14ac:dyDescent="0.2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</row>
    <row r="1698" spans="1:15" x14ac:dyDescent="0.2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</row>
    <row r="1699" spans="1:15" x14ac:dyDescent="0.2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</row>
    <row r="1700" spans="1:15" x14ac:dyDescent="0.2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</row>
    <row r="1701" spans="1:15" x14ac:dyDescent="0.2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</row>
    <row r="1702" spans="1:15" x14ac:dyDescent="0.2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</row>
    <row r="1703" spans="1:15" x14ac:dyDescent="0.2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</row>
    <row r="1704" spans="1:15" x14ac:dyDescent="0.2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</row>
    <row r="1705" spans="1:15" x14ac:dyDescent="0.2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</row>
    <row r="1706" spans="1:15" x14ac:dyDescent="0.2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</row>
    <row r="1707" spans="1:15" x14ac:dyDescent="0.2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</row>
    <row r="1708" spans="1:15" x14ac:dyDescent="0.2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</row>
    <row r="1709" spans="1:15" x14ac:dyDescent="0.2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</row>
    <row r="1710" spans="1:15" x14ac:dyDescent="0.2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</row>
    <row r="1711" spans="1:15" x14ac:dyDescent="0.2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</row>
    <row r="1712" spans="1:15" x14ac:dyDescent="0.2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</row>
    <row r="1713" spans="1:15" x14ac:dyDescent="0.2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</row>
    <row r="1714" spans="1:15" x14ac:dyDescent="0.2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</row>
    <row r="1715" spans="1:15" x14ac:dyDescent="0.2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</row>
    <row r="1716" spans="1:15" x14ac:dyDescent="0.2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</row>
    <row r="1717" spans="1:15" x14ac:dyDescent="0.2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</row>
    <row r="1718" spans="1:15" x14ac:dyDescent="0.2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</row>
    <row r="1719" spans="1:15" x14ac:dyDescent="0.2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</row>
    <row r="1720" spans="1:15" x14ac:dyDescent="0.2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</row>
    <row r="1721" spans="1:15" x14ac:dyDescent="0.2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</row>
    <row r="1722" spans="1:15" x14ac:dyDescent="0.2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</row>
    <row r="1723" spans="1:15" x14ac:dyDescent="0.2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</row>
    <row r="1724" spans="1:15" x14ac:dyDescent="0.2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</row>
    <row r="1725" spans="1:15" x14ac:dyDescent="0.2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</row>
    <row r="1726" spans="1:15" x14ac:dyDescent="0.2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</row>
    <row r="1727" spans="1:15" x14ac:dyDescent="0.2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</row>
    <row r="1728" spans="1:15" x14ac:dyDescent="0.2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</row>
    <row r="1729" spans="1:15" x14ac:dyDescent="0.2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</row>
    <row r="1730" spans="1:15" x14ac:dyDescent="0.2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</row>
    <row r="1731" spans="1:15" x14ac:dyDescent="0.2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</row>
    <row r="1732" spans="1:15" x14ac:dyDescent="0.2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</row>
    <row r="1733" spans="1:15" x14ac:dyDescent="0.2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</row>
    <row r="1734" spans="1:15" x14ac:dyDescent="0.2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</row>
    <row r="1735" spans="1:15" x14ac:dyDescent="0.2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</row>
    <row r="1736" spans="1:15" x14ac:dyDescent="0.2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</row>
    <row r="1737" spans="1:15" x14ac:dyDescent="0.2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</row>
    <row r="1738" spans="1:15" x14ac:dyDescent="0.2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</row>
    <row r="1739" spans="1:15" x14ac:dyDescent="0.2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</row>
    <row r="1740" spans="1:15" x14ac:dyDescent="0.2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</row>
    <row r="1741" spans="1:15" x14ac:dyDescent="0.2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</row>
    <row r="1742" spans="1:15" x14ac:dyDescent="0.2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</row>
    <row r="1743" spans="1:15" x14ac:dyDescent="0.2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</row>
    <row r="1744" spans="1:15" x14ac:dyDescent="0.2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</row>
    <row r="1745" spans="1:15" x14ac:dyDescent="0.2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</row>
    <row r="1746" spans="1:15" x14ac:dyDescent="0.2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</row>
    <row r="1747" spans="1:15" x14ac:dyDescent="0.2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</row>
    <row r="1748" spans="1:15" x14ac:dyDescent="0.2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</row>
    <row r="1749" spans="1:15" x14ac:dyDescent="0.2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</row>
    <row r="1750" spans="1:15" x14ac:dyDescent="0.2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</row>
    <row r="1751" spans="1:15" x14ac:dyDescent="0.2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</row>
    <row r="1752" spans="1:15" x14ac:dyDescent="0.2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</row>
    <row r="1753" spans="1:15" x14ac:dyDescent="0.2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</row>
    <row r="1754" spans="1:15" x14ac:dyDescent="0.2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</row>
    <row r="1755" spans="1:15" x14ac:dyDescent="0.2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</row>
    <row r="1756" spans="1:15" x14ac:dyDescent="0.2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</row>
    <row r="1757" spans="1:15" x14ac:dyDescent="0.2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</row>
    <row r="1758" spans="1:15" x14ac:dyDescent="0.2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</row>
    <row r="1759" spans="1:15" x14ac:dyDescent="0.2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</row>
    <row r="1760" spans="1:15" x14ac:dyDescent="0.2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</row>
    <row r="1761" spans="1:15" x14ac:dyDescent="0.2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</row>
    <row r="1762" spans="1:15" x14ac:dyDescent="0.2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</row>
    <row r="1763" spans="1:15" x14ac:dyDescent="0.2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</row>
    <row r="1764" spans="1:15" x14ac:dyDescent="0.2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</row>
    <row r="1765" spans="1:15" x14ac:dyDescent="0.2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</row>
    <row r="1766" spans="1:15" x14ac:dyDescent="0.2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</row>
    <row r="1767" spans="1:15" x14ac:dyDescent="0.2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</row>
    <row r="1768" spans="1:15" x14ac:dyDescent="0.2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</row>
    <row r="1769" spans="1:15" x14ac:dyDescent="0.2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</row>
    <row r="1770" spans="1:15" x14ac:dyDescent="0.2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</row>
    <row r="1771" spans="1:15" x14ac:dyDescent="0.2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</row>
    <row r="1772" spans="1:15" x14ac:dyDescent="0.2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</row>
    <row r="1773" spans="1:15" x14ac:dyDescent="0.2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</row>
    <row r="1774" spans="1:15" x14ac:dyDescent="0.2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</row>
    <row r="1775" spans="1:15" x14ac:dyDescent="0.2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</row>
    <row r="1776" spans="1:15" x14ac:dyDescent="0.2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</row>
    <row r="1777" spans="1:15" x14ac:dyDescent="0.2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</row>
    <row r="1778" spans="1:15" x14ac:dyDescent="0.2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</row>
    <row r="1779" spans="1:15" x14ac:dyDescent="0.2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</row>
    <row r="1780" spans="1:15" x14ac:dyDescent="0.2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</row>
    <row r="1781" spans="1:15" x14ac:dyDescent="0.2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</row>
    <row r="1782" spans="1:15" x14ac:dyDescent="0.2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</row>
    <row r="1783" spans="1:15" x14ac:dyDescent="0.2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</row>
    <row r="1784" spans="1:15" x14ac:dyDescent="0.2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</row>
    <row r="1785" spans="1:15" x14ac:dyDescent="0.2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</row>
    <row r="1786" spans="1:15" x14ac:dyDescent="0.2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</row>
    <row r="1787" spans="1:15" x14ac:dyDescent="0.2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</row>
    <row r="1788" spans="1:15" x14ac:dyDescent="0.2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</row>
    <row r="1789" spans="1:15" x14ac:dyDescent="0.2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</row>
    <row r="1790" spans="1:15" x14ac:dyDescent="0.2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</row>
    <row r="1791" spans="1:15" x14ac:dyDescent="0.2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</row>
    <row r="1792" spans="1:15" x14ac:dyDescent="0.2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</row>
    <row r="1793" spans="1:15" x14ac:dyDescent="0.2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</row>
    <row r="1794" spans="1:15" x14ac:dyDescent="0.2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</row>
    <row r="1795" spans="1:15" x14ac:dyDescent="0.2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</row>
    <row r="1796" spans="1:15" x14ac:dyDescent="0.2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</row>
    <row r="1797" spans="1:15" x14ac:dyDescent="0.2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</row>
    <row r="1798" spans="1:15" x14ac:dyDescent="0.2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</row>
    <row r="1799" spans="1:15" x14ac:dyDescent="0.2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</row>
    <row r="1800" spans="1:15" x14ac:dyDescent="0.2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</row>
    <row r="1801" spans="1:15" x14ac:dyDescent="0.2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</row>
    <row r="1802" spans="1:15" x14ac:dyDescent="0.2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</row>
    <row r="1803" spans="1:15" x14ac:dyDescent="0.2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</row>
    <row r="1804" spans="1:15" x14ac:dyDescent="0.2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</row>
    <row r="1805" spans="1:15" x14ac:dyDescent="0.2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</row>
    <row r="1806" spans="1:15" x14ac:dyDescent="0.2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</row>
    <row r="1807" spans="1:15" x14ac:dyDescent="0.2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</row>
    <row r="1808" spans="1:15" x14ac:dyDescent="0.2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</row>
    <row r="1809" spans="1:15" x14ac:dyDescent="0.2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</row>
    <row r="1810" spans="1:15" x14ac:dyDescent="0.2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</row>
    <row r="1811" spans="1:15" x14ac:dyDescent="0.2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</row>
    <row r="1812" spans="1:15" x14ac:dyDescent="0.2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</row>
    <row r="1813" spans="1:15" x14ac:dyDescent="0.2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</row>
    <row r="1814" spans="1:15" x14ac:dyDescent="0.2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</row>
    <row r="1815" spans="1:15" x14ac:dyDescent="0.2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</row>
    <row r="1816" spans="1:15" x14ac:dyDescent="0.2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</row>
    <row r="1817" spans="1:15" x14ac:dyDescent="0.2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</row>
    <row r="1818" spans="1:15" x14ac:dyDescent="0.2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</row>
    <row r="1819" spans="1:15" x14ac:dyDescent="0.2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</row>
    <row r="1820" spans="1:15" x14ac:dyDescent="0.2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</row>
    <row r="1821" spans="1:15" x14ac:dyDescent="0.2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</row>
    <row r="1822" spans="1:15" x14ac:dyDescent="0.2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</row>
    <row r="1823" spans="1:15" x14ac:dyDescent="0.2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</row>
    <row r="1824" spans="1:15" x14ac:dyDescent="0.2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</row>
    <row r="1825" spans="1:15" x14ac:dyDescent="0.2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</row>
    <row r="1826" spans="1:15" x14ac:dyDescent="0.2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</row>
    <row r="1827" spans="1:15" x14ac:dyDescent="0.2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</row>
    <row r="1828" spans="1:15" x14ac:dyDescent="0.2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</row>
    <row r="1829" spans="1:15" x14ac:dyDescent="0.2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</row>
    <row r="1830" spans="1:15" x14ac:dyDescent="0.2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</row>
    <row r="1831" spans="1:15" x14ac:dyDescent="0.2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</row>
    <row r="1832" spans="1:15" x14ac:dyDescent="0.2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</row>
    <row r="1833" spans="1:15" x14ac:dyDescent="0.2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</row>
    <row r="1834" spans="1:15" x14ac:dyDescent="0.2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</row>
    <row r="1835" spans="1:15" x14ac:dyDescent="0.2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</row>
    <row r="1836" spans="1:15" x14ac:dyDescent="0.2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</row>
    <row r="1837" spans="1:15" x14ac:dyDescent="0.2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</row>
    <row r="1838" spans="1:15" x14ac:dyDescent="0.2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</row>
    <row r="1839" spans="1:15" x14ac:dyDescent="0.2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</row>
    <row r="1840" spans="1:15" x14ac:dyDescent="0.2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</row>
    <row r="1841" spans="1:15" x14ac:dyDescent="0.2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</row>
    <row r="1842" spans="1:15" x14ac:dyDescent="0.2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</row>
    <row r="1843" spans="1:15" x14ac:dyDescent="0.2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</row>
    <row r="1844" spans="1:15" x14ac:dyDescent="0.2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</row>
    <row r="1845" spans="1:15" x14ac:dyDescent="0.2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</row>
    <row r="1846" spans="1:15" x14ac:dyDescent="0.2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</row>
    <row r="1847" spans="1:15" x14ac:dyDescent="0.2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</row>
    <row r="1848" spans="1:15" x14ac:dyDescent="0.2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</row>
    <row r="1849" spans="1:15" x14ac:dyDescent="0.2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</row>
    <row r="1850" spans="1:15" x14ac:dyDescent="0.2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</row>
    <row r="1851" spans="1:15" x14ac:dyDescent="0.2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</row>
    <row r="1852" spans="1:15" x14ac:dyDescent="0.2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</row>
    <row r="1853" spans="1:15" x14ac:dyDescent="0.2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</row>
    <row r="1854" spans="1:15" x14ac:dyDescent="0.2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</row>
    <row r="1855" spans="1:15" x14ac:dyDescent="0.2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</row>
    <row r="1856" spans="1:15" x14ac:dyDescent="0.2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</row>
    <row r="1857" spans="1:15" x14ac:dyDescent="0.2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</row>
    <row r="1858" spans="1:15" x14ac:dyDescent="0.2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</row>
    <row r="1859" spans="1:15" x14ac:dyDescent="0.2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</row>
    <row r="1860" spans="1:15" x14ac:dyDescent="0.2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</row>
    <row r="1861" spans="1:15" x14ac:dyDescent="0.2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</row>
    <row r="1862" spans="1:15" x14ac:dyDescent="0.2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</row>
    <row r="1863" spans="1:15" x14ac:dyDescent="0.2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</row>
    <row r="1864" spans="1:15" x14ac:dyDescent="0.2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</row>
    <row r="1865" spans="1:15" x14ac:dyDescent="0.2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</row>
    <row r="1866" spans="1:15" x14ac:dyDescent="0.2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</row>
    <row r="1867" spans="1:15" x14ac:dyDescent="0.2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</row>
    <row r="1868" spans="1:15" x14ac:dyDescent="0.2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</row>
    <row r="1869" spans="1:15" x14ac:dyDescent="0.2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</row>
    <row r="1870" spans="1:15" x14ac:dyDescent="0.2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</row>
    <row r="1871" spans="1:15" x14ac:dyDescent="0.2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</row>
    <row r="1872" spans="1:15" x14ac:dyDescent="0.2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</row>
    <row r="1873" spans="1:15" x14ac:dyDescent="0.2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</row>
    <row r="1874" spans="1:15" x14ac:dyDescent="0.2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</row>
    <row r="1875" spans="1:15" x14ac:dyDescent="0.2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</row>
    <row r="1876" spans="1:15" x14ac:dyDescent="0.2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</row>
    <row r="1877" spans="1:15" x14ac:dyDescent="0.2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</row>
    <row r="1878" spans="1:15" x14ac:dyDescent="0.2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</row>
    <row r="1879" spans="1:15" x14ac:dyDescent="0.2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</row>
    <row r="1880" spans="1:15" x14ac:dyDescent="0.2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</row>
    <row r="1881" spans="1:15" x14ac:dyDescent="0.2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</row>
    <row r="1882" spans="1:15" x14ac:dyDescent="0.2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</row>
    <row r="1883" spans="1:15" x14ac:dyDescent="0.2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</row>
    <row r="1884" spans="1:15" x14ac:dyDescent="0.2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</row>
    <row r="1885" spans="1:15" x14ac:dyDescent="0.2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</row>
    <row r="1886" spans="1:15" x14ac:dyDescent="0.2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</row>
    <row r="1887" spans="1:15" x14ac:dyDescent="0.2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</row>
    <row r="1888" spans="1:15" x14ac:dyDescent="0.2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</row>
    <row r="1889" spans="1:15" x14ac:dyDescent="0.2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</row>
    <row r="1890" spans="1:15" x14ac:dyDescent="0.2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</row>
    <row r="1891" spans="1:15" x14ac:dyDescent="0.2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</row>
    <row r="1892" spans="1:15" x14ac:dyDescent="0.2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</row>
    <row r="1893" spans="1:15" x14ac:dyDescent="0.2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</row>
    <row r="1894" spans="1:15" x14ac:dyDescent="0.2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</row>
    <row r="1895" spans="1:15" x14ac:dyDescent="0.2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</row>
    <row r="1896" spans="1:15" x14ac:dyDescent="0.2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</row>
    <row r="1897" spans="1:15" x14ac:dyDescent="0.2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</row>
    <row r="1898" spans="1:15" x14ac:dyDescent="0.2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</row>
    <row r="1899" spans="1:15" x14ac:dyDescent="0.2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</row>
    <row r="1900" spans="1:15" x14ac:dyDescent="0.2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</row>
    <row r="1901" spans="1:15" x14ac:dyDescent="0.2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</row>
    <row r="1902" spans="1:15" x14ac:dyDescent="0.2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</row>
    <row r="1903" spans="1:15" x14ac:dyDescent="0.2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</row>
    <row r="1904" spans="1:15" x14ac:dyDescent="0.2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</row>
    <row r="1905" spans="1:15" x14ac:dyDescent="0.2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</row>
    <row r="1906" spans="1:15" x14ac:dyDescent="0.2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</row>
    <row r="1907" spans="1:15" x14ac:dyDescent="0.2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</row>
    <row r="1908" spans="1:15" x14ac:dyDescent="0.2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</row>
    <row r="1909" spans="1:15" x14ac:dyDescent="0.2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</row>
    <row r="1910" spans="1:15" x14ac:dyDescent="0.2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</row>
    <row r="1911" spans="1:15" x14ac:dyDescent="0.2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</row>
    <row r="1912" spans="1:15" x14ac:dyDescent="0.2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</row>
    <row r="1913" spans="1:15" x14ac:dyDescent="0.2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</row>
    <row r="1914" spans="1:15" x14ac:dyDescent="0.2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</row>
    <row r="1915" spans="1:15" x14ac:dyDescent="0.2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</row>
    <row r="1916" spans="1:15" x14ac:dyDescent="0.2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</row>
    <row r="1917" spans="1:15" x14ac:dyDescent="0.2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</row>
    <row r="1918" spans="1:15" x14ac:dyDescent="0.2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</row>
    <row r="1919" spans="1:15" x14ac:dyDescent="0.2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</row>
    <row r="1920" spans="1:15" x14ac:dyDescent="0.2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</row>
    <row r="1921" spans="1:15" x14ac:dyDescent="0.2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</row>
    <row r="1922" spans="1:15" x14ac:dyDescent="0.2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</row>
    <row r="1923" spans="1:15" x14ac:dyDescent="0.2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</row>
    <row r="1924" spans="1:15" x14ac:dyDescent="0.2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</row>
    <row r="1925" spans="1:15" x14ac:dyDescent="0.2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</row>
    <row r="1926" spans="1:15" x14ac:dyDescent="0.2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</row>
    <row r="1927" spans="1:15" x14ac:dyDescent="0.2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</row>
    <row r="1928" spans="1:15" x14ac:dyDescent="0.2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</row>
    <row r="1929" spans="1:15" x14ac:dyDescent="0.2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</row>
    <row r="1930" spans="1:15" x14ac:dyDescent="0.2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</row>
    <row r="1931" spans="1:15" x14ac:dyDescent="0.2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</row>
    <row r="1932" spans="1:15" x14ac:dyDescent="0.2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</row>
    <row r="1933" spans="1:15" x14ac:dyDescent="0.2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</row>
    <row r="1934" spans="1:15" x14ac:dyDescent="0.2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</row>
    <row r="1935" spans="1:15" x14ac:dyDescent="0.2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</row>
    <row r="1936" spans="1:15" x14ac:dyDescent="0.2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</row>
    <row r="1937" spans="1:15" x14ac:dyDescent="0.2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</row>
    <row r="1938" spans="1:15" x14ac:dyDescent="0.2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</row>
    <row r="1939" spans="1:15" x14ac:dyDescent="0.2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</row>
    <row r="1940" spans="1:15" x14ac:dyDescent="0.2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</row>
    <row r="1941" spans="1:15" x14ac:dyDescent="0.2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</row>
    <row r="1942" spans="1:15" x14ac:dyDescent="0.2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</row>
    <row r="1943" spans="1:15" x14ac:dyDescent="0.2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</row>
    <row r="1944" spans="1:15" x14ac:dyDescent="0.2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</row>
    <row r="1945" spans="1:15" x14ac:dyDescent="0.2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</row>
    <row r="1946" spans="1:15" x14ac:dyDescent="0.2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</row>
    <row r="1947" spans="1:15" x14ac:dyDescent="0.2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</row>
    <row r="1948" spans="1:15" x14ac:dyDescent="0.2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</row>
    <row r="1949" spans="1:15" x14ac:dyDescent="0.2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</row>
    <row r="1950" spans="1:15" x14ac:dyDescent="0.2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</row>
    <row r="1951" spans="1:15" x14ac:dyDescent="0.2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</row>
    <row r="1952" spans="1:15" x14ac:dyDescent="0.2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</row>
    <row r="1953" spans="1:15" x14ac:dyDescent="0.2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</row>
    <row r="1954" spans="1:15" x14ac:dyDescent="0.2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</row>
    <row r="1955" spans="1:15" x14ac:dyDescent="0.2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</row>
    <row r="1956" spans="1:15" x14ac:dyDescent="0.2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</row>
    <row r="1957" spans="1:15" x14ac:dyDescent="0.2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</row>
    <row r="1958" spans="1:15" x14ac:dyDescent="0.2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</row>
    <row r="1959" spans="1:15" x14ac:dyDescent="0.2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</row>
    <row r="1960" spans="1:15" x14ac:dyDescent="0.2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</row>
    <row r="1961" spans="1:15" x14ac:dyDescent="0.2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</row>
    <row r="1962" spans="1:15" x14ac:dyDescent="0.2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</row>
    <row r="1963" spans="1:15" x14ac:dyDescent="0.2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</row>
    <row r="1964" spans="1:15" x14ac:dyDescent="0.2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</row>
    <row r="1965" spans="1:15" x14ac:dyDescent="0.2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</row>
    <row r="1966" spans="1:15" x14ac:dyDescent="0.2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</row>
    <row r="1967" spans="1:15" x14ac:dyDescent="0.2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</row>
    <row r="1968" spans="1:15" x14ac:dyDescent="0.2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</row>
    <row r="1969" spans="1:15" x14ac:dyDescent="0.2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</row>
    <row r="1970" spans="1:15" x14ac:dyDescent="0.2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</row>
    <row r="1971" spans="1:15" x14ac:dyDescent="0.2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</row>
    <row r="1972" spans="1:15" x14ac:dyDescent="0.2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</row>
    <row r="1973" spans="1:15" x14ac:dyDescent="0.2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</row>
    <row r="1974" spans="1:15" x14ac:dyDescent="0.2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</row>
    <row r="1975" spans="1:15" x14ac:dyDescent="0.2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</row>
    <row r="1976" spans="1:15" x14ac:dyDescent="0.2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</row>
    <row r="1977" spans="1:15" x14ac:dyDescent="0.2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</row>
    <row r="1978" spans="1:15" x14ac:dyDescent="0.2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</row>
    <row r="1979" spans="1:15" x14ac:dyDescent="0.2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</row>
    <row r="1980" spans="1:15" x14ac:dyDescent="0.2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</row>
    <row r="1981" spans="1:15" x14ac:dyDescent="0.2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</row>
    <row r="1982" spans="1:15" x14ac:dyDescent="0.2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</row>
    <row r="1983" spans="1:15" x14ac:dyDescent="0.2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</row>
    <row r="1984" spans="1:15" x14ac:dyDescent="0.2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</row>
    <row r="1985" spans="1:15" x14ac:dyDescent="0.2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</row>
    <row r="1986" spans="1:15" x14ac:dyDescent="0.2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</row>
    <row r="1987" spans="1:15" x14ac:dyDescent="0.2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</row>
    <row r="1988" spans="1:15" x14ac:dyDescent="0.2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</row>
    <row r="1989" spans="1:15" x14ac:dyDescent="0.2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</row>
    <row r="1990" spans="1:15" x14ac:dyDescent="0.2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</row>
    <row r="1991" spans="1:15" x14ac:dyDescent="0.2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</row>
    <row r="1992" spans="1:15" x14ac:dyDescent="0.2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</row>
    <row r="1993" spans="1:15" x14ac:dyDescent="0.2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</row>
    <row r="1994" spans="1:15" x14ac:dyDescent="0.2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</row>
    <row r="1995" spans="1:15" x14ac:dyDescent="0.2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</row>
    <row r="1996" spans="1:15" x14ac:dyDescent="0.2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</row>
    <row r="1997" spans="1:15" x14ac:dyDescent="0.2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</row>
    <row r="1998" spans="1:15" x14ac:dyDescent="0.2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</row>
    <row r="1999" spans="1:15" x14ac:dyDescent="0.2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</row>
    <row r="2000" spans="1:15" x14ac:dyDescent="0.2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</row>
    <row r="2001" spans="1:15" x14ac:dyDescent="0.2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</row>
    <row r="2002" spans="1:15" x14ac:dyDescent="0.2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</row>
    <row r="2003" spans="1:15" x14ac:dyDescent="0.2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</row>
    <row r="2004" spans="1:15" x14ac:dyDescent="0.2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</row>
    <row r="2005" spans="1:15" x14ac:dyDescent="0.2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</row>
    <row r="2006" spans="1:15" x14ac:dyDescent="0.2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</row>
    <row r="2007" spans="1:15" x14ac:dyDescent="0.2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</row>
    <row r="2008" spans="1:15" x14ac:dyDescent="0.2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</row>
    <row r="2009" spans="1:15" x14ac:dyDescent="0.2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</row>
    <row r="2010" spans="1:15" x14ac:dyDescent="0.2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</row>
    <row r="2011" spans="1:15" x14ac:dyDescent="0.2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</row>
    <row r="2012" spans="1:15" x14ac:dyDescent="0.2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</row>
    <row r="2013" spans="1:15" x14ac:dyDescent="0.2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</row>
    <row r="2014" spans="1:15" x14ac:dyDescent="0.2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</row>
    <row r="2015" spans="1:15" x14ac:dyDescent="0.2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</row>
    <row r="2016" spans="1:15" x14ac:dyDescent="0.2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</row>
    <row r="2017" spans="1:15" x14ac:dyDescent="0.2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</row>
    <row r="2018" spans="1:15" x14ac:dyDescent="0.2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</row>
    <row r="2019" spans="1:15" x14ac:dyDescent="0.2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</row>
    <row r="2020" spans="1:15" x14ac:dyDescent="0.2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</row>
    <row r="2021" spans="1:15" x14ac:dyDescent="0.2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</row>
    <row r="2022" spans="1:15" x14ac:dyDescent="0.2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</row>
    <row r="2023" spans="1:15" x14ac:dyDescent="0.2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</row>
    <row r="2024" spans="1:15" x14ac:dyDescent="0.2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</row>
    <row r="2025" spans="1:15" x14ac:dyDescent="0.2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</row>
    <row r="2026" spans="1:15" x14ac:dyDescent="0.2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</row>
    <row r="2027" spans="1:15" x14ac:dyDescent="0.2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</row>
    <row r="2028" spans="1:15" x14ac:dyDescent="0.2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</row>
    <row r="2029" spans="1:15" x14ac:dyDescent="0.2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</row>
    <row r="2030" spans="1:15" x14ac:dyDescent="0.2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</row>
    <row r="2031" spans="1:15" x14ac:dyDescent="0.2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</row>
    <row r="2032" spans="1:15" x14ac:dyDescent="0.2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</row>
    <row r="2033" spans="1:15" x14ac:dyDescent="0.2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</row>
    <row r="2034" spans="1:15" x14ac:dyDescent="0.2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</row>
    <row r="2035" spans="1:15" x14ac:dyDescent="0.2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</row>
    <row r="2036" spans="1:15" x14ac:dyDescent="0.2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</row>
    <row r="2037" spans="1:15" x14ac:dyDescent="0.2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</row>
    <row r="2038" spans="1:15" x14ac:dyDescent="0.2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</row>
    <row r="2039" spans="1:15" x14ac:dyDescent="0.2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</row>
    <row r="2040" spans="1:15" x14ac:dyDescent="0.2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</row>
    <row r="2041" spans="1:15" x14ac:dyDescent="0.2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</row>
    <row r="2042" spans="1:15" x14ac:dyDescent="0.2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</row>
    <row r="2043" spans="1:15" x14ac:dyDescent="0.2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</row>
    <row r="2044" spans="1:15" x14ac:dyDescent="0.2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</row>
    <row r="2045" spans="1:15" x14ac:dyDescent="0.2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</row>
    <row r="2046" spans="1:15" x14ac:dyDescent="0.2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</row>
    <row r="2047" spans="1:15" x14ac:dyDescent="0.2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</row>
    <row r="2048" spans="1:15" x14ac:dyDescent="0.2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</row>
    <row r="2049" spans="1:15" x14ac:dyDescent="0.2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</row>
    <row r="2050" spans="1:15" x14ac:dyDescent="0.2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</row>
    <row r="2051" spans="1:15" x14ac:dyDescent="0.2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</row>
    <row r="2052" spans="1:15" x14ac:dyDescent="0.2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</row>
    <row r="2053" spans="1:15" x14ac:dyDescent="0.2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</row>
    <row r="2054" spans="1:15" x14ac:dyDescent="0.2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</row>
    <row r="2055" spans="1:15" x14ac:dyDescent="0.2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</row>
    <row r="2056" spans="1:15" x14ac:dyDescent="0.2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</row>
    <row r="2057" spans="1:15" x14ac:dyDescent="0.2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</row>
    <row r="2058" spans="1:15" x14ac:dyDescent="0.2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</row>
    <row r="2059" spans="1:15" x14ac:dyDescent="0.2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</row>
    <row r="2060" spans="1:15" x14ac:dyDescent="0.2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</row>
    <row r="2061" spans="1:15" x14ac:dyDescent="0.2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</row>
    <row r="2062" spans="1:15" x14ac:dyDescent="0.2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</row>
    <row r="2063" spans="1:15" x14ac:dyDescent="0.2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</row>
    <row r="2064" spans="1:15" x14ac:dyDescent="0.2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</row>
    <row r="2065" spans="1:15" x14ac:dyDescent="0.2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</row>
    <row r="2066" spans="1:15" x14ac:dyDescent="0.2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</row>
    <row r="2067" spans="1:15" x14ac:dyDescent="0.2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</row>
    <row r="2068" spans="1:15" x14ac:dyDescent="0.2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</row>
    <row r="2069" spans="1:15" x14ac:dyDescent="0.2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</row>
    <row r="2070" spans="1:15" x14ac:dyDescent="0.2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</row>
    <row r="2071" spans="1:15" x14ac:dyDescent="0.2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</row>
    <row r="2072" spans="1:15" x14ac:dyDescent="0.2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</row>
    <row r="2073" spans="1:15" x14ac:dyDescent="0.2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</row>
  </sheetData>
  <sheetProtection algorithmName="SHA-512" hashValue="P222dZUfNELw6RaTnsNmGb+LwlORwpbJ1W0xHUDuUdnEDxCqH5D0Y14zyYdhMoAa1QdHLY1d0XsfVWpBqiVZ9g==" saltValue="yOtxyErZXOUDF96pjogqXQ==" spinCount="100000" sheet="1" selectLockedCells="1"/>
  <mergeCells count="57">
    <mergeCell ref="A53:D53"/>
    <mergeCell ref="A54:D54"/>
    <mergeCell ref="A55:D55"/>
    <mergeCell ref="A71:F71"/>
    <mergeCell ref="A152:B152"/>
    <mergeCell ref="C152:D152"/>
    <mergeCell ref="A52:D52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40:D40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28:D28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16:D16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5:D15"/>
  </mergeCells>
  <conditionalFormatting sqref="D109:D111 E108 E104:E105">
    <cfRule type="cellIs" dxfId="59" priority="5" stopIfTrue="1" operator="greaterThanOrEqual">
      <formula>3</formula>
    </cfRule>
  </conditionalFormatting>
  <conditionalFormatting sqref="F11">
    <cfRule type="cellIs" dxfId="58" priority="6" stopIfTrue="1" operator="equal">
      <formula>$C$73</formula>
    </cfRule>
    <cfRule type="cellIs" dxfId="57" priority="7" stopIfTrue="1" operator="equal">
      <formula>$C$74</formula>
    </cfRule>
    <cfRule type="cellIs" dxfId="56" priority="8" stopIfTrue="1" operator="equal">
      <formula>$C$75</formula>
    </cfRule>
  </conditionalFormatting>
  <conditionalFormatting sqref="E45:E55">
    <cfRule type="cellIs" dxfId="55" priority="1" stopIfTrue="1" operator="equal">
      <formula>0</formula>
    </cfRule>
    <cfRule type="cellIs" dxfId="54" priority="2" stopIfTrue="1" operator="equal">
      <formula>5</formula>
    </cfRule>
  </conditionalFormatting>
  <conditionalFormatting sqref="E14:E55">
    <cfRule type="cellIs" dxfId="53" priority="3" stopIfTrue="1" operator="lessThan">
      <formula>3</formula>
    </cfRule>
    <cfRule type="cellIs" dxfId="52" priority="4" stopIfTrue="1" operator="greaterThanOrEqual">
      <formula>3</formula>
    </cfRule>
  </conditionalFormatting>
  <dataValidations count="3">
    <dataValidation type="list" allowBlank="1" showInputMessage="1" showErrorMessage="1" sqref="D109:D111 E104:E105 E108 E14:E55">
      <formula1>$B$85:$B$91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F14:F55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3"/>
  <sheetViews>
    <sheetView view="pageLayout" topLeftCell="A23" zoomScale="80" zoomScaleNormal="70" zoomScalePageLayoutView="80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84"/>
      <c r="B1" s="78" t="s">
        <v>86</v>
      </c>
      <c r="C1" s="78"/>
      <c r="D1" s="78"/>
      <c r="E1" s="78"/>
      <c r="F1" s="28" t="s">
        <v>90</v>
      </c>
    </row>
    <row r="2" spans="1:6" ht="15.75" x14ac:dyDescent="0.3">
      <c r="A2" s="84"/>
      <c r="B2" s="27" t="s">
        <v>89</v>
      </c>
      <c r="C2" s="86"/>
      <c r="D2" s="86"/>
      <c r="E2" s="86"/>
      <c r="F2" s="44" t="s">
        <v>149</v>
      </c>
    </row>
    <row r="3" spans="1:6" ht="15.75" x14ac:dyDescent="0.3">
      <c r="A3" s="84"/>
      <c r="B3" s="27" t="s">
        <v>49</v>
      </c>
      <c r="C3" s="77"/>
      <c r="D3" s="77"/>
      <c r="E3" s="77"/>
      <c r="F3" s="44" t="s">
        <v>150</v>
      </c>
    </row>
    <row r="4" spans="1:6" ht="14.25" customHeight="1" x14ac:dyDescent="0.2">
      <c r="A4" s="84"/>
      <c r="B4" s="17" t="s">
        <v>172</v>
      </c>
      <c r="C4" s="81"/>
      <c r="D4" s="81"/>
      <c r="E4" s="81"/>
      <c r="F4" s="81"/>
    </row>
    <row r="5" spans="1:6" ht="14.25" customHeight="1" x14ac:dyDescent="0.2">
      <c r="A5" s="84"/>
      <c r="B5" s="27" t="s">
        <v>51</v>
      </c>
      <c r="C5" s="79"/>
      <c r="D5" s="79"/>
      <c r="E5" s="79"/>
      <c r="F5" s="79"/>
    </row>
    <row r="6" spans="1:6" ht="14.25" customHeight="1" x14ac:dyDescent="0.2">
      <c r="A6" s="84"/>
      <c r="B6" s="27" t="s">
        <v>52</v>
      </c>
      <c r="C6" s="80"/>
      <c r="D6" s="80"/>
      <c r="E6" s="80"/>
      <c r="F6" s="80"/>
    </row>
    <row r="7" spans="1:6" ht="14.25" x14ac:dyDescent="0.2">
      <c r="A7" s="84"/>
      <c r="B7" s="27" t="s">
        <v>91</v>
      </c>
      <c r="C7" s="82"/>
      <c r="D7" s="82"/>
      <c r="E7" s="82"/>
      <c r="F7" s="82"/>
    </row>
    <row r="8" spans="1:6" ht="14.25" x14ac:dyDescent="0.2">
      <c r="A8" s="84"/>
      <c r="B8" s="27" t="s">
        <v>50</v>
      </c>
      <c r="C8" s="83"/>
      <c r="D8" s="82"/>
      <c r="E8" s="82"/>
      <c r="F8" s="82"/>
    </row>
    <row r="9" spans="1:6" ht="14.25" x14ac:dyDescent="0.2">
      <c r="A9" s="18"/>
      <c r="B9" s="26"/>
      <c r="C9" s="18"/>
      <c r="D9" s="18"/>
      <c r="E9" s="18"/>
      <c r="F9" s="18"/>
    </row>
    <row r="10" spans="1:6" ht="15" x14ac:dyDescent="0.25">
      <c r="C10" s="18"/>
      <c r="D10" s="85" t="s">
        <v>22</v>
      </c>
      <c r="E10" s="85"/>
      <c r="F10" s="23">
        <f>EXP(-A115)</f>
        <v>0.27644853278309994</v>
      </c>
    </row>
    <row r="11" spans="1:6" ht="15" x14ac:dyDescent="0.25">
      <c r="B11" s="18"/>
      <c r="C11" s="18"/>
      <c r="D11" s="85" t="s">
        <v>13</v>
      </c>
      <c r="E11" s="85"/>
      <c r="F11" s="22" t="str">
        <f>IF(F10&lt;=B73,C73,IF(F10&gt;B75,C75,C74))</f>
        <v>Tolerável</v>
      </c>
    </row>
    <row r="12" spans="1:6" x14ac:dyDescent="0.2">
      <c r="A12" s="18"/>
      <c r="B12" s="18"/>
      <c r="C12" s="18"/>
      <c r="D12" s="18"/>
      <c r="E12" s="18"/>
      <c r="F12" s="18"/>
    </row>
    <row r="13" spans="1:6" ht="17.25" customHeight="1" x14ac:dyDescent="0.2">
      <c r="A13" s="87" t="s">
        <v>4</v>
      </c>
      <c r="B13" s="87"/>
      <c r="C13" s="87"/>
      <c r="D13" s="87"/>
      <c r="E13" s="21" t="s">
        <v>0</v>
      </c>
      <c r="F13" s="21" t="s">
        <v>1</v>
      </c>
    </row>
    <row r="14" spans="1:6" ht="14.25" x14ac:dyDescent="0.2">
      <c r="A14" s="72" t="s">
        <v>56</v>
      </c>
      <c r="B14" s="73"/>
      <c r="C14" s="73"/>
      <c r="D14" s="74"/>
      <c r="E14" s="20">
        <v>2</v>
      </c>
      <c r="F14" s="38" t="s">
        <v>5</v>
      </c>
    </row>
    <row r="15" spans="1:6" ht="14.1" customHeight="1" x14ac:dyDescent="0.2">
      <c r="A15" s="72" t="s">
        <v>57</v>
      </c>
      <c r="B15" s="73"/>
      <c r="C15" s="73"/>
      <c r="D15" s="74"/>
      <c r="E15" s="20">
        <v>1</v>
      </c>
      <c r="F15" s="38" t="s">
        <v>5</v>
      </c>
    </row>
    <row r="16" spans="1:6" ht="14.25" x14ac:dyDescent="0.2">
      <c r="A16" s="72" t="s">
        <v>48</v>
      </c>
      <c r="B16" s="73"/>
      <c r="C16" s="73"/>
      <c r="D16" s="74"/>
      <c r="E16" s="20">
        <v>2</v>
      </c>
      <c r="F16" s="38" t="s">
        <v>5</v>
      </c>
    </row>
    <row r="17" spans="1:6" ht="14.25" x14ac:dyDescent="0.2">
      <c r="A17" s="72" t="s">
        <v>58</v>
      </c>
      <c r="B17" s="73"/>
      <c r="C17" s="73"/>
      <c r="D17" s="74"/>
      <c r="E17" s="20">
        <v>2</v>
      </c>
      <c r="F17" s="38" t="s">
        <v>5</v>
      </c>
    </row>
    <row r="18" spans="1:6" ht="14.25" x14ac:dyDescent="0.2">
      <c r="A18" s="72" t="s">
        <v>151</v>
      </c>
      <c r="B18" s="73"/>
      <c r="C18" s="73"/>
      <c r="D18" s="74"/>
      <c r="E18" s="20">
        <v>1</v>
      </c>
      <c r="F18" s="38" t="s">
        <v>5</v>
      </c>
    </row>
    <row r="19" spans="1:6" ht="14.1" customHeight="1" x14ac:dyDescent="0.2">
      <c r="A19" s="72" t="s">
        <v>152</v>
      </c>
      <c r="B19" s="73"/>
      <c r="C19" s="73"/>
      <c r="D19" s="74"/>
      <c r="E19" s="20">
        <v>1</v>
      </c>
      <c r="F19" s="38" t="s">
        <v>6</v>
      </c>
    </row>
    <row r="20" spans="1:6" ht="14.1" customHeight="1" x14ac:dyDescent="0.2">
      <c r="A20" s="72" t="s">
        <v>59</v>
      </c>
      <c r="B20" s="73"/>
      <c r="C20" s="73"/>
      <c r="D20" s="74"/>
      <c r="E20" s="20">
        <v>1</v>
      </c>
      <c r="F20" s="38" t="s">
        <v>6</v>
      </c>
    </row>
    <row r="21" spans="1:6" ht="14.1" customHeight="1" x14ac:dyDescent="0.2">
      <c r="A21" s="72" t="s">
        <v>60</v>
      </c>
      <c r="B21" s="73"/>
      <c r="C21" s="73"/>
      <c r="D21" s="74"/>
      <c r="E21" s="20">
        <v>1</v>
      </c>
      <c r="F21" s="38" t="s">
        <v>5</v>
      </c>
    </row>
    <row r="22" spans="1:6" ht="14.25" x14ac:dyDescent="0.2">
      <c r="A22" s="72" t="s">
        <v>61</v>
      </c>
      <c r="B22" s="73"/>
      <c r="C22" s="73"/>
      <c r="D22" s="74"/>
      <c r="E22" s="20">
        <v>1</v>
      </c>
      <c r="F22" s="38" t="s">
        <v>5</v>
      </c>
    </row>
    <row r="23" spans="1:6" ht="14.25" x14ac:dyDescent="0.2">
      <c r="A23" s="72" t="s">
        <v>153</v>
      </c>
      <c r="B23" s="73"/>
      <c r="C23" s="73"/>
      <c r="D23" s="74"/>
      <c r="E23" s="20">
        <v>1</v>
      </c>
      <c r="F23" s="38" t="s">
        <v>5</v>
      </c>
    </row>
    <row r="24" spans="1:6" ht="14.25" x14ac:dyDescent="0.2">
      <c r="A24" s="72" t="s">
        <v>62</v>
      </c>
      <c r="B24" s="73"/>
      <c r="C24" s="73"/>
      <c r="D24" s="74"/>
      <c r="E24" s="20">
        <v>2</v>
      </c>
      <c r="F24" s="38" t="s">
        <v>5</v>
      </c>
    </row>
    <row r="25" spans="1:6" ht="14.25" x14ac:dyDescent="0.2">
      <c r="A25" s="72" t="s">
        <v>63</v>
      </c>
      <c r="B25" s="73"/>
      <c r="C25" s="73"/>
      <c r="D25" s="74"/>
      <c r="E25" s="20">
        <v>2</v>
      </c>
      <c r="F25" s="38" t="s">
        <v>5</v>
      </c>
    </row>
    <row r="26" spans="1:6" ht="14.25" x14ac:dyDescent="0.2">
      <c r="A26" s="72" t="s">
        <v>154</v>
      </c>
      <c r="B26" s="73"/>
      <c r="C26" s="73"/>
      <c r="D26" s="74"/>
      <c r="E26" s="20">
        <v>0</v>
      </c>
      <c r="F26" s="38" t="s">
        <v>5</v>
      </c>
    </row>
    <row r="27" spans="1:6" ht="14.25" x14ac:dyDescent="0.2">
      <c r="A27" s="72" t="s">
        <v>155</v>
      </c>
      <c r="B27" s="73"/>
      <c r="C27" s="73"/>
      <c r="D27" s="74"/>
      <c r="E27" s="20">
        <v>1</v>
      </c>
      <c r="F27" s="38" t="s">
        <v>161</v>
      </c>
    </row>
    <row r="28" spans="1:6" ht="14.25" x14ac:dyDescent="0.2">
      <c r="A28" s="72" t="s">
        <v>64</v>
      </c>
      <c r="B28" s="73"/>
      <c r="C28" s="73"/>
      <c r="D28" s="74"/>
      <c r="E28" s="20">
        <v>1</v>
      </c>
      <c r="F28" s="38" t="s">
        <v>6</v>
      </c>
    </row>
    <row r="29" spans="1:6" ht="14.25" x14ac:dyDescent="0.2">
      <c r="A29" s="72" t="s">
        <v>65</v>
      </c>
      <c r="B29" s="73"/>
      <c r="C29" s="73"/>
      <c r="D29" s="74"/>
      <c r="E29" s="20">
        <v>1</v>
      </c>
      <c r="F29" s="38" t="s">
        <v>6</v>
      </c>
    </row>
    <row r="30" spans="1:6" ht="14.1" customHeight="1" x14ac:dyDescent="0.2">
      <c r="A30" s="72" t="s">
        <v>66</v>
      </c>
      <c r="B30" s="73"/>
      <c r="C30" s="73"/>
      <c r="D30" s="74"/>
      <c r="E30" s="20">
        <v>2</v>
      </c>
      <c r="F30" s="38" t="s">
        <v>6</v>
      </c>
    </row>
    <row r="31" spans="1:6" ht="14.25" x14ac:dyDescent="0.2">
      <c r="A31" s="72" t="s">
        <v>156</v>
      </c>
      <c r="B31" s="73"/>
      <c r="C31" s="73"/>
      <c r="D31" s="74"/>
      <c r="E31" s="20">
        <v>1</v>
      </c>
      <c r="F31" s="39" t="s">
        <v>6</v>
      </c>
    </row>
    <row r="32" spans="1:6" ht="14.25" x14ac:dyDescent="0.2">
      <c r="A32" s="72" t="s">
        <v>67</v>
      </c>
      <c r="B32" s="73"/>
      <c r="C32" s="73"/>
      <c r="D32" s="74"/>
      <c r="E32" s="20">
        <v>1</v>
      </c>
      <c r="F32" s="38" t="s">
        <v>6</v>
      </c>
    </row>
    <row r="33" spans="1:6" ht="14.25" x14ac:dyDescent="0.2">
      <c r="A33" s="72" t="s">
        <v>68</v>
      </c>
      <c r="B33" s="73"/>
      <c r="C33" s="73"/>
      <c r="D33" s="74"/>
      <c r="E33" s="20">
        <v>1</v>
      </c>
      <c r="F33" s="38" t="s">
        <v>5</v>
      </c>
    </row>
    <row r="34" spans="1:6" ht="14.1" customHeight="1" x14ac:dyDescent="0.2">
      <c r="A34" s="72" t="s">
        <v>69</v>
      </c>
      <c r="B34" s="73"/>
      <c r="C34" s="73"/>
      <c r="D34" s="74"/>
      <c r="E34" s="20">
        <v>2</v>
      </c>
      <c r="F34" s="38" t="s">
        <v>6</v>
      </c>
    </row>
    <row r="35" spans="1:6" ht="14.25" x14ac:dyDescent="0.2">
      <c r="A35" s="72" t="s">
        <v>70</v>
      </c>
      <c r="B35" s="73"/>
      <c r="C35" s="73"/>
      <c r="D35" s="74"/>
      <c r="E35" s="20">
        <v>1</v>
      </c>
      <c r="F35" s="38" t="s">
        <v>6</v>
      </c>
    </row>
    <row r="36" spans="1:6" ht="14.25" x14ac:dyDescent="0.2">
      <c r="A36" s="72" t="s">
        <v>71</v>
      </c>
      <c r="B36" s="73"/>
      <c r="C36" s="73"/>
      <c r="D36" s="74"/>
      <c r="E36" s="20">
        <v>1</v>
      </c>
      <c r="F36" s="38" t="s">
        <v>6</v>
      </c>
    </row>
    <row r="37" spans="1:6" ht="14.25" x14ac:dyDescent="0.2">
      <c r="A37" s="72" t="s">
        <v>72</v>
      </c>
      <c r="B37" s="73"/>
      <c r="C37" s="73"/>
      <c r="D37" s="74"/>
      <c r="E37" s="20">
        <v>2</v>
      </c>
      <c r="F37" s="38" t="s">
        <v>6</v>
      </c>
    </row>
    <row r="38" spans="1:6" ht="14.25" x14ac:dyDescent="0.2">
      <c r="A38" s="72" t="s">
        <v>73</v>
      </c>
      <c r="B38" s="73"/>
      <c r="C38" s="73"/>
      <c r="D38" s="74"/>
      <c r="E38" s="20">
        <v>1</v>
      </c>
      <c r="F38" s="38" t="s">
        <v>6</v>
      </c>
    </row>
    <row r="39" spans="1:6" ht="14.25" x14ac:dyDescent="0.2">
      <c r="A39" s="72" t="s">
        <v>74</v>
      </c>
      <c r="B39" s="73"/>
      <c r="C39" s="73"/>
      <c r="D39" s="74"/>
      <c r="E39" s="20">
        <v>1</v>
      </c>
      <c r="F39" s="38" t="s">
        <v>6</v>
      </c>
    </row>
    <row r="40" spans="1:6" ht="14.25" x14ac:dyDescent="0.2">
      <c r="A40" s="72" t="s">
        <v>75</v>
      </c>
      <c r="B40" s="73"/>
      <c r="C40" s="73"/>
      <c r="D40" s="74"/>
      <c r="E40" s="20">
        <v>1</v>
      </c>
      <c r="F40" s="38" t="s">
        <v>5</v>
      </c>
    </row>
    <row r="41" spans="1:6" ht="14.25" x14ac:dyDescent="0.2">
      <c r="A41" s="72" t="s">
        <v>76</v>
      </c>
      <c r="B41" s="73"/>
      <c r="C41" s="73"/>
      <c r="D41" s="74"/>
      <c r="E41" s="20">
        <v>1</v>
      </c>
      <c r="F41" s="38" t="s">
        <v>6</v>
      </c>
    </row>
    <row r="42" spans="1:6" ht="14.1" customHeight="1" x14ac:dyDescent="0.2">
      <c r="A42" s="72" t="s">
        <v>157</v>
      </c>
      <c r="B42" s="73"/>
      <c r="C42" s="73"/>
      <c r="D42" s="74"/>
      <c r="E42" s="20">
        <v>1</v>
      </c>
      <c r="F42" s="38" t="s">
        <v>6</v>
      </c>
    </row>
    <row r="43" spans="1:6" ht="14.25" x14ac:dyDescent="0.2">
      <c r="A43" s="72" t="s">
        <v>77</v>
      </c>
      <c r="B43" s="73"/>
      <c r="C43" s="73"/>
      <c r="D43" s="74"/>
      <c r="E43" s="20">
        <v>1</v>
      </c>
      <c r="F43" s="38" t="s">
        <v>6</v>
      </c>
    </row>
    <row r="44" spans="1:6" ht="14.25" x14ac:dyDescent="0.2">
      <c r="A44" s="72" t="s">
        <v>78</v>
      </c>
      <c r="B44" s="73"/>
      <c r="C44" s="73"/>
      <c r="D44" s="74"/>
      <c r="E44" s="19">
        <v>2</v>
      </c>
      <c r="F44" s="38" t="s">
        <v>6</v>
      </c>
    </row>
    <row r="45" spans="1:6" ht="14.1" customHeight="1" x14ac:dyDescent="0.2">
      <c r="A45" s="72" t="s">
        <v>79</v>
      </c>
      <c r="B45" s="73"/>
      <c r="C45" s="73"/>
      <c r="D45" s="74"/>
      <c r="E45" s="19">
        <v>1</v>
      </c>
      <c r="F45" s="38" t="s">
        <v>5</v>
      </c>
    </row>
    <row r="46" spans="1:6" ht="14.1" customHeight="1" x14ac:dyDescent="0.2">
      <c r="A46" s="72" t="s">
        <v>80</v>
      </c>
      <c r="B46" s="73"/>
      <c r="C46" s="73"/>
      <c r="D46" s="74"/>
      <c r="E46" s="19">
        <v>3</v>
      </c>
      <c r="F46" s="38" t="s">
        <v>5</v>
      </c>
    </row>
    <row r="47" spans="1:6" ht="14.25" x14ac:dyDescent="0.2">
      <c r="A47" s="72" t="s">
        <v>81</v>
      </c>
      <c r="B47" s="73"/>
      <c r="C47" s="73"/>
      <c r="D47" s="74"/>
      <c r="E47" s="19">
        <v>0</v>
      </c>
      <c r="F47" s="38" t="s">
        <v>5</v>
      </c>
    </row>
    <row r="48" spans="1:6" ht="14.1" customHeight="1" x14ac:dyDescent="0.2">
      <c r="A48" s="72" t="s">
        <v>82</v>
      </c>
      <c r="B48" s="73"/>
      <c r="C48" s="73"/>
      <c r="D48" s="74"/>
      <c r="E48" s="19">
        <v>1</v>
      </c>
      <c r="F48" s="38" t="s">
        <v>6</v>
      </c>
    </row>
    <row r="49" spans="1:15" ht="14.25" x14ac:dyDescent="0.2">
      <c r="A49" s="72" t="s">
        <v>158</v>
      </c>
      <c r="B49" s="73"/>
      <c r="C49" s="73"/>
      <c r="D49" s="74"/>
      <c r="E49" s="19">
        <v>1</v>
      </c>
      <c r="F49" s="38" t="s">
        <v>5</v>
      </c>
    </row>
    <row r="50" spans="1:15" ht="14.25" x14ac:dyDescent="0.2">
      <c r="A50" s="72" t="s">
        <v>85</v>
      </c>
      <c r="B50" s="73"/>
      <c r="C50" s="73"/>
      <c r="D50" s="74"/>
      <c r="E50" s="19">
        <v>2</v>
      </c>
      <c r="F50" s="38" t="s">
        <v>5</v>
      </c>
    </row>
    <row r="51" spans="1:15" ht="14.1" customHeight="1" x14ac:dyDescent="0.2">
      <c r="A51" s="72" t="s">
        <v>159</v>
      </c>
      <c r="B51" s="73"/>
      <c r="C51" s="73"/>
      <c r="D51" s="74"/>
      <c r="E51" s="19">
        <v>1</v>
      </c>
      <c r="F51" s="38" t="s">
        <v>5</v>
      </c>
    </row>
    <row r="52" spans="1:15" ht="14.25" x14ac:dyDescent="0.2">
      <c r="A52" s="72" t="s">
        <v>83</v>
      </c>
      <c r="B52" s="73"/>
      <c r="C52" s="73"/>
      <c r="D52" s="74"/>
      <c r="E52" s="19">
        <v>3</v>
      </c>
      <c r="F52" s="38" t="s">
        <v>6</v>
      </c>
    </row>
    <row r="53" spans="1:15" ht="14.1" customHeight="1" x14ac:dyDescent="0.2">
      <c r="A53" s="72" t="s">
        <v>47</v>
      </c>
      <c r="B53" s="73"/>
      <c r="C53" s="73"/>
      <c r="D53" s="74"/>
      <c r="E53" s="19">
        <v>2</v>
      </c>
      <c r="F53" s="38" t="s">
        <v>6</v>
      </c>
    </row>
    <row r="54" spans="1:15" ht="14.25" x14ac:dyDescent="0.2">
      <c r="A54" s="72" t="s">
        <v>84</v>
      </c>
      <c r="B54" s="73"/>
      <c r="C54" s="73"/>
      <c r="D54" s="74"/>
      <c r="E54" s="19">
        <v>0</v>
      </c>
      <c r="F54" s="38" t="s">
        <v>5</v>
      </c>
    </row>
    <row r="55" spans="1:15" ht="14.25" x14ac:dyDescent="0.2">
      <c r="A55" s="72" t="s">
        <v>160</v>
      </c>
      <c r="B55" s="73"/>
      <c r="C55" s="73"/>
      <c r="D55" s="74"/>
      <c r="E55" s="19" t="s">
        <v>8</v>
      </c>
      <c r="F55" s="38" t="s">
        <v>6</v>
      </c>
    </row>
    <row r="56" spans="1:15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1:15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1:15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1:15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1:15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1:15" x14ac:dyDescent="0.2">
      <c r="A71" s="67" t="s">
        <v>53</v>
      </c>
      <c r="B71" s="67"/>
      <c r="C71" s="67"/>
      <c r="D71" s="67"/>
      <c r="E71" s="67"/>
      <c r="F71" s="67"/>
      <c r="G71" s="34"/>
      <c r="H71" s="34"/>
      <c r="I71" s="34"/>
      <c r="J71" s="34"/>
      <c r="K71" s="34"/>
      <c r="L71" s="34"/>
      <c r="M71" s="34"/>
      <c r="N71" s="34"/>
      <c r="O71" s="34"/>
    </row>
    <row r="72" spans="1:15" x14ac:dyDescent="0.2">
      <c r="A72" s="36"/>
      <c r="B72" s="36"/>
      <c r="C72" s="36"/>
      <c r="D72" s="36"/>
      <c r="E72" s="36"/>
      <c r="F72" s="36"/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45" t="s">
        <v>36</v>
      </c>
      <c r="B73" s="46">
        <f>EXP(-3)</f>
        <v>4.9787068367863944E-2</v>
      </c>
      <c r="C73" s="47" t="s">
        <v>11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1:15" x14ac:dyDescent="0.2">
      <c r="A74" s="45" t="s">
        <v>43</v>
      </c>
      <c r="B74" s="46">
        <f>EXP(-2)</f>
        <v>0.1353352832366127</v>
      </c>
      <c r="C74" s="34" t="s">
        <v>12</v>
      </c>
      <c r="D74" s="34"/>
      <c r="E74" s="34" t="s">
        <v>28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45" t="s">
        <v>26</v>
      </c>
      <c r="B75" s="46">
        <f>EXP(-1)</f>
        <v>0.36787944117144233</v>
      </c>
      <c r="C75" s="34" t="s">
        <v>44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1:15" x14ac:dyDescent="0.2">
      <c r="A76" s="45" t="s">
        <v>41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 x14ac:dyDescent="0.2">
      <c r="A77" s="45" t="s">
        <v>37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1:15" x14ac:dyDescent="0.2">
      <c r="A78" s="45" t="s">
        <v>45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 x14ac:dyDescent="0.2">
      <c r="A79" s="45" t="s">
        <v>42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</row>
    <row r="80" spans="1:15" x14ac:dyDescent="0.2">
      <c r="A80" s="45" t="s">
        <v>27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</row>
    <row r="81" spans="1:15" x14ac:dyDescent="0.2">
      <c r="A81" s="4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5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5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5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5" x14ac:dyDescent="0.2">
      <c r="A85" s="35" t="s">
        <v>6</v>
      </c>
      <c r="B85" s="35"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 x14ac:dyDescent="0.2">
      <c r="A86" s="35" t="s">
        <v>5</v>
      </c>
      <c r="B86" s="35"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x14ac:dyDescent="0.2">
      <c r="A87" s="34"/>
      <c r="B87" s="35">
        <v>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</row>
    <row r="88" spans="1:15" x14ac:dyDescent="0.2">
      <c r="A88" s="34"/>
      <c r="B88" s="35">
        <v>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5" x14ac:dyDescent="0.2">
      <c r="A89" s="34"/>
      <c r="B89" s="35">
        <v>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  <row r="90" spans="1:15" x14ac:dyDescent="0.2">
      <c r="A90" s="34"/>
      <c r="B90" s="35">
        <v>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</row>
    <row r="91" spans="1:15" x14ac:dyDescent="0.2">
      <c r="A91" s="34"/>
      <c r="B91" s="35" t="s">
        <v>8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</row>
    <row r="93" spans="1:15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</row>
    <row r="94" spans="1:15" x14ac:dyDescent="0.2">
      <c r="A94" s="34">
        <f>COUNT(A153:A192)</f>
        <v>20</v>
      </c>
      <c r="B94" s="34"/>
      <c r="C94" s="34"/>
      <c r="D94" s="34"/>
      <c r="E94" s="36" t="s">
        <v>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x14ac:dyDescent="0.2">
      <c r="A95" s="34">
        <f>COUNT(B153:B192)</f>
        <v>20</v>
      </c>
      <c r="B95" s="34"/>
      <c r="C95" s="34"/>
      <c r="D95" s="34"/>
      <c r="E95" s="48" t="s">
        <v>20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5" x14ac:dyDescent="0.2">
      <c r="A96" s="34"/>
      <c r="B96" s="34"/>
      <c r="C96" s="34"/>
      <c r="D96" s="34"/>
      <c r="E96" s="34" t="s">
        <v>21</v>
      </c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x14ac:dyDescent="0.2">
      <c r="A97" s="34"/>
      <c r="B97" s="34"/>
      <c r="C97" s="34"/>
      <c r="D97" s="34"/>
      <c r="E97" s="34" t="s">
        <v>19</v>
      </c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1:15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1:15" x14ac:dyDescent="0.2">
      <c r="A99" s="36" t="s">
        <v>14</v>
      </c>
      <c r="B99" s="36" t="s">
        <v>3</v>
      </c>
      <c r="C99" s="36" t="s">
        <v>15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34" t="s">
        <v>21</v>
      </c>
      <c r="B100" s="34" t="s">
        <v>16</v>
      </c>
      <c r="C100" s="34" t="s">
        <v>16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x14ac:dyDescent="0.2">
      <c r="A101" s="34" t="s">
        <v>19</v>
      </c>
      <c r="B101" s="34" t="s">
        <v>17</v>
      </c>
      <c r="C101" s="34" t="s">
        <v>17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x14ac:dyDescent="0.2">
      <c r="A102" s="34" t="s">
        <v>24</v>
      </c>
      <c r="B102" s="34" t="s">
        <v>18</v>
      </c>
      <c r="C102" s="34" t="s">
        <v>18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x14ac:dyDescent="0.2">
      <c r="A103" s="34" t="s">
        <v>25</v>
      </c>
      <c r="B103" s="34"/>
      <c r="C103" s="34" t="s">
        <v>23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4.25" x14ac:dyDescent="0.2">
      <c r="A104" s="34"/>
      <c r="B104" s="34"/>
      <c r="C104" s="34"/>
      <c r="D104" s="34"/>
      <c r="E104" s="49"/>
      <c r="F104" s="49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4.25" x14ac:dyDescent="0.2">
      <c r="A105" s="34" t="s">
        <v>25</v>
      </c>
      <c r="B105" s="34"/>
      <c r="C105" s="34" t="s">
        <v>46</v>
      </c>
      <c r="D105" s="34"/>
      <c r="E105" s="49" t="s">
        <v>8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5" customHeight="1" x14ac:dyDescent="0.25">
      <c r="A106" s="34"/>
      <c r="B106" s="50"/>
      <c r="C106" s="50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x14ac:dyDescent="0.25">
      <c r="A107" s="34"/>
      <c r="B107" s="50"/>
      <c r="C107" s="5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x14ac:dyDescent="0.2">
      <c r="A108" s="34" t="s">
        <v>38</v>
      </c>
      <c r="B108" s="34"/>
      <c r="C108" s="34"/>
      <c r="D108" s="34"/>
      <c r="E108" s="51" t="s">
        <v>8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x14ac:dyDescent="0.2">
      <c r="A109" s="34" t="s">
        <v>7</v>
      </c>
      <c r="B109" s="34"/>
      <c r="C109" s="34"/>
      <c r="D109" s="51" t="s">
        <v>8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x14ac:dyDescent="0.2">
      <c r="A110" s="34" t="s">
        <v>39</v>
      </c>
      <c r="B110" s="34"/>
      <c r="C110" s="34"/>
      <c r="D110" s="51" t="s">
        <v>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x14ac:dyDescent="0.2">
      <c r="A111" s="34" t="s">
        <v>40</v>
      </c>
      <c r="B111" s="34"/>
      <c r="C111" s="34"/>
      <c r="D111" s="51" t="s">
        <v>8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x14ac:dyDescent="0.2">
      <c r="A113" s="46">
        <f>C195/D195</f>
        <v>1.3157894736842106</v>
      </c>
      <c r="B113" s="46"/>
      <c r="C113" s="46"/>
      <c r="D113" s="52"/>
      <c r="E113" s="34"/>
      <c r="F113" s="34"/>
      <c r="G113" s="34"/>
      <c r="H113" s="34"/>
      <c r="I113" s="34"/>
      <c r="J113" s="34"/>
      <c r="K113" s="35"/>
      <c r="L113" s="35"/>
      <c r="M113" s="35"/>
      <c r="N113" s="35"/>
      <c r="O113" s="34"/>
    </row>
    <row r="114" spans="1:15" x14ac:dyDescent="0.2">
      <c r="A114" s="46">
        <f>POWER(A195,1/B195)</f>
        <v>1.2563584400948855</v>
      </c>
      <c r="B114" s="46"/>
      <c r="C114" s="46"/>
      <c r="D114" s="52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x14ac:dyDescent="0.2">
      <c r="A115" s="46">
        <f>IF(A113&lt;1,A113*SQRT(A114),SQRT(PRODUCT(A113:A114)))</f>
        <v>1.2857306135622522</v>
      </c>
      <c r="B115" s="46"/>
      <c r="C115" s="46"/>
      <c r="D115" s="52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x14ac:dyDescent="0.2">
      <c r="A116" s="46">
        <f>EXP(-A115)</f>
        <v>0.27644853278309994</v>
      </c>
      <c r="B116" s="46"/>
      <c r="C116" s="46"/>
      <c r="D116" s="52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4.25" x14ac:dyDescent="0.2">
      <c r="A121" s="49" t="s">
        <v>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x14ac:dyDescent="0.2">
      <c r="A122" s="34" t="s">
        <v>39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x14ac:dyDescent="0.2">
      <c r="A123" s="34" t="s">
        <v>40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5" x14ac:dyDescent="0.2">
      <c r="A124" s="51" t="s">
        <v>5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5" x14ac:dyDescent="0.2">
      <c r="A125" s="51" t="s">
        <v>5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5" x14ac:dyDescent="0.2">
      <c r="A126" s="51" t="s">
        <v>5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x14ac:dyDescent="0.2">
      <c r="A127" s="51" t="s">
        <v>5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</row>
    <row r="150" spans="1:15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</row>
    <row r="151" spans="1:15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</row>
    <row r="152" spans="1:15" x14ac:dyDescent="0.2">
      <c r="A152" s="88" t="s">
        <v>9</v>
      </c>
      <c r="B152" s="88"/>
      <c r="C152" s="88" t="s">
        <v>10</v>
      </c>
      <c r="D152" s="88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</row>
    <row r="153" spans="1:15" x14ac:dyDescent="0.2">
      <c r="A153" s="35" t="str">
        <f>IF(F14=A85,IF(E14=B91,"",E14),"")</f>
        <v/>
      </c>
      <c r="B153" s="35" t="str">
        <f>IF(F14=A85,IF(E14=B91,"",1),"")</f>
        <v/>
      </c>
      <c r="C153" s="35">
        <f t="shared" ref="C153:C192" si="0">IF(F14=$A$86,IF(E14=$B$91,"",E14),"")</f>
        <v>2</v>
      </c>
      <c r="D153" s="35">
        <f t="shared" ref="D153:D192" si="1">IF(F14=$A$86,IF(E14=$B$91,"",1),"")</f>
        <v>1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</row>
    <row r="154" spans="1:15" x14ac:dyDescent="0.2">
      <c r="A154" s="35" t="str">
        <f>IF(F15=A85,IF(E15=B91,"",E15),"")</f>
        <v/>
      </c>
      <c r="B154" s="35" t="str">
        <f>IF(F15=A85,IF(E15=B91,"",1),"")</f>
        <v/>
      </c>
      <c r="C154" s="35">
        <f t="shared" si="0"/>
        <v>1</v>
      </c>
      <c r="D154" s="35">
        <f t="shared" si="1"/>
        <v>1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</row>
    <row r="155" spans="1:15" x14ac:dyDescent="0.2">
      <c r="A155" s="35" t="str">
        <f>IF(F16=A85,IF(E16=B91,"",E16),"")</f>
        <v/>
      </c>
      <c r="B155" s="35" t="str">
        <f>IF(F16=A85,IF(E16=B91,"",1),"")</f>
        <v/>
      </c>
      <c r="C155" s="35">
        <f t="shared" si="0"/>
        <v>2</v>
      </c>
      <c r="D155" s="35">
        <f t="shared" si="1"/>
        <v>1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</row>
    <row r="156" spans="1:15" x14ac:dyDescent="0.2">
      <c r="A156" s="35" t="str">
        <f>IF(F17=A85,IF(E17=B91,"",E17),"")</f>
        <v/>
      </c>
      <c r="B156" s="35" t="str">
        <f>IF(F17=A85,IF(E17=B91,"",1),"")</f>
        <v/>
      </c>
      <c r="C156" s="35">
        <f t="shared" si="0"/>
        <v>2</v>
      </c>
      <c r="D156" s="35">
        <f t="shared" si="1"/>
        <v>1</v>
      </c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</row>
    <row r="157" spans="1:15" x14ac:dyDescent="0.2">
      <c r="A157" s="35" t="str">
        <f>IF(F18=A85,IF(E18=B91,"",E18),"")</f>
        <v/>
      </c>
      <c r="B157" s="35" t="str">
        <f>IF(F18=A85,IF(E18=B91,"",1),"")</f>
        <v/>
      </c>
      <c r="C157" s="35">
        <f t="shared" si="0"/>
        <v>1</v>
      </c>
      <c r="D157" s="35">
        <f t="shared" si="1"/>
        <v>1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x14ac:dyDescent="0.2">
      <c r="A158" s="35">
        <f>IF(F19=A85,IF(E19=B91,"",E19),"")</f>
        <v>1</v>
      </c>
      <c r="B158" s="35">
        <f>IF(F19=A85,IF(E19=B91,"",1),"")</f>
        <v>1</v>
      </c>
      <c r="C158" s="35" t="str">
        <f t="shared" si="0"/>
        <v/>
      </c>
      <c r="D158" s="35" t="str">
        <f t="shared" si="1"/>
        <v/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x14ac:dyDescent="0.2">
      <c r="A159" s="35">
        <f>IF(F20=A85,IF(E20=B91,"",E20),"")</f>
        <v>1</v>
      </c>
      <c r="B159" s="35">
        <f>IF(F20=A85,IF(E20=B91,"",1),"")</f>
        <v>1</v>
      </c>
      <c r="C159" s="35" t="str">
        <f t="shared" si="0"/>
        <v/>
      </c>
      <c r="D159" s="35" t="str">
        <f t="shared" si="1"/>
        <v/>
      </c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x14ac:dyDescent="0.2">
      <c r="A160" s="35" t="str">
        <f>IF(F21=A85,IF(E21=B91,"",E21),"")</f>
        <v/>
      </c>
      <c r="B160" s="35" t="str">
        <f>IF(F21=A85,IF(E21=B91,"",1),"")</f>
        <v/>
      </c>
      <c r="C160" s="35">
        <f t="shared" si="0"/>
        <v>1</v>
      </c>
      <c r="D160" s="35">
        <f t="shared" si="1"/>
        <v>1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x14ac:dyDescent="0.2">
      <c r="A161" s="35" t="str">
        <f>IF(F22=A85,IF(E22=B91,"",E22),"")</f>
        <v/>
      </c>
      <c r="B161" s="35" t="str">
        <f>IF(F22=A85,IF(E22=B91,"",1),"")</f>
        <v/>
      </c>
      <c r="C161" s="35">
        <f t="shared" si="0"/>
        <v>1</v>
      </c>
      <c r="D161" s="35">
        <f t="shared" si="1"/>
        <v>1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x14ac:dyDescent="0.2">
      <c r="A162" s="35" t="str">
        <f>IF(F23=A85,IF(E23=B91,"",E23),"")</f>
        <v/>
      </c>
      <c r="B162" s="35" t="str">
        <f>IF(F23=A85,IF(E23=B91,"",1),"")</f>
        <v/>
      </c>
      <c r="C162" s="35">
        <f t="shared" si="0"/>
        <v>1</v>
      </c>
      <c r="D162" s="35">
        <f t="shared" si="1"/>
        <v>1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x14ac:dyDescent="0.2">
      <c r="A163" s="35" t="str">
        <f>IF(F24=A85,IF(E24=B91,"",E24),"")</f>
        <v/>
      </c>
      <c r="B163" s="35" t="str">
        <f>IF(F24=A85,IF(E24=B91,"",1),"")</f>
        <v/>
      </c>
      <c r="C163" s="35">
        <f t="shared" si="0"/>
        <v>2</v>
      </c>
      <c r="D163" s="35">
        <f t="shared" si="1"/>
        <v>1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x14ac:dyDescent="0.2">
      <c r="A164" s="35" t="str">
        <f>IF(F25=A85,IF(E25=B91,"",E25),"")</f>
        <v/>
      </c>
      <c r="B164" s="35" t="str">
        <f>IF(F25=A85,IF(E25=B91,"",1),"")</f>
        <v/>
      </c>
      <c r="C164" s="35">
        <f t="shared" si="0"/>
        <v>2</v>
      </c>
      <c r="D164" s="35">
        <f t="shared" si="1"/>
        <v>1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x14ac:dyDescent="0.2">
      <c r="A165" s="35" t="str">
        <f>IF(F26=A85,IF(E26=B91,"",E26),"")</f>
        <v/>
      </c>
      <c r="B165" s="35" t="str">
        <f>IF(F26=A85,IF(E26=B91,"",1),"")</f>
        <v/>
      </c>
      <c r="C165" s="35">
        <f t="shared" si="0"/>
        <v>0</v>
      </c>
      <c r="D165" s="35">
        <f t="shared" si="1"/>
        <v>1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x14ac:dyDescent="0.2">
      <c r="A166" s="35" t="str">
        <f>IF(F27=A85,IF(E27=B91,"",E27),"")</f>
        <v/>
      </c>
      <c r="B166" s="35" t="str">
        <f>IF(F27=A85,IF(E27=B91,"",1),"")</f>
        <v/>
      </c>
      <c r="C166" s="35" t="str">
        <f t="shared" si="0"/>
        <v/>
      </c>
      <c r="D166" s="35" t="str">
        <f t="shared" si="1"/>
        <v/>
      </c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x14ac:dyDescent="0.2">
      <c r="A167" s="35">
        <f>IF(F28=A85,IF(E28=B91,"",E28),"")</f>
        <v>1</v>
      </c>
      <c r="B167" s="35">
        <f>IF(F28=A85,IF(E28=B91,"",1),"")</f>
        <v>1</v>
      </c>
      <c r="C167" s="35" t="str">
        <f t="shared" si="0"/>
        <v/>
      </c>
      <c r="D167" s="35" t="str">
        <f t="shared" si="1"/>
        <v/>
      </c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x14ac:dyDescent="0.2">
      <c r="A168" s="35">
        <f>IF(F29=A85,IF(E29=B91,"",E29),"")</f>
        <v>1</v>
      </c>
      <c r="B168" s="35">
        <f>IF(F29=A85,IF(E29=B91,"",1),"")</f>
        <v>1</v>
      </c>
      <c r="C168" s="35" t="str">
        <f t="shared" si="0"/>
        <v/>
      </c>
      <c r="D168" s="35" t="str">
        <f t="shared" si="1"/>
        <v/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x14ac:dyDescent="0.2">
      <c r="A169" s="35">
        <f>IF(F30=A85,IF(E30=B91,"",E30),"")</f>
        <v>2</v>
      </c>
      <c r="B169" s="35">
        <f>IF(F30=A85,IF(E30=B91,"",1),"")</f>
        <v>1</v>
      </c>
      <c r="C169" s="35" t="str">
        <f t="shared" si="0"/>
        <v/>
      </c>
      <c r="D169" s="35" t="str">
        <f t="shared" si="1"/>
        <v/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x14ac:dyDescent="0.2">
      <c r="A170" s="35">
        <f>IF(F31=A85,IF(E31=B91,"",E31),"")</f>
        <v>1</v>
      </c>
      <c r="B170" s="35">
        <f>IF(F31=A85,IF(E31=B91,"",1),"")</f>
        <v>1</v>
      </c>
      <c r="C170" s="35" t="str">
        <f t="shared" si="0"/>
        <v/>
      </c>
      <c r="D170" s="35" t="str">
        <f t="shared" si="1"/>
        <v/>
      </c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x14ac:dyDescent="0.2">
      <c r="A171" s="35">
        <f>IF(F32=A85,IF(E32=B91,"",E32),"")</f>
        <v>1</v>
      </c>
      <c r="B171" s="35">
        <f>IF(F32=A85,IF(E32=B91,"",1),"")</f>
        <v>1</v>
      </c>
      <c r="C171" s="35" t="str">
        <f t="shared" si="0"/>
        <v/>
      </c>
      <c r="D171" s="35" t="str">
        <f t="shared" si="1"/>
        <v/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x14ac:dyDescent="0.2">
      <c r="A172" s="35" t="str">
        <f>IF(F33=A85,IF(E33=B91,"",E33),"")</f>
        <v/>
      </c>
      <c r="B172" s="35" t="str">
        <f>IF(F33=A85,IF(E33=B91,"",1),"")</f>
        <v/>
      </c>
      <c r="C172" s="35">
        <f t="shared" si="0"/>
        <v>1</v>
      </c>
      <c r="D172" s="35">
        <f t="shared" si="1"/>
        <v>1</v>
      </c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x14ac:dyDescent="0.2">
      <c r="A173" s="35">
        <f>IF(F34=A85,IF(E34=B91,"",E34),"")</f>
        <v>2</v>
      </c>
      <c r="B173" s="35">
        <f>IF(F34=A85,IF(E34=B91,"",1),"")</f>
        <v>1</v>
      </c>
      <c r="C173" s="35" t="str">
        <f t="shared" si="0"/>
        <v/>
      </c>
      <c r="D173" s="35" t="str">
        <f t="shared" si="1"/>
        <v/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x14ac:dyDescent="0.2">
      <c r="A174" s="35">
        <f>IF(F35=A85,IF(E35=B91,"",E35),"")</f>
        <v>1</v>
      </c>
      <c r="B174" s="35">
        <f>IF(F35=A85,IF(E35=B91,"",1),"")</f>
        <v>1</v>
      </c>
      <c r="C174" s="35" t="str">
        <f t="shared" si="0"/>
        <v/>
      </c>
      <c r="D174" s="35" t="str">
        <f t="shared" si="1"/>
        <v/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x14ac:dyDescent="0.2">
      <c r="A175" s="35">
        <f>IF(F36=A85,IF(E36=B91,"",E36),"")</f>
        <v>1</v>
      </c>
      <c r="B175" s="35">
        <f>IF(F36=A85,IF(E36=B91,"",1),"")</f>
        <v>1</v>
      </c>
      <c r="C175" s="35" t="str">
        <f t="shared" si="0"/>
        <v/>
      </c>
      <c r="D175" s="35" t="str">
        <f t="shared" si="1"/>
        <v/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x14ac:dyDescent="0.2">
      <c r="A176" s="35">
        <f>IF(F37=A85,IF(E37=B91,"",E37),"")</f>
        <v>2</v>
      </c>
      <c r="B176" s="35">
        <f>IF(F37=A85,IF(E37=B91,"",1),"")</f>
        <v>1</v>
      </c>
      <c r="C176" s="35" t="str">
        <f t="shared" si="0"/>
        <v/>
      </c>
      <c r="D176" s="35" t="str">
        <f t="shared" si="1"/>
        <v/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x14ac:dyDescent="0.2">
      <c r="A177" s="35">
        <f>IF(F38=A85,IF(E38=B91,"",E38),"")</f>
        <v>1</v>
      </c>
      <c r="B177" s="35">
        <f>IF(F38=A85,IF(E38=B91,"",1),"")</f>
        <v>1</v>
      </c>
      <c r="C177" s="35" t="str">
        <f t="shared" si="0"/>
        <v/>
      </c>
      <c r="D177" s="35" t="str">
        <f t="shared" si="1"/>
        <v/>
      </c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x14ac:dyDescent="0.2">
      <c r="A178" s="35">
        <f>IF(F39=A85,IF(E39=B91,"",E39),"")</f>
        <v>1</v>
      </c>
      <c r="B178" s="35">
        <f>IF(F39=A85,IF(E39=B91,"",1),"")</f>
        <v>1</v>
      </c>
      <c r="C178" s="35" t="str">
        <f t="shared" si="0"/>
        <v/>
      </c>
      <c r="D178" s="35" t="str">
        <f t="shared" si="1"/>
        <v/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x14ac:dyDescent="0.2">
      <c r="A179" s="35" t="str">
        <f>IF(F40=A85,IF(E40=B91,"",E40),"")</f>
        <v/>
      </c>
      <c r="B179" s="35" t="str">
        <f>IF(F40=A85,IF(E40=B91,"",1),"")</f>
        <v/>
      </c>
      <c r="C179" s="35">
        <f t="shared" si="0"/>
        <v>1</v>
      </c>
      <c r="D179" s="35">
        <f t="shared" si="1"/>
        <v>1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x14ac:dyDescent="0.2">
      <c r="A180" s="35">
        <f>IF(F41=A85,IF(E41=B91,"",E41),"")</f>
        <v>1</v>
      </c>
      <c r="B180" s="35">
        <f>IF(F41=A85,IF(E41=B91,"",1),"")</f>
        <v>1</v>
      </c>
      <c r="C180" s="35" t="str">
        <f t="shared" si="0"/>
        <v/>
      </c>
      <c r="D180" s="35" t="str">
        <f t="shared" si="1"/>
        <v/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x14ac:dyDescent="0.2">
      <c r="A181" s="35">
        <f>IF(F42=A85,IF(E42=B91,"",E42),"")</f>
        <v>1</v>
      </c>
      <c r="B181" s="35">
        <f>IF(F42=A85,IF(E42=B91,"",1),"")</f>
        <v>1</v>
      </c>
      <c r="C181" s="35" t="str">
        <f t="shared" si="0"/>
        <v/>
      </c>
      <c r="D181" s="35" t="str">
        <f t="shared" si="1"/>
        <v/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x14ac:dyDescent="0.2">
      <c r="A182" s="35">
        <f>IF(F43=A85,IF(E43=B91,"",E43),"")</f>
        <v>1</v>
      </c>
      <c r="B182" s="35">
        <f>IF(F43=A85,IF(E43=B91,"",1),"")</f>
        <v>1</v>
      </c>
      <c r="C182" s="35" t="str">
        <f t="shared" si="0"/>
        <v/>
      </c>
      <c r="D182" s="35" t="str">
        <f t="shared" si="1"/>
        <v/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x14ac:dyDescent="0.2">
      <c r="A183" s="35">
        <f t="shared" ref="A183:A192" si="2">IF(F44=$A$85,IF(E44=$B$91,"",E44),"")</f>
        <v>2</v>
      </c>
      <c r="B183" s="35">
        <f t="shared" ref="B183:B192" si="3">IF(F44=$A$85,IF(E44=$B$91,"",1),"")</f>
        <v>1</v>
      </c>
      <c r="C183" s="35" t="str">
        <f t="shared" si="0"/>
        <v/>
      </c>
      <c r="D183" s="35" t="str">
        <f t="shared" si="1"/>
        <v/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x14ac:dyDescent="0.2">
      <c r="A184" s="35" t="str">
        <f t="shared" si="2"/>
        <v/>
      </c>
      <c r="B184" s="35" t="str">
        <f t="shared" si="3"/>
        <v/>
      </c>
      <c r="C184" s="35">
        <f t="shared" si="0"/>
        <v>1</v>
      </c>
      <c r="D184" s="35">
        <f t="shared" si="1"/>
        <v>1</v>
      </c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x14ac:dyDescent="0.2">
      <c r="A185" s="35" t="str">
        <f t="shared" si="2"/>
        <v/>
      </c>
      <c r="B185" s="35" t="str">
        <f t="shared" si="3"/>
        <v/>
      </c>
      <c r="C185" s="35">
        <f t="shared" si="0"/>
        <v>3</v>
      </c>
      <c r="D185" s="35">
        <f t="shared" si="1"/>
        <v>1</v>
      </c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x14ac:dyDescent="0.2">
      <c r="A186" s="35" t="str">
        <f t="shared" si="2"/>
        <v/>
      </c>
      <c r="B186" s="35" t="str">
        <f t="shared" si="3"/>
        <v/>
      </c>
      <c r="C186" s="35">
        <f t="shared" si="0"/>
        <v>0</v>
      </c>
      <c r="D186" s="35">
        <f t="shared" si="1"/>
        <v>1</v>
      </c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x14ac:dyDescent="0.2">
      <c r="A187" s="35">
        <f t="shared" si="2"/>
        <v>1</v>
      </c>
      <c r="B187" s="35">
        <f t="shared" si="3"/>
        <v>1</v>
      </c>
      <c r="C187" s="35" t="str">
        <f t="shared" si="0"/>
        <v/>
      </c>
      <c r="D187" s="35" t="str">
        <f t="shared" si="1"/>
        <v/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x14ac:dyDescent="0.2">
      <c r="A188" s="35" t="str">
        <f t="shared" si="2"/>
        <v/>
      </c>
      <c r="B188" s="35" t="str">
        <f t="shared" si="3"/>
        <v/>
      </c>
      <c r="C188" s="35">
        <f t="shared" si="0"/>
        <v>1</v>
      </c>
      <c r="D188" s="35">
        <f t="shared" si="1"/>
        <v>1</v>
      </c>
      <c r="E188" s="34" t="s">
        <v>162</v>
      </c>
      <c r="F188" s="34">
        <f>A56</f>
        <v>0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x14ac:dyDescent="0.2">
      <c r="A189" s="35" t="str">
        <f t="shared" si="2"/>
        <v/>
      </c>
      <c r="B189" s="35" t="str">
        <f t="shared" si="3"/>
        <v/>
      </c>
      <c r="C189" s="35">
        <f t="shared" si="0"/>
        <v>2</v>
      </c>
      <c r="D189" s="35">
        <f t="shared" si="1"/>
        <v>1</v>
      </c>
      <c r="E189" s="34" t="s">
        <v>163</v>
      </c>
      <c r="F189" s="34" t="str">
        <f>A85</f>
        <v>C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x14ac:dyDescent="0.2">
      <c r="A190" s="35" t="str">
        <f t="shared" si="2"/>
        <v/>
      </c>
      <c r="B190" s="35" t="str">
        <f t="shared" si="3"/>
        <v/>
      </c>
      <c r="C190" s="35">
        <f t="shared" si="0"/>
        <v>1</v>
      </c>
      <c r="D190" s="35">
        <f t="shared" si="1"/>
        <v>1</v>
      </c>
      <c r="E190" s="34" t="s">
        <v>164</v>
      </c>
      <c r="F190" s="34" t="str">
        <f>A86</f>
        <v>NC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x14ac:dyDescent="0.2">
      <c r="A191" s="35">
        <f t="shared" si="2"/>
        <v>3</v>
      </c>
      <c r="B191" s="35">
        <f t="shared" si="3"/>
        <v>1</v>
      </c>
      <c r="C191" s="35" t="str">
        <f t="shared" si="0"/>
        <v/>
      </c>
      <c r="D191" s="35" t="str">
        <f t="shared" si="1"/>
        <v/>
      </c>
      <c r="E191" s="34" t="s">
        <v>165</v>
      </c>
      <c r="F191" s="34" t="str">
        <f>B91</f>
        <v>NA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x14ac:dyDescent="0.2">
      <c r="A192" s="35">
        <f t="shared" si="2"/>
        <v>2</v>
      </c>
      <c r="B192" s="35">
        <f t="shared" si="3"/>
        <v>1</v>
      </c>
      <c r="C192" s="35" t="str">
        <f t="shared" si="0"/>
        <v/>
      </c>
      <c r="D192" s="35" t="str">
        <f t="shared" si="1"/>
        <v/>
      </c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x14ac:dyDescent="0.2">
      <c r="A193" s="35" t="str">
        <f>IF(F54=$A$85,IF(E54=$B$91,"",E54),"")</f>
        <v/>
      </c>
      <c r="B193" s="35" t="str">
        <f>IF(F54=$A$85,IF(E54=$B$91,"",1),"")</f>
        <v/>
      </c>
      <c r="C193" s="35">
        <f>IF(F54=$A$86,IF(E54=$B$91,"",E54),"")</f>
        <v>0</v>
      </c>
      <c r="D193" s="35">
        <f>IF(F54=$A$86,IF(E54=$B$91,"",1),"")</f>
        <v>1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x14ac:dyDescent="0.2">
      <c r="A194" s="35" t="str">
        <f>IF(F55=$A$85,IF(E55=$B$91,"",E55),"")</f>
        <v/>
      </c>
      <c r="B194" s="35" t="str">
        <f>IF(F55=$A$85,IF(E55=$B$91,"",1),"")</f>
        <v/>
      </c>
      <c r="C194" s="35" t="str">
        <f>IF(F55=$A$86,IF(E55=$B$91,"",E55),"")</f>
        <v/>
      </c>
      <c r="D194" s="35" t="str">
        <f>IF(F55=$A$86,IF(E55=$B$91,"",1),"")</f>
        <v/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x14ac:dyDescent="0.2">
      <c r="A195" s="36">
        <f>PRODUCT(A153:A194)</f>
        <v>96</v>
      </c>
      <c r="B195" s="36">
        <f>SUM(B153:B194)</f>
        <v>20</v>
      </c>
      <c r="C195" s="36">
        <f>SUM(C153:C194)</f>
        <v>25</v>
      </c>
      <c r="D195" s="36">
        <f>IF(SUM(D153:D194)=0,1,SUM(D153:D192))</f>
        <v>19</v>
      </c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x14ac:dyDescent="0.2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x14ac:dyDescent="0.2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x14ac:dyDescent="0.2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x14ac:dyDescent="0.2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x14ac:dyDescent="0.2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x14ac:dyDescent="0.2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x14ac:dyDescent="0.2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x14ac:dyDescent="0.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x14ac:dyDescent="0.2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x14ac:dyDescent="0.2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x14ac:dyDescent="0.2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x14ac:dyDescent="0.2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x14ac:dyDescent="0.2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x14ac:dyDescent="0.2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x14ac:dyDescent="0.2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x14ac:dyDescent="0.2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x14ac:dyDescent="0.2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x14ac:dyDescent="0.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x14ac:dyDescent="0.2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x14ac:dyDescent="0.2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x14ac:dyDescent="0.2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x14ac:dyDescent="0.2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x14ac:dyDescent="0.2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x14ac:dyDescent="0.2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x14ac:dyDescent="0.2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x14ac:dyDescent="0.2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x14ac:dyDescent="0.2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x14ac:dyDescent="0.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x14ac:dyDescent="0.2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x14ac:dyDescent="0.2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x14ac:dyDescent="0.2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x14ac:dyDescent="0.2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x14ac:dyDescent="0.2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x14ac:dyDescent="0.2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x14ac:dyDescent="0.2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x14ac:dyDescent="0.2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x14ac:dyDescent="0.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x14ac:dyDescent="0.2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x14ac:dyDescent="0.2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x14ac:dyDescent="0.2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x14ac:dyDescent="0.2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x14ac:dyDescent="0.2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x14ac:dyDescent="0.2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x14ac:dyDescent="0.2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x14ac:dyDescent="0.2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x14ac:dyDescent="0.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x14ac:dyDescent="0.2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x14ac:dyDescent="0.2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x14ac:dyDescent="0.2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x14ac:dyDescent="0.2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x14ac:dyDescent="0.2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x14ac:dyDescent="0.2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x14ac:dyDescent="0.2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x14ac:dyDescent="0.2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x14ac:dyDescent="0.2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x14ac:dyDescent="0.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x14ac:dyDescent="0.2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x14ac:dyDescent="0.2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x14ac:dyDescent="0.2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x14ac:dyDescent="0.2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x14ac:dyDescent="0.2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x14ac:dyDescent="0.2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x14ac:dyDescent="0.2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x14ac:dyDescent="0.2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x14ac:dyDescent="0.2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x14ac:dyDescent="0.2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x14ac:dyDescent="0.2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x14ac:dyDescent="0.2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x14ac:dyDescent="0.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x14ac:dyDescent="0.2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x14ac:dyDescent="0.2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x14ac:dyDescent="0.2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x14ac:dyDescent="0.2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x14ac:dyDescent="0.2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x14ac:dyDescent="0.2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x14ac:dyDescent="0.2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</row>
    <row r="810" spans="1:15" x14ac:dyDescent="0.2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</row>
    <row r="811" spans="1:15" x14ac:dyDescent="0.2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</row>
    <row r="812" spans="1:15" x14ac:dyDescent="0.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</row>
    <row r="813" spans="1:15" x14ac:dyDescent="0.2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</row>
    <row r="814" spans="1:15" x14ac:dyDescent="0.2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</row>
    <row r="815" spans="1:15" x14ac:dyDescent="0.2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</row>
    <row r="816" spans="1:15" x14ac:dyDescent="0.2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</row>
    <row r="817" spans="1:15" x14ac:dyDescent="0.2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</row>
    <row r="818" spans="1:15" x14ac:dyDescent="0.2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</row>
    <row r="819" spans="1:15" x14ac:dyDescent="0.2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</row>
    <row r="820" spans="1:15" x14ac:dyDescent="0.2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</row>
    <row r="821" spans="1:15" x14ac:dyDescent="0.2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</row>
    <row r="822" spans="1:15" x14ac:dyDescent="0.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</row>
    <row r="823" spans="1:15" x14ac:dyDescent="0.2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</row>
    <row r="824" spans="1:15" x14ac:dyDescent="0.2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</row>
    <row r="825" spans="1:15" x14ac:dyDescent="0.2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</row>
    <row r="826" spans="1:15" x14ac:dyDescent="0.2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</row>
    <row r="827" spans="1:15" x14ac:dyDescent="0.2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</row>
    <row r="828" spans="1:15" x14ac:dyDescent="0.2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</row>
    <row r="829" spans="1:15" x14ac:dyDescent="0.2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</row>
    <row r="830" spans="1:15" x14ac:dyDescent="0.2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</row>
    <row r="831" spans="1:15" x14ac:dyDescent="0.2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</row>
    <row r="832" spans="1:15" x14ac:dyDescent="0.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</row>
    <row r="833" spans="1:15" x14ac:dyDescent="0.2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</row>
    <row r="834" spans="1:15" x14ac:dyDescent="0.2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</row>
    <row r="835" spans="1:15" x14ac:dyDescent="0.2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</row>
    <row r="836" spans="1:15" x14ac:dyDescent="0.2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</row>
    <row r="837" spans="1:15" x14ac:dyDescent="0.2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</row>
    <row r="838" spans="1:15" x14ac:dyDescent="0.2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</row>
    <row r="839" spans="1:15" x14ac:dyDescent="0.2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</row>
    <row r="840" spans="1:15" x14ac:dyDescent="0.2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</row>
    <row r="841" spans="1:15" x14ac:dyDescent="0.2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</row>
    <row r="842" spans="1:15" x14ac:dyDescent="0.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</row>
    <row r="843" spans="1:15" x14ac:dyDescent="0.2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</row>
    <row r="844" spans="1:15" x14ac:dyDescent="0.2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</row>
    <row r="845" spans="1:15" x14ac:dyDescent="0.2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</row>
    <row r="846" spans="1:15" x14ac:dyDescent="0.2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</row>
    <row r="847" spans="1:15" x14ac:dyDescent="0.2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</row>
    <row r="848" spans="1:15" x14ac:dyDescent="0.2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</row>
    <row r="849" spans="1:15" x14ac:dyDescent="0.2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</row>
    <row r="850" spans="1:15" x14ac:dyDescent="0.2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</row>
    <row r="851" spans="1:15" x14ac:dyDescent="0.2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</row>
    <row r="852" spans="1:15" x14ac:dyDescent="0.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</row>
    <row r="853" spans="1:15" x14ac:dyDescent="0.2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</row>
    <row r="854" spans="1:15" x14ac:dyDescent="0.2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</row>
    <row r="855" spans="1:15" x14ac:dyDescent="0.2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</row>
    <row r="856" spans="1:15" x14ac:dyDescent="0.2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</row>
    <row r="857" spans="1:15" x14ac:dyDescent="0.2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</row>
    <row r="858" spans="1:15" x14ac:dyDescent="0.2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</row>
    <row r="859" spans="1:15" x14ac:dyDescent="0.2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</row>
    <row r="860" spans="1:15" x14ac:dyDescent="0.2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</row>
    <row r="861" spans="1:15" x14ac:dyDescent="0.2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</row>
    <row r="862" spans="1:15" x14ac:dyDescent="0.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</row>
    <row r="863" spans="1:15" x14ac:dyDescent="0.2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</row>
    <row r="864" spans="1:15" x14ac:dyDescent="0.2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</row>
    <row r="865" spans="1:15" x14ac:dyDescent="0.2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</row>
    <row r="866" spans="1:15" x14ac:dyDescent="0.2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</row>
    <row r="867" spans="1:15" x14ac:dyDescent="0.2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</row>
    <row r="868" spans="1:15" x14ac:dyDescent="0.2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</row>
    <row r="869" spans="1:15" x14ac:dyDescent="0.2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</row>
    <row r="870" spans="1:15" x14ac:dyDescent="0.2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</row>
    <row r="871" spans="1:15" x14ac:dyDescent="0.2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</row>
    <row r="872" spans="1:15" x14ac:dyDescent="0.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</row>
    <row r="873" spans="1:15" x14ac:dyDescent="0.2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</row>
    <row r="874" spans="1:15" x14ac:dyDescent="0.2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</row>
    <row r="875" spans="1:15" x14ac:dyDescent="0.2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</row>
    <row r="876" spans="1:15" x14ac:dyDescent="0.2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</row>
    <row r="877" spans="1:15" x14ac:dyDescent="0.2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</row>
    <row r="878" spans="1:15" x14ac:dyDescent="0.2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</row>
    <row r="879" spans="1:15" x14ac:dyDescent="0.2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</row>
    <row r="880" spans="1:15" x14ac:dyDescent="0.2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</row>
    <row r="881" spans="1:15" x14ac:dyDescent="0.2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</row>
    <row r="882" spans="1:15" x14ac:dyDescent="0.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</row>
    <row r="883" spans="1:15" x14ac:dyDescent="0.2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</row>
    <row r="884" spans="1:15" x14ac:dyDescent="0.2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</row>
    <row r="885" spans="1:15" x14ac:dyDescent="0.2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</row>
    <row r="886" spans="1:15" x14ac:dyDescent="0.2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</row>
    <row r="887" spans="1:15" x14ac:dyDescent="0.2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</row>
    <row r="888" spans="1:15" x14ac:dyDescent="0.2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</row>
    <row r="889" spans="1:15" x14ac:dyDescent="0.2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</row>
    <row r="890" spans="1:15" x14ac:dyDescent="0.2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</row>
    <row r="891" spans="1:15" x14ac:dyDescent="0.2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</row>
    <row r="892" spans="1:15" x14ac:dyDescent="0.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</row>
    <row r="893" spans="1:15" x14ac:dyDescent="0.2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</row>
    <row r="894" spans="1:15" x14ac:dyDescent="0.2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</row>
    <row r="895" spans="1:15" x14ac:dyDescent="0.2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</row>
    <row r="896" spans="1:15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</row>
    <row r="897" spans="1:15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</row>
    <row r="898" spans="1:15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</row>
    <row r="899" spans="1:15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</row>
    <row r="900" spans="1:15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</row>
    <row r="901" spans="1:15" x14ac:dyDescent="0.2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</row>
    <row r="902" spans="1:15" x14ac:dyDescent="0.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</row>
    <row r="903" spans="1:15" x14ac:dyDescent="0.2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</row>
    <row r="904" spans="1:15" x14ac:dyDescent="0.2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</row>
    <row r="905" spans="1:15" x14ac:dyDescent="0.2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</row>
    <row r="906" spans="1:15" x14ac:dyDescent="0.2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</row>
    <row r="907" spans="1:15" x14ac:dyDescent="0.2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</row>
    <row r="908" spans="1:15" x14ac:dyDescent="0.2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</row>
    <row r="909" spans="1:15" x14ac:dyDescent="0.2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</row>
    <row r="910" spans="1:15" x14ac:dyDescent="0.2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</row>
    <row r="911" spans="1:15" x14ac:dyDescent="0.2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</row>
    <row r="912" spans="1:15" x14ac:dyDescent="0.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</row>
    <row r="913" spans="1:15" x14ac:dyDescent="0.2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</row>
    <row r="914" spans="1:15" x14ac:dyDescent="0.2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</row>
    <row r="915" spans="1:15" x14ac:dyDescent="0.2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</row>
    <row r="916" spans="1:15" x14ac:dyDescent="0.2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</row>
    <row r="917" spans="1:15" x14ac:dyDescent="0.2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</row>
    <row r="918" spans="1:15" x14ac:dyDescent="0.2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</row>
    <row r="919" spans="1:15" x14ac:dyDescent="0.2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</row>
    <row r="920" spans="1:15" x14ac:dyDescent="0.2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</row>
    <row r="921" spans="1:15" x14ac:dyDescent="0.2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</row>
    <row r="922" spans="1:15" x14ac:dyDescent="0.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</row>
    <row r="923" spans="1:15" x14ac:dyDescent="0.2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</row>
    <row r="924" spans="1:15" x14ac:dyDescent="0.2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</row>
    <row r="925" spans="1:15" x14ac:dyDescent="0.2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</row>
    <row r="926" spans="1:15" x14ac:dyDescent="0.2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</row>
    <row r="927" spans="1:15" x14ac:dyDescent="0.2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</row>
    <row r="928" spans="1:15" x14ac:dyDescent="0.2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</row>
    <row r="929" spans="1:15" x14ac:dyDescent="0.2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</row>
    <row r="930" spans="1:15" x14ac:dyDescent="0.2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</row>
    <row r="931" spans="1:15" x14ac:dyDescent="0.2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</row>
    <row r="932" spans="1:15" x14ac:dyDescent="0.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</row>
    <row r="933" spans="1:15" x14ac:dyDescent="0.2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</row>
    <row r="934" spans="1:15" x14ac:dyDescent="0.2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</row>
    <row r="935" spans="1:15" x14ac:dyDescent="0.2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</row>
    <row r="936" spans="1:15" x14ac:dyDescent="0.2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</row>
    <row r="937" spans="1:15" x14ac:dyDescent="0.2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</row>
    <row r="938" spans="1:15" x14ac:dyDescent="0.2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</row>
    <row r="939" spans="1:15" x14ac:dyDescent="0.2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</row>
    <row r="940" spans="1:15" x14ac:dyDescent="0.2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</row>
    <row r="941" spans="1:15" x14ac:dyDescent="0.2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</row>
    <row r="942" spans="1:15" x14ac:dyDescent="0.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</row>
    <row r="943" spans="1:15" x14ac:dyDescent="0.2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</row>
    <row r="944" spans="1:15" x14ac:dyDescent="0.2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</row>
    <row r="945" spans="1:15" x14ac:dyDescent="0.2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</row>
    <row r="946" spans="1:15" x14ac:dyDescent="0.2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</row>
    <row r="947" spans="1:15" x14ac:dyDescent="0.2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</row>
    <row r="948" spans="1:15" x14ac:dyDescent="0.2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</row>
    <row r="949" spans="1:15" x14ac:dyDescent="0.2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</row>
    <row r="950" spans="1:15" x14ac:dyDescent="0.2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</row>
    <row r="951" spans="1:15" x14ac:dyDescent="0.2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</row>
    <row r="952" spans="1:15" x14ac:dyDescent="0.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</row>
    <row r="953" spans="1:15" x14ac:dyDescent="0.2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</row>
    <row r="954" spans="1:15" x14ac:dyDescent="0.2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</row>
    <row r="955" spans="1:15" x14ac:dyDescent="0.2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</row>
    <row r="956" spans="1:15" x14ac:dyDescent="0.2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</row>
    <row r="957" spans="1:15" x14ac:dyDescent="0.2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</row>
    <row r="958" spans="1:15" x14ac:dyDescent="0.2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</row>
    <row r="959" spans="1:15" x14ac:dyDescent="0.2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</row>
    <row r="960" spans="1:15" x14ac:dyDescent="0.2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</row>
    <row r="961" spans="1:15" x14ac:dyDescent="0.2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</row>
    <row r="962" spans="1:15" x14ac:dyDescent="0.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</row>
    <row r="963" spans="1:15" x14ac:dyDescent="0.2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</row>
    <row r="964" spans="1:15" x14ac:dyDescent="0.2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</row>
    <row r="965" spans="1:15" x14ac:dyDescent="0.2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</row>
    <row r="966" spans="1:15" x14ac:dyDescent="0.2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</row>
    <row r="967" spans="1:15" x14ac:dyDescent="0.2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</row>
    <row r="968" spans="1:15" x14ac:dyDescent="0.2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</row>
    <row r="969" spans="1:15" x14ac:dyDescent="0.2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</row>
    <row r="970" spans="1:15" x14ac:dyDescent="0.2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</row>
    <row r="971" spans="1:15" x14ac:dyDescent="0.2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</row>
    <row r="972" spans="1:15" x14ac:dyDescent="0.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</row>
    <row r="973" spans="1:15" x14ac:dyDescent="0.2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</row>
    <row r="974" spans="1:15" x14ac:dyDescent="0.2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</row>
    <row r="975" spans="1:15" x14ac:dyDescent="0.2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</row>
    <row r="976" spans="1:15" x14ac:dyDescent="0.2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</row>
    <row r="977" spans="1:15" x14ac:dyDescent="0.2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</row>
    <row r="978" spans="1:15" x14ac:dyDescent="0.2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</row>
    <row r="979" spans="1:15" x14ac:dyDescent="0.2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</row>
    <row r="980" spans="1:15" x14ac:dyDescent="0.2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</row>
    <row r="981" spans="1:15" x14ac:dyDescent="0.2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</row>
    <row r="982" spans="1:15" x14ac:dyDescent="0.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</row>
    <row r="983" spans="1:15" x14ac:dyDescent="0.2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</row>
    <row r="984" spans="1:15" x14ac:dyDescent="0.2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</row>
    <row r="985" spans="1:15" x14ac:dyDescent="0.2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</row>
    <row r="986" spans="1:15" x14ac:dyDescent="0.2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</row>
    <row r="987" spans="1:15" x14ac:dyDescent="0.2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</row>
    <row r="988" spans="1:15" x14ac:dyDescent="0.2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</row>
    <row r="989" spans="1:15" x14ac:dyDescent="0.2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</row>
    <row r="990" spans="1:15" x14ac:dyDescent="0.2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</row>
    <row r="991" spans="1:15" x14ac:dyDescent="0.2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</row>
    <row r="992" spans="1:15" x14ac:dyDescent="0.2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</row>
    <row r="993" spans="1:15" x14ac:dyDescent="0.2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</row>
    <row r="994" spans="1:15" x14ac:dyDescent="0.2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</row>
    <row r="995" spans="1:15" x14ac:dyDescent="0.2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</row>
    <row r="996" spans="1:15" x14ac:dyDescent="0.2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</row>
    <row r="997" spans="1:15" x14ac:dyDescent="0.2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</row>
    <row r="998" spans="1:15" x14ac:dyDescent="0.2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</row>
    <row r="999" spans="1:15" x14ac:dyDescent="0.2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</row>
    <row r="1000" spans="1:15" x14ac:dyDescent="0.2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</row>
    <row r="1001" spans="1:15" x14ac:dyDescent="0.2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</row>
    <row r="1002" spans="1:15" x14ac:dyDescent="0.2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</row>
    <row r="1003" spans="1:15" x14ac:dyDescent="0.2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</row>
    <row r="1004" spans="1:15" x14ac:dyDescent="0.2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</row>
    <row r="1005" spans="1:15" x14ac:dyDescent="0.2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</row>
    <row r="1006" spans="1:15" x14ac:dyDescent="0.2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</row>
    <row r="1007" spans="1:15" x14ac:dyDescent="0.2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</row>
    <row r="1008" spans="1:15" x14ac:dyDescent="0.2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</row>
    <row r="1009" spans="1:15" x14ac:dyDescent="0.2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</row>
    <row r="1010" spans="1:15" x14ac:dyDescent="0.2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</row>
    <row r="1011" spans="1:15" x14ac:dyDescent="0.2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</row>
    <row r="1012" spans="1:15" x14ac:dyDescent="0.2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</row>
    <row r="1013" spans="1:15" x14ac:dyDescent="0.2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</row>
    <row r="1014" spans="1:15" x14ac:dyDescent="0.2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</row>
    <row r="1015" spans="1:15" x14ac:dyDescent="0.2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</row>
    <row r="1016" spans="1:15" x14ac:dyDescent="0.2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</row>
    <row r="1017" spans="1:15" x14ac:dyDescent="0.2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</row>
    <row r="1018" spans="1:15" x14ac:dyDescent="0.2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</row>
    <row r="1019" spans="1:15" x14ac:dyDescent="0.2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</row>
    <row r="1020" spans="1:15" x14ac:dyDescent="0.2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</row>
    <row r="1021" spans="1:15" x14ac:dyDescent="0.2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</row>
    <row r="1022" spans="1:15" x14ac:dyDescent="0.2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</row>
    <row r="1023" spans="1:15" x14ac:dyDescent="0.2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</row>
    <row r="1024" spans="1:15" x14ac:dyDescent="0.2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</row>
    <row r="1025" spans="1:15" x14ac:dyDescent="0.2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</row>
    <row r="1026" spans="1:15" x14ac:dyDescent="0.2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</row>
    <row r="1027" spans="1:15" x14ac:dyDescent="0.2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</row>
    <row r="1028" spans="1:15" x14ac:dyDescent="0.2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</row>
    <row r="1029" spans="1:15" x14ac:dyDescent="0.2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</row>
    <row r="1030" spans="1:15" x14ac:dyDescent="0.2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</row>
    <row r="1031" spans="1:15" x14ac:dyDescent="0.2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</row>
    <row r="1032" spans="1:15" x14ac:dyDescent="0.2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</row>
    <row r="1033" spans="1:15" x14ac:dyDescent="0.2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</row>
    <row r="1034" spans="1:15" x14ac:dyDescent="0.2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</row>
    <row r="1035" spans="1:15" x14ac:dyDescent="0.2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</row>
    <row r="1036" spans="1:15" x14ac:dyDescent="0.2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</row>
    <row r="1037" spans="1:15" x14ac:dyDescent="0.2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</row>
    <row r="1038" spans="1:15" x14ac:dyDescent="0.2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</row>
    <row r="1039" spans="1:15" x14ac:dyDescent="0.2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</row>
    <row r="1040" spans="1:15" x14ac:dyDescent="0.2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</row>
    <row r="1041" spans="1:15" x14ac:dyDescent="0.2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</row>
    <row r="1042" spans="1:15" x14ac:dyDescent="0.2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</row>
    <row r="1043" spans="1:15" x14ac:dyDescent="0.2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</row>
    <row r="1044" spans="1:15" x14ac:dyDescent="0.2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</row>
    <row r="1045" spans="1:15" x14ac:dyDescent="0.2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</row>
    <row r="1046" spans="1:15" x14ac:dyDescent="0.2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</row>
    <row r="1047" spans="1:15" x14ac:dyDescent="0.2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</row>
    <row r="1048" spans="1:15" x14ac:dyDescent="0.2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</row>
    <row r="1049" spans="1:15" x14ac:dyDescent="0.2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</row>
    <row r="1050" spans="1:15" x14ac:dyDescent="0.2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</row>
    <row r="1051" spans="1:15" x14ac:dyDescent="0.2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</row>
    <row r="1052" spans="1:15" x14ac:dyDescent="0.2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</row>
    <row r="1053" spans="1:15" x14ac:dyDescent="0.2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</row>
    <row r="1054" spans="1:15" x14ac:dyDescent="0.2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</row>
    <row r="1055" spans="1:15" x14ac:dyDescent="0.2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</row>
    <row r="1056" spans="1:15" x14ac:dyDescent="0.2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</row>
    <row r="1057" spans="1:15" x14ac:dyDescent="0.2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</row>
    <row r="1058" spans="1:15" x14ac:dyDescent="0.2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</row>
    <row r="1059" spans="1:15" x14ac:dyDescent="0.2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</row>
    <row r="1060" spans="1:15" x14ac:dyDescent="0.2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</row>
    <row r="1061" spans="1:15" x14ac:dyDescent="0.2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</row>
    <row r="1062" spans="1:15" x14ac:dyDescent="0.2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</row>
    <row r="1063" spans="1:15" x14ac:dyDescent="0.2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</row>
    <row r="1064" spans="1:15" x14ac:dyDescent="0.2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</row>
    <row r="1065" spans="1:15" x14ac:dyDescent="0.2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</row>
    <row r="1066" spans="1:15" x14ac:dyDescent="0.2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</row>
    <row r="1067" spans="1:15" x14ac:dyDescent="0.2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</row>
    <row r="1068" spans="1:15" x14ac:dyDescent="0.2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</row>
    <row r="1069" spans="1:15" x14ac:dyDescent="0.2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</row>
    <row r="1070" spans="1:15" x14ac:dyDescent="0.2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</row>
    <row r="1071" spans="1:15" x14ac:dyDescent="0.2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</row>
    <row r="1072" spans="1:15" x14ac:dyDescent="0.2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</row>
    <row r="1073" spans="1:15" x14ac:dyDescent="0.2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</row>
    <row r="1074" spans="1:15" x14ac:dyDescent="0.2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</row>
    <row r="1075" spans="1:15" x14ac:dyDescent="0.2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</row>
    <row r="1076" spans="1:15" x14ac:dyDescent="0.2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</row>
    <row r="1077" spans="1:15" x14ac:dyDescent="0.2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</row>
    <row r="1078" spans="1:15" x14ac:dyDescent="0.2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</row>
    <row r="1079" spans="1:15" x14ac:dyDescent="0.2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</row>
    <row r="1080" spans="1:15" x14ac:dyDescent="0.2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</row>
    <row r="1081" spans="1:15" x14ac:dyDescent="0.2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</row>
    <row r="1082" spans="1:15" x14ac:dyDescent="0.2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</row>
    <row r="1083" spans="1:15" x14ac:dyDescent="0.2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</row>
    <row r="1084" spans="1:15" x14ac:dyDescent="0.2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</row>
    <row r="1085" spans="1:15" x14ac:dyDescent="0.2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</row>
    <row r="1086" spans="1:15" x14ac:dyDescent="0.2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</row>
    <row r="1087" spans="1:15" x14ac:dyDescent="0.2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</row>
    <row r="1088" spans="1:15" x14ac:dyDescent="0.2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</row>
    <row r="1089" spans="1:15" x14ac:dyDescent="0.2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</row>
    <row r="1090" spans="1:15" x14ac:dyDescent="0.2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</row>
    <row r="1091" spans="1:15" x14ac:dyDescent="0.2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</row>
    <row r="1092" spans="1:15" x14ac:dyDescent="0.2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</row>
    <row r="1093" spans="1:15" x14ac:dyDescent="0.2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</row>
    <row r="1094" spans="1:15" x14ac:dyDescent="0.2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</row>
    <row r="1095" spans="1:15" x14ac:dyDescent="0.2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</row>
    <row r="1096" spans="1:15" x14ac:dyDescent="0.2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</row>
    <row r="1097" spans="1:15" x14ac:dyDescent="0.2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</row>
    <row r="1098" spans="1:15" x14ac:dyDescent="0.2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</row>
    <row r="1099" spans="1:15" x14ac:dyDescent="0.2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</row>
    <row r="1100" spans="1:15" x14ac:dyDescent="0.2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</row>
    <row r="1101" spans="1:15" x14ac:dyDescent="0.2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</row>
    <row r="1102" spans="1:15" x14ac:dyDescent="0.2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</row>
    <row r="1103" spans="1:15" x14ac:dyDescent="0.2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</row>
    <row r="1104" spans="1:15" x14ac:dyDescent="0.2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</row>
    <row r="1105" spans="1:15" x14ac:dyDescent="0.2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</row>
    <row r="1106" spans="1:15" x14ac:dyDescent="0.2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</row>
    <row r="1107" spans="1:15" x14ac:dyDescent="0.2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</row>
    <row r="1108" spans="1:15" x14ac:dyDescent="0.2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</row>
    <row r="1109" spans="1:15" x14ac:dyDescent="0.2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</row>
    <row r="1110" spans="1:15" x14ac:dyDescent="0.2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</row>
    <row r="1111" spans="1:15" x14ac:dyDescent="0.2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</row>
    <row r="1112" spans="1:15" x14ac:dyDescent="0.2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</row>
    <row r="1113" spans="1:15" x14ac:dyDescent="0.2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</row>
    <row r="1114" spans="1:15" x14ac:dyDescent="0.2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</row>
    <row r="1115" spans="1:15" x14ac:dyDescent="0.2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</row>
    <row r="1116" spans="1:15" x14ac:dyDescent="0.2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</row>
    <row r="1117" spans="1:15" x14ac:dyDescent="0.2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</row>
    <row r="1118" spans="1:15" x14ac:dyDescent="0.2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</row>
    <row r="1119" spans="1:15" x14ac:dyDescent="0.2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</row>
    <row r="1120" spans="1:15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</row>
    <row r="1121" spans="1:15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</row>
    <row r="1122" spans="1:15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</row>
    <row r="1123" spans="1:15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</row>
    <row r="1124" spans="1:15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</row>
    <row r="1125" spans="1:15" x14ac:dyDescent="0.2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</row>
    <row r="1126" spans="1:15" x14ac:dyDescent="0.2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</row>
    <row r="1127" spans="1:15" x14ac:dyDescent="0.2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</row>
    <row r="1128" spans="1:15" x14ac:dyDescent="0.2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</row>
    <row r="1129" spans="1:15" x14ac:dyDescent="0.2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</row>
    <row r="1130" spans="1:15" x14ac:dyDescent="0.2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</row>
    <row r="1131" spans="1:15" x14ac:dyDescent="0.2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</row>
    <row r="1132" spans="1:15" x14ac:dyDescent="0.2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</row>
    <row r="1133" spans="1:15" x14ac:dyDescent="0.2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</row>
    <row r="1134" spans="1:15" x14ac:dyDescent="0.2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</row>
    <row r="1135" spans="1:15" x14ac:dyDescent="0.2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</row>
    <row r="1136" spans="1:15" x14ac:dyDescent="0.2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</row>
    <row r="1137" spans="1:15" x14ac:dyDescent="0.2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</row>
    <row r="1138" spans="1:15" x14ac:dyDescent="0.2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</row>
    <row r="1139" spans="1:15" x14ac:dyDescent="0.2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</row>
    <row r="1140" spans="1:15" x14ac:dyDescent="0.2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</row>
    <row r="1141" spans="1:15" x14ac:dyDescent="0.2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</row>
    <row r="1142" spans="1:15" x14ac:dyDescent="0.2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</row>
    <row r="1143" spans="1:15" x14ac:dyDescent="0.2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</row>
    <row r="1144" spans="1:15" x14ac:dyDescent="0.2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</row>
    <row r="1145" spans="1:15" x14ac:dyDescent="0.2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</row>
    <row r="1146" spans="1:15" x14ac:dyDescent="0.2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</row>
    <row r="1147" spans="1:15" x14ac:dyDescent="0.2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</row>
    <row r="1148" spans="1:15" x14ac:dyDescent="0.2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</row>
    <row r="1149" spans="1:15" x14ac:dyDescent="0.2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</row>
    <row r="1150" spans="1:15" x14ac:dyDescent="0.2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</row>
    <row r="1151" spans="1:15" x14ac:dyDescent="0.2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</row>
    <row r="1152" spans="1:15" x14ac:dyDescent="0.2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</row>
    <row r="1153" spans="1:15" x14ac:dyDescent="0.2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</row>
    <row r="1154" spans="1:15" x14ac:dyDescent="0.2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</row>
    <row r="1155" spans="1:15" x14ac:dyDescent="0.2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</row>
    <row r="1156" spans="1:15" x14ac:dyDescent="0.2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</row>
    <row r="1157" spans="1:15" x14ac:dyDescent="0.2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</row>
    <row r="1158" spans="1:15" x14ac:dyDescent="0.2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</row>
    <row r="1159" spans="1:15" x14ac:dyDescent="0.2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</row>
    <row r="1160" spans="1:15" x14ac:dyDescent="0.2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</row>
    <row r="1161" spans="1:15" x14ac:dyDescent="0.2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</row>
    <row r="1162" spans="1:15" x14ac:dyDescent="0.2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</row>
    <row r="1163" spans="1:15" x14ac:dyDescent="0.2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</row>
    <row r="1164" spans="1:15" x14ac:dyDescent="0.2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</row>
    <row r="1165" spans="1:15" x14ac:dyDescent="0.2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</row>
    <row r="1166" spans="1:15" x14ac:dyDescent="0.2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</row>
    <row r="1167" spans="1:15" x14ac:dyDescent="0.2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</row>
    <row r="1168" spans="1:15" x14ac:dyDescent="0.2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</row>
    <row r="1169" spans="1:15" x14ac:dyDescent="0.2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</row>
    <row r="1170" spans="1:15" x14ac:dyDescent="0.2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</row>
    <row r="1171" spans="1:15" x14ac:dyDescent="0.2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</row>
    <row r="1172" spans="1:15" x14ac:dyDescent="0.2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</row>
    <row r="1173" spans="1:15" x14ac:dyDescent="0.2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</row>
    <row r="1174" spans="1:15" x14ac:dyDescent="0.2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</row>
    <row r="1175" spans="1:15" x14ac:dyDescent="0.2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</row>
    <row r="1176" spans="1:15" x14ac:dyDescent="0.2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</row>
    <row r="1177" spans="1:15" x14ac:dyDescent="0.2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</row>
    <row r="1178" spans="1:15" x14ac:dyDescent="0.2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</row>
    <row r="1179" spans="1:15" x14ac:dyDescent="0.2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</row>
    <row r="1180" spans="1:15" x14ac:dyDescent="0.2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</row>
    <row r="1181" spans="1:15" x14ac:dyDescent="0.2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</row>
    <row r="1182" spans="1:15" x14ac:dyDescent="0.2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</row>
    <row r="1183" spans="1:15" x14ac:dyDescent="0.2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</row>
    <row r="1184" spans="1:15" x14ac:dyDescent="0.2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</row>
    <row r="1185" spans="1:15" x14ac:dyDescent="0.2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</row>
    <row r="1186" spans="1:15" x14ac:dyDescent="0.2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</row>
    <row r="1187" spans="1:15" x14ac:dyDescent="0.2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</row>
    <row r="1188" spans="1:15" x14ac:dyDescent="0.2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</row>
    <row r="1189" spans="1:15" x14ac:dyDescent="0.2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</row>
    <row r="1190" spans="1:15" x14ac:dyDescent="0.2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</row>
    <row r="1191" spans="1:15" x14ac:dyDescent="0.2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</row>
    <row r="1192" spans="1:15" x14ac:dyDescent="0.2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</row>
    <row r="1193" spans="1:15" x14ac:dyDescent="0.2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</row>
    <row r="1194" spans="1:15" x14ac:dyDescent="0.2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</row>
    <row r="1195" spans="1:15" x14ac:dyDescent="0.2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  <c r="O1195" s="34"/>
    </row>
    <row r="1196" spans="1:15" x14ac:dyDescent="0.2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</row>
    <row r="1197" spans="1:15" x14ac:dyDescent="0.2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</row>
    <row r="1198" spans="1:15" x14ac:dyDescent="0.2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</row>
    <row r="1199" spans="1:15" x14ac:dyDescent="0.2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</row>
    <row r="1200" spans="1:15" x14ac:dyDescent="0.2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</row>
    <row r="1201" spans="1:15" x14ac:dyDescent="0.2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</row>
    <row r="1202" spans="1:15" x14ac:dyDescent="0.2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</row>
    <row r="1203" spans="1:15" x14ac:dyDescent="0.2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</row>
    <row r="1204" spans="1:15" x14ac:dyDescent="0.2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</row>
    <row r="1205" spans="1:15" x14ac:dyDescent="0.2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</row>
    <row r="1206" spans="1:15" x14ac:dyDescent="0.2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</row>
    <row r="1207" spans="1:15" x14ac:dyDescent="0.2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</row>
    <row r="1208" spans="1:15" x14ac:dyDescent="0.2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</row>
    <row r="1209" spans="1:15" x14ac:dyDescent="0.2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</row>
    <row r="1210" spans="1:15" x14ac:dyDescent="0.2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</row>
    <row r="1211" spans="1:15" x14ac:dyDescent="0.2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</row>
    <row r="1212" spans="1:15" x14ac:dyDescent="0.2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</row>
    <row r="1213" spans="1:15" x14ac:dyDescent="0.2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</row>
    <row r="1214" spans="1:15" x14ac:dyDescent="0.2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</row>
    <row r="1215" spans="1:15" x14ac:dyDescent="0.2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</row>
    <row r="1216" spans="1:15" x14ac:dyDescent="0.2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</row>
    <row r="1217" spans="1:15" x14ac:dyDescent="0.2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</row>
    <row r="1218" spans="1:15" x14ac:dyDescent="0.2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</row>
    <row r="1219" spans="1:15" x14ac:dyDescent="0.2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</row>
    <row r="1220" spans="1:15" x14ac:dyDescent="0.2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</row>
    <row r="1221" spans="1:15" x14ac:dyDescent="0.2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</row>
    <row r="1222" spans="1:15" x14ac:dyDescent="0.2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</row>
    <row r="1223" spans="1:15" x14ac:dyDescent="0.2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</row>
    <row r="1224" spans="1:15" x14ac:dyDescent="0.2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</row>
    <row r="1225" spans="1:15" x14ac:dyDescent="0.2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</row>
    <row r="1226" spans="1:15" x14ac:dyDescent="0.2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</row>
    <row r="1227" spans="1:15" x14ac:dyDescent="0.2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</row>
    <row r="1228" spans="1:15" x14ac:dyDescent="0.2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</row>
    <row r="1229" spans="1:15" x14ac:dyDescent="0.2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</row>
    <row r="1230" spans="1:15" x14ac:dyDescent="0.2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</row>
    <row r="1231" spans="1:15" x14ac:dyDescent="0.2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</row>
    <row r="1232" spans="1:15" x14ac:dyDescent="0.2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</row>
    <row r="1233" spans="1:15" x14ac:dyDescent="0.2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</row>
    <row r="1234" spans="1:15" x14ac:dyDescent="0.2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</row>
    <row r="1235" spans="1:15" x14ac:dyDescent="0.2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</row>
    <row r="1236" spans="1:15" x14ac:dyDescent="0.2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</row>
    <row r="1237" spans="1:15" x14ac:dyDescent="0.2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</row>
    <row r="1238" spans="1:15" x14ac:dyDescent="0.2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</row>
    <row r="1239" spans="1:15" x14ac:dyDescent="0.2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</row>
    <row r="1240" spans="1:15" x14ac:dyDescent="0.2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</row>
    <row r="1241" spans="1:15" x14ac:dyDescent="0.2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</row>
    <row r="1242" spans="1:15" x14ac:dyDescent="0.2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</row>
    <row r="1243" spans="1:15" x14ac:dyDescent="0.2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</row>
    <row r="1244" spans="1:15" x14ac:dyDescent="0.2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</row>
    <row r="1245" spans="1:15" x14ac:dyDescent="0.2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</row>
    <row r="1246" spans="1:15" x14ac:dyDescent="0.2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</row>
    <row r="1247" spans="1:15" x14ac:dyDescent="0.2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</row>
    <row r="1248" spans="1:15" x14ac:dyDescent="0.2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</row>
    <row r="1249" spans="1:15" x14ac:dyDescent="0.2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</row>
    <row r="1250" spans="1:15" x14ac:dyDescent="0.2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</row>
    <row r="1251" spans="1:15" x14ac:dyDescent="0.2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</row>
    <row r="1252" spans="1:15" x14ac:dyDescent="0.2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  <c r="O1252" s="34"/>
    </row>
    <row r="1253" spans="1:15" x14ac:dyDescent="0.2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  <c r="O1253" s="34"/>
    </row>
    <row r="1254" spans="1:15" x14ac:dyDescent="0.2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</row>
    <row r="1255" spans="1:15" x14ac:dyDescent="0.2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  <c r="O1255" s="34"/>
    </row>
    <row r="1256" spans="1:15" x14ac:dyDescent="0.2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  <c r="O1256" s="34"/>
    </row>
    <row r="1257" spans="1:15" x14ac:dyDescent="0.2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</row>
    <row r="1258" spans="1:15" x14ac:dyDescent="0.2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</row>
    <row r="1259" spans="1:15" x14ac:dyDescent="0.2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</row>
    <row r="1260" spans="1:15" x14ac:dyDescent="0.2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</row>
    <row r="1261" spans="1:15" x14ac:dyDescent="0.2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</row>
    <row r="1262" spans="1:15" x14ac:dyDescent="0.2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</row>
    <row r="1263" spans="1:15" x14ac:dyDescent="0.2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</row>
    <row r="1264" spans="1:15" x14ac:dyDescent="0.2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</row>
    <row r="1265" spans="1:15" x14ac:dyDescent="0.2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</row>
    <row r="1266" spans="1:15" x14ac:dyDescent="0.2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</row>
    <row r="1267" spans="1:15" x14ac:dyDescent="0.2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  <c r="O1267" s="34"/>
    </row>
    <row r="1268" spans="1:15" x14ac:dyDescent="0.2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</row>
    <row r="1269" spans="1:15" x14ac:dyDescent="0.2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</row>
    <row r="1270" spans="1:15" x14ac:dyDescent="0.2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</row>
    <row r="1271" spans="1:15" x14ac:dyDescent="0.2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</row>
    <row r="1272" spans="1:15" x14ac:dyDescent="0.2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</row>
    <row r="1273" spans="1:15" x14ac:dyDescent="0.2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</row>
    <row r="1274" spans="1:15" x14ac:dyDescent="0.2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</row>
    <row r="1275" spans="1:15" x14ac:dyDescent="0.2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</row>
    <row r="1276" spans="1:15" x14ac:dyDescent="0.2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</row>
    <row r="1277" spans="1:15" x14ac:dyDescent="0.2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</row>
    <row r="1278" spans="1:15" x14ac:dyDescent="0.2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</row>
    <row r="1279" spans="1:15" x14ac:dyDescent="0.2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</row>
    <row r="1280" spans="1:15" x14ac:dyDescent="0.2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</row>
    <row r="1281" spans="1:15" x14ac:dyDescent="0.2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</row>
    <row r="1282" spans="1:15" x14ac:dyDescent="0.2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</row>
    <row r="1283" spans="1:15" x14ac:dyDescent="0.2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</row>
    <row r="1284" spans="1:15" x14ac:dyDescent="0.2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</row>
    <row r="1285" spans="1:15" x14ac:dyDescent="0.2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</row>
    <row r="1286" spans="1:15" x14ac:dyDescent="0.2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</row>
    <row r="1287" spans="1:15" x14ac:dyDescent="0.2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</row>
    <row r="1288" spans="1:15" x14ac:dyDescent="0.2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</row>
    <row r="1289" spans="1:15" x14ac:dyDescent="0.2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</row>
    <row r="1290" spans="1:15" x14ac:dyDescent="0.2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</row>
    <row r="1291" spans="1:15" x14ac:dyDescent="0.2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</row>
    <row r="1292" spans="1:15" x14ac:dyDescent="0.2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</row>
    <row r="1293" spans="1:15" x14ac:dyDescent="0.2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</row>
    <row r="1294" spans="1:15" x14ac:dyDescent="0.2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</row>
    <row r="1295" spans="1:15" x14ac:dyDescent="0.2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</row>
    <row r="1296" spans="1:15" x14ac:dyDescent="0.2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</row>
    <row r="1297" spans="1:15" x14ac:dyDescent="0.2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</row>
    <row r="1298" spans="1:15" x14ac:dyDescent="0.2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</row>
    <row r="1299" spans="1:15" x14ac:dyDescent="0.2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</row>
    <row r="1300" spans="1:15" x14ac:dyDescent="0.2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</row>
    <row r="1301" spans="1:15" x14ac:dyDescent="0.2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</row>
    <row r="1302" spans="1:15" x14ac:dyDescent="0.2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</row>
    <row r="1303" spans="1:15" x14ac:dyDescent="0.2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</row>
    <row r="1304" spans="1:15" x14ac:dyDescent="0.2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  <c r="O1304" s="34"/>
    </row>
    <row r="1305" spans="1:15" x14ac:dyDescent="0.2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  <c r="O1305" s="34"/>
    </row>
    <row r="1306" spans="1:15" x14ac:dyDescent="0.2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</row>
    <row r="1307" spans="1:15" x14ac:dyDescent="0.2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</row>
    <row r="1308" spans="1:15" x14ac:dyDescent="0.2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</row>
    <row r="1309" spans="1:15" x14ac:dyDescent="0.2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</row>
    <row r="1310" spans="1:15" x14ac:dyDescent="0.2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</row>
    <row r="1311" spans="1:15" x14ac:dyDescent="0.2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</row>
    <row r="1312" spans="1:15" x14ac:dyDescent="0.2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</row>
    <row r="1313" spans="1:15" x14ac:dyDescent="0.2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</row>
    <row r="1314" spans="1:15" x14ac:dyDescent="0.2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</row>
    <row r="1315" spans="1:15" x14ac:dyDescent="0.2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</row>
    <row r="1316" spans="1:15" x14ac:dyDescent="0.2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  <c r="O1316" s="34"/>
    </row>
    <row r="1317" spans="1:15" x14ac:dyDescent="0.2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</row>
    <row r="1318" spans="1:15" x14ac:dyDescent="0.2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</row>
    <row r="1319" spans="1:15" x14ac:dyDescent="0.2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</row>
    <row r="1320" spans="1:15" x14ac:dyDescent="0.2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</row>
    <row r="1321" spans="1:15" x14ac:dyDescent="0.2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</row>
    <row r="1322" spans="1:15" x14ac:dyDescent="0.2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</row>
    <row r="1323" spans="1:15" x14ac:dyDescent="0.2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</row>
    <row r="1324" spans="1:15" x14ac:dyDescent="0.2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</row>
    <row r="1325" spans="1:15" x14ac:dyDescent="0.2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</row>
    <row r="1326" spans="1:15" x14ac:dyDescent="0.2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</row>
    <row r="1327" spans="1:15" x14ac:dyDescent="0.2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</row>
    <row r="1328" spans="1:15" x14ac:dyDescent="0.2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</row>
    <row r="1329" spans="1:15" x14ac:dyDescent="0.2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  <c r="O1329" s="34"/>
    </row>
    <row r="1330" spans="1:15" x14ac:dyDescent="0.2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</row>
    <row r="1331" spans="1:15" x14ac:dyDescent="0.2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  <c r="O1331" s="34"/>
    </row>
    <row r="1332" spans="1:15" x14ac:dyDescent="0.2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</row>
    <row r="1333" spans="1:15" x14ac:dyDescent="0.2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</row>
    <row r="1334" spans="1:15" x14ac:dyDescent="0.2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</row>
    <row r="1335" spans="1:15" x14ac:dyDescent="0.2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</row>
    <row r="1336" spans="1:15" x14ac:dyDescent="0.2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</row>
    <row r="1337" spans="1:15" x14ac:dyDescent="0.2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</row>
    <row r="1338" spans="1:15" x14ac:dyDescent="0.2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</row>
    <row r="1339" spans="1:15" x14ac:dyDescent="0.2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</row>
    <row r="1340" spans="1:15" x14ac:dyDescent="0.2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</row>
    <row r="1341" spans="1:15" x14ac:dyDescent="0.2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</row>
    <row r="1342" spans="1:15" x14ac:dyDescent="0.2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</row>
    <row r="1343" spans="1:15" x14ac:dyDescent="0.2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</row>
    <row r="1344" spans="1:15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</row>
    <row r="1345" spans="1:15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</row>
    <row r="1346" spans="1:15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</row>
    <row r="1347" spans="1:15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</row>
    <row r="1348" spans="1:15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</row>
    <row r="1349" spans="1:15" x14ac:dyDescent="0.2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</row>
    <row r="1350" spans="1:15" x14ac:dyDescent="0.2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</row>
    <row r="1351" spans="1:15" x14ac:dyDescent="0.2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</row>
    <row r="1352" spans="1:15" x14ac:dyDescent="0.2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</row>
    <row r="1353" spans="1:15" x14ac:dyDescent="0.2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</row>
    <row r="1354" spans="1:15" x14ac:dyDescent="0.2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</row>
    <row r="1355" spans="1:15" x14ac:dyDescent="0.2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</row>
    <row r="1356" spans="1:15" x14ac:dyDescent="0.2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</row>
    <row r="1357" spans="1:15" x14ac:dyDescent="0.2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</row>
    <row r="1358" spans="1:15" x14ac:dyDescent="0.2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</row>
    <row r="1359" spans="1:15" x14ac:dyDescent="0.2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</row>
    <row r="1360" spans="1:15" x14ac:dyDescent="0.2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</row>
    <row r="1361" spans="1:15" x14ac:dyDescent="0.2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</row>
    <row r="1362" spans="1:15" x14ac:dyDescent="0.2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</row>
    <row r="1363" spans="1:15" x14ac:dyDescent="0.2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</row>
    <row r="1364" spans="1:15" x14ac:dyDescent="0.2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</row>
    <row r="1365" spans="1:15" x14ac:dyDescent="0.2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</row>
    <row r="1366" spans="1:15" x14ac:dyDescent="0.2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</row>
    <row r="1367" spans="1:15" x14ac:dyDescent="0.2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</row>
    <row r="1368" spans="1:15" x14ac:dyDescent="0.2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</row>
    <row r="1369" spans="1:15" x14ac:dyDescent="0.2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</row>
    <row r="1370" spans="1:15" x14ac:dyDescent="0.2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</row>
    <row r="1371" spans="1:15" x14ac:dyDescent="0.2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</row>
    <row r="1372" spans="1:15" x14ac:dyDescent="0.2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</row>
    <row r="1373" spans="1:15" x14ac:dyDescent="0.2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  <c r="O1373" s="34"/>
    </row>
    <row r="1374" spans="1:15" x14ac:dyDescent="0.2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</row>
    <row r="1375" spans="1:15" x14ac:dyDescent="0.2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</row>
    <row r="1376" spans="1:15" x14ac:dyDescent="0.2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</row>
    <row r="1377" spans="1:15" x14ac:dyDescent="0.2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</row>
    <row r="1378" spans="1:15" x14ac:dyDescent="0.2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</row>
    <row r="1379" spans="1:15" x14ac:dyDescent="0.2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</row>
    <row r="1380" spans="1:15" x14ac:dyDescent="0.2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</row>
    <row r="1381" spans="1:15" x14ac:dyDescent="0.2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</row>
    <row r="1382" spans="1:15" x14ac:dyDescent="0.2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</row>
    <row r="1383" spans="1:15" x14ac:dyDescent="0.2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</row>
    <row r="1384" spans="1:15" x14ac:dyDescent="0.2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</row>
    <row r="1385" spans="1:15" x14ac:dyDescent="0.2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</row>
    <row r="1386" spans="1:15" x14ac:dyDescent="0.2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</row>
    <row r="1387" spans="1:15" x14ac:dyDescent="0.2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</row>
    <row r="1388" spans="1:15" x14ac:dyDescent="0.2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</row>
    <row r="1389" spans="1:15" x14ac:dyDescent="0.2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</row>
    <row r="1390" spans="1:15" x14ac:dyDescent="0.2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</row>
    <row r="1391" spans="1:15" x14ac:dyDescent="0.2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</row>
    <row r="1392" spans="1:15" x14ac:dyDescent="0.2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</row>
    <row r="1393" spans="1:15" x14ac:dyDescent="0.2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</row>
    <row r="1394" spans="1:15" x14ac:dyDescent="0.2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</row>
    <row r="1395" spans="1:15" x14ac:dyDescent="0.2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</row>
    <row r="1396" spans="1:15" x14ac:dyDescent="0.2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</row>
    <row r="1397" spans="1:15" x14ac:dyDescent="0.2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</row>
    <row r="1398" spans="1:15" x14ac:dyDescent="0.2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</row>
    <row r="1399" spans="1:15" x14ac:dyDescent="0.2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</row>
    <row r="1400" spans="1:15" x14ac:dyDescent="0.2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</row>
    <row r="1401" spans="1:15" x14ac:dyDescent="0.2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</row>
    <row r="1402" spans="1:15" x14ac:dyDescent="0.2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  <c r="O1402" s="34"/>
    </row>
    <row r="1403" spans="1:15" x14ac:dyDescent="0.2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</row>
    <row r="1404" spans="1:15" x14ac:dyDescent="0.2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</row>
    <row r="1405" spans="1:15" x14ac:dyDescent="0.2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</row>
    <row r="1406" spans="1:15" x14ac:dyDescent="0.2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</row>
    <row r="1407" spans="1:15" x14ac:dyDescent="0.2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</row>
    <row r="1408" spans="1:15" x14ac:dyDescent="0.2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</row>
    <row r="1409" spans="1:15" x14ac:dyDescent="0.2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</row>
    <row r="1410" spans="1:15" x14ac:dyDescent="0.2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</row>
    <row r="1411" spans="1:15" x14ac:dyDescent="0.2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</row>
    <row r="1412" spans="1:15" x14ac:dyDescent="0.2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</row>
    <row r="1413" spans="1:15" x14ac:dyDescent="0.2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</row>
    <row r="1414" spans="1:15" x14ac:dyDescent="0.2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</row>
    <row r="1415" spans="1:15" x14ac:dyDescent="0.2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</row>
    <row r="1416" spans="1:15" x14ac:dyDescent="0.2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</row>
    <row r="1417" spans="1:15" x14ac:dyDescent="0.2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</row>
    <row r="1418" spans="1:15" x14ac:dyDescent="0.2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  <c r="O1418" s="34"/>
    </row>
    <row r="1419" spans="1:15" x14ac:dyDescent="0.2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</row>
    <row r="1420" spans="1:15" x14ac:dyDescent="0.2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</row>
    <row r="1421" spans="1:15" x14ac:dyDescent="0.2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</row>
    <row r="1422" spans="1:15" x14ac:dyDescent="0.2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</row>
    <row r="1423" spans="1:15" x14ac:dyDescent="0.2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</row>
    <row r="1424" spans="1:15" x14ac:dyDescent="0.2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</row>
    <row r="1425" spans="1:15" x14ac:dyDescent="0.2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</row>
    <row r="1426" spans="1:15" x14ac:dyDescent="0.2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</row>
    <row r="1427" spans="1:15" x14ac:dyDescent="0.2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</row>
    <row r="1428" spans="1:15" x14ac:dyDescent="0.2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</row>
    <row r="1429" spans="1:15" x14ac:dyDescent="0.2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</row>
    <row r="1430" spans="1:15" x14ac:dyDescent="0.2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</row>
    <row r="1431" spans="1:15" x14ac:dyDescent="0.2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</row>
    <row r="1432" spans="1:15" x14ac:dyDescent="0.2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</row>
    <row r="1433" spans="1:15" x14ac:dyDescent="0.2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</row>
    <row r="1434" spans="1:15" x14ac:dyDescent="0.2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</row>
    <row r="1435" spans="1:15" x14ac:dyDescent="0.2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</row>
    <row r="1436" spans="1:15" x14ac:dyDescent="0.2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</row>
    <row r="1437" spans="1:15" x14ac:dyDescent="0.2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</row>
    <row r="1438" spans="1:15" x14ac:dyDescent="0.2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</row>
    <row r="1439" spans="1:15" x14ac:dyDescent="0.2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</row>
    <row r="1440" spans="1:15" x14ac:dyDescent="0.2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</row>
    <row r="1441" spans="1:15" x14ac:dyDescent="0.2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</row>
    <row r="1442" spans="1:15" x14ac:dyDescent="0.2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</row>
    <row r="1443" spans="1:15" x14ac:dyDescent="0.2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  <c r="O1443" s="34"/>
    </row>
    <row r="1444" spans="1:15" x14ac:dyDescent="0.2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</row>
    <row r="1445" spans="1:15" x14ac:dyDescent="0.2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</row>
    <row r="1446" spans="1:15" x14ac:dyDescent="0.2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</row>
    <row r="1447" spans="1:15" x14ac:dyDescent="0.2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</row>
    <row r="1448" spans="1:15" x14ac:dyDescent="0.2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</row>
    <row r="1449" spans="1:15" x14ac:dyDescent="0.2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</row>
    <row r="1450" spans="1:15" x14ac:dyDescent="0.2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</row>
    <row r="1451" spans="1:15" x14ac:dyDescent="0.2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</row>
    <row r="1452" spans="1:15" x14ac:dyDescent="0.2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</row>
    <row r="1453" spans="1:15" x14ac:dyDescent="0.2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</row>
    <row r="1454" spans="1:15" x14ac:dyDescent="0.2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</row>
    <row r="1455" spans="1:15" x14ac:dyDescent="0.2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</row>
    <row r="1456" spans="1:15" x14ac:dyDescent="0.2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</row>
    <row r="1457" spans="1:15" x14ac:dyDescent="0.2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</row>
    <row r="1458" spans="1:15" x14ac:dyDescent="0.2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</row>
    <row r="1459" spans="1:15" x14ac:dyDescent="0.2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</row>
    <row r="1460" spans="1:15" x14ac:dyDescent="0.2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</row>
    <row r="1461" spans="1:15" x14ac:dyDescent="0.2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</row>
    <row r="1462" spans="1:15" x14ac:dyDescent="0.2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</row>
    <row r="1463" spans="1:15" x14ac:dyDescent="0.2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</row>
    <row r="1464" spans="1:15" x14ac:dyDescent="0.2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</row>
    <row r="1465" spans="1:15" x14ac:dyDescent="0.2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</row>
    <row r="1466" spans="1:15" x14ac:dyDescent="0.2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</row>
    <row r="1467" spans="1:15" x14ac:dyDescent="0.2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</row>
    <row r="1468" spans="1:15" x14ac:dyDescent="0.2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</row>
    <row r="1469" spans="1:15" x14ac:dyDescent="0.2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</row>
    <row r="1470" spans="1:15" x14ac:dyDescent="0.2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</row>
    <row r="1471" spans="1:15" x14ac:dyDescent="0.2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</row>
    <row r="1472" spans="1:15" x14ac:dyDescent="0.2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</row>
    <row r="1473" spans="1:15" x14ac:dyDescent="0.2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</row>
    <row r="1474" spans="1:15" x14ac:dyDescent="0.2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</row>
    <row r="1475" spans="1:15" x14ac:dyDescent="0.2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</row>
    <row r="1476" spans="1:15" x14ac:dyDescent="0.2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</row>
    <row r="1477" spans="1:15" x14ac:dyDescent="0.2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</row>
    <row r="1478" spans="1:15" x14ac:dyDescent="0.2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</row>
    <row r="1479" spans="1:15" x14ac:dyDescent="0.2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</row>
    <row r="1480" spans="1:15" x14ac:dyDescent="0.2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</row>
    <row r="1481" spans="1:15" x14ac:dyDescent="0.2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</row>
    <row r="1482" spans="1:15" x14ac:dyDescent="0.2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</row>
    <row r="1483" spans="1:15" x14ac:dyDescent="0.2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</row>
    <row r="1484" spans="1:15" x14ac:dyDescent="0.2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</row>
    <row r="1485" spans="1:15" x14ac:dyDescent="0.2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</row>
    <row r="1486" spans="1:15" x14ac:dyDescent="0.2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</row>
    <row r="1487" spans="1:15" x14ac:dyDescent="0.2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</row>
    <row r="1488" spans="1:15" x14ac:dyDescent="0.2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</row>
    <row r="1489" spans="1:15" x14ac:dyDescent="0.2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</row>
    <row r="1490" spans="1:15" x14ac:dyDescent="0.2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</row>
    <row r="1491" spans="1:15" x14ac:dyDescent="0.2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</row>
    <row r="1492" spans="1:15" x14ac:dyDescent="0.2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</row>
    <row r="1493" spans="1:15" x14ac:dyDescent="0.2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</row>
    <row r="1494" spans="1:15" x14ac:dyDescent="0.2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</row>
    <row r="1495" spans="1:15" x14ac:dyDescent="0.2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</row>
    <row r="1496" spans="1:15" x14ac:dyDescent="0.2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</row>
    <row r="1497" spans="1:15" x14ac:dyDescent="0.2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</row>
    <row r="1498" spans="1:15" x14ac:dyDescent="0.2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</row>
    <row r="1499" spans="1:15" x14ac:dyDescent="0.2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</row>
    <row r="1500" spans="1:15" x14ac:dyDescent="0.2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</row>
    <row r="1501" spans="1:15" x14ac:dyDescent="0.2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</row>
    <row r="1502" spans="1:15" x14ac:dyDescent="0.2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</row>
    <row r="1503" spans="1:15" x14ac:dyDescent="0.2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</row>
    <row r="1504" spans="1:15" x14ac:dyDescent="0.2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</row>
    <row r="1505" spans="1:15" x14ac:dyDescent="0.2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</row>
    <row r="1506" spans="1:15" x14ac:dyDescent="0.2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</row>
    <row r="1507" spans="1:15" x14ac:dyDescent="0.2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</row>
    <row r="1508" spans="1:15" x14ac:dyDescent="0.2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</row>
    <row r="1509" spans="1:15" x14ac:dyDescent="0.2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</row>
    <row r="1510" spans="1:15" x14ac:dyDescent="0.2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</row>
    <row r="1511" spans="1:15" x14ac:dyDescent="0.2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</row>
    <row r="1512" spans="1:15" x14ac:dyDescent="0.2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</row>
    <row r="1513" spans="1:15" x14ac:dyDescent="0.2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</row>
    <row r="1514" spans="1:15" x14ac:dyDescent="0.2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</row>
    <row r="1515" spans="1:15" x14ac:dyDescent="0.2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</row>
    <row r="1516" spans="1:15" x14ac:dyDescent="0.2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</row>
    <row r="1517" spans="1:15" x14ac:dyDescent="0.2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</row>
    <row r="1518" spans="1:15" x14ac:dyDescent="0.2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</row>
    <row r="1519" spans="1:15" x14ac:dyDescent="0.2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</row>
    <row r="1520" spans="1:15" x14ac:dyDescent="0.2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</row>
    <row r="1521" spans="1:15" x14ac:dyDescent="0.2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</row>
    <row r="1522" spans="1:15" x14ac:dyDescent="0.2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</row>
    <row r="1523" spans="1:15" x14ac:dyDescent="0.2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</row>
    <row r="1524" spans="1:15" x14ac:dyDescent="0.2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</row>
    <row r="1525" spans="1:15" x14ac:dyDescent="0.2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</row>
    <row r="1526" spans="1:15" x14ac:dyDescent="0.2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</row>
    <row r="1527" spans="1:15" x14ac:dyDescent="0.2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</row>
    <row r="1528" spans="1:15" x14ac:dyDescent="0.2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</row>
    <row r="1529" spans="1:15" x14ac:dyDescent="0.2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</row>
    <row r="1530" spans="1:15" x14ac:dyDescent="0.2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</row>
    <row r="1531" spans="1:15" x14ac:dyDescent="0.2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</row>
    <row r="1532" spans="1:15" x14ac:dyDescent="0.2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</row>
    <row r="1533" spans="1:15" x14ac:dyDescent="0.2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</row>
    <row r="1534" spans="1:15" x14ac:dyDescent="0.2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</row>
    <row r="1535" spans="1:15" x14ac:dyDescent="0.2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</row>
    <row r="1536" spans="1:15" x14ac:dyDescent="0.2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</row>
    <row r="1537" spans="1:15" x14ac:dyDescent="0.2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</row>
    <row r="1538" spans="1:15" x14ac:dyDescent="0.2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</row>
    <row r="1539" spans="1:15" x14ac:dyDescent="0.2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</row>
    <row r="1540" spans="1:15" x14ac:dyDescent="0.2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</row>
    <row r="1541" spans="1:15" x14ac:dyDescent="0.2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</row>
    <row r="1542" spans="1:15" x14ac:dyDescent="0.2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</row>
    <row r="1543" spans="1:15" x14ac:dyDescent="0.2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</row>
    <row r="1544" spans="1:15" x14ac:dyDescent="0.2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</row>
    <row r="1545" spans="1:15" x14ac:dyDescent="0.2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</row>
    <row r="1546" spans="1:15" x14ac:dyDescent="0.2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</row>
    <row r="1547" spans="1:15" x14ac:dyDescent="0.2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</row>
    <row r="1548" spans="1:15" x14ac:dyDescent="0.2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</row>
    <row r="1549" spans="1:15" x14ac:dyDescent="0.2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</row>
    <row r="1550" spans="1:15" x14ac:dyDescent="0.2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</row>
    <row r="1551" spans="1:15" x14ac:dyDescent="0.2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</row>
    <row r="1552" spans="1:15" x14ac:dyDescent="0.2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</row>
    <row r="1553" spans="1:15" x14ac:dyDescent="0.2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</row>
    <row r="1554" spans="1:15" x14ac:dyDescent="0.2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</row>
    <row r="1555" spans="1:15" x14ac:dyDescent="0.2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</row>
    <row r="1556" spans="1:15" x14ac:dyDescent="0.2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</row>
    <row r="1557" spans="1:15" x14ac:dyDescent="0.2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</row>
    <row r="1558" spans="1:15" x14ac:dyDescent="0.2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</row>
    <row r="1559" spans="1:15" x14ac:dyDescent="0.2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</row>
    <row r="1560" spans="1:15" x14ac:dyDescent="0.2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</row>
    <row r="1561" spans="1:15" x14ac:dyDescent="0.2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</row>
    <row r="1562" spans="1:15" x14ac:dyDescent="0.2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</row>
    <row r="1563" spans="1:15" x14ac:dyDescent="0.2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</row>
    <row r="1564" spans="1:15" x14ac:dyDescent="0.2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</row>
    <row r="1565" spans="1:15" x14ac:dyDescent="0.2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</row>
    <row r="1566" spans="1:15" x14ac:dyDescent="0.2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</row>
    <row r="1567" spans="1:15" x14ac:dyDescent="0.2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</row>
    <row r="1568" spans="1:15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</row>
    <row r="1569" spans="1:15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</row>
    <row r="1570" spans="1:15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</row>
    <row r="1571" spans="1:15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</row>
    <row r="1572" spans="1:15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</row>
    <row r="1573" spans="1:15" x14ac:dyDescent="0.2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</row>
    <row r="1574" spans="1:15" x14ac:dyDescent="0.2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</row>
    <row r="1575" spans="1:15" x14ac:dyDescent="0.2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</row>
    <row r="1576" spans="1:15" x14ac:dyDescent="0.2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</row>
    <row r="1577" spans="1:15" x14ac:dyDescent="0.2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</row>
    <row r="1578" spans="1:15" x14ac:dyDescent="0.2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</row>
    <row r="1579" spans="1:15" x14ac:dyDescent="0.2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</row>
    <row r="1580" spans="1:15" x14ac:dyDescent="0.2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</row>
    <row r="1581" spans="1:15" x14ac:dyDescent="0.2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</row>
    <row r="1582" spans="1:15" x14ac:dyDescent="0.2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</row>
    <row r="1583" spans="1:15" x14ac:dyDescent="0.2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</row>
    <row r="1584" spans="1:15" x14ac:dyDescent="0.2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</row>
    <row r="1585" spans="1:15" x14ac:dyDescent="0.2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</row>
    <row r="1586" spans="1:15" x14ac:dyDescent="0.2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</row>
    <row r="1587" spans="1:15" x14ac:dyDescent="0.2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</row>
    <row r="1588" spans="1:15" x14ac:dyDescent="0.2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</row>
    <row r="1589" spans="1:15" x14ac:dyDescent="0.2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</row>
    <row r="1590" spans="1:15" x14ac:dyDescent="0.2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</row>
    <row r="1591" spans="1:15" x14ac:dyDescent="0.2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</row>
    <row r="1592" spans="1:15" x14ac:dyDescent="0.2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</row>
    <row r="1593" spans="1:15" x14ac:dyDescent="0.2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</row>
    <row r="1594" spans="1:15" x14ac:dyDescent="0.2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</row>
    <row r="1595" spans="1:15" x14ac:dyDescent="0.2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</row>
    <row r="1596" spans="1:15" x14ac:dyDescent="0.2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</row>
    <row r="1597" spans="1:15" x14ac:dyDescent="0.2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</row>
    <row r="1598" spans="1:15" x14ac:dyDescent="0.2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</row>
    <row r="1599" spans="1:15" x14ac:dyDescent="0.2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</row>
    <row r="1600" spans="1:15" x14ac:dyDescent="0.2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</row>
    <row r="1601" spans="1:15" x14ac:dyDescent="0.2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</row>
    <row r="1602" spans="1:15" x14ac:dyDescent="0.2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</row>
    <row r="1603" spans="1:15" x14ac:dyDescent="0.2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</row>
    <row r="1604" spans="1:15" x14ac:dyDescent="0.2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</row>
    <row r="1605" spans="1:15" x14ac:dyDescent="0.2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</row>
    <row r="1606" spans="1:15" x14ac:dyDescent="0.2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</row>
    <row r="1607" spans="1:15" x14ac:dyDescent="0.2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</row>
    <row r="1608" spans="1:15" x14ac:dyDescent="0.2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</row>
    <row r="1609" spans="1:15" x14ac:dyDescent="0.2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</row>
    <row r="1610" spans="1:15" x14ac:dyDescent="0.2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</row>
    <row r="1611" spans="1:15" x14ac:dyDescent="0.2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</row>
    <row r="1612" spans="1:15" x14ac:dyDescent="0.2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</row>
    <row r="1613" spans="1:15" x14ac:dyDescent="0.2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</row>
    <row r="1614" spans="1:15" x14ac:dyDescent="0.2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</row>
    <row r="1615" spans="1:15" x14ac:dyDescent="0.2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</row>
    <row r="1616" spans="1:15" x14ac:dyDescent="0.2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</row>
    <row r="1617" spans="1:15" x14ac:dyDescent="0.2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</row>
    <row r="1618" spans="1:15" x14ac:dyDescent="0.2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</row>
    <row r="1619" spans="1:15" x14ac:dyDescent="0.2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</row>
    <row r="1620" spans="1:15" x14ac:dyDescent="0.2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</row>
    <row r="1621" spans="1:15" x14ac:dyDescent="0.2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</row>
    <row r="1622" spans="1:15" x14ac:dyDescent="0.2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</row>
    <row r="1623" spans="1:15" x14ac:dyDescent="0.2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</row>
    <row r="1624" spans="1:15" x14ac:dyDescent="0.2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</row>
    <row r="1625" spans="1:15" x14ac:dyDescent="0.2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</row>
    <row r="1626" spans="1:15" x14ac:dyDescent="0.2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</row>
    <row r="1627" spans="1:15" x14ac:dyDescent="0.2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</row>
    <row r="1628" spans="1:15" x14ac:dyDescent="0.2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</row>
    <row r="1629" spans="1:15" x14ac:dyDescent="0.2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</row>
    <row r="1630" spans="1:15" x14ac:dyDescent="0.2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</row>
    <row r="1631" spans="1:15" x14ac:dyDescent="0.2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</row>
    <row r="1632" spans="1:15" x14ac:dyDescent="0.2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</row>
    <row r="1633" spans="1:15" x14ac:dyDescent="0.2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</row>
    <row r="1634" spans="1:15" x14ac:dyDescent="0.2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</row>
    <row r="1635" spans="1:15" x14ac:dyDescent="0.2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</row>
    <row r="1636" spans="1:15" x14ac:dyDescent="0.2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</row>
    <row r="1637" spans="1:15" x14ac:dyDescent="0.2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</row>
    <row r="1638" spans="1:15" x14ac:dyDescent="0.2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</row>
    <row r="1639" spans="1:15" x14ac:dyDescent="0.2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</row>
    <row r="1640" spans="1:15" x14ac:dyDescent="0.2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</row>
    <row r="1641" spans="1:15" x14ac:dyDescent="0.2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</row>
    <row r="1642" spans="1:15" x14ac:dyDescent="0.2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</row>
    <row r="1643" spans="1:15" x14ac:dyDescent="0.2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</row>
    <row r="1644" spans="1:15" x14ac:dyDescent="0.2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</row>
    <row r="1645" spans="1:15" x14ac:dyDescent="0.2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</row>
    <row r="1646" spans="1:15" x14ac:dyDescent="0.2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</row>
    <row r="1647" spans="1:15" x14ac:dyDescent="0.2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</row>
    <row r="1648" spans="1:15" x14ac:dyDescent="0.2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</row>
    <row r="1649" spans="1:15" x14ac:dyDescent="0.2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</row>
    <row r="1650" spans="1:15" x14ac:dyDescent="0.2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</row>
    <row r="1651" spans="1:15" x14ac:dyDescent="0.2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</row>
    <row r="1652" spans="1:15" x14ac:dyDescent="0.2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</row>
    <row r="1653" spans="1:15" x14ac:dyDescent="0.2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</row>
    <row r="1654" spans="1:15" x14ac:dyDescent="0.2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</row>
    <row r="1655" spans="1:15" x14ac:dyDescent="0.2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</row>
    <row r="1656" spans="1:15" x14ac:dyDescent="0.2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</row>
    <row r="1657" spans="1:15" x14ac:dyDescent="0.2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</row>
    <row r="1658" spans="1:15" x14ac:dyDescent="0.2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</row>
    <row r="1659" spans="1:15" x14ac:dyDescent="0.2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</row>
    <row r="1660" spans="1:15" x14ac:dyDescent="0.2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</row>
    <row r="1661" spans="1:15" x14ac:dyDescent="0.2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</row>
    <row r="1662" spans="1:15" x14ac:dyDescent="0.2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</row>
    <row r="1663" spans="1:15" x14ac:dyDescent="0.2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</row>
    <row r="1664" spans="1:15" x14ac:dyDescent="0.2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</row>
    <row r="1665" spans="1:15" x14ac:dyDescent="0.2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</row>
    <row r="1666" spans="1:15" x14ac:dyDescent="0.2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</row>
    <row r="1667" spans="1:15" x14ac:dyDescent="0.2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</row>
    <row r="1668" spans="1:15" x14ac:dyDescent="0.2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</row>
    <row r="1669" spans="1:15" x14ac:dyDescent="0.2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</row>
    <row r="1670" spans="1:15" x14ac:dyDescent="0.2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</row>
    <row r="1671" spans="1:15" x14ac:dyDescent="0.2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</row>
    <row r="1672" spans="1:15" x14ac:dyDescent="0.2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</row>
    <row r="1673" spans="1:15" x14ac:dyDescent="0.2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</row>
    <row r="1674" spans="1:15" x14ac:dyDescent="0.2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</row>
    <row r="1675" spans="1:15" x14ac:dyDescent="0.2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</row>
    <row r="1676" spans="1:15" x14ac:dyDescent="0.2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</row>
    <row r="1677" spans="1:15" x14ac:dyDescent="0.2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</row>
    <row r="1678" spans="1:15" x14ac:dyDescent="0.2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</row>
    <row r="1679" spans="1:15" x14ac:dyDescent="0.2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</row>
    <row r="1680" spans="1:15" x14ac:dyDescent="0.2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</row>
    <row r="1681" spans="1:15" x14ac:dyDescent="0.2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</row>
    <row r="1682" spans="1:15" x14ac:dyDescent="0.2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</row>
    <row r="1683" spans="1:15" x14ac:dyDescent="0.2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</row>
    <row r="1684" spans="1:15" x14ac:dyDescent="0.2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</row>
    <row r="1685" spans="1:15" x14ac:dyDescent="0.2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</row>
    <row r="1686" spans="1:15" x14ac:dyDescent="0.2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</row>
    <row r="1687" spans="1:15" x14ac:dyDescent="0.2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</row>
    <row r="1688" spans="1:15" x14ac:dyDescent="0.2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</row>
    <row r="1689" spans="1:15" x14ac:dyDescent="0.2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</row>
    <row r="1690" spans="1:15" x14ac:dyDescent="0.2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</row>
    <row r="1691" spans="1:15" x14ac:dyDescent="0.2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</row>
    <row r="1692" spans="1:15" x14ac:dyDescent="0.2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</row>
    <row r="1693" spans="1:15" x14ac:dyDescent="0.2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</row>
    <row r="1694" spans="1:15" x14ac:dyDescent="0.2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</row>
    <row r="1695" spans="1:15" x14ac:dyDescent="0.2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</row>
    <row r="1696" spans="1:15" x14ac:dyDescent="0.2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</row>
    <row r="1697" spans="1:15" x14ac:dyDescent="0.2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</row>
    <row r="1698" spans="1:15" x14ac:dyDescent="0.2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</row>
    <row r="1699" spans="1:15" x14ac:dyDescent="0.2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</row>
    <row r="1700" spans="1:15" x14ac:dyDescent="0.2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</row>
    <row r="1701" spans="1:15" x14ac:dyDescent="0.2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</row>
    <row r="1702" spans="1:15" x14ac:dyDescent="0.2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</row>
    <row r="1703" spans="1:15" x14ac:dyDescent="0.2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</row>
    <row r="1704" spans="1:15" x14ac:dyDescent="0.2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</row>
    <row r="1705" spans="1:15" x14ac:dyDescent="0.2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</row>
    <row r="1706" spans="1:15" x14ac:dyDescent="0.2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</row>
    <row r="1707" spans="1:15" x14ac:dyDescent="0.2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</row>
    <row r="1708" spans="1:15" x14ac:dyDescent="0.2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</row>
    <row r="1709" spans="1:15" x14ac:dyDescent="0.2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</row>
    <row r="1710" spans="1:15" x14ac:dyDescent="0.2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</row>
    <row r="1711" spans="1:15" x14ac:dyDescent="0.2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</row>
    <row r="1712" spans="1:15" x14ac:dyDescent="0.2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</row>
    <row r="1713" spans="1:15" x14ac:dyDescent="0.2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</row>
    <row r="1714" spans="1:15" x14ac:dyDescent="0.2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</row>
    <row r="1715" spans="1:15" x14ac:dyDescent="0.2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</row>
    <row r="1716" spans="1:15" x14ac:dyDescent="0.2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</row>
    <row r="1717" spans="1:15" x14ac:dyDescent="0.2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</row>
    <row r="1718" spans="1:15" x14ac:dyDescent="0.2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</row>
    <row r="1719" spans="1:15" x14ac:dyDescent="0.2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</row>
    <row r="1720" spans="1:15" x14ac:dyDescent="0.2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</row>
    <row r="1721" spans="1:15" x14ac:dyDescent="0.2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</row>
    <row r="1722" spans="1:15" x14ac:dyDescent="0.2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</row>
    <row r="1723" spans="1:15" x14ac:dyDescent="0.2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</row>
    <row r="1724" spans="1:15" x14ac:dyDescent="0.2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</row>
    <row r="1725" spans="1:15" x14ac:dyDescent="0.2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</row>
    <row r="1726" spans="1:15" x14ac:dyDescent="0.2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</row>
    <row r="1727" spans="1:15" x14ac:dyDescent="0.2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</row>
    <row r="1728" spans="1:15" x14ac:dyDescent="0.2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</row>
    <row r="1729" spans="1:15" x14ac:dyDescent="0.2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</row>
    <row r="1730" spans="1:15" x14ac:dyDescent="0.2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</row>
    <row r="1731" spans="1:15" x14ac:dyDescent="0.2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</row>
    <row r="1732" spans="1:15" x14ac:dyDescent="0.2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</row>
    <row r="1733" spans="1:15" x14ac:dyDescent="0.2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</row>
    <row r="1734" spans="1:15" x14ac:dyDescent="0.2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</row>
    <row r="1735" spans="1:15" x14ac:dyDescent="0.2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</row>
    <row r="1736" spans="1:15" x14ac:dyDescent="0.2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</row>
    <row r="1737" spans="1:15" x14ac:dyDescent="0.2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</row>
    <row r="1738" spans="1:15" x14ac:dyDescent="0.2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</row>
    <row r="1739" spans="1:15" x14ac:dyDescent="0.2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</row>
    <row r="1740" spans="1:15" x14ac:dyDescent="0.2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</row>
    <row r="1741" spans="1:15" x14ac:dyDescent="0.2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</row>
    <row r="1742" spans="1:15" x14ac:dyDescent="0.2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</row>
    <row r="1743" spans="1:15" x14ac:dyDescent="0.2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</row>
    <row r="1744" spans="1:15" x14ac:dyDescent="0.2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</row>
    <row r="1745" spans="1:15" x14ac:dyDescent="0.2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</row>
    <row r="1746" spans="1:15" x14ac:dyDescent="0.2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</row>
    <row r="1747" spans="1:15" x14ac:dyDescent="0.2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</row>
    <row r="1748" spans="1:15" x14ac:dyDescent="0.2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</row>
    <row r="1749" spans="1:15" x14ac:dyDescent="0.2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</row>
    <row r="1750" spans="1:15" x14ac:dyDescent="0.2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</row>
    <row r="1751" spans="1:15" x14ac:dyDescent="0.2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</row>
    <row r="1752" spans="1:15" x14ac:dyDescent="0.2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</row>
    <row r="1753" spans="1:15" x14ac:dyDescent="0.2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</row>
    <row r="1754" spans="1:15" x14ac:dyDescent="0.2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</row>
    <row r="1755" spans="1:15" x14ac:dyDescent="0.2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</row>
    <row r="1756" spans="1:15" x14ac:dyDescent="0.2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</row>
    <row r="1757" spans="1:15" x14ac:dyDescent="0.2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</row>
    <row r="1758" spans="1:15" x14ac:dyDescent="0.2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</row>
    <row r="1759" spans="1:15" x14ac:dyDescent="0.2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</row>
    <row r="1760" spans="1:15" x14ac:dyDescent="0.2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</row>
    <row r="1761" spans="1:15" x14ac:dyDescent="0.2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</row>
    <row r="1762" spans="1:15" x14ac:dyDescent="0.2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</row>
    <row r="1763" spans="1:15" x14ac:dyDescent="0.2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</row>
    <row r="1764" spans="1:15" x14ac:dyDescent="0.2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</row>
    <row r="1765" spans="1:15" x14ac:dyDescent="0.2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</row>
    <row r="1766" spans="1:15" x14ac:dyDescent="0.2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</row>
    <row r="1767" spans="1:15" x14ac:dyDescent="0.2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</row>
    <row r="1768" spans="1:15" x14ac:dyDescent="0.2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</row>
    <row r="1769" spans="1:15" x14ac:dyDescent="0.2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</row>
    <row r="1770" spans="1:15" x14ac:dyDescent="0.2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</row>
    <row r="1771" spans="1:15" x14ac:dyDescent="0.2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</row>
    <row r="1772" spans="1:15" x14ac:dyDescent="0.2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</row>
    <row r="1773" spans="1:15" x14ac:dyDescent="0.2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</row>
    <row r="1774" spans="1:15" x14ac:dyDescent="0.2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</row>
    <row r="1775" spans="1:15" x14ac:dyDescent="0.2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</row>
    <row r="1776" spans="1:15" x14ac:dyDescent="0.2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</row>
    <row r="1777" spans="1:15" x14ac:dyDescent="0.2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</row>
    <row r="1778" spans="1:15" x14ac:dyDescent="0.2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</row>
    <row r="1779" spans="1:15" x14ac:dyDescent="0.2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</row>
    <row r="1780" spans="1:15" x14ac:dyDescent="0.2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</row>
    <row r="1781" spans="1:15" x14ac:dyDescent="0.2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</row>
    <row r="1782" spans="1:15" x14ac:dyDescent="0.2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</row>
    <row r="1783" spans="1:15" x14ac:dyDescent="0.2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</row>
    <row r="1784" spans="1:15" x14ac:dyDescent="0.2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</row>
    <row r="1785" spans="1:15" x14ac:dyDescent="0.2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</row>
    <row r="1786" spans="1:15" x14ac:dyDescent="0.2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</row>
    <row r="1787" spans="1:15" x14ac:dyDescent="0.2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</row>
    <row r="1788" spans="1:15" x14ac:dyDescent="0.2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</row>
    <row r="1789" spans="1:15" x14ac:dyDescent="0.2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</row>
    <row r="1790" spans="1:15" x14ac:dyDescent="0.2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</row>
    <row r="1791" spans="1:15" x14ac:dyDescent="0.2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</row>
    <row r="1792" spans="1:15" x14ac:dyDescent="0.2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</row>
    <row r="1793" spans="1:15" x14ac:dyDescent="0.2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</row>
    <row r="1794" spans="1:15" x14ac:dyDescent="0.2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</row>
    <row r="1795" spans="1:15" x14ac:dyDescent="0.2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</row>
    <row r="1796" spans="1:15" x14ac:dyDescent="0.2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</row>
    <row r="1797" spans="1:15" x14ac:dyDescent="0.2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</row>
    <row r="1798" spans="1:15" x14ac:dyDescent="0.2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</row>
    <row r="1799" spans="1:15" x14ac:dyDescent="0.2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</row>
    <row r="1800" spans="1:15" x14ac:dyDescent="0.2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</row>
    <row r="1801" spans="1:15" x14ac:dyDescent="0.2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</row>
    <row r="1802" spans="1:15" x14ac:dyDescent="0.2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</row>
    <row r="1803" spans="1:15" x14ac:dyDescent="0.2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</row>
    <row r="1804" spans="1:15" x14ac:dyDescent="0.2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</row>
    <row r="1805" spans="1:15" x14ac:dyDescent="0.2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</row>
    <row r="1806" spans="1:15" x14ac:dyDescent="0.2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</row>
    <row r="1807" spans="1:15" x14ac:dyDescent="0.2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</row>
    <row r="1808" spans="1:15" x14ac:dyDescent="0.2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</row>
    <row r="1809" spans="1:15" x14ac:dyDescent="0.2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</row>
    <row r="1810" spans="1:15" x14ac:dyDescent="0.2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</row>
    <row r="1811" spans="1:15" x14ac:dyDescent="0.2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</row>
    <row r="1812" spans="1:15" x14ac:dyDescent="0.2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</row>
    <row r="1813" spans="1:15" x14ac:dyDescent="0.2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</row>
    <row r="1814" spans="1:15" x14ac:dyDescent="0.2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</row>
    <row r="1815" spans="1:15" x14ac:dyDescent="0.2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</row>
    <row r="1816" spans="1:15" x14ac:dyDescent="0.2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</row>
    <row r="1817" spans="1:15" x14ac:dyDescent="0.2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</row>
    <row r="1818" spans="1:15" x14ac:dyDescent="0.2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</row>
    <row r="1819" spans="1:15" x14ac:dyDescent="0.2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</row>
    <row r="1820" spans="1:15" x14ac:dyDescent="0.2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</row>
    <row r="1821" spans="1:15" x14ac:dyDescent="0.2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</row>
    <row r="1822" spans="1:15" x14ac:dyDescent="0.2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</row>
    <row r="1823" spans="1:15" x14ac:dyDescent="0.2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</row>
    <row r="1824" spans="1:15" x14ac:dyDescent="0.2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</row>
    <row r="1825" spans="1:15" x14ac:dyDescent="0.2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</row>
    <row r="1826" spans="1:15" x14ac:dyDescent="0.2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</row>
    <row r="1827" spans="1:15" x14ac:dyDescent="0.2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</row>
    <row r="1828" spans="1:15" x14ac:dyDescent="0.2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</row>
    <row r="1829" spans="1:15" x14ac:dyDescent="0.2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</row>
    <row r="1830" spans="1:15" x14ac:dyDescent="0.2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</row>
    <row r="1831" spans="1:15" x14ac:dyDescent="0.2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</row>
    <row r="1832" spans="1:15" x14ac:dyDescent="0.2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</row>
    <row r="1833" spans="1:15" x14ac:dyDescent="0.2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</row>
    <row r="1834" spans="1:15" x14ac:dyDescent="0.2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</row>
    <row r="1835" spans="1:15" x14ac:dyDescent="0.2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</row>
    <row r="1836" spans="1:15" x14ac:dyDescent="0.2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</row>
    <row r="1837" spans="1:15" x14ac:dyDescent="0.2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</row>
    <row r="1838" spans="1:15" x14ac:dyDescent="0.2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</row>
    <row r="1839" spans="1:15" x14ac:dyDescent="0.2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</row>
    <row r="1840" spans="1:15" x14ac:dyDescent="0.2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</row>
    <row r="1841" spans="1:15" x14ac:dyDescent="0.2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</row>
    <row r="1842" spans="1:15" x14ac:dyDescent="0.2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</row>
    <row r="1843" spans="1:15" x14ac:dyDescent="0.2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</row>
    <row r="1844" spans="1:15" x14ac:dyDescent="0.2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</row>
    <row r="1845" spans="1:15" x14ac:dyDescent="0.2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</row>
    <row r="1846" spans="1:15" x14ac:dyDescent="0.2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</row>
    <row r="1847" spans="1:15" x14ac:dyDescent="0.2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</row>
    <row r="1848" spans="1:15" x14ac:dyDescent="0.2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</row>
    <row r="1849" spans="1:15" x14ac:dyDescent="0.2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</row>
    <row r="1850" spans="1:15" x14ac:dyDescent="0.2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</row>
    <row r="1851" spans="1:15" x14ac:dyDescent="0.2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</row>
    <row r="1852" spans="1:15" x14ac:dyDescent="0.2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</row>
    <row r="1853" spans="1:15" x14ac:dyDescent="0.2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</row>
    <row r="1854" spans="1:15" x14ac:dyDescent="0.2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</row>
    <row r="1855" spans="1:15" x14ac:dyDescent="0.2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</row>
    <row r="1856" spans="1:15" x14ac:dyDescent="0.2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</row>
    <row r="1857" spans="1:15" x14ac:dyDescent="0.2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</row>
    <row r="1858" spans="1:15" x14ac:dyDescent="0.2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</row>
    <row r="1859" spans="1:15" x14ac:dyDescent="0.2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</row>
    <row r="1860" spans="1:15" x14ac:dyDescent="0.2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</row>
    <row r="1861" spans="1:15" x14ac:dyDescent="0.2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</row>
    <row r="1862" spans="1:15" x14ac:dyDescent="0.2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</row>
    <row r="1863" spans="1:15" x14ac:dyDescent="0.2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</row>
    <row r="1864" spans="1:15" x14ac:dyDescent="0.2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</row>
    <row r="1865" spans="1:15" x14ac:dyDescent="0.2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</row>
    <row r="1866" spans="1:15" x14ac:dyDescent="0.2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</row>
    <row r="1867" spans="1:15" x14ac:dyDescent="0.2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</row>
    <row r="1868" spans="1:15" x14ac:dyDescent="0.2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</row>
    <row r="1869" spans="1:15" x14ac:dyDescent="0.2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</row>
    <row r="1870" spans="1:15" x14ac:dyDescent="0.2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</row>
    <row r="1871" spans="1:15" x14ac:dyDescent="0.2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</row>
    <row r="1872" spans="1:15" x14ac:dyDescent="0.2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</row>
    <row r="1873" spans="1:15" x14ac:dyDescent="0.2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</row>
    <row r="1874" spans="1:15" x14ac:dyDescent="0.2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</row>
    <row r="1875" spans="1:15" x14ac:dyDescent="0.2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</row>
    <row r="1876" spans="1:15" x14ac:dyDescent="0.2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</row>
    <row r="1877" spans="1:15" x14ac:dyDescent="0.2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</row>
    <row r="1878" spans="1:15" x14ac:dyDescent="0.2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</row>
    <row r="1879" spans="1:15" x14ac:dyDescent="0.2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</row>
    <row r="1880" spans="1:15" x14ac:dyDescent="0.2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</row>
    <row r="1881" spans="1:15" x14ac:dyDescent="0.2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</row>
    <row r="1882" spans="1:15" x14ac:dyDescent="0.2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</row>
    <row r="1883" spans="1:15" x14ac:dyDescent="0.2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</row>
    <row r="1884" spans="1:15" x14ac:dyDescent="0.2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</row>
    <row r="1885" spans="1:15" x14ac:dyDescent="0.2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</row>
    <row r="1886" spans="1:15" x14ac:dyDescent="0.2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</row>
    <row r="1887" spans="1:15" x14ac:dyDescent="0.2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</row>
    <row r="1888" spans="1:15" x14ac:dyDescent="0.2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</row>
    <row r="1889" spans="1:15" x14ac:dyDescent="0.2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</row>
    <row r="1890" spans="1:15" x14ac:dyDescent="0.2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</row>
    <row r="1891" spans="1:15" x14ac:dyDescent="0.2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</row>
    <row r="1892" spans="1:15" x14ac:dyDescent="0.2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</row>
    <row r="1893" spans="1:15" x14ac:dyDescent="0.2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</row>
    <row r="1894" spans="1:15" x14ac:dyDescent="0.2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</row>
    <row r="1895" spans="1:15" x14ac:dyDescent="0.2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</row>
    <row r="1896" spans="1:15" x14ac:dyDescent="0.2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</row>
    <row r="1897" spans="1:15" x14ac:dyDescent="0.2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</row>
    <row r="1898" spans="1:15" x14ac:dyDescent="0.2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</row>
    <row r="1899" spans="1:15" x14ac:dyDescent="0.2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</row>
    <row r="1900" spans="1:15" x14ac:dyDescent="0.2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</row>
    <row r="1901" spans="1:15" x14ac:dyDescent="0.2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</row>
    <row r="1902" spans="1:15" x14ac:dyDescent="0.2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</row>
    <row r="1903" spans="1:15" x14ac:dyDescent="0.2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</row>
    <row r="1904" spans="1:15" x14ac:dyDescent="0.2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</row>
    <row r="1905" spans="1:15" x14ac:dyDescent="0.2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</row>
    <row r="1906" spans="1:15" x14ac:dyDescent="0.2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</row>
    <row r="1907" spans="1:15" x14ac:dyDescent="0.2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</row>
    <row r="1908" spans="1:15" x14ac:dyDescent="0.2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</row>
    <row r="1909" spans="1:15" x14ac:dyDescent="0.2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</row>
    <row r="1910" spans="1:15" x14ac:dyDescent="0.2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</row>
    <row r="1911" spans="1:15" x14ac:dyDescent="0.2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</row>
    <row r="1912" spans="1:15" x14ac:dyDescent="0.2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</row>
    <row r="1913" spans="1:15" x14ac:dyDescent="0.2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</row>
    <row r="1914" spans="1:15" x14ac:dyDescent="0.2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</row>
    <row r="1915" spans="1:15" x14ac:dyDescent="0.2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</row>
    <row r="1916" spans="1:15" x14ac:dyDescent="0.2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</row>
    <row r="1917" spans="1:15" x14ac:dyDescent="0.2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</row>
    <row r="1918" spans="1:15" x14ac:dyDescent="0.2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</row>
    <row r="1919" spans="1:15" x14ac:dyDescent="0.2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</row>
    <row r="1920" spans="1:15" x14ac:dyDescent="0.2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</row>
    <row r="1921" spans="1:15" x14ac:dyDescent="0.2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</row>
    <row r="1922" spans="1:15" x14ac:dyDescent="0.2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</row>
    <row r="1923" spans="1:15" x14ac:dyDescent="0.2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</row>
    <row r="1924" spans="1:15" x14ac:dyDescent="0.2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</row>
    <row r="1925" spans="1:15" x14ac:dyDescent="0.2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</row>
    <row r="1926" spans="1:15" x14ac:dyDescent="0.2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</row>
    <row r="1927" spans="1:15" x14ac:dyDescent="0.2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</row>
    <row r="1928" spans="1:15" x14ac:dyDescent="0.2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</row>
    <row r="1929" spans="1:15" x14ac:dyDescent="0.2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</row>
    <row r="1930" spans="1:15" x14ac:dyDescent="0.2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</row>
    <row r="1931" spans="1:15" x14ac:dyDescent="0.2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</row>
    <row r="1932" spans="1:15" x14ac:dyDescent="0.2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</row>
    <row r="1933" spans="1:15" x14ac:dyDescent="0.2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</row>
    <row r="1934" spans="1:15" x14ac:dyDescent="0.2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</row>
    <row r="1935" spans="1:15" x14ac:dyDescent="0.2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</row>
    <row r="1936" spans="1:15" x14ac:dyDescent="0.2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</row>
    <row r="1937" spans="1:15" x14ac:dyDescent="0.2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</row>
    <row r="1938" spans="1:15" x14ac:dyDescent="0.2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</row>
    <row r="1939" spans="1:15" x14ac:dyDescent="0.2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</row>
    <row r="1940" spans="1:15" x14ac:dyDescent="0.2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</row>
    <row r="1941" spans="1:15" x14ac:dyDescent="0.2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</row>
    <row r="1942" spans="1:15" x14ac:dyDescent="0.2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</row>
    <row r="1943" spans="1:15" x14ac:dyDescent="0.2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</row>
    <row r="1944" spans="1:15" x14ac:dyDescent="0.2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</row>
    <row r="1945" spans="1:15" x14ac:dyDescent="0.2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</row>
    <row r="1946" spans="1:15" x14ac:dyDescent="0.2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</row>
    <row r="1947" spans="1:15" x14ac:dyDescent="0.2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</row>
    <row r="1948" spans="1:15" x14ac:dyDescent="0.2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</row>
    <row r="1949" spans="1:15" x14ac:dyDescent="0.2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</row>
    <row r="1950" spans="1:15" x14ac:dyDescent="0.2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</row>
    <row r="1951" spans="1:15" x14ac:dyDescent="0.2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</row>
    <row r="1952" spans="1:15" x14ac:dyDescent="0.2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</row>
    <row r="1953" spans="1:15" x14ac:dyDescent="0.2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</row>
    <row r="1954" spans="1:15" x14ac:dyDescent="0.2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</row>
    <row r="1955" spans="1:15" x14ac:dyDescent="0.2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</row>
    <row r="1956" spans="1:15" x14ac:dyDescent="0.2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</row>
    <row r="1957" spans="1:15" x14ac:dyDescent="0.2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</row>
    <row r="1958" spans="1:15" x14ac:dyDescent="0.2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</row>
    <row r="1959" spans="1:15" x14ac:dyDescent="0.2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</row>
    <row r="1960" spans="1:15" x14ac:dyDescent="0.2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</row>
    <row r="1961" spans="1:15" x14ac:dyDescent="0.2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</row>
    <row r="1962" spans="1:15" x14ac:dyDescent="0.2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</row>
    <row r="1963" spans="1:15" x14ac:dyDescent="0.2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</row>
    <row r="1964" spans="1:15" x14ac:dyDescent="0.2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</row>
    <row r="1965" spans="1:15" x14ac:dyDescent="0.2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</row>
    <row r="1966" spans="1:15" x14ac:dyDescent="0.2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</row>
    <row r="1967" spans="1:15" x14ac:dyDescent="0.2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</row>
    <row r="1968" spans="1:15" x14ac:dyDescent="0.2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</row>
    <row r="1969" spans="1:15" x14ac:dyDescent="0.2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</row>
    <row r="1970" spans="1:15" x14ac:dyDescent="0.2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</row>
    <row r="1971" spans="1:15" x14ac:dyDescent="0.2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</row>
    <row r="1972" spans="1:15" x14ac:dyDescent="0.2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</row>
    <row r="1973" spans="1:15" x14ac:dyDescent="0.2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</row>
    <row r="1974" spans="1:15" x14ac:dyDescent="0.2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</row>
    <row r="1975" spans="1:15" x14ac:dyDescent="0.2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</row>
    <row r="1976" spans="1:15" x14ac:dyDescent="0.2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</row>
    <row r="1977" spans="1:15" x14ac:dyDescent="0.2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</row>
    <row r="1978" spans="1:15" x14ac:dyDescent="0.2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</row>
    <row r="1979" spans="1:15" x14ac:dyDescent="0.2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</row>
    <row r="1980" spans="1:15" x14ac:dyDescent="0.2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</row>
    <row r="1981" spans="1:15" x14ac:dyDescent="0.2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</row>
    <row r="1982" spans="1:15" x14ac:dyDescent="0.2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</row>
    <row r="1983" spans="1:15" x14ac:dyDescent="0.2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</row>
    <row r="1984" spans="1:15" x14ac:dyDescent="0.2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</row>
    <row r="1985" spans="1:15" x14ac:dyDescent="0.2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</row>
    <row r="1986" spans="1:15" x14ac:dyDescent="0.2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</row>
    <row r="1987" spans="1:15" x14ac:dyDescent="0.2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</row>
    <row r="1988" spans="1:15" x14ac:dyDescent="0.2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</row>
    <row r="1989" spans="1:15" x14ac:dyDescent="0.2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</row>
    <row r="1990" spans="1:15" x14ac:dyDescent="0.2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</row>
    <row r="1991" spans="1:15" x14ac:dyDescent="0.2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</row>
    <row r="1992" spans="1:15" x14ac:dyDescent="0.2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</row>
    <row r="1993" spans="1:15" x14ac:dyDescent="0.2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</row>
    <row r="1994" spans="1:15" x14ac:dyDescent="0.2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</row>
    <row r="1995" spans="1:15" x14ac:dyDescent="0.2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</row>
    <row r="1996" spans="1:15" x14ac:dyDescent="0.2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</row>
    <row r="1997" spans="1:15" x14ac:dyDescent="0.2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</row>
    <row r="1998" spans="1:15" x14ac:dyDescent="0.2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</row>
    <row r="1999" spans="1:15" x14ac:dyDescent="0.2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</row>
    <row r="2000" spans="1:15" x14ac:dyDescent="0.2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</row>
    <row r="2001" spans="1:15" x14ac:dyDescent="0.2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</row>
    <row r="2002" spans="1:15" x14ac:dyDescent="0.2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</row>
    <row r="2003" spans="1:15" x14ac:dyDescent="0.2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</row>
    <row r="2004" spans="1:15" x14ac:dyDescent="0.2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</row>
    <row r="2005" spans="1:15" x14ac:dyDescent="0.2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</row>
    <row r="2006" spans="1:15" x14ac:dyDescent="0.2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</row>
    <row r="2007" spans="1:15" x14ac:dyDescent="0.2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</row>
    <row r="2008" spans="1:15" x14ac:dyDescent="0.2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</row>
    <row r="2009" spans="1:15" x14ac:dyDescent="0.2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</row>
    <row r="2010" spans="1:15" x14ac:dyDescent="0.2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</row>
    <row r="2011" spans="1:15" x14ac:dyDescent="0.2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</row>
    <row r="2012" spans="1:15" x14ac:dyDescent="0.2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</row>
    <row r="2013" spans="1:15" x14ac:dyDescent="0.2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</row>
    <row r="2014" spans="1:15" x14ac:dyDescent="0.2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</row>
    <row r="2015" spans="1:15" x14ac:dyDescent="0.2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</row>
    <row r="2016" spans="1:15" x14ac:dyDescent="0.2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</row>
    <row r="2017" spans="1:15" x14ac:dyDescent="0.2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</row>
    <row r="2018" spans="1:15" x14ac:dyDescent="0.2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</row>
    <row r="2019" spans="1:15" x14ac:dyDescent="0.2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</row>
    <row r="2020" spans="1:15" x14ac:dyDescent="0.2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</row>
    <row r="2021" spans="1:15" x14ac:dyDescent="0.2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</row>
    <row r="2022" spans="1:15" x14ac:dyDescent="0.2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</row>
    <row r="2023" spans="1:15" x14ac:dyDescent="0.2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</row>
    <row r="2024" spans="1:15" x14ac:dyDescent="0.2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</row>
    <row r="2025" spans="1:15" x14ac:dyDescent="0.2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</row>
    <row r="2026" spans="1:15" x14ac:dyDescent="0.2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</row>
    <row r="2027" spans="1:15" x14ac:dyDescent="0.2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</row>
    <row r="2028" spans="1:15" x14ac:dyDescent="0.2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</row>
    <row r="2029" spans="1:15" x14ac:dyDescent="0.2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</row>
    <row r="2030" spans="1:15" x14ac:dyDescent="0.2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</row>
    <row r="2031" spans="1:15" x14ac:dyDescent="0.2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</row>
    <row r="2032" spans="1:15" x14ac:dyDescent="0.2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</row>
    <row r="2033" spans="1:15" x14ac:dyDescent="0.2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</row>
    <row r="2034" spans="1:15" x14ac:dyDescent="0.2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</row>
    <row r="2035" spans="1:15" x14ac:dyDescent="0.2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</row>
    <row r="2036" spans="1:15" x14ac:dyDescent="0.2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</row>
    <row r="2037" spans="1:15" x14ac:dyDescent="0.2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</row>
    <row r="2038" spans="1:15" x14ac:dyDescent="0.2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</row>
    <row r="2039" spans="1:15" x14ac:dyDescent="0.2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</row>
    <row r="2040" spans="1:15" x14ac:dyDescent="0.2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</row>
    <row r="2041" spans="1:15" x14ac:dyDescent="0.2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</row>
    <row r="2042" spans="1:15" x14ac:dyDescent="0.2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</row>
    <row r="2043" spans="1:15" x14ac:dyDescent="0.2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</row>
    <row r="2044" spans="1:15" x14ac:dyDescent="0.2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</row>
    <row r="2045" spans="1:15" x14ac:dyDescent="0.2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</row>
    <row r="2046" spans="1:15" x14ac:dyDescent="0.2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</row>
    <row r="2047" spans="1:15" x14ac:dyDescent="0.2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</row>
    <row r="2048" spans="1:15" x14ac:dyDescent="0.2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</row>
    <row r="2049" spans="1:15" x14ac:dyDescent="0.2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</row>
    <row r="2050" spans="1:15" x14ac:dyDescent="0.2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</row>
    <row r="2051" spans="1:15" x14ac:dyDescent="0.2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</row>
    <row r="2052" spans="1:15" x14ac:dyDescent="0.2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</row>
    <row r="2053" spans="1:15" x14ac:dyDescent="0.2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</row>
    <row r="2054" spans="1:15" x14ac:dyDescent="0.2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</row>
    <row r="2055" spans="1:15" x14ac:dyDescent="0.2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</row>
    <row r="2056" spans="1:15" x14ac:dyDescent="0.2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</row>
    <row r="2057" spans="1:15" x14ac:dyDescent="0.2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</row>
    <row r="2058" spans="1:15" x14ac:dyDescent="0.2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</row>
    <row r="2059" spans="1:15" x14ac:dyDescent="0.2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</row>
    <row r="2060" spans="1:15" x14ac:dyDescent="0.2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</row>
    <row r="2061" spans="1:15" x14ac:dyDescent="0.2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</row>
    <row r="2062" spans="1:15" x14ac:dyDescent="0.2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</row>
    <row r="2063" spans="1:15" x14ac:dyDescent="0.2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</row>
    <row r="2064" spans="1:15" x14ac:dyDescent="0.2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</row>
    <row r="2065" spans="1:15" x14ac:dyDescent="0.2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</row>
    <row r="2066" spans="1:15" x14ac:dyDescent="0.2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</row>
    <row r="2067" spans="1:15" x14ac:dyDescent="0.2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</row>
    <row r="2068" spans="1:15" x14ac:dyDescent="0.2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</row>
    <row r="2069" spans="1:15" x14ac:dyDescent="0.2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</row>
    <row r="2070" spans="1:15" x14ac:dyDescent="0.2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</row>
    <row r="2071" spans="1:15" x14ac:dyDescent="0.2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</row>
    <row r="2072" spans="1:15" x14ac:dyDescent="0.2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</row>
    <row r="2073" spans="1:15" x14ac:dyDescent="0.2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</row>
  </sheetData>
  <sheetProtection algorithmName="SHA-512" hashValue="kwNOyR2W5EVj0DlEzf4SN9s5TJCUx1NcZ6MDOPRrH1+zVqM70HRQTR9CXm4H2LOLDdDn+ztfhXLW49RGK3jSKQ==" saltValue="YOdX2RKvEWLFEi3u0OGkgQ==" spinCount="100000" sheet="1" selectLockedCells="1"/>
  <mergeCells count="57">
    <mergeCell ref="A53:D53"/>
    <mergeCell ref="A54:D54"/>
    <mergeCell ref="A55:D55"/>
    <mergeCell ref="A71:F71"/>
    <mergeCell ref="A152:B152"/>
    <mergeCell ref="C152:D152"/>
    <mergeCell ref="A52:D52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40:D40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28:D28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16:D16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5:D15"/>
  </mergeCells>
  <conditionalFormatting sqref="D109:D111 E108 E104:E105">
    <cfRule type="cellIs" dxfId="47" priority="5" stopIfTrue="1" operator="greaterThanOrEqual">
      <formula>3</formula>
    </cfRule>
  </conditionalFormatting>
  <conditionalFormatting sqref="F11">
    <cfRule type="cellIs" dxfId="46" priority="6" stopIfTrue="1" operator="equal">
      <formula>$C$73</formula>
    </cfRule>
    <cfRule type="cellIs" dxfId="45" priority="7" stopIfTrue="1" operator="equal">
      <formula>$C$74</formula>
    </cfRule>
    <cfRule type="cellIs" dxfId="44" priority="8" stopIfTrue="1" operator="equal">
      <formula>$C$75</formula>
    </cfRule>
  </conditionalFormatting>
  <conditionalFormatting sqref="E45:E55">
    <cfRule type="cellIs" dxfId="43" priority="1" stopIfTrue="1" operator="equal">
      <formula>0</formula>
    </cfRule>
    <cfRule type="cellIs" dxfId="42" priority="2" stopIfTrue="1" operator="equal">
      <formula>5</formula>
    </cfRule>
  </conditionalFormatting>
  <conditionalFormatting sqref="E14:E55">
    <cfRule type="cellIs" dxfId="41" priority="3" stopIfTrue="1" operator="lessThan">
      <formula>3</formula>
    </cfRule>
    <cfRule type="cellIs" dxfId="40" priority="4" stopIfTrue="1" operator="greaterThanOrEqual">
      <formula>3</formula>
    </cfRule>
  </conditionalFormatting>
  <dataValidations count="3">
    <dataValidation type="list" allowBlank="1" showInputMessage="1" showErrorMessage="1" sqref="F14:F55">
      <formula1>"C,NC"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D109:D111 E104:E105 E108 E14:E55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3"/>
  <sheetViews>
    <sheetView view="pageLayout" zoomScale="80" zoomScaleNormal="70" zoomScalePageLayoutView="80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84"/>
      <c r="B1" s="78" t="s">
        <v>86</v>
      </c>
      <c r="C1" s="78"/>
      <c r="D1" s="78"/>
      <c r="E1" s="78"/>
      <c r="F1" s="28" t="s">
        <v>90</v>
      </c>
    </row>
    <row r="2" spans="1:6" ht="15.75" x14ac:dyDescent="0.3">
      <c r="A2" s="84"/>
      <c r="B2" s="27" t="s">
        <v>89</v>
      </c>
      <c r="C2" s="86"/>
      <c r="D2" s="86"/>
      <c r="E2" s="86"/>
      <c r="F2" s="44" t="s">
        <v>149</v>
      </c>
    </row>
    <row r="3" spans="1:6" ht="15.75" x14ac:dyDescent="0.3">
      <c r="A3" s="84"/>
      <c r="B3" s="27" t="s">
        <v>49</v>
      </c>
      <c r="C3" s="77"/>
      <c r="D3" s="77"/>
      <c r="E3" s="77"/>
      <c r="F3" s="44" t="s">
        <v>150</v>
      </c>
    </row>
    <row r="4" spans="1:6" ht="14.25" customHeight="1" x14ac:dyDescent="0.2">
      <c r="A4" s="84"/>
      <c r="B4" s="17" t="s">
        <v>172</v>
      </c>
      <c r="C4" s="81"/>
      <c r="D4" s="81"/>
      <c r="E4" s="81"/>
      <c r="F4" s="81"/>
    </row>
    <row r="5" spans="1:6" ht="14.25" customHeight="1" x14ac:dyDescent="0.2">
      <c r="A5" s="84"/>
      <c r="B5" s="27" t="s">
        <v>51</v>
      </c>
      <c r="C5" s="79"/>
      <c r="D5" s="79"/>
      <c r="E5" s="79"/>
      <c r="F5" s="79"/>
    </row>
    <row r="6" spans="1:6" ht="14.25" customHeight="1" x14ac:dyDescent="0.2">
      <c r="A6" s="84"/>
      <c r="B6" s="27" t="s">
        <v>52</v>
      </c>
      <c r="C6" s="80"/>
      <c r="D6" s="80"/>
      <c r="E6" s="80"/>
      <c r="F6" s="80"/>
    </row>
    <row r="7" spans="1:6" ht="14.25" x14ac:dyDescent="0.2">
      <c r="A7" s="84"/>
      <c r="B7" s="27" t="s">
        <v>91</v>
      </c>
      <c r="C7" s="82"/>
      <c r="D7" s="82"/>
      <c r="E7" s="82"/>
      <c r="F7" s="82"/>
    </row>
    <row r="8" spans="1:6" ht="14.25" x14ac:dyDescent="0.2">
      <c r="A8" s="84"/>
      <c r="B8" s="27" t="s">
        <v>50</v>
      </c>
      <c r="C8" s="83"/>
      <c r="D8" s="82"/>
      <c r="E8" s="82"/>
      <c r="F8" s="82"/>
    </row>
    <row r="9" spans="1:6" ht="14.25" x14ac:dyDescent="0.2">
      <c r="A9" s="18"/>
      <c r="B9" s="26"/>
      <c r="C9" s="18"/>
      <c r="D9" s="18"/>
      <c r="E9" s="18"/>
      <c r="F9" s="18"/>
    </row>
    <row r="10" spans="1:6" ht="15" x14ac:dyDescent="0.25">
      <c r="C10" s="18"/>
      <c r="D10" s="85" t="s">
        <v>22</v>
      </c>
      <c r="E10" s="85"/>
      <c r="F10" s="23">
        <f>EXP(-A115)</f>
        <v>4.8541955386157284E-2</v>
      </c>
    </row>
    <row r="11" spans="1:6" ht="15" x14ac:dyDescent="0.25">
      <c r="B11" s="18"/>
      <c r="C11" s="18"/>
      <c r="D11" s="85" t="s">
        <v>13</v>
      </c>
      <c r="E11" s="85"/>
      <c r="F11" s="22" t="str">
        <f>IF(F10&lt;=B73,C73,IF(F10&gt;B75,C75,C74))</f>
        <v>Aceitável</v>
      </c>
    </row>
    <row r="12" spans="1:6" x14ac:dyDescent="0.2">
      <c r="A12" s="18"/>
      <c r="B12" s="18"/>
      <c r="C12" s="18"/>
      <c r="D12" s="18"/>
      <c r="E12" s="18"/>
      <c r="F12" s="18"/>
    </row>
    <row r="13" spans="1:6" ht="17.25" customHeight="1" x14ac:dyDescent="0.2">
      <c r="A13" s="87" t="s">
        <v>4</v>
      </c>
      <c r="B13" s="87"/>
      <c r="C13" s="87"/>
      <c r="D13" s="87"/>
      <c r="E13" s="21" t="s">
        <v>0</v>
      </c>
      <c r="F13" s="21" t="s">
        <v>1</v>
      </c>
    </row>
    <row r="14" spans="1:6" ht="14.25" x14ac:dyDescent="0.2">
      <c r="A14" s="72" t="s">
        <v>56</v>
      </c>
      <c r="B14" s="73"/>
      <c r="C14" s="73"/>
      <c r="D14" s="74"/>
      <c r="E14" s="20">
        <v>3</v>
      </c>
      <c r="F14" s="38" t="s">
        <v>5</v>
      </c>
    </row>
    <row r="15" spans="1:6" ht="14.1" customHeight="1" x14ac:dyDescent="0.2">
      <c r="A15" s="72" t="s">
        <v>57</v>
      </c>
      <c r="B15" s="73"/>
      <c r="C15" s="73"/>
      <c r="D15" s="74"/>
      <c r="E15" s="20">
        <v>4</v>
      </c>
      <c r="F15" s="38" t="s">
        <v>5</v>
      </c>
    </row>
    <row r="16" spans="1:6" ht="14.25" x14ac:dyDescent="0.2">
      <c r="A16" s="72" t="s">
        <v>48</v>
      </c>
      <c r="B16" s="73"/>
      <c r="C16" s="73"/>
      <c r="D16" s="74"/>
      <c r="E16" s="20">
        <v>5</v>
      </c>
      <c r="F16" s="38" t="s">
        <v>5</v>
      </c>
    </row>
    <row r="17" spans="1:6" ht="14.25" x14ac:dyDescent="0.2">
      <c r="A17" s="72" t="s">
        <v>58</v>
      </c>
      <c r="B17" s="73"/>
      <c r="C17" s="73"/>
      <c r="D17" s="74"/>
      <c r="E17" s="20">
        <v>3</v>
      </c>
      <c r="F17" s="38" t="s">
        <v>5</v>
      </c>
    </row>
    <row r="18" spans="1:6" ht="14.25" x14ac:dyDescent="0.2">
      <c r="A18" s="72" t="s">
        <v>151</v>
      </c>
      <c r="B18" s="73"/>
      <c r="C18" s="73"/>
      <c r="D18" s="74"/>
      <c r="E18" s="20">
        <v>4</v>
      </c>
      <c r="F18" s="38" t="s">
        <v>5</v>
      </c>
    </row>
    <row r="19" spans="1:6" ht="14.1" customHeight="1" x14ac:dyDescent="0.2">
      <c r="A19" s="72" t="s">
        <v>152</v>
      </c>
      <c r="B19" s="73"/>
      <c r="C19" s="73"/>
      <c r="D19" s="74"/>
      <c r="E19" s="20">
        <v>5</v>
      </c>
      <c r="F19" s="38" t="s">
        <v>6</v>
      </c>
    </row>
    <row r="20" spans="1:6" ht="14.1" customHeight="1" x14ac:dyDescent="0.2">
      <c r="A20" s="72" t="s">
        <v>59</v>
      </c>
      <c r="B20" s="73"/>
      <c r="C20" s="73"/>
      <c r="D20" s="74"/>
      <c r="E20" s="20">
        <v>3</v>
      </c>
      <c r="F20" s="38" t="s">
        <v>6</v>
      </c>
    </row>
    <row r="21" spans="1:6" ht="14.1" customHeight="1" x14ac:dyDescent="0.2">
      <c r="A21" s="72" t="s">
        <v>60</v>
      </c>
      <c r="B21" s="73"/>
      <c r="C21" s="73"/>
      <c r="D21" s="74"/>
      <c r="E21" s="20">
        <v>4</v>
      </c>
      <c r="F21" s="38" t="s">
        <v>5</v>
      </c>
    </row>
    <row r="22" spans="1:6" ht="14.25" x14ac:dyDescent="0.2">
      <c r="A22" s="72" t="s">
        <v>61</v>
      </c>
      <c r="B22" s="73"/>
      <c r="C22" s="73"/>
      <c r="D22" s="74"/>
      <c r="E22" s="20">
        <v>5</v>
      </c>
      <c r="F22" s="38" t="s">
        <v>5</v>
      </c>
    </row>
    <row r="23" spans="1:6" ht="14.25" x14ac:dyDescent="0.2">
      <c r="A23" s="72" t="s">
        <v>153</v>
      </c>
      <c r="B23" s="73"/>
      <c r="C23" s="73"/>
      <c r="D23" s="74"/>
      <c r="E23" s="20">
        <v>3</v>
      </c>
      <c r="F23" s="38" t="s">
        <v>5</v>
      </c>
    </row>
    <row r="24" spans="1:6" ht="14.25" x14ac:dyDescent="0.2">
      <c r="A24" s="72" t="s">
        <v>62</v>
      </c>
      <c r="B24" s="73"/>
      <c r="C24" s="73"/>
      <c r="D24" s="74"/>
      <c r="E24" s="20">
        <v>4</v>
      </c>
      <c r="F24" s="38" t="s">
        <v>5</v>
      </c>
    </row>
    <row r="25" spans="1:6" ht="14.25" x14ac:dyDescent="0.2">
      <c r="A25" s="72" t="s">
        <v>63</v>
      </c>
      <c r="B25" s="73"/>
      <c r="C25" s="73"/>
      <c r="D25" s="74"/>
      <c r="E25" s="20">
        <v>5</v>
      </c>
      <c r="F25" s="38" t="s">
        <v>5</v>
      </c>
    </row>
    <row r="26" spans="1:6" ht="14.25" x14ac:dyDescent="0.2">
      <c r="A26" s="72" t="s">
        <v>154</v>
      </c>
      <c r="B26" s="73"/>
      <c r="C26" s="73"/>
      <c r="D26" s="74"/>
      <c r="E26" s="20">
        <v>3</v>
      </c>
      <c r="F26" s="38" t="s">
        <v>5</v>
      </c>
    </row>
    <row r="27" spans="1:6" ht="14.25" x14ac:dyDescent="0.2">
      <c r="A27" s="72" t="s">
        <v>155</v>
      </c>
      <c r="B27" s="73"/>
      <c r="C27" s="73"/>
      <c r="D27" s="74"/>
      <c r="E27" s="20">
        <v>4</v>
      </c>
      <c r="F27" s="38" t="s">
        <v>161</v>
      </c>
    </row>
    <row r="28" spans="1:6" ht="14.25" x14ac:dyDescent="0.2">
      <c r="A28" s="72" t="s">
        <v>64</v>
      </c>
      <c r="B28" s="73"/>
      <c r="C28" s="73"/>
      <c r="D28" s="74"/>
      <c r="E28" s="20">
        <v>5</v>
      </c>
      <c r="F28" s="38" t="s">
        <v>6</v>
      </c>
    </row>
    <row r="29" spans="1:6" ht="14.25" x14ac:dyDescent="0.2">
      <c r="A29" s="72" t="s">
        <v>65</v>
      </c>
      <c r="B29" s="73"/>
      <c r="C29" s="73"/>
      <c r="D29" s="74"/>
      <c r="E29" s="20">
        <v>3</v>
      </c>
      <c r="F29" s="38" t="s">
        <v>6</v>
      </c>
    </row>
    <row r="30" spans="1:6" ht="14.1" customHeight="1" x14ac:dyDescent="0.2">
      <c r="A30" s="72" t="s">
        <v>66</v>
      </c>
      <c r="B30" s="73"/>
      <c r="C30" s="73"/>
      <c r="D30" s="74"/>
      <c r="E30" s="20">
        <v>4</v>
      </c>
      <c r="F30" s="38" t="s">
        <v>6</v>
      </c>
    </row>
    <row r="31" spans="1:6" ht="14.25" x14ac:dyDescent="0.2">
      <c r="A31" s="72" t="s">
        <v>156</v>
      </c>
      <c r="B31" s="73"/>
      <c r="C31" s="73"/>
      <c r="D31" s="74"/>
      <c r="E31" s="20">
        <v>5</v>
      </c>
      <c r="F31" s="39" t="s">
        <v>6</v>
      </c>
    </row>
    <row r="32" spans="1:6" ht="14.25" x14ac:dyDescent="0.2">
      <c r="A32" s="72" t="s">
        <v>67</v>
      </c>
      <c r="B32" s="73"/>
      <c r="C32" s="73"/>
      <c r="D32" s="74"/>
      <c r="E32" s="20">
        <v>3</v>
      </c>
      <c r="F32" s="38" t="s">
        <v>6</v>
      </c>
    </row>
    <row r="33" spans="1:6" ht="14.25" x14ac:dyDescent="0.2">
      <c r="A33" s="72" t="s">
        <v>68</v>
      </c>
      <c r="B33" s="73"/>
      <c r="C33" s="73"/>
      <c r="D33" s="74"/>
      <c r="E33" s="20">
        <v>4</v>
      </c>
      <c r="F33" s="38" t="s">
        <v>5</v>
      </c>
    </row>
    <row r="34" spans="1:6" ht="14.1" customHeight="1" x14ac:dyDescent="0.2">
      <c r="A34" s="72" t="s">
        <v>69</v>
      </c>
      <c r="B34" s="73"/>
      <c r="C34" s="73"/>
      <c r="D34" s="74"/>
      <c r="E34" s="20">
        <v>5</v>
      </c>
      <c r="F34" s="38" t="s">
        <v>6</v>
      </c>
    </row>
    <row r="35" spans="1:6" ht="14.25" x14ac:dyDescent="0.2">
      <c r="A35" s="72" t="s">
        <v>70</v>
      </c>
      <c r="B35" s="73"/>
      <c r="C35" s="73"/>
      <c r="D35" s="74"/>
      <c r="E35" s="20">
        <v>3</v>
      </c>
      <c r="F35" s="38" t="s">
        <v>6</v>
      </c>
    </row>
    <row r="36" spans="1:6" ht="14.25" x14ac:dyDescent="0.2">
      <c r="A36" s="72" t="s">
        <v>71</v>
      </c>
      <c r="B36" s="73"/>
      <c r="C36" s="73"/>
      <c r="D36" s="74"/>
      <c r="E36" s="20">
        <v>4</v>
      </c>
      <c r="F36" s="38" t="s">
        <v>6</v>
      </c>
    </row>
    <row r="37" spans="1:6" ht="14.25" x14ac:dyDescent="0.2">
      <c r="A37" s="72" t="s">
        <v>72</v>
      </c>
      <c r="B37" s="73"/>
      <c r="C37" s="73"/>
      <c r="D37" s="74"/>
      <c r="E37" s="20">
        <v>5</v>
      </c>
      <c r="F37" s="38" t="s">
        <v>6</v>
      </c>
    </row>
    <row r="38" spans="1:6" ht="14.25" x14ac:dyDescent="0.2">
      <c r="A38" s="72" t="s">
        <v>73</v>
      </c>
      <c r="B38" s="73"/>
      <c r="C38" s="73"/>
      <c r="D38" s="74"/>
      <c r="E38" s="20">
        <v>3</v>
      </c>
      <c r="F38" s="38" t="s">
        <v>6</v>
      </c>
    </row>
    <row r="39" spans="1:6" ht="14.25" x14ac:dyDescent="0.2">
      <c r="A39" s="72" t="s">
        <v>74</v>
      </c>
      <c r="B39" s="73"/>
      <c r="C39" s="73"/>
      <c r="D39" s="74"/>
      <c r="E39" s="20">
        <v>4</v>
      </c>
      <c r="F39" s="38" t="s">
        <v>6</v>
      </c>
    </row>
    <row r="40" spans="1:6" ht="14.25" x14ac:dyDescent="0.2">
      <c r="A40" s="72" t="s">
        <v>75</v>
      </c>
      <c r="B40" s="73"/>
      <c r="C40" s="73"/>
      <c r="D40" s="74"/>
      <c r="E40" s="20">
        <v>5</v>
      </c>
      <c r="F40" s="38" t="s">
        <v>5</v>
      </c>
    </row>
    <row r="41" spans="1:6" ht="14.25" x14ac:dyDescent="0.2">
      <c r="A41" s="72" t="s">
        <v>76</v>
      </c>
      <c r="B41" s="73"/>
      <c r="C41" s="73"/>
      <c r="D41" s="74"/>
      <c r="E41" s="20">
        <v>3</v>
      </c>
      <c r="F41" s="38" t="s">
        <v>6</v>
      </c>
    </row>
    <row r="42" spans="1:6" ht="14.1" customHeight="1" x14ac:dyDescent="0.2">
      <c r="A42" s="72" t="s">
        <v>157</v>
      </c>
      <c r="B42" s="73"/>
      <c r="C42" s="73"/>
      <c r="D42" s="74"/>
      <c r="E42" s="20">
        <v>1</v>
      </c>
      <c r="F42" s="38" t="s">
        <v>6</v>
      </c>
    </row>
    <row r="43" spans="1:6" ht="14.25" x14ac:dyDescent="0.2">
      <c r="A43" s="72" t="s">
        <v>77</v>
      </c>
      <c r="B43" s="73"/>
      <c r="C43" s="73"/>
      <c r="D43" s="74"/>
      <c r="E43" s="20">
        <v>1</v>
      </c>
      <c r="F43" s="38" t="s">
        <v>6</v>
      </c>
    </row>
    <row r="44" spans="1:6" ht="14.25" x14ac:dyDescent="0.2">
      <c r="A44" s="72" t="s">
        <v>78</v>
      </c>
      <c r="B44" s="73"/>
      <c r="C44" s="73"/>
      <c r="D44" s="74"/>
      <c r="E44" s="19">
        <v>2</v>
      </c>
      <c r="F44" s="38" t="s">
        <v>6</v>
      </c>
    </row>
    <row r="45" spans="1:6" ht="14.1" customHeight="1" x14ac:dyDescent="0.2">
      <c r="A45" s="72" t="s">
        <v>79</v>
      </c>
      <c r="B45" s="73"/>
      <c r="C45" s="73"/>
      <c r="D45" s="74"/>
      <c r="E45" s="19">
        <v>1</v>
      </c>
      <c r="F45" s="38" t="s">
        <v>5</v>
      </c>
    </row>
    <row r="46" spans="1:6" ht="14.1" customHeight="1" x14ac:dyDescent="0.2">
      <c r="A46" s="72" t="s">
        <v>80</v>
      </c>
      <c r="B46" s="73"/>
      <c r="C46" s="73"/>
      <c r="D46" s="74"/>
      <c r="E46" s="19">
        <v>3</v>
      </c>
      <c r="F46" s="38" t="s">
        <v>5</v>
      </c>
    </row>
    <row r="47" spans="1:6" ht="14.25" x14ac:dyDescent="0.2">
      <c r="A47" s="72" t="s">
        <v>81</v>
      </c>
      <c r="B47" s="73"/>
      <c r="C47" s="73"/>
      <c r="D47" s="74"/>
      <c r="E47" s="19">
        <v>0</v>
      </c>
      <c r="F47" s="38" t="s">
        <v>5</v>
      </c>
    </row>
    <row r="48" spans="1:6" ht="14.1" customHeight="1" x14ac:dyDescent="0.2">
      <c r="A48" s="72" t="s">
        <v>82</v>
      </c>
      <c r="B48" s="73"/>
      <c r="C48" s="73"/>
      <c r="D48" s="74"/>
      <c r="E48" s="19">
        <v>1</v>
      </c>
      <c r="F48" s="38" t="s">
        <v>6</v>
      </c>
    </row>
    <row r="49" spans="1:15" ht="14.25" x14ac:dyDescent="0.2">
      <c r="A49" s="72" t="s">
        <v>158</v>
      </c>
      <c r="B49" s="73"/>
      <c r="C49" s="73"/>
      <c r="D49" s="74"/>
      <c r="E49" s="19">
        <v>1</v>
      </c>
      <c r="F49" s="38" t="s">
        <v>5</v>
      </c>
    </row>
    <row r="50" spans="1:15" ht="14.25" x14ac:dyDescent="0.2">
      <c r="A50" s="72" t="s">
        <v>85</v>
      </c>
      <c r="B50" s="73"/>
      <c r="C50" s="73"/>
      <c r="D50" s="74"/>
      <c r="E50" s="19">
        <v>2</v>
      </c>
      <c r="F50" s="38" t="s">
        <v>5</v>
      </c>
    </row>
    <row r="51" spans="1:15" ht="14.1" customHeight="1" x14ac:dyDescent="0.2">
      <c r="A51" s="72" t="s">
        <v>159</v>
      </c>
      <c r="B51" s="73"/>
      <c r="C51" s="73"/>
      <c r="D51" s="74"/>
      <c r="E51" s="19">
        <v>1</v>
      </c>
      <c r="F51" s="38" t="s">
        <v>5</v>
      </c>
    </row>
    <row r="52" spans="1:15" ht="14.25" x14ac:dyDescent="0.2">
      <c r="A52" s="72" t="s">
        <v>83</v>
      </c>
      <c r="B52" s="73"/>
      <c r="C52" s="73"/>
      <c r="D52" s="74"/>
      <c r="E52" s="19">
        <v>3</v>
      </c>
      <c r="F52" s="38" t="s">
        <v>6</v>
      </c>
    </row>
    <row r="53" spans="1:15" ht="14.1" customHeight="1" x14ac:dyDescent="0.2">
      <c r="A53" s="72" t="s">
        <v>47</v>
      </c>
      <c r="B53" s="73"/>
      <c r="C53" s="73"/>
      <c r="D53" s="74"/>
      <c r="E53" s="19">
        <v>2</v>
      </c>
      <c r="F53" s="38" t="s">
        <v>6</v>
      </c>
    </row>
    <row r="54" spans="1:15" ht="14.25" x14ac:dyDescent="0.2">
      <c r="A54" s="72" t="s">
        <v>84</v>
      </c>
      <c r="B54" s="73"/>
      <c r="C54" s="73"/>
      <c r="D54" s="74"/>
      <c r="E54" s="19">
        <v>0</v>
      </c>
      <c r="F54" s="38" t="s">
        <v>5</v>
      </c>
    </row>
    <row r="55" spans="1:15" ht="14.25" x14ac:dyDescent="0.2">
      <c r="A55" s="72" t="s">
        <v>160</v>
      </c>
      <c r="B55" s="73"/>
      <c r="C55" s="73"/>
      <c r="D55" s="74"/>
      <c r="E55" s="19" t="s">
        <v>8</v>
      </c>
      <c r="F55" s="38" t="s">
        <v>6</v>
      </c>
    </row>
    <row r="56" spans="1:15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1:15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1:15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1:15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1:15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1:15" x14ac:dyDescent="0.2">
      <c r="A71" s="67" t="s">
        <v>53</v>
      </c>
      <c r="B71" s="67"/>
      <c r="C71" s="67"/>
      <c r="D71" s="67"/>
      <c r="E71" s="67"/>
      <c r="F71" s="67"/>
      <c r="G71" s="34"/>
      <c r="H71" s="34"/>
      <c r="I71" s="34"/>
      <c r="J71" s="34"/>
      <c r="K71" s="34"/>
      <c r="L71" s="34"/>
      <c r="M71" s="34"/>
      <c r="N71" s="34"/>
      <c r="O71" s="34"/>
    </row>
    <row r="72" spans="1:15" x14ac:dyDescent="0.2">
      <c r="A72" s="36"/>
      <c r="B72" s="36"/>
      <c r="C72" s="36"/>
      <c r="D72" s="36"/>
      <c r="E72" s="36"/>
      <c r="F72" s="36"/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45" t="s">
        <v>36</v>
      </c>
      <c r="B73" s="46">
        <f>EXP(-3)</f>
        <v>4.9787068367863944E-2</v>
      </c>
      <c r="C73" s="47" t="s">
        <v>11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1:15" x14ac:dyDescent="0.2">
      <c r="A74" s="45" t="s">
        <v>43</v>
      </c>
      <c r="B74" s="46">
        <f>EXP(-2)</f>
        <v>0.1353352832366127</v>
      </c>
      <c r="C74" s="34" t="s">
        <v>12</v>
      </c>
      <c r="D74" s="34"/>
      <c r="E74" s="34" t="s">
        <v>28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45" t="s">
        <v>26</v>
      </c>
      <c r="B75" s="46">
        <f>EXP(-1)</f>
        <v>0.36787944117144233</v>
      </c>
      <c r="C75" s="34" t="s">
        <v>44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1:15" x14ac:dyDescent="0.2">
      <c r="A76" s="45" t="s">
        <v>41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 x14ac:dyDescent="0.2">
      <c r="A77" s="45" t="s">
        <v>37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1:15" x14ac:dyDescent="0.2">
      <c r="A78" s="45" t="s">
        <v>45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 x14ac:dyDescent="0.2">
      <c r="A79" s="45" t="s">
        <v>42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</row>
    <row r="80" spans="1:15" x14ac:dyDescent="0.2">
      <c r="A80" s="45" t="s">
        <v>27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</row>
    <row r="81" spans="1:15" x14ac:dyDescent="0.2">
      <c r="A81" s="4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5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5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5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5" x14ac:dyDescent="0.2">
      <c r="A85" s="35" t="s">
        <v>6</v>
      </c>
      <c r="B85" s="35"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 x14ac:dyDescent="0.2">
      <c r="A86" s="35" t="s">
        <v>5</v>
      </c>
      <c r="B86" s="35"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x14ac:dyDescent="0.2">
      <c r="A87" s="34"/>
      <c r="B87" s="35">
        <v>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</row>
    <row r="88" spans="1:15" x14ac:dyDescent="0.2">
      <c r="A88" s="34"/>
      <c r="B88" s="35">
        <v>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5" x14ac:dyDescent="0.2">
      <c r="A89" s="34"/>
      <c r="B89" s="35">
        <v>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  <row r="90" spans="1:15" x14ac:dyDescent="0.2">
      <c r="A90" s="34"/>
      <c r="B90" s="35">
        <v>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</row>
    <row r="91" spans="1:15" x14ac:dyDescent="0.2">
      <c r="A91" s="34"/>
      <c r="B91" s="35" t="s">
        <v>8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</row>
    <row r="93" spans="1:15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</row>
    <row r="94" spans="1:15" x14ac:dyDescent="0.2">
      <c r="A94" s="34">
        <f>COUNT(A153:A192)</f>
        <v>20</v>
      </c>
      <c r="B94" s="34"/>
      <c r="C94" s="34"/>
      <c r="D94" s="34"/>
      <c r="E94" s="36" t="s">
        <v>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x14ac:dyDescent="0.2">
      <c r="A95" s="34">
        <f>COUNT(B153:B192)</f>
        <v>20</v>
      </c>
      <c r="B95" s="34"/>
      <c r="C95" s="34"/>
      <c r="D95" s="34"/>
      <c r="E95" s="48" t="s">
        <v>20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5" x14ac:dyDescent="0.2">
      <c r="A96" s="34"/>
      <c r="B96" s="34"/>
      <c r="C96" s="34"/>
      <c r="D96" s="34"/>
      <c r="E96" s="34" t="s">
        <v>21</v>
      </c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x14ac:dyDescent="0.2">
      <c r="A97" s="34"/>
      <c r="B97" s="34"/>
      <c r="C97" s="34"/>
      <c r="D97" s="34"/>
      <c r="E97" s="34" t="s">
        <v>19</v>
      </c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1:15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1:15" x14ac:dyDescent="0.2">
      <c r="A99" s="36" t="s">
        <v>14</v>
      </c>
      <c r="B99" s="36" t="s">
        <v>3</v>
      </c>
      <c r="C99" s="36" t="s">
        <v>15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34" t="s">
        <v>21</v>
      </c>
      <c r="B100" s="34" t="s">
        <v>16</v>
      </c>
      <c r="C100" s="34" t="s">
        <v>16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x14ac:dyDescent="0.2">
      <c r="A101" s="34" t="s">
        <v>19</v>
      </c>
      <c r="B101" s="34" t="s">
        <v>17</v>
      </c>
      <c r="C101" s="34" t="s">
        <v>17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x14ac:dyDescent="0.2">
      <c r="A102" s="34" t="s">
        <v>24</v>
      </c>
      <c r="B102" s="34" t="s">
        <v>18</v>
      </c>
      <c r="C102" s="34" t="s">
        <v>18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x14ac:dyDescent="0.2">
      <c r="A103" s="34" t="s">
        <v>25</v>
      </c>
      <c r="B103" s="34"/>
      <c r="C103" s="34" t="s">
        <v>23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4.25" x14ac:dyDescent="0.2">
      <c r="A104" s="34"/>
      <c r="B104" s="34"/>
      <c r="C104" s="34"/>
      <c r="D104" s="34"/>
      <c r="E104" s="49"/>
      <c r="F104" s="49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4.25" x14ac:dyDescent="0.2">
      <c r="A105" s="34" t="s">
        <v>25</v>
      </c>
      <c r="B105" s="34"/>
      <c r="C105" s="34" t="s">
        <v>46</v>
      </c>
      <c r="D105" s="34"/>
      <c r="E105" s="49" t="s">
        <v>8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5" customHeight="1" x14ac:dyDescent="0.25">
      <c r="A106" s="34"/>
      <c r="B106" s="50"/>
      <c r="C106" s="50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x14ac:dyDescent="0.25">
      <c r="A107" s="34"/>
      <c r="B107" s="50"/>
      <c r="C107" s="5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x14ac:dyDescent="0.2">
      <c r="A108" s="34" t="s">
        <v>38</v>
      </c>
      <c r="B108" s="34"/>
      <c r="C108" s="34"/>
      <c r="D108" s="34"/>
      <c r="E108" s="51" t="s">
        <v>8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x14ac:dyDescent="0.2">
      <c r="A109" s="34" t="s">
        <v>7</v>
      </c>
      <c r="B109" s="34"/>
      <c r="C109" s="34"/>
      <c r="D109" s="51" t="s">
        <v>8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x14ac:dyDescent="0.2">
      <c r="A110" s="34" t="s">
        <v>39</v>
      </c>
      <c r="B110" s="34"/>
      <c r="C110" s="34"/>
      <c r="D110" s="51" t="s">
        <v>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x14ac:dyDescent="0.2">
      <c r="A111" s="34" t="s">
        <v>40</v>
      </c>
      <c r="B111" s="34"/>
      <c r="C111" s="34"/>
      <c r="D111" s="51" t="s">
        <v>8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x14ac:dyDescent="0.2">
      <c r="A113" s="46">
        <f>C195/D195</f>
        <v>3.1578947368421053</v>
      </c>
      <c r="B113" s="46"/>
      <c r="C113" s="46"/>
      <c r="D113" s="52"/>
      <c r="E113" s="34"/>
      <c r="F113" s="34"/>
      <c r="G113" s="34"/>
      <c r="H113" s="34"/>
      <c r="I113" s="34"/>
      <c r="J113" s="34"/>
      <c r="K113" s="35"/>
      <c r="L113" s="35"/>
      <c r="M113" s="35"/>
      <c r="N113" s="35"/>
      <c r="O113" s="34"/>
    </row>
    <row r="114" spans="1:15" x14ac:dyDescent="0.2">
      <c r="A114" s="46">
        <f>POWER(A195,1/B195)</f>
        <v>2.8983240361563261</v>
      </c>
      <c r="B114" s="46"/>
      <c r="C114" s="46"/>
      <c r="D114" s="52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x14ac:dyDescent="0.2">
      <c r="A115" s="46">
        <f>IF(A113&lt;1,A113*SQRT(A114),SQRT(PRODUCT(A113:A114)))</f>
        <v>3.0253267954786356</v>
      </c>
      <c r="B115" s="46"/>
      <c r="C115" s="46"/>
      <c r="D115" s="52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x14ac:dyDescent="0.2">
      <c r="A116" s="46">
        <f>EXP(-A115)</f>
        <v>4.8541955386157284E-2</v>
      </c>
      <c r="B116" s="46"/>
      <c r="C116" s="46"/>
      <c r="D116" s="52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4.25" x14ac:dyDescent="0.2">
      <c r="A121" s="49" t="s">
        <v>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x14ac:dyDescent="0.2">
      <c r="A122" s="34" t="s">
        <v>39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x14ac:dyDescent="0.2">
      <c r="A123" s="34" t="s">
        <v>40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5" x14ac:dyDescent="0.2">
      <c r="A124" s="51" t="s">
        <v>5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5" x14ac:dyDescent="0.2">
      <c r="A125" s="51" t="s">
        <v>5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5" x14ac:dyDescent="0.2">
      <c r="A126" s="51" t="s">
        <v>5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x14ac:dyDescent="0.2">
      <c r="A127" s="51" t="s">
        <v>5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</row>
    <row r="150" spans="1:15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</row>
    <row r="151" spans="1:15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</row>
    <row r="152" spans="1:15" x14ac:dyDescent="0.2">
      <c r="A152" s="88" t="s">
        <v>9</v>
      </c>
      <c r="B152" s="88"/>
      <c r="C152" s="88" t="s">
        <v>10</v>
      </c>
      <c r="D152" s="88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</row>
    <row r="153" spans="1:15" x14ac:dyDescent="0.2">
      <c r="A153" s="35" t="str">
        <f>IF(F14=A85,IF(E14=B91,"",E14),"")</f>
        <v/>
      </c>
      <c r="B153" s="35" t="str">
        <f>IF(F14=A85,IF(E14=B91,"",1),"")</f>
        <v/>
      </c>
      <c r="C153" s="35">
        <f t="shared" ref="C153:C192" si="0">IF(F14=$A$86,IF(E14=$B$91,"",E14),"")</f>
        <v>3</v>
      </c>
      <c r="D153" s="35">
        <f t="shared" ref="D153:D192" si="1">IF(F14=$A$86,IF(E14=$B$91,"",1),"")</f>
        <v>1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</row>
    <row r="154" spans="1:15" x14ac:dyDescent="0.2">
      <c r="A154" s="35" t="str">
        <f>IF(F15=A85,IF(E15=B91,"",E15),"")</f>
        <v/>
      </c>
      <c r="B154" s="35" t="str">
        <f>IF(F15=A85,IF(E15=B91,"",1),"")</f>
        <v/>
      </c>
      <c r="C154" s="35">
        <f t="shared" si="0"/>
        <v>4</v>
      </c>
      <c r="D154" s="35">
        <f t="shared" si="1"/>
        <v>1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</row>
    <row r="155" spans="1:15" x14ac:dyDescent="0.2">
      <c r="A155" s="35" t="str">
        <f>IF(F16=A85,IF(E16=B91,"",E16),"")</f>
        <v/>
      </c>
      <c r="B155" s="35" t="str">
        <f>IF(F16=A85,IF(E16=B91,"",1),"")</f>
        <v/>
      </c>
      <c r="C155" s="35">
        <f t="shared" si="0"/>
        <v>5</v>
      </c>
      <c r="D155" s="35">
        <f t="shared" si="1"/>
        <v>1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</row>
    <row r="156" spans="1:15" x14ac:dyDescent="0.2">
      <c r="A156" s="35" t="str">
        <f>IF(F17=A85,IF(E17=B91,"",E17),"")</f>
        <v/>
      </c>
      <c r="B156" s="35" t="str">
        <f>IF(F17=A85,IF(E17=B91,"",1),"")</f>
        <v/>
      </c>
      <c r="C156" s="35">
        <f t="shared" si="0"/>
        <v>3</v>
      </c>
      <c r="D156" s="35">
        <f t="shared" si="1"/>
        <v>1</v>
      </c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</row>
    <row r="157" spans="1:15" x14ac:dyDescent="0.2">
      <c r="A157" s="35" t="str">
        <f>IF(F18=A85,IF(E18=B91,"",E18),"")</f>
        <v/>
      </c>
      <c r="B157" s="35" t="str">
        <f>IF(F18=A85,IF(E18=B91,"",1),"")</f>
        <v/>
      </c>
      <c r="C157" s="35">
        <f t="shared" si="0"/>
        <v>4</v>
      </c>
      <c r="D157" s="35">
        <f t="shared" si="1"/>
        <v>1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x14ac:dyDescent="0.2">
      <c r="A158" s="35">
        <f>IF(F19=A85,IF(E19=B91,"",E19),"")</f>
        <v>5</v>
      </c>
      <c r="B158" s="35">
        <f>IF(F19=A85,IF(E19=B91,"",1),"")</f>
        <v>1</v>
      </c>
      <c r="C158" s="35" t="str">
        <f t="shared" si="0"/>
        <v/>
      </c>
      <c r="D158" s="35" t="str">
        <f t="shared" si="1"/>
        <v/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x14ac:dyDescent="0.2">
      <c r="A159" s="35">
        <f>IF(F20=A85,IF(E20=B91,"",E20),"")</f>
        <v>3</v>
      </c>
      <c r="B159" s="35">
        <f>IF(F20=A85,IF(E20=B91,"",1),"")</f>
        <v>1</v>
      </c>
      <c r="C159" s="35" t="str">
        <f t="shared" si="0"/>
        <v/>
      </c>
      <c r="D159" s="35" t="str">
        <f t="shared" si="1"/>
        <v/>
      </c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x14ac:dyDescent="0.2">
      <c r="A160" s="35" t="str">
        <f>IF(F21=A85,IF(E21=B91,"",E21),"")</f>
        <v/>
      </c>
      <c r="B160" s="35" t="str">
        <f>IF(F21=A85,IF(E21=B91,"",1),"")</f>
        <v/>
      </c>
      <c r="C160" s="35">
        <f t="shared" si="0"/>
        <v>4</v>
      </c>
      <c r="D160" s="35">
        <f t="shared" si="1"/>
        <v>1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x14ac:dyDescent="0.2">
      <c r="A161" s="35" t="str">
        <f>IF(F22=A85,IF(E22=B91,"",E22),"")</f>
        <v/>
      </c>
      <c r="B161" s="35" t="str">
        <f>IF(F22=A85,IF(E22=B91,"",1),"")</f>
        <v/>
      </c>
      <c r="C161" s="35">
        <f t="shared" si="0"/>
        <v>5</v>
      </c>
      <c r="D161" s="35">
        <f t="shared" si="1"/>
        <v>1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x14ac:dyDescent="0.2">
      <c r="A162" s="35" t="str">
        <f>IF(F23=A85,IF(E23=B91,"",E23),"")</f>
        <v/>
      </c>
      <c r="B162" s="35" t="str">
        <f>IF(F23=A85,IF(E23=B91,"",1),"")</f>
        <v/>
      </c>
      <c r="C162" s="35">
        <f t="shared" si="0"/>
        <v>3</v>
      </c>
      <c r="D162" s="35">
        <f t="shared" si="1"/>
        <v>1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x14ac:dyDescent="0.2">
      <c r="A163" s="35" t="str">
        <f>IF(F24=A85,IF(E24=B91,"",E24),"")</f>
        <v/>
      </c>
      <c r="B163" s="35" t="str">
        <f>IF(F24=A85,IF(E24=B91,"",1),"")</f>
        <v/>
      </c>
      <c r="C163" s="35">
        <f t="shared" si="0"/>
        <v>4</v>
      </c>
      <c r="D163" s="35">
        <f t="shared" si="1"/>
        <v>1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x14ac:dyDescent="0.2">
      <c r="A164" s="35" t="str">
        <f>IF(F25=A85,IF(E25=B91,"",E25),"")</f>
        <v/>
      </c>
      <c r="B164" s="35" t="str">
        <f>IF(F25=A85,IF(E25=B91,"",1),"")</f>
        <v/>
      </c>
      <c r="C164" s="35">
        <f t="shared" si="0"/>
        <v>5</v>
      </c>
      <c r="D164" s="35">
        <f t="shared" si="1"/>
        <v>1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x14ac:dyDescent="0.2">
      <c r="A165" s="35" t="str">
        <f>IF(F26=A85,IF(E26=B91,"",E26),"")</f>
        <v/>
      </c>
      <c r="B165" s="35" t="str">
        <f>IF(F26=A85,IF(E26=B91,"",1),"")</f>
        <v/>
      </c>
      <c r="C165" s="35">
        <f t="shared" si="0"/>
        <v>3</v>
      </c>
      <c r="D165" s="35">
        <f t="shared" si="1"/>
        <v>1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x14ac:dyDescent="0.2">
      <c r="A166" s="35" t="str">
        <f>IF(F27=A85,IF(E27=B91,"",E27),"")</f>
        <v/>
      </c>
      <c r="B166" s="35" t="str">
        <f>IF(F27=A85,IF(E27=B91,"",1),"")</f>
        <v/>
      </c>
      <c r="C166" s="35" t="str">
        <f t="shared" si="0"/>
        <v/>
      </c>
      <c r="D166" s="35" t="str">
        <f t="shared" si="1"/>
        <v/>
      </c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x14ac:dyDescent="0.2">
      <c r="A167" s="35">
        <f>IF(F28=A85,IF(E28=B91,"",E28),"")</f>
        <v>5</v>
      </c>
      <c r="B167" s="35">
        <f>IF(F28=A85,IF(E28=B91,"",1),"")</f>
        <v>1</v>
      </c>
      <c r="C167" s="35" t="str">
        <f t="shared" si="0"/>
        <v/>
      </c>
      <c r="D167" s="35" t="str">
        <f t="shared" si="1"/>
        <v/>
      </c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x14ac:dyDescent="0.2">
      <c r="A168" s="35">
        <f>IF(F29=A85,IF(E29=B91,"",E29),"")</f>
        <v>3</v>
      </c>
      <c r="B168" s="35">
        <f>IF(F29=A85,IF(E29=B91,"",1),"")</f>
        <v>1</v>
      </c>
      <c r="C168" s="35" t="str">
        <f t="shared" si="0"/>
        <v/>
      </c>
      <c r="D168" s="35" t="str">
        <f t="shared" si="1"/>
        <v/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x14ac:dyDescent="0.2">
      <c r="A169" s="35">
        <f>IF(F30=A85,IF(E30=B91,"",E30),"")</f>
        <v>4</v>
      </c>
      <c r="B169" s="35">
        <f>IF(F30=A85,IF(E30=B91,"",1),"")</f>
        <v>1</v>
      </c>
      <c r="C169" s="35" t="str">
        <f t="shared" si="0"/>
        <v/>
      </c>
      <c r="D169" s="35" t="str">
        <f t="shared" si="1"/>
        <v/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x14ac:dyDescent="0.2">
      <c r="A170" s="35">
        <f>IF(F31=A85,IF(E31=B91,"",E31),"")</f>
        <v>5</v>
      </c>
      <c r="B170" s="35">
        <f>IF(F31=A85,IF(E31=B91,"",1),"")</f>
        <v>1</v>
      </c>
      <c r="C170" s="35" t="str">
        <f t="shared" si="0"/>
        <v/>
      </c>
      <c r="D170" s="35" t="str">
        <f t="shared" si="1"/>
        <v/>
      </c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x14ac:dyDescent="0.2">
      <c r="A171" s="35">
        <f>IF(F32=A85,IF(E32=B91,"",E32),"")</f>
        <v>3</v>
      </c>
      <c r="B171" s="35">
        <f>IF(F32=A85,IF(E32=B91,"",1),"")</f>
        <v>1</v>
      </c>
      <c r="C171" s="35" t="str">
        <f t="shared" si="0"/>
        <v/>
      </c>
      <c r="D171" s="35" t="str">
        <f t="shared" si="1"/>
        <v/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x14ac:dyDescent="0.2">
      <c r="A172" s="35" t="str">
        <f>IF(F33=A85,IF(E33=B91,"",E33),"")</f>
        <v/>
      </c>
      <c r="B172" s="35" t="str">
        <f>IF(F33=A85,IF(E33=B91,"",1),"")</f>
        <v/>
      </c>
      <c r="C172" s="35">
        <f t="shared" si="0"/>
        <v>4</v>
      </c>
      <c r="D172" s="35">
        <f t="shared" si="1"/>
        <v>1</v>
      </c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x14ac:dyDescent="0.2">
      <c r="A173" s="35">
        <f>IF(F34=A85,IF(E34=B91,"",E34),"")</f>
        <v>5</v>
      </c>
      <c r="B173" s="35">
        <f>IF(F34=A85,IF(E34=B91,"",1),"")</f>
        <v>1</v>
      </c>
      <c r="C173" s="35" t="str">
        <f t="shared" si="0"/>
        <v/>
      </c>
      <c r="D173" s="35" t="str">
        <f t="shared" si="1"/>
        <v/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x14ac:dyDescent="0.2">
      <c r="A174" s="35">
        <f>IF(F35=A85,IF(E35=B91,"",E35),"")</f>
        <v>3</v>
      </c>
      <c r="B174" s="35">
        <f>IF(F35=A85,IF(E35=B91,"",1),"")</f>
        <v>1</v>
      </c>
      <c r="C174" s="35" t="str">
        <f t="shared" si="0"/>
        <v/>
      </c>
      <c r="D174" s="35" t="str">
        <f t="shared" si="1"/>
        <v/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x14ac:dyDescent="0.2">
      <c r="A175" s="35">
        <f>IF(F36=A85,IF(E36=B91,"",E36),"")</f>
        <v>4</v>
      </c>
      <c r="B175" s="35">
        <f>IF(F36=A85,IF(E36=B91,"",1),"")</f>
        <v>1</v>
      </c>
      <c r="C175" s="35" t="str">
        <f t="shared" si="0"/>
        <v/>
      </c>
      <c r="D175" s="35" t="str">
        <f t="shared" si="1"/>
        <v/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x14ac:dyDescent="0.2">
      <c r="A176" s="35">
        <f>IF(F37=A85,IF(E37=B91,"",E37),"")</f>
        <v>5</v>
      </c>
      <c r="B176" s="35">
        <f>IF(F37=A85,IF(E37=B91,"",1),"")</f>
        <v>1</v>
      </c>
      <c r="C176" s="35" t="str">
        <f t="shared" si="0"/>
        <v/>
      </c>
      <c r="D176" s="35" t="str">
        <f t="shared" si="1"/>
        <v/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x14ac:dyDescent="0.2">
      <c r="A177" s="35">
        <f>IF(F38=A85,IF(E38=B91,"",E38),"")</f>
        <v>3</v>
      </c>
      <c r="B177" s="35">
        <f>IF(F38=A85,IF(E38=B91,"",1),"")</f>
        <v>1</v>
      </c>
      <c r="C177" s="35" t="str">
        <f t="shared" si="0"/>
        <v/>
      </c>
      <c r="D177" s="35" t="str">
        <f t="shared" si="1"/>
        <v/>
      </c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x14ac:dyDescent="0.2">
      <c r="A178" s="35">
        <f>IF(F39=A85,IF(E39=B91,"",E39),"")</f>
        <v>4</v>
      </c>
      <c r="B178" s="35">
        <f>IF(F39=A85,IF(E39=B91,"",1),"")</f>
        <v>1</v>
      </c>
      <c r="C178" s="35" t="str">
        <f t="shared" si="0"/>
        <v/>
      </c>
      <c r="D178" s="35" t="str">
        <f t="shared" si="1"/>
        <v/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x14ac:dyDescent="0.2">
      <c r="A179" s="35" t="str">
        <f>IF(F40=A85,IF(E40=B91,"",E40),"")</f>
        <v/>
      </c>
      <c r="B179" s="35" t="str">
        <f>IF(F40=A85,IF(E40=B91,"",1),"")</f>
        <v/>
      </c>
      <c r="C179" s="35">
        <f t="shared" si="0"/>
        <v>5</v>
      </c>
      <c r="D179" s="35">
        <f t="shared" si="1"/>
        <v>1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x14ac:dyDescent="0.2">
      <c r="A180" s="35">
        <f>IF(F41=A85,IF(E41=B91,"",E41),"")</f>
        <v>3</v>
      </c>
      <c r="B180" s="35">
        <f>IF(F41=A85,IF(E41=B91,"",1),"")</f>
        <v>1</v>
      </c>
      <c r="C180" s="35" t="str">
        <f t="shared" si="0"/>
        <v/>
      </c>
      <c r="D180" s="35" t="str">
        <f t="shared" si="1"/>
        <v/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x14ac:dyDescent="0.2">
      <c r="A181" s="35">
        <f>IF(F42=A85,IF(E42=B91,"",E42),"")</f>
        <v>1</v>
      </c>
      <c r="B181" s="35">
        <f>IF(F42=A85,IF(E42=B91,"",1),"")</f>
        <v>1</v>
      </c>
      <c r="C181" s="35" t="str">
        <f t="shared" si="0"/>
        <v/>
      </c>
      <c r="D181" s="35" t="str">
        <f t="shared" si="1"/>
        <v/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x14ac:dyDescent="0.2">
      <c r="A182" s="35">
        <f>IF(F43=A85,IF(E43=B91,"",E43),"")</f>
        <v>1</v>
      </c>
      <c r="B182" s="35">
        <f>IF(F43=A85,IF(E43=B91,"",1),"")</f>
        <v>1</v>
      </c>
      <c r="C182" s="35" t="str">
        <f t="shared" si="0"/>
        <v/>
      </c>
      <c r="D182" s="35" t="str">
        <f t="shared" si="1"/>
        <v/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x14ac:dyDescent="0.2">
      <c r="A183" s="35">
        <f t="shared" ref="A183:A192" si="2">IF(F44=$A$85,IF(E44=$B$91,"",E44),"")</f>
        <v>2</v>
      </c>
      <c r="B183" s="35">
        <f t="shared" ref="B183:B192" si="3">IF(F44=$A$85,IF(E44=$B$91,"",1),"")</f>
        <v>1</v>
      </c>
      <c r="C183" s="35" t="str">
        <f t="shared" si="0"/>
        <v/>
      </c>
      <c r="D183" s="35" t="str">
        <f t="shared" si="1"/>
        <v/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x14ac:dyDescent="0.2">
      <c r="A184" s="35" t="str">
        <f t="shared" si="2"/>
        <v/>
      </c>
      <c r="B184" s="35" t="str">
        <f t="shared" si="3"/>
        <v/>
      </c>
      <c r="C184" s="35">
        <f t="shared" si="0"/>
        <v>1</v>
      </c>
      <c r="D184" s="35">
        <f t="shared" si="1"/>
        <v>1</v>
      </c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x14ac:dyDescent="0.2">
      <c r="A185" s="35" t="str">
        <f t="shared" si="2"/>
        <v/>
      </c>
      <c r="B185" s="35" t="str">
        <f t="shared" si="3"/>
        <v/>
      </c>
      <c r="C185" s="35">
        <f t="shared" si="0"/>
        <v>3</v>
      </c>
      <c r="D185" s="35">
        <f t="shared" si="1"/>
        <v>1</v>
      </c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x14ac:dyDescent="0.2">
      <c r="A186" s="35" t="str">
        <f t="shared" si="2"/>
        <v/>
      </c>
      <c r="B186" s="35" t="str">
        <f t="shared" si="3"/>
        <v/>
      </c>
      <c r="C186" s="35">
        <f t="shared" si="0"/>
        <v>0</v>
      </c>
      <c r="D186" s="35">
        <f t="shared" si="1"/>
        <v>1</v>
      </c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x14ac:dyDescent="0.2">
      <c r="A187" s="35">
        <f t="shared" si="2"/>
        <v>1</v>
      </c>
      <c r="B187" s="35">
        <f t="shared" si="3"/>
        <v>1</v>
      </c>
      <c r="C187" s="35" t="str">
        <f t="shared" si="0"/>
        <v/>
      </c>
      <c r="D187" s="35" t="str">
        <f t="shared" si="1"/>
        <v/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x14ac:dyDescent="0.2">
      <c r="A188" s="35" t="str">
        <f t="shared" si="2"/>
        <v/>
      </c>
      <c r="B188" s="35" t="str">
        <f t="shared" si="3"/>
        <v/>
      </c>
      <c r="C188" s="35">
        <f t="shared" si="0"/>
        <v>1</v>
      </c>
      <c r="D188" s="35">
        <f t="shared" si="1"/>
        <v>1</v>
      </c>
      <c r="E188" s="34" t="s">
        <v>162</v>
      </c>
      <c r="F188" s="34">
        <f>A56</f>
        <v>0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x14ac:dyDescent="0.2">
      <c r="A189" s="35" t="str">
        <f t="shared" si="2"/>
        <v/>
      </c>
      <c r="B189" s="35" t="str">
        <f t="shared" si="3"/>
        <v/>
      </c>
      <c r="C189" s="35">
        <f t="shared" si="0"/>
        <v>2</v>
      </c>
      <c r="D189" s="35">
        <f t="shared" si="1"/>
        <v>1</v>
      </c>
      <c r="E189" s="34" t="s">
        <v>163</v>
      </c>
      <c r="F189" s="34" t="str">
        <f>A85</f>
        <v>C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x14ac:dyDescent="0.2">
      <c r="A190" s="35" t="str">
        <f t="shared" si="2"/>
        <v/>
      </c>
      <c r="B190" s="35" t="str">
        <f t="shared" si="3"/>
        <v/>
      </c>
      <c r="C190" s="35">
        <f t="shared" si="0"/>
        <v>1</v>
      </c>
      <c r="D190" s="35">
        <f t="shared" si="1"/>
        <v>1</v>
      </c>
      <c r="E190" s="34" t="s">
        <v>164</v>
      </c>
      <c r="F190" s="34" t="str">
        <f>A86</f>
        <v>NC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x14ac:dyDescent="0.2">
      <c r="A191" s="35">
        <f t="shared" si="2"/>
        <v>3</v>
      </c>
      <c r="B191" s="35">
        <f t="shared" si="3"/>
        <v>1</v>
      </c>
      <c r="C191" s="35" t="str">
        <f t="shared" si="0"/>
        <v/>
      </c>
      <c r="D191" s="35" t="str">
        <f t="shared" si="1"/>
        <v/>
      </c>
      <c r="E191" s="34" t="s">
        <v>165</v>
      </c>
      <c r="F191" s="34" t="str">
        <f>B91</f>
        <v>NA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x14ac:dyDescent="0.2">
      <c r="A192" s="35">
        <f t="shared" si="2"/>
        <v>2</v>
      </c>
      <c r="B192" s="35">
        <f t="shared" si="3"/>
        <v>1</v>
      </c>
      <c r="C192" s="35" t="str">
        <f t="shared" si="0"/>
        <v/>
      </c>
      <c r="D192" s="35" t="str">
        <f t="shared" si="1"/>
        <v/>
      </c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x14ac:dyDescent="0.2">
      <c r="A193" s="35" t="str">
        <f>IF(F54=$A$85,IF(E54=$B$91,"",E54),"")</f>
        <v/>
      </c>
      <c r="B193" s="35" t="str">
        <f>IF(F54=$A$85,IF(E54=$B$91,"",1),"")</f>
        <v/>
      </c>
      <c r="C193" s="35">
        <f>IF(F54=$A$86,IF(E54=$B$91,"",E54),"")</f>
        <v>0</v>
      </c>
      <c r="D193" s="35">
        <f>IF(F54=$A$86,IF(E54=$B$91,"",1),"")</f>
        <v>1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x14ac:dyDescent="0.2">
      <c r="A194" s="35" t="str">
        <f>IF(F55=$A$85,IF(E55=$B$91,"",E55),"")</f>
        <v/>
      </c>
      <c r="B194" s="35" t="str">
        <f>IF(F55=$A$85,IF(E55=$B$91,"",1),"")</f>
        <v/>
      </c>
      <c r="C194" s="35" t="str">
        <f>IF(F55=$A$86,IF(E55=$B$91,"",E55),"")</f>
        <v/>
      </c>
      <c r="D194" s="35" t="str">
        <f>IF(F55=$A$86,IF(E55=$B$91,"",1),"")</f>
        <v/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x14ac:dyDescent="0.2">
      <c r="A195" s="36">
        <f>PRODUCT(A153:A194)</f>
        <v>1749600000</v>
      </c>
      <c r="B195" s="36">
        <f>SUM(B153:B194)</f>
        <v>20</v>
      </c>
      <c r="C195" s="36">
        <f>SUM(C153:C194)</f>
        <v>60</v>
      </c>
      <c r="D195" s="36">
        <f>IF(SUM(D153:D194)=0,1,SUM(D153:D192))</f>
        <v>19</v>
      </c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x14ac:dyDescent="0.2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x14ac:dyDescent="0.2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x14ac:dyDescent="0.2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x14ac:dyDescent="0.2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x14ac:dyDescent="0.2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x14ac:dyDescent="0.2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x14ac:dyDescent="0.2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x14ac:dyDescent="0.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x14ac:dyDescent="0.2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x14ac:dyDescent="0.2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x14ac:dyDescent="0.2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x14ac:dyDescent="0.2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x14ac:dyDescent="0.2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x14ac:dyDescent="0.2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x14ac:dyDescent="0.2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x14ac:dyDescent="0.2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x14ac:dyDescent="0.2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x14ac:dyDescent="0.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x14ac:dyDescent="0.2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x14ac:dyDescent="0.2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x14ac:dyDescent="0.2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x14ac:dyDescent="0.2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x14ac:dyDescent="0.2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x14ac:dyDescent="0.2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x14ac:dyDescent="0.2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x14ac:dyDescent="0.2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x14ac:dyDescent="0.2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x14ac:dyDescent="0.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x14ac:dyDescent="0.2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x14ac:dyDescent="0.2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x14ac:dyDescent="0.2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x14ac:dyDescent="0.2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x14ac:dyDescent="0.2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x14ac:dyDescent="0.2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x14ac:dyDescent="0.2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x14ac:dyDescent="0.2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x14ac:dyDescent="0.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x14ac:dyDescent="0.2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x14ac:dyDescent="0.2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x14ac:dyDescent="0.2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x14ac:dyDescent="0.2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x14ac:dyDescent="0.2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x14ac:dyDescent="0.2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x14ac:dyDescent="0.2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x14ac:dyDescent="0.2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x14ac:dyDescent="0.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x14ac:dyDescent="0.2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x14ac:dyDescent="0.2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x14ac:dyDescent="0.2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x14ac:dyDescent="0.2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x14ac:dyDescent="0.2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x14ac:dyDescent="0.2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x14ac:dyDescent="0.2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x14ac:dyDescent="0.2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x14ac:dyDescent="0.2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x14ac:dyDescent="0.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x14ac:dyDescent="0.2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x14ac:dyDescent="0.2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x14ac:dyDescent="0.2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x14ac:dyDescent="0.2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x14ac:dyDescent="0.2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x14ac:dyDescent="0.2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x14ac:dyDescent="0.2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x14ac:dyDescent="0.2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x14ac:dyDescent="0.2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x14ac:dyDescent="0.2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x14ac:dyDescent="0.2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x14ac:dyDescent="0.2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x14ac:dyDescent="0.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x14ac:dyDescent="0.2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x14ac:dyDescent="0.2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x14ac:dyDescent="0.2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x14ac:dyDescent="0.2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x14ac:dyDescent="0.2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x14ac:dyDescent="0.2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x14ac:dyDescent="0.2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</row>
    <row r="810" spans="1:15" x14ac:dyDescent="0.2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</row>
    <row r="811" spans="1:15" x14ac:dyDescent="0.2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</row>
    <row r="812" spans="1:15" x14ac:dyDescent="0.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</row>
    <row r="813" spans="1:15" x14ac:dyDescent="0.2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</row>
    <row r="814" spans="1:15" x14ac:dyDescent="0.2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</row>
    <row r="815" spans="1:15" x14ac:dyDescent="0.2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</row>
    <row r="816" spans="1:15" x14ac:dyDescent="0.2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</row>
    <row r="817" spans="1:15" x14ac:dyDescent="0.2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</row>
    <row r="818" spans="1:15" x14ac:dyDescent="0.2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</row>
    <row r="819" spans="1:15" x14ac:dyDescent="0.2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</row>
    <row r="820" spans="1:15" x14ac:dyDescent="0.2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</row>
    <row r="821" spans="1:15" x14ac:dyDescent="0.2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</row>
    <row r="822" spans="1:15" x14ac:dyDescent="0.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</row>
    <row r="823" spans="1:15" x14ac:dyDescent="0.2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</row>
    <row r="824" spans="1:15" x14ac:dyDescent="0.2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</row>
    <row r="825" spans="1:15" x14ac:dyDescent="0.2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</row>
    <row r="826" spans="1:15" x14ac:dyDescent="0.2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</row>
    <row r="827" spans="1:15" x14ac:dyDescent="0.2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</row>
    <row r="828" spans="1:15" x14ac:dyDescent="0.2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</row>
    <row r="829" spans="1:15" x14ac:dyDescent="0.2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</row>
    <row r="830" spans="1:15" x14ac:dyDescent="0.2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</row>
    <row r="831" spans="1:15" x14ac:dyDescent="0.2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</row>
    <row r="832" spans="1:15" x14ac:dyDescent="0.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</row>
    <row r="833" spans="1:15" x14ac:dyDescent="0.2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</row>
    <row r="834" spans="1:15" x14ac:dyDescent="0.2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</row>
    <row r="835" spans="1:15" x14ac:dyDescent="0.2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</row>
    <row r="836" spans="1:15" x14ac:dyDescent="0.2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</row>
    <row r="837" spans="1:15" x14ac:dyDescent="0.2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</row>
    <row r="838" spans="1:15" x14ac:dyDescent="0.2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</row>
    <row r="839" spans="1:15" x14ac:dyDescent="0.2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</row>
    <row r="840" spans="1:15" x14ac:dyDescent="0.2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</row>
    <row r="841" spans="1:15" x14ac:dyDescent="0.2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</row>
    <row r="842" spans="1:15" x14ac:dyDescent="0.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</row>
    <row r="843" spans="1:15" x14ac:dyDescent="0.2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</row>
    <row r="844" spans="1:15" x14ac:dyDescent="0.2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</row>
    <row r="845" spans="1:15" x14ac:dyDescent="0.2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</row>
    <row r="846" spans="1:15" x14ac:dyDescent="0.2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</row>
    <row r="847" spans="1:15" x14ac:dyDescent="0.2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</row>
    <row r="848" spans="1:15" x14ac:dyDescent="0.2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</row>
    <row r="849" spans="1:15" x14ac:dyDescent="0.2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</row>
    <row r="850" spans="1:15" x14ac:dyDescent="0.2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</row>
    <row r="851" spans="1:15" x14ac:dyDescent="0.2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</row>
    <row r="852" spans="1:15" x14ac:dyDescent="0.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</row>
    <row r="853" spans="1:15" x14ac:dyDescent="0.2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</row>
    <row r="854" spans="1:15" x14ac:dyDescent="0.2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</row>
    <row r="855" spans="1:15" x14ac:dyDescent="0.2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</row>
    <row r="856" spans="1:15" x14ac:dyDescent="0.2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</row>
    <row r="857" spans="1:15" x14ac:dyDescent="0.2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</row>
    <row r="858" spans="1:15" x14ac:dyDescent="0.2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</row>
    <row r="859" spans="1:15" x14ac:dyDescent="0.2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</row>
    <row r="860" spans="1:15" x14ac:dyDescent="0.2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</row>
    <row r="861" spans="1:15" x14ac:dyDescent="0.2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</row>
    <row r="862" spans="1:15" x14ac:dyDescent="0.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</row>
    <row r="863" spans="1:15" x14ac:dyDescent="0.2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</row>
    <row r="864" spans="1:15" x14ac:dyDescent="0.2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</row>
    <row r="865" spans="1:15" x14ac:dyDescent="0.2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</row>
    <row r="866" spans="1:15" x14ac:dyDescent="0.2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</row>
    <row r="867" spans="1:15" x14ac:dyDescent="0.2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</row>
    <row r="868" spans="1:15" x14ac:dyDescent="0.2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</row>
    <row r="869" spans="1:15" x14ac:dyDescent="0.2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</row>
    <row r="870" spans="1:15" x14ac:dyDescent="0.2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</row>
    <row r="871" spans="1:15" x14ac:dyDescent="0.2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</row>
    <row r="872" spans="1:15" x14ac:dyDescent="0.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</row>
    <row r="873" spans="1:15" x14ac:dyDescent="0.2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</row>
    <row r="874" spans="1:15" x14ac:dyDescent="0.2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</row>
    <row r="875" spans="1:15" x14ac:dyDescent="0.2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</row>
    <row r="876" spans="1:15" x14ac:dyDescent="0.2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</row>
    <row r="877" spans="1:15" x14ac:dyDescent="0.2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</row>
    <row r="878" spans="1:15" x14ac:dyDescent="0.2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</row>
    <row r="879" spans="1:15" x14ac:dyDescent="0.2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</row>
    <row r="880" spans="1:15" x14ac:dyDescent="0.2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</row>
    <row r="881" spans="1:15" x14ac:dyDescent="0.2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</row>
    <row r="882" spans="1:15" x14ac:dyDescent="0.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</row>
    <row r="883" spans="1:15" x14ac:dyDescent="0.2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</row>
    <row r="884" spans="1:15" x14ac:dyDescent="0.2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</row>
    <row r="885" spans="1:15" x14ac:dyDescent="0.2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</row>
    <row r="886" spans="1:15" x14ac:dyDescent="0.2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</row>
    <row r="887" spans="1:15" x14ac:dyDescent="0.2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</row>
    <row r="888" spans="1:15" x14ac:dyDescent="0.2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</row>
    <row r="889" spans="1:15" x14ac:dyDescent="0.2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</row>
    <row r="890" spans="1:15" x14ac:dyDescent="0.2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</row>
    <row r="891" spans="1:15" x14ac:dyDescent="0.2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</row>
    <row r="892" spans="1:15" x14ac:dyDescent="0.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</row>
    <row r="893" spans="1:15" x14ac:dyDescent="0.2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</row>
    <row r="894" spans="1:15" x14ac:dyDescent="0.2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</row>
    <row r="895" spans="1:15" x14ac:dyDescent="0.2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</row>
    <row r="896" spans="1:15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</row>
    <row r="897" spans="1:15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</row>
    <row r="898" spans="1:15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</row>
    <row r="899" spans="1:15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</row>
    <row r="900" spans="1:15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</row>
    <row r="901" spans="1:15" x14ac:dyDescent="0.2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</row>
    <row r="902" spans="1:15" x14ac:dyDescent="0.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</row>
    <row r="903" spans="1:15" x14ac:dyDescent="0.2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</row>
    <row r="904" spans="1:15" x14ac:dyDescent="0.2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</row>
    <row r="905" spans="1:15" x14ac:dyDescent="0.2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</row>
    <row r="906" spans="1:15" x14ac:dyDescent="0.2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</row>
    <row r="907" spans="1:15" x14ac:dyDescent="0.2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</row>
    <row r="908" spans="1:15" x14ac:dyDescent="0.2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</row>
    <row r="909" spans="1:15" x14ac:dyDescent="0.2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</row>
    <row r="910" spans="1:15" x14ac:dyDescent="0.2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</row>
    <row r="911" spans="1:15" x14ac:dyDescent="0.2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</row>
    <row r="912" spans="1:15" x14ac:dyDescent="0.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</row>
    <row r="913" spans="1:15" x14ac:dyDescent="0.2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</row>
    <row r="914" spans="1:15" x14ac:dyDescent="0.2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</row>
    <row r="915" spans="1:15" x14ac:dyDescent="0.2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</row>
    <row r="916" spans="1:15" x14ac:dyDescent="0.2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</row>
    <row r="917" spans="1:15" x14ac:dyDescent="0.2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</row>
    <row r="918" spans="1:15" x14ac:dyDescent="0.2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</row>
    <row r="919" spans="1:15" x14ac:dyDescent="0.2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</row>
    <row r="920" spans="1:15" x14ac:dyDescent="0.2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</row>
    <row r="921" spans="1:15" x14ac:dyDescent="0.2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</row>
    <row r="922" spans="1:15" x14ac:dyDescent="0.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</row>
    <row r="923" spans="1:15" x14ac:dyDescent="0.2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</row>
    <row r="924" spans="1:15" x14ac:dyDescent="0.2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</row>
    <row r="925" spans="1:15" x14ac:dyDescent="0.2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</row>
    <row r="926" spans="1:15" x14ac:dyDescent="0.2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</row>
    <row r="927" spans="1:15" x14ac:dyDescent="0.2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</row>
    <row r="928" spans="1:15" x14ac:dyDescent="0.2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</row>
    <row r="929" spans="1:15" x14ac:dyDescent="0.2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</row>
    <row r="930" spans="1:15" x14ac:dyDescent="0.2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</row>
    <row r="931" spans="1:15" x14ac:dyDescent="0.2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</row>
    <row r="932" spans="1:15" x14ac:dyDescent="0.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</row>
    <row r="933" spans="1:15" x14ac:dyDescent="0.2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</row>
    <row r="934" spans="1:15" x14ac:dyDescent="0.2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</row>
    <row r="935" spans="1:15" x14ac:dyDescent="0.2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</row>
    <row r="936" spans="1:15" x14ac:dyDescent="0.2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</row>
    <row r="937" spans="1:15" x14ac:dyDescent="0.2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</row>
    <row r="938" spans="1:15" x14ac:dyDescent="0.2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</row>
    <row r="939" spans="1:15" x14ac:dyDescent="0.2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</row>
    <row r="940" spans="1:15" x14ac:dyDescent="0.2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</row>
    <row r="941" spans="1:15" x14ac:dyDescent="0.2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</row>
    <row r="942" spans="1:15" x14ac:dyDescent="0.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</row>
    <row r="943" spans="1:15" x14ac:dyDescent="0.2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</row>
    <row r="944" spans="1:15" x14ac:dyDescent="0.2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</row>
    <row r="945" spans="1:15" x14ac:dyDescent="0.2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</row>
    <row r="946" spans="1:15" x14ac:dyDescent="0.2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</row>
    <row r="947" spans="1:15" x14ac:dyDescent="0.2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</row>
    <row r="948" spans="1:15" x14ac:dyDescent="0.2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</row>
    <row r="949" spans="1:15" x14ac:dyDescent="0.2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</row>
    <row r="950" spans="1:15" x14ac:dyDescent="0.2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</row>
    <row r="951" spans="1:15" x14ac:dyDescent="0.2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</row>
    <row r="952" spans="1:15" x14ac:dyDescent="0.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</row>
    <row r="953" spans="1:15" x14ac:dyDescent="0.2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</row>
    <row r="954" spans="1:15" x14ac:dyDescent="0.2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</row>
    <row r="955" spans="1:15" x14ac:dyDescent="0.2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</row>
    <row r="956" spans="1:15" x14ac:dyDescent="0.2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</row>
    <row r="957" spans="1:15" x14ac:dyDescent="0.2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</row>
    <row r="958" spans="1:15" x14ac:dyDescent="0.2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</row>
    <row r="959" spans="1:15" x14ac:dyDescent="0.2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</row>
    <row r="960" spans="1:15" x14ac:dyDescent="0.2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</row>
    <row r="961" spans="1:15" x14ac:dyDescent="0.2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</row>
    <row r="962" spans="1:15" x14ac:dyDescent="0.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</row>
    <row r="963" spans="1:15" x14ac:dyDescent="0.2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</row>
    <row r="964" spans="1:15" x14ac:dyDescent="0.2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</row>
    <row r="965" spans="1:15" x14ac:dyDescent="0.2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</row>
    <row r="966" spans="1:15" x14ac:dyDescent="0.2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</row>
    <row r="967" spans="1:15" x14ac:dyDescent="0.2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</row>
    <row r="968" spans="1:15" x14ac:dyDescent="0.2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</row>
    <row r="969" spans="1:15" x14ac:dyDescent="0.2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</row>
    <row r="970" spans="1:15" x14ac:dyDescent="0.2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</row>
    <row r="971" spans="1:15" x14ac:dyDescent="0.2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</row>
    <row r="972" spans="1:15" x14ac:dyDescent="0.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</row>
    <row r="973" spans="1:15" x14ac:dyDescent="0.2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</row>
    <row r="974" spans="1:15" x14ac:dyDescent="0.2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</row>
    <row r="975" spans="1:15" x14ac:dyDescent="0.2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</row>
    <row r="976" spans="1:15" x14ac:dyDescent="0.2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</row>
    <row r="977" spans="1:15" x14ac:dyDescent="0.2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</row>
    <row r="978" spans="1:15" x14ac:dyDescent="0.2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</row>
    <row r="979" spans="1:15" x14ac:dyDescent="0.2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</row>
    <row r="980" spans="1:15" x14ac:dyDescent="0.2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</row>
    <row r="981" spans="1:15" x14ac:dyDescent="0.2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</row>
    <row r="982" spans="1:15" x14ac:dyDescent="0.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</row>
    <row r="983" spans="1:15" x14ac:dyDescent="0.2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</row>
    <row r="984" spans="1:15" x14ac:dyDescent="0.2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</row>
    <row r="985" spans="1:15" x14ac:dyDescent="0.2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</row>
    <row r="986" spans="1:15" x14ac:dyDescent="0.2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</row>
    <row r="987" spans="1:15" x14ac:dyDescent="0.2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</row>
    <row r="988" spans="1:15" x14ac:dyDescent="0.2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</row>
    <row r="989" spans="1:15" x14ac:dyDescent="0.2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</row>
    <row r="990" spans="1:15" x14ac:dyDescent="0.2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</row>
    <row r="991" spans="1:15" x14ac:dyDescent="0.2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</row>
    <row r="992" spans="1:15" x14ac:dyDescent="0.2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</row>
    <row r="993" spans="1:15" x14ac:dyDescent="0.2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</row>
    <row r="994" spans="1:15" x14ac:dyDescent="0.2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</row>
    <row r="995" spans="1:15" x14ac:dyDescent="0.2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</row>
    <row r="996" spans="1:15" x14ac:dyDescent="0.2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</row>
    <row r="997" spans="1:15" x14ac:dyDescent="0.2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</row>
    <row r="998" spans="1:15" x14ac:dyDescent="0.2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</row>
    <row r="999" spans="1:15" x14ac:dyDescent="0.2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</row>
    <row r="1000" spans="1:15" x14ac:dyDescent="0.2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</row>
    <row r="1001" spans="1:15" x14ac:dyDescent="0.2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</row>
    <row r="1002" spans="1:15" x14ac:dyDescent="0.2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</row>
    <row r="1003" spans="1:15" x14ac:dyDescent="0.2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</row>
    <row r="1004" spans="1:15" x14ac:dyDescent="0.2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</row>
    <row r="1005" spans="1:15" x14ac:dyDescent="0.2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</row>
    <row r="1006" spans="1:15" x14ac:dyDescent="0.2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</row>
    <row r="1007" spans="1:15" x14ac:dyDescent="0.2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</row>
    <row r="1008" spans="1:15" x14ac:dyDescent="0.2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</row>
    <row r="1009" spans="1:15" x14ac:dyDescent="0.2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</row>
    <row r="1010" spans="1:15" x14ac:dyDescent="0.2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</row>
    <row r="1011" spans="1:15" x14ac:dyDescent="0.2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</row>
    <row r="1012" spans="1:15" x14ac:dyDescent="0.2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</row>
    <row r="1013" spans="1:15" x14ac:dyDescent="0.2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</row>
    <row r="1014" spans="1:15" x14ac:dyDescent="0.2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</row>
    <row r="1015" spans="1:15" x14ac:dyDescent="0.2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</row>
    <row r="1016" spans="1:15" x14ac:dyDescent="0.2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</row>
    <row r="1017" spans="1:15" x14ac:dyDescent="0.2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</row>
    <row r="1018" spans="1:15" x14ac:dyDescent="0.2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</row>
    <row r="1019" spans="1:15" x14ac:dyDescent="0.2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</row>
    <row r="1020" spans="1:15" x14ac:dyDescent="0.2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</row>
    <row r="1021" spans="1:15" x14ac:dyDescent="0.2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</row>
    <row r="1022" spans="1:15" x14ac:dyDescent="0.2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</row>
    <row r="1023" spans="1:15" x14ac:dyDescent="0.2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</row>
    <row r="1024" spans="1:15" x14ac:dyDescent="0.2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</row>
    <row r="1025" spans="1:15" x14ac:dyDescent="0.2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</row>
    <row r="1026" spans="1:15" x14ac:dyDescent="0.2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</row>
    <row r="1027" spans="1:15" x14ac:dyDescent="0.2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</row>
    <row r="1028" spans="1:15" x14ac:dyDescent="0.2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</row>
    <row r="1029" spans="1:15" x14ac:dyDescent="0.2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</row>
    <row r="1030" spans="1:15" x14ac:dyDescent="0.2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</row>
    <row r="1031" spans="1:15" x14ac:dyDescent="0.2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</row>
    <row r="1032" spans="1:15" x14ac:dyDescent="0.2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</row>
    <row r="1033" spans="1:15" x14ac:dyDescent="0.2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</row>
    <row r="1034" spans="1:15" x14ac:dyDescent="0.2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</row>
    <row r="1035" spans="1:15" x14ac:dyDescent="0.2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</row>
    <row r="1036" spans="1:15" x14ac:dyDescent="0.2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</row>
    <row r="1037" spans="1:15" x14ac:dyDescent="0.2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</row>
    <row r="1038" spans="1:15" x14ac:dyDescent="0.2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</row>
    <row r="1039" spans="1:15" x14ac:dyDescent="0.2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</row>
    <row r="1040" spans="1:15" x14ac:dyDescent="0.2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</row>
    <row r="1041" spans="1:15" x14ac:dyDescent="0.2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</row>
    <row r="1042" spans="1:15" x14ac:dyDescent="0.2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</row>
    <row r="1043" spans="1:15" x14ac:dyDescent="0.2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</row>
    <row r="1044" spans="1:15" x14ac:dyDescent="0.2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</row>
    <row r="1045" spans="1:15" x14ac:dyDescent="0.2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</row>
    <row r="1046" spans="1:15" x14ac:dyDescent="0.2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</row>
    <row r="1047" spans="1:15" x14ac:dyDescent="0.2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</row>
    <row r="1048" spans="1:15" x14ac:dyDescent="0.2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</row>
    <row r="1049" spans="1:15" x14ac:dyDescent="0.2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</row>
    <row r="1050" spans="1:15" x14ac:dyDescent="0.2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</row>
    <row r="1051" spans="1:15" x14ac:dyDescent="0.2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</row>
    <row r="1052" spans="1:15" x14ac:dyDescent="0.2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</row>
    <row r="1053" spans="1:15" x14ac:dyDescent="0.2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</row>
    <row r="1054" spans="1:15" x14ac:dyDescent="0.2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</row>
    <row r="1055" spans="1:15" x14ac:dyDescent="0.2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</row>
    <row r="1056" spans="1:15" x14ac:dyDescent="0.2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</row>
    <row r="1057" spans="1:15" x14ac:dyDescent="0.2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</row>
    <row r="1058" spans="1:15" x14ac:dyDescent="0.2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</row>
    <row r="1059" spans="1:15" x14ac:dyDescent="0.2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</row>
    <row r="1060" spans="1:15" x14ac:dyDescent="0.2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</row>
    <row r="1061" spans="1:15" x14ac:dyDescent="0.2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</row>
    <row r="1062" spans="1:15" x14ac:dyDescent="0.2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</row>
    <row r="1063" spans="1:15" x14ac:dyDescent="0.2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</row>
    <row r="1064" spans="1:15" x14ac:dyDescent="0.2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</row>
    <row r="1065" spans="1:15" x14ac:dyDescent="0.2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</row>
    <row r="1066" spans="1:15" x14ac:dyDescent="0.2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</row>
    <row r="1067" spans="1:15" x14ac:dyDescent="0.2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</row>
    <row r="1068" spans="1:15" x14ac:dyDescent="0.2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</row>
    <row r="1069" spans="1:15" x14ac:dyDescent="0.2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</row>
    <row r="1070" spans="1:15" x14ac:dyDescent="0.2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</row>
    <row r="1071" spans="1:15" x14ac:dyDescent="0.2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</row>
    <row r="1072" spans="1:15" x14ac:dyDescent="0.2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</row>
    <row r="1073" spans="1:15" x14ac:dyDescent="0.2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</row>
    <row r="1074" spans="1:15" x14ac:dyDescent="0.2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</row>
    <row r="1075" spans="1:15" x14ac:dyDescent="0.2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</row>
    <row r="1076" spans="1:15" x14ac:dyDescent="0.2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</row>
    <row r="1077" spans="1:15" x14ac:dyDescent="0.2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</row>
    <row r="1078" spans="1:15" x14ac:dyDescent="0.2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</row>
    <row r="1079" spans="1:15" x14ac:dyDescent="0.2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</row>
    <row r="1080" spans="1:15" x14ac:dyDescent="0.2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</row>
    <row r="1081" spans="1:15" x14ac:dyDescent="0.2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</row>
    <row r="1082" spans="1:15" x14ac:dyDescent="0.2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</row>
    <row r="1083" spans="1:15" x14ac:dyDescent="0.2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</row>
    <row r="1084" spans="1:15" x14ac:dyDescent="0.2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</row>
    <row r="1085" spans="1:15" x14ac:dyDescent="0.2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</row>
    <row r="1086" spans="1:15" x14ac:dyDescent="0.2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</row>
    <row r="1087" spans="1:15" x14ac:dyDescent="0.2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</row>
    <row r="1088" spans="1:15" x14ac:dyDescent="0.2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</row>
    <row r="1089" spans="1:15" x14ac:dyDescent="0.2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</row>
    <row r="1090" spans="1:15" x14ac:dyDescent="0.2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</row>
    <row r="1091" spans="1:15" x14ac:dyDescent="0.2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</row>
    <row r="1092" spans="1:15" x14ac:dyDescent="0.2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</row>
    <row r="1093" spans="1:15" x14ac:dyDescent="0.2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</row>
    <row r="1094" spans="1:15" x14ac:dyDescent="0.2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</row>
    <row r="1095" spans="1:15" x14ac:dyDescent="0.2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</row>
    <row r="1096" spans="1:15" x14ac:dyDescent="0.2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</row>
    <row r="1097" spans="1:15" x14ac:dyDescent="0.2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</row>
    <row r="1098" spans="1:15" x14ac:dyDescent="0.2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</row>
    <row r="1099" spans="1:15" x14ac:dyDescent="0.2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</row>
    <row r="1100" spans="1:15" x14ac:dyDescent="0.2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</row>
    <row r="1101" spans="1:15" x14ac:dyDescent="0.2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</row>
    <row r="1102" spans="1:15" x14ac:dyDescent="0.2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</row>
    <row r="1103" spans="1:15" x14ac:dyDescent="0.2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</row>
    <row r="1104" spans="1:15" x14ac:dyDescent="0.2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</row>
    <row r="1105" spans="1:15" x14ac:dyDescent="0.2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</row>
    <row r="1106" spans="1:15" x14ac:dyDescent="0.2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</row>
    <row r="1107" spans="1:15" x14ac:dyDescent="0.2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</row>
    <row r="1108" spans="1:15" x14ac:dyDescent="0.2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</row>
    <row r="1109" spans="1:15" x14ac:dyDescent="0.2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</row>
    <row r="1110" spans="1:15" x14ac:dyDescent="0.2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</row>
    <row r="1111" spans="1:15" x14ac:dyDescent="0.2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</row>
    <row r="1112" spans="1:15" x14ac:dyDescent="0.2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</row>
    <row r="1113" spans="1:15" x14ac:dyDescent="0.2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</row>
    <row r="1114" spans="1:15" x14ac:dyDescent="0.2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</row>
    <row r="1115" spans="1:15" x14ac:dyDescent="0.2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</row>
    <row r="1116" spans="1:15" x14ac:dyDescent="0.2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</row>
    <row r="1117" spans="1:15" x14ac:dyDescent="0.2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</row>
    <row r="1118" spans="1:15" x14ac:dyDescent="0.2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</row>
    <row r="1119" spans="1:15" x14ac:dyDescent="0.2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</row>
    <row r="1120" spans="1:15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</row>
    <row r="1121" spans="1:15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</row>
    <row r="1122" spans="1:15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</row>
    <row r="1123" spans="1:15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</row>
    <row r="1124" spans="1:15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</row>
    <row r="1125" spans="1:15" x14ac:dyDescent="0.2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</row>
    <row r="1126" spans="1:15" x14ac:dyDescent="0.2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</row>
    <row r="1127" spans="1:15" x14ac:dyDescent="0.2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</row>
    <row r="1128" spans="1:15" x14ac:dyDescent="0.2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</row>
    <row r="1129" spans="1:15" x14ac:dyDescent="0.2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</row>
    <row r="1130" spans="1:15" x14ac:dyDescent="0.2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</row>
    <row r="1131" spans="1:15" x14ac:dyDescent="0.2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</row>
    <row r="1132" spans="1:15" x14ac:dyDescent="0.2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</row>
    <row r="1133" spans="1:15" x14ac:dyDescent="0.2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</row>
    <row r="1134" spans="1:15" x14ac:dyDescent="0.2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</row>
    <row r="1135" spans="1:15" x14ac:dyDescent="0.2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</row>
    <row r="1136" spans="1:15" x14ac:dyDescent="0.2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</row>
    <row r="1137" spans="1:15" x14ac:dyDescent="0.2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</row>
    <row r="1138" spans="1:15" x14ac:dyDescent="0.2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</row>
    <row r="1139" spans="1:15" x14ac:dyDescent="0.2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</row>
    <row r="1140" spans="1:15" x14ac:dyDescent="0.2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</row>
    <row r="1141" spans="1:15" x14ac:dyDescent="0.2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</row>
    <row r="1142" spans="1:15" x14ac:dyDescent="0.2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</row>
    <row r="1143" spans="1:15" x14ac:dyDescent="0.2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</row>
    <row r="1144" spans="1:15" x14ac:dyDescent="0.2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</row>
    <row r="1145" spans="1:15" x14ac:dyDescent="0.2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</row>
    <row r="1146" spans="1:15" x14ac:dyDescent="0.2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</row>
    <row r="1147" spans="1:15" x14ac:dyDescent="0.2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</row>
    <row r="1148" spans="1:15" x14ac:dyDescent="0.2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</row>
    <row r="1149" spans="1:15" x14ac:dyDescent="0.2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</row>
    <row r="1150" spans="1:15" x14ac:dyDescent="0.2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</row>
    <row r="1151" spans="1:15" x14ac:dyDescent="0.2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</row>
    <row r="1152" spans="1:15" x14ac:dyDescent="0.2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</row>
    <row r="1153" spans="1:15" x14ac:dyDescent="0.2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</row>
    <row r="1154" spans="1:15" x14ac:dyDescent="0.2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</row>
    <row r="1155" spans="1:15" x14ac:dyDescent="0.2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</row>
    <row r="1156" spans="1:15" x14ac:dyDescent="0.2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</row>
    <row r="1157" spans="1:15" x14ac:dyDescent="0.2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</row>
    <row r="1158" spans="1:15" x14ac:dyDescent="0.2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</row>
    <row r="1159" spans="1:15" x14ac:dyDescent="0.2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</row>
    <row r="1160" spans="1:15" x14ac:dyDescent="0.2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</row>
    <row r="1161" spans="1:15" x14ac:dyDescent="0.2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</row>
    <row r="1162" spans="1:15" x14ac:dyDescent="0.2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</row>
    <row r="1163" spans="1:15" x14ac:dyDescent="0.2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</row>
    <row r="1164" spans="1:15" x14ac:dyDescent="0.2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</row>
    <row r="1165" spans="1:15" x14ac:dyDescent="0.2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</row>
    <row r="1166" spans="1:15" x14ac:dyDescent="0.2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</row>
    <row r="1167" spans="1:15" x14ac:dyDescent="0.2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</row>
    <row r="1168" spans="1:15" x14ac:dyDescent="0.2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</row>
    <row r="1169" spans="1:15" x14ac:dyDescent="0.2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</row>
    <row r="1170" spans="1:15" x14ac:dyDescent="0.2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</row>
    <row r="1171" spans="1:15" x14ac:dyDescent="0.2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</row>
    <row r="1172" spans="1:15" x14ac:dyDescent="0.2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</row>
    <row r="1173" spans="1:15" x14ac:dyDescent="0.2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</row>
    <row r="1174" spans="1:15" x14ac:dyDescent="0.2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</row>
    <row r="1175" spans="1:15" x14ac:dyDescent="0.2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</row>
    <row r="1176" spans="1:15" x14ac:dyDescent="0.2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</row>
    <row r="1177" spans="1:15" x14ac:dyDescent="0.2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</row>
    <row r="1178" spans="1:15" x14ac:dyDescent="0.2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</row>
    <row r="1179" spans="1:15" x14ac:dyDescent="0.2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</row>
    <row r="1180" spans="1:15" x14ac:dyDescent="0.2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</row>
    <row r="1181" spans="1:15" x14ac:dyDescent="0.2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</row>
    <row r="1182" spans="1:15" x14ac:dyDescent="0.2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</row>
    <row r="1183" spans="1:15" x14ac:dyDescent="0.2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</row>
    <row r="1184" spans="1:15" x14ac:dyDescent="0.2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</row>
    <row r="1185" spans="1:15" x14ac:dyDescent="0.2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</row>
    <row r="1186" spans="1:15" x14ac:dyDescent="0.2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</row>
    <row r="1187" spans="1:15" x14ac:dyDescent="0.2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</row>
    <row r="1188" spans="1:15" x14ac:dyDescent="0.2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</row>
    <row r="1189" spans="1:15" x14ac:dyDescent="0.2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</row>
    <row r="1190" spans="1:15" x14ac:dyDescent="0.2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</row>
    <row r="1191" spans="1:15" x14ac:dyDescent="0.2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</row>
    <row r="1192" spans="1:15" x14ac:dyDescent="0.2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</row>
    <row r="1193" spans="1:15" x14ac:dyDescent="0.2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</row>
    <row r="1194" spans="1:15" x14ac:dyDescent="0.2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</row>
    <row r="1195" spans="1:15" x14ac:dyDescent="0.2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  <c r="O1195" s="34"/>
    </row>
    <row r="1196" spans="1:15" x14ac:dyDescent="0.2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</row>
    <row r="1197" spans="1:15" x14ac:dyDescent="0.2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</row>
    <row r="1198" spans="1:15" x14ac:dyDescent="0.2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</row>
    <row r="1199" spans="1:15" x14ac:dyDescent="0.2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</row>
    <row r="1200" spans="1:15" x14ac:dyDescent="0.2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</row>
    <row r="1201" spans="1:15" x14ac:dyDescent="0.2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</row>
    <row r="1202" spans="1:15" x14ac:dyDescent="0.2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</row>
    <row r="1203" spans="1:15" x14ac:dyDescent="0.2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</row>
    <row r="1204" spans="1:15" x14ac:dyDescent="0.2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</row>
    <row r="1205" spans="1:15" x14ac:dyDescent="0.2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</row>
    <row r="1206" spans="1:15" x14ac:dyDescent="0.2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</row>
    <row r="1207" spans="1:15" x14ac:dyDescent="0.2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</row>
    <row r="1208" spans="1:15" x14ac:dyDescent="0.2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</row>
    <row r="1209" spans="1:15" x14ac:dyDescent="0.2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</row>
    <row r="1210" spans="1:15" x14ac:dyDescent="0.2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</row>
    <row r="1211" spans="1:15" x14ac:dyDescent="0.2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</row>
    <row r="1212" spans="1:15" x14ac:dyDescent="0.2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</row>
    <row r="1213" spans="1:15" x14ac:dyDescent="0.2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</row>
    <row r="1214" spans="1:15" x14ac:dyDescent="0.2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</row>
    <row r="1215" spans="1:15" x14ac:dyDescent="0.2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</row>
    <row r="1216" spans="1:15" x14ac:dyDescent="0.2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</row>
    <row r="1217" spans="1:15" x14ac:dyDescent="0.2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</row>
    <row r="1218" spans="1:15" x14ac:dyDescent="0.2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</row>
    <row r="1219" spans="1:15" x14ac:dyDescent="0.2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</row>
    <row r="1220" spans="1:15" x14ac:dyDescent="0.2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</row>
    <row r="1221" spans="1:15" x14ac:dyDescent="0.2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</row>
    <row r="1222" spans="1:15" x14ac:dyDescent="0.2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</row>
    <row r="1223" spans="1:15" x14ac:dyDescent="0.2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</row>
    <row r="1224" spans="1:15" x14ac:dyDescent="0.2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</row>
    <row r="1225" spans="1:15" x14ac:dyDescent="0.2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</row>
    <row r="1226" spans="1:15" x14ac:dyDescent="0.2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</row>
    <row r="1227" spans="1:15" x14ac:dyDescent="0.2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</row>
    <row r="1228" spans="1:15" x14ac:dyDescent="0.2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</row>
    <row r="1229" spans="1:15" x14ac:dyDescent="0.2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</row>
    <row r="1230" spans="1:15" x14ac:dyDescent="0.2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</row>
    <row r="1231" spans="1:15" x14ac:dyDescent="0.2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</row>
    <row r="1232" spans="1:15" x14ac:dyDescent="0.2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</row>
    <row r="1233" spans="1:15" x14ac:dyDescent="0.2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</row>
    <row r="1234" spans="1:15" x14ac:dyDescent="0.2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</row>
    <row r="1235" spans="1:15" x14ac:dyDescent="0.2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</row>
    <row r="1236" spans="1:15" x14ac:dyDescent="0.2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</row>
    <row r="1237" spans="1:15" x14ac:dyDescent="0.2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</row>
    <row r="1238" spans="1:15" x14ac:dyDescent="0.2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</row>
    <row r="1239" spans="1:15" x14ac:dyDescent="0.2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</row>
    <row r="1240" spans="1:15" x14ac:dyDescent="0.2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</row>
    <row r="1241" spans="1:15" x14ac:dyDescent="0.2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</row>
    <row r="1242" spans="1:15" x14ac:dyDescent="0.2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</row>
    <row r="1243" spans="1:15" x14ac:dyDescent="0.2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</row>
    <row r="1244" spans="1:15" x14ac:dyDescent="0.2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</row>
    <row r="1245" spans="1:15" x14ac:dyDescent="0.2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</row>
    <row r="1246" spans="1:15" x14ac:dyDescent="0.2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</row>
    <row r="1247" spans="1:15" x14ac:dyDescent="0.2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</row>
    <row r="1248" spans="1:15" x14ac:dyDescent="0.2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</row>
    <row r="1249" spans="1:15" x14ac:dyDescent="0.2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</row>
    <row r="1250" spans="1:15" x14ac:dyDescent="0.2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</row>
    <row r="1251" spans="1:15" x14ac:dyDescent="0.2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</row>
    <row r="1252" spans="1:15" x14ac:dyDescent="0.2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  <c r="O1252" s="34"/>
    </row>
    <row r="1253" spans="1:15" x14ac:dyDescent="0.2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  <c r="O1253" s="34"/>
    </row>
    <row r="1254" spans="1:15" x14ac:dyDescent="0.2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</row>
    <row r="1255" spans="1:15" x14ac:dyDescent="0.2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  <c r="O1255" s="34"/>
    </row>
    <row r="1256" spans="1:15" x14ac:dyDescent="0.2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  <c r="O1256" s="34"/>
    </row>
    <row r="1257" spans="1:15" x14ac:dyDescent="0.2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</row>
    <row r="1258" spans="1:15" x14ac:dyDescent="0.2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</row>
    <row r="1259" spans="1:15" x14ac:dyDescent="0.2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</row>
    <row r="1260" spans="1:15" x14ac:dyDescent="0.2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</row>
    <row r="1261" spans="1:15" x14ac:dyDescent="0.2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</row>
    <row r="1262" spans="1:15" x14ac:dyDescent="0.2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</row>
    <row r="1263" spans="1:15" x14ac:dyDescent="0.2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</row>
    <row r="1264" spans="1:15" x14ac:dyDescent="0.2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</row>
    <row r="1265" spans="1:15" x14ac:dyDescent="0.2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</row>
    <row r="1266" spans="1:15" x14ac:dyDescent="0.2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</row>
    <row r="1267" spans="1:15" x14ac:dyDescent="0.2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  <c r="O1267" s="34"/>
    </row>
    <row r="1268" spans="1:15" x14ac:dyDescent="0.2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</row>
    <row r="1269" spans="1:15" x14ac:dyDescent="0.2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</row>
    <row r="1270" spans="1:15" x14ac:dyDescent="0.2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</row>
    <row r="1271" spans="1:15" x14ac:dyDescent="0.2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</row>
    <row r="1272" spans="1:15" x14ac:dyDescent="0.2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</row>
    <row r="1273" spans="1:15" x14ac:dyDescent="0.2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</row>
    <row r="1274" spans="1:15" x14ac:dyDescent="0.2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</row>
    <row r="1275" spans="1:15" x14ac:dyDescent="0.2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</row>
    <row r="1276" spans="1:15" x14ac:dyDescent="0.2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</row>
    <row r="1277" spans="1:15" x14ac:dyDescent="0.2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</row>
    <row r="1278" spans="1:15" x14ac:dyDescent="0.2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</row>
    <row r="1279" spans="1:15" x14ac:dyDescent="0.2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</row>
    <row r="1280" spans="1:15" x14ac:dyDescent="0.2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</row>
    <row r="1281" spans="1:15" x14ac:dyDescent="0.2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</row>
    <row r="1282" spans="1:15" x14ac:dyDescent="0.2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</row>
    <row r="1283" spans="1:15" x14ac:dyDescent="0.2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</row>
    <row r="1284" spans="1:15" x14ac:dyDescent="0.2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</row>
    <row r="1285" spans="1:15" x14ac:dyDescent="0.2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</row>
    <row r="1286" spans="1:15" x14ac:dyDescent="0.2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</row>
    <row r="1287" spans="1:15" x14ac:dyDescent="0.2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</row>
    <row r="1288" spans="1:15" x14ac:dyDescent="0.2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</row>
    <row r="1289" spans="1:15" x14ac:dyDescent="0.2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</row>
    <row r="1290" spans="1:15" x14ac:dyDescent="0.2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</row>
    <row r="1291" spans="1:15" x14ac:dyDescent="0.2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</row>
    <row r="1292" spans="1:15" x14ac:dyDescent="0.2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</row>
    <row r="1293" spans="1:15" x14ac:dyDescent="0.2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</row>
    <row r="1294" spans="1:15" x14ac:dyDescent="0.2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</row>
    <row r="1295" spans="1:15" x14ac:dyDescent="0.2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</row>
    <row r="1296" spans="1:15" x14ac:dyDescent="0.2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</row>
    <row r="1297" spans="1:15" x14ac:dyDescent="0.2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</row>
    <row r="1298" spans="1:15" x14ac:dyDescent="0.2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</row>
    <row r="1299" spans="1:15" x14ac:dyDescent="0.2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</row>
    <row r="1300" spans="1:15" x14ac:dyDescent="0.2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</row>
    <row r="1301" spans="1:15" x14ac:dyDescent="0.2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</row>
    <row r="1302" spans="1:15" x14ac:dyDescent="0.2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</row>
    <row r="1303" spans="1:15" x14ac:dyDescent="0.2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</row>
    <row r="1304" spans="1:15" x14ac:dyDescent="0.2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  <c r="O1304" s="34"/>
    </row>
    <row r="1305" spans="1:15" x14ac:dyDescent="0.2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  <c r="O1305" s="34"/>
    </row>
    <row r="1306" spans="1:15" x14ac:dyDescent="0.2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</row>
    <row r="1307" spans="1:15" x14ac:dyDescent="0.2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</row>
    <row r="1308" spans="1:15" x14ac:dyDescent="0.2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</row>
    <row r="1309" spans="1:15" x14ac:dyDescent="0.2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</row>
    <row r="1310" spans="1:15" x14ac:dyDescent="0.2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</row>
    <row r="1311" spans="1:15" x14ac:dyDescent="0.2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</row>
    <row r="1312" spans="1:15" x14ac:dyDescent="0.2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</row>
    <row r="1313" spans="1:15" x14ac:dyDescent="0.2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</row>
    <row r="1314" spans="1:15" x14ac:dyDescent="0.2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</row>
    <row r="1315" spans="1:15" x14ac:dyDescent="0.2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</row>
    <row r="1316" spans="1:15" x14ac:dyDescent="0.2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  <c r="O1316" s="34"/>
    </row>
    <row r="1317" spans="1:15" x14ac:dyDescent="0.2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</row>
    <row r="1318" spans="1:15" x14ac:dyDescent="0.2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</row>
    <row r="1319" spans="1:15" x14ac:dyDescent="0.2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</row>
    <row r="1320" spans="1:15" x14ac:dyDescent="0.2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</row>
    <row r="1321" spans="1:15" x14ac:dyDescent="0.2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</row>
    <row r="1322" spans="1:15" x14ac:dyDescent="0.2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</row>
    <row r="1323" spans="1:15" x14ac:dyDescent="0.2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</row>
    <row r="1324" spans="1:15" x14ac:dyDescent="0.2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</row>
    <row r="1325" spans="1:15" x14ac:dyDescent="0.2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</row>
    <row r="1326" spans="1:15" x14ac:dyDescent="0.2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</row>
    <row r="1327" spans="1:15" x14ac:dyDescent="0.2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</row>
    <row r="1328" spans="1:15" x14ac:dyDescent="0.2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</row>
    <row r="1329" spans="1:15" x14ac:dyDescent="0.2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  <c r="O1329" s="34"/>
    </row>
    <row r="1330" spans="1:15" x14ac:dyDescent="0.2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</row>
    <row r="1331" spans="1:15" x14ac:dyDescent="0.2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  <c r="O1331" s="34"/>
    </row>
    <row r="1332" spans="1:15" x14ac:dyDescent="0.2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</row>
    <row r="1333" spans="1:15" x14ac:dyDescent="0.2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</row>
    <row r="1334" spans="1:15" x14ac:dyDescent="0.2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</row>
    <row r="1335" spans="1:15" x14ac:dyDescent="0.2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</row>
    <row r="1336" spans="1:15" x14ac:dyDescent="0.2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</row>
    <row r="1337" spans="1:15" x14ac:dyDescent="0.2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</row>
    <row r="1338" spans="1:15" x14ac:dyDescent="0.2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</row>
    <row r="1339" spans="1:15" x14ac:dyDescent="0.2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</row>
    <row r="1340" spans="1:15" x14ac:dyDescent="0.2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</row>
    <row r="1341" spans="1:15" x14ac:dyDescent="0.2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</row>
    <row r="1342" spans="1:15" x14ac:dyDescent="0.2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</row>
    <row r="1343" spans="1:15" x14ac:dyDescent="0.2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</row>
    <row r="1344" spans="1:15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</row>
    <row r="1345" spans="1:15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</row>
    <row r="1346" spans="1:15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</row>
    <row r="1347" spans="1:15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</row>
    <row r="1348" spans="1:15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</row>
    <row r="1349" spans="1:15" x14ac:dyDescent="0.2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</row>
    <row r="1350" spans="1:15" x14ac:dyDescent="0.2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</row>
    <row r="1351" spans="1:15" x14ac:dyDescent="0.2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</row>
    <row r="1352" spans="1:15" x14ac:dyDescent="0.2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</row>
    <row r="1353" spans="1:15" x14ac:dyDescent="0.2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</row>
    <row r="1354" spans="1:15" x14ac:dyDescent="0.2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</row>
    <row r="1355" spans="1:15" x14ac:dyDescent="0.2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</row>
    <row r="1356" spans="1:15" x14ac:dyDescent="0.2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</row>
    <row r="1357" spans="1:15" x14ac:dyDescent="0.2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</row>
    <row r="1358" spans="1:15" x14ac:dyDescent="0.2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</row>
    <row r="1359" spans="1:15" x14ac:dyDescent="0.2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</row>
    <row r="1360" spans="1:15" x14ac:dyDescent="0.2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</row>
    <row r="1361" spans="1:15" x14ac:dyDescent="0.2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</row>
    <row r="1362" spans="1:15" x14ac:dyDescent="0.2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</row>
    <row r="1363" spans="1:15" x14ac:dyDescent="0.2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</row>
    <row r="1364" spans="1:15" x14ac:dyDescent="0.2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</row>
    <row r="1365" spans="1:15" x14ac:dyDescent="0.2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</row>
    <row r="1366" spans="1:15" x14ac:dyDescent="0.2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</row>
    <row r="1367" spans="1:15" x14ac:dyDescent="0.2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</row>
    <row r="1368" spans="1:15" x14ac:dyDescent="0.2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</row>
    <row r="1369" spans="1:15" x14ac:dyDescent="0.2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</row>
    <row r="1370" spans="1:15" x14ac:dyDescent="0.2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</row>
    <row r="1371" spans="1:15" x14ac:dyDescent="0.2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</row>
    <row r="1372" spans="1:15" x14ac:dyDescent="0.2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</row>
    <row r="1373" spans="1:15" x14ac:dyDescent="0.2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  <c r="O1373" s="34"/>
    </row>
    <row r="1374" spans="1:15" x14ac:dyDescent="0.2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</row>
    <row r="1375" spans="1:15" x14ac:dyDescent="0.2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</row>
    <row r="1376" spans="1:15" x14ac:dyDescent="0.2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</row>
    <row r="1377" spans="1:15" x14ac:dyDescent="0.2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</row>
    <row r="1378" spans="1:15" x14ac:dyDescent="0.2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</row>
    <row r="1379" spans="1:15" x14ac:dyDescent="0.2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</row>
    <row r="1380" spans="1:15" x14ac:dyDescent="0.2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</row>
    <row r="1381" spans="1:15" x14ac:dyDescent="0.2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</row>
    <row r="1382" spans="1:15" x14ac:dyDescent="0.2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</row>
    <row r="1383" spans="1:15" x14ac:dyDescent="0.2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</row>
    <row r="1384" spans="1:15" x14ac:dyDescent="0.2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</row>
    <row r="1385" spans="1:15" x14ac:dyDescent="0.2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</row>
    <row r="1386" spans="1:15" x14ac:dyDescent="0.2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</row>
    <row r="1387" spans="1:15" x14ac:dyDescent="0.2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</row>
    <row r="1388" spans="1:15" x14ac:dyDescent="0.2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</row>
    <row r="1389" spans="1:15" x14ac:dyDescent="0.2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</row>
    <row r="1390" spans="1:15" x14ac:dyDescent="0.2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</row>
    <row r="1391" spans="1:15" x14ac:dyDescent="0.2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</row>
    <row r="1392" spans="1:15" x14ac:dyDescent="0.2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</row>
    <row r="1393" spans="1:15" x14ac:dyDescent="0.2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</row>
    <row r="1394" spans="1:15" x14ac:dyDescent="0.2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</row>
    <row r="1395" spans="1:15" x14ac:dyDescent="0.2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</row>
    <row r="1396" spans="1:15" x14ac:dyDescent="0.2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</row>
    <row r="1397" spans="1:15" x14ac:dyDescent="0.2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</row>
    <row r="1398" spans="1:15" x14ac:dyDescent="0.2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</row>
    <row r="1399" spans="1:15" x14ac:dyDescent="0.2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</row>
    <row r="1400" spans="1:15" x14ac:dyDescent="0.2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</row>
    <row r="1401" spans="1:15" x14ac:dyDescent="0.2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</row>
    <row r="1402" spans="1:15" x14ac:dyDescent="0.2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  <c r="O1402" s="34"/>
    </row>
    <row r="1403" spans="1:15" x14ac:dyDescent="0.2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</row>
    <row r="1404" spans="1:15" x14ac:dyDescent="0.2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</row>
    <row r="1405" spans="1:15" x14ac:dyDescent="0.2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</row>
    <row r="1406" spans="1:15" x14ac:dyDescent="0.2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</row>
    <row r="1407" spans="1:15" x14ac:dyDescent="0.2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</row>
    <row r="1408" spans="1:15" x14ac:dyDescent="0.2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</row>
    <row r="1409" spans="1:15" x14ac:dyDescent="0.2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</row>
    <row r="1410" spans="1:15" x14ac:dyDescent="0.2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</row>
    <row r="1411" spans="1:15" x14ac:dyDescent="0.2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</row>
    <row r="1412" spans="1:15" x14ac:dyDescent="0.2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</row>
    <row r="1413" spans="1:15" x14ac:dyDescent="0.2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</row>
    <row r="1414" spans="1:15" x14ac:dyDescent="0.2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</row>
    <row r="1415" spans="1:15" x14ac:dyDescent="0.2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</row>
    <row r="1416" spans="1:15" x14ac:dyDescent="0.2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</row>
    <row r="1417" spans="1:15" x14ac:dyDescent="0.2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</row>
    <row r="1418" spans="1:15" x14ac:dyDescent="0.2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  <c r="O1418" s="34"/>
    </row>
    <row r="1419" spans="1:15" x14ac:dyDescent="0.2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</row>
    <row r="1420" spans="1:15" x14ac:dyDescent="0.2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</row>
    <row r="1421" spans="1:15" x14ac:dyDescent="0.2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</row>
    <row r="1422" spans="1:15" x14ac:dyDescent="0.2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</row>
    <row r="1423" spans="1:15" x14ac:dyDescent="0.2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</row>
    <row r="1424" spans="1:15" x14ac:dyDescent="0.2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</row>
    <row r="1425" spans="1:15" x14ac:dyDescent="0.2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</row>
    <row r="1426" spans="1:15" x14ac:dyDescent="0.2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</row>
    <row r="1427" spans="1:15" x14ac:dyDescent="0.2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</row>
    <row r="1428" spans="1:15" x14ac:dyDescent="0.2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</row>
    <row r="1429" spans="1:15" x14ac:dyDescent="0.2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</row>
    <row r="1430" spans="1:15" x14ac:dyDescent="0.2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</row>
    <row r="1431" spans="1:15" x14ac:dyDescent="0.2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</row>
    <row r="1432" spans="1:15" x14ac:dyDescent="0.2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</row>
    <row r="1433" spans="1:15" x14ac:dyDescent="0.2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</row>
    <row r="1434" spans="1:15" x14ac:dyDescent="0.2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</row>
    <row r="1435" spans="1:15" x14ac:dyDescent="0.2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</row>
    <row r="1436" spans="1:15" x14ac:dyDescent="0.2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</row>
    <row r="1437" spans="1:15" x14ac:dyDescent="0.2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</row>
    <row r="1438" spans="1:15" x14ac:dyDescent="0.2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</row>
    <row r="1439" spans="1:15" x14ac:dyDescent="0.2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</row>
    <row r="1440" spans="1:15" x14ac:dyDescent="0.2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</row>
    <row r="1441" spans="1:15" x14ac:dyDescent="0.2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</row>
    <row r="1442" spans="1:15" x14ac:dyDescent="0.2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</row>
    <row r="1443" spans="1:15" x14ac:dyDescent="0.2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  <c r="O1443" s="34"/>
    </row>
    <row r="1444" spans="1:15" x14ac:dyDescent="0.2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</row>
    <row r="1445" spans="1:15" x14ac:dyDescent="0.2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</row>
    <row r="1446" spans="1:15" x14ac:dyDescent="0.2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</row>
    <row r="1447" spans="1:15" x14ac:dyDescent="0.2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</row>
    <row r="1448" spans="1:15" x14ac:dyDescent="0.2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</row>
    <row r="1449" spans="1:15" x14ac:dyDescent="0.2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</row>
    <row r="1450" spans="1:15" x14ac:dyDescent="0.2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</row>
    <row r="1451" spans="1:15" x14ac:dyDescent="0.2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</row>
    <row r="1452" spans="1:15" x14ac:dyDescent="0.2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</row>
    <row r="1453" spans="1:15" x14ac:dyDescent="0.2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</row>
    <row r="1454" spans="1:15" x14ac:dyDescent="0.2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</row>
    <row r="1455" spans="1:15" x14ac:dyDescent="0.2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</row>
    <row r="1456" spans="1:15" x14ac:dyDescent="0.2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</row>
    <row r="1457" spans="1:15" x14ac:dyDescent="0.2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</row>
    <row r="1458" spans="1:15" x14ac:dyDescent="0.2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</row>
    <row r="1459" spans="1:15" x14ac:dyDescent="0.2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</row>
    <row r="1460" spans="1:15" x14ac:dyDescent="0.2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</row>
    <row r="1461" spans="1:15" x14ac:dyDescent="0.2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</row>
    <row r="1462" spans="1:15" x14ac:dyDescent="0.2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</row>
    <row r="1463" spans="1:15" x14ac:dyDescent="0.2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</row>
    <row r="1464" spans="1:15" x14ac:dyDescent="0.2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</row>
    <row r="1465" spans="1:15" x14ac:dyDescent="0.2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</row>
    <row r="1466" spans="1:15" x14ac:dyDescent="0.2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</row>
    <row r="1467" spans="1:15" x14ac:dyDescent="0.2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</row>
    <row r="1468" spans="1:15" x14ac:dyDescent="0.2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</row>
    <row r="1469" spans="1:15" x14ac:dyDescent="0.2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</row>
    <row r="1470" spans="1:15" x14ac:dyDescent="0.2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</row>
    <row r="1471" spans="1:15" x14ac:dyDescent="0.2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</row>
    <row r="1472" spans="1:15" x14ac:dyDescent="0.2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</row>
    <row r="1473" spans="1:15" x14ac:dyDescent="0.2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</row>
    <row r="1474" spans="1:15" x14ac:dyDescent="0.2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</row>
    <row r="1475" spans="1:15" x14ac:dyDescent="0.2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</row>
    <row r="1476" spans="1:15" x14ac:dyDescent="0.2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</row>
    <row r="1477" spans="1:15" x14ac:dyDescent="0.2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</row>
    <row r="1478" spans="1:15" x14ac:dyDescent="0.2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</row>
    <row r="1479" spans="1:15" x14ac:dyDescent="0.2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</row>
    <row r="1480" spans="1:15" x14ac:dyDescent="0.2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</row>
    <row r="1481" spans="1:15" x14ac:dyDescent="0.2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</row>
    <row r="1482" spans="1:15" x14ac:dyDescent="0.2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</row>
    <row r="1483" spans="1:15" x14ac:dyDescent="0.2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</row>
    <row r="1484" spans="1:15" x14ac:dyDescent="0.2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</row>
    <row r="1485" spans="1:15" x14ac:dyDescent="0.2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</row>
    <row r="1486" spans="1:15" x14ac:dyDescent="0.2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</row>
    <row r="1487" spans="1:15" x14ac:dyDescent="0.2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</row>
    <row r="1488" spans="1:15" x14ac:dyDescent="0.2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</row>
    <row r="1489" spans="1:15" x14ac:dyDescent="0.2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</row>
    <row r="1490" spans="1:15" x14ac:dyDescent="0.2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</row>
    <row r="1491" spans="1:15" x14ac:dyDescent="0.2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</row>
    <row r="1492" spans="1:15" x14ac:dyDescent="0.2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</row>
    <row r="1493" spans="1:15" x14ac:dyDescent="0.2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</row>
    <row r="1494" spans="1:15" x14ac:dyDescent="0.2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</row>
    <row r="1495" spans="1:15" x14ac:dyDescent="0.2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</row>
    <row r="1496" spans="1:15" x14ac:dyDescent="0.2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</row>
    <row r="1497" spans="1:15" x14ac:dyDescent="0.2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</row>
    <row r="1498" spans="1:15" x14ac:dyDescent="0.2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</row>
    <row r="1499" spans="1:15" x14ac:dyDescent="0.2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</row>
    <row r="1500" spans="1:15" x14ac:dyDescent="0.2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</row>
    <row r="1501" spans="1:15" x14ac:dyDescent="0.2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</row>
    <row r="1502" spans="1:15" x14ac:dyDescent="0.2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</row>
    <row r="1503" spans="1:15" x14ac:dyDescent="0.2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</row>
    <row r="1504" spans="1:15" x14ac:dyDescent="0.2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</row>
    <row r="1505" spans="1:15" x14ac:dyDescent="0.2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</row>
    <row r="1506" spans="1:15" x14ac:dyDescent="0.2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</row>
    <row r="1507" spans="1:15" x14ac:dyDescent="0.2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</row>
    <row r="1508" spans="1:15" x14ac:dyDescent="0.2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</row>
    <row r="1509" spans="1:15" x14ac:dyDescent="0.2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</row>
    <row r="1510" spans="1:15" x14ac:dyDescent="0.2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</row>
    <row r="1511" spans="1:15" x14ac:dyDescent="0.2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</row>
    <row r="1512" spans="1:15" x14ac:dyDescent="0.2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</row>
    <row r="1513" spans="1:15" x14ac:dyDescent="0.2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</row>
    <row r="1514" spans="1:15" x14ac:dyDescent="0.2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</row>
    <row r="1515" spans="1:15" x14ac:dyDescent="0.2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</row>
    <row r="1516" spans="1:15" x14ac:dyDescent="0.2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</row>
    <row r="1517" spans="1:15" x14ac:dyDescent="0.2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</row>
    <row r="1518" spans="1:15" x14ac:dyDescent="0.2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</row>
    <row r="1519" spans="1:15" x14ac:dyDescent="0.2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</row>
    <row r="1520" spans="1:15" x14ac:dyDescent="0.2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</row>
    <row r="1521" spans="1:15" x14ac:dyDescent="0.2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</row>
    <row r="1522" spans="1:15" x14ac:dyDescent="0.2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</row>
    <row r="1523" spans="1:15" x14ac:dyDescent="0.2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</row>
    <row r="1524" spans="1:15" x14ac:dyDescent="0.2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</row>
    <row r="1525" spans="1:15" x14ac:dyDescent="0.2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</row>
    <row r="1526" spans="1:15" x14ac:dyDescent="0.2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</row>
    <row r="1527" spans="1:15" x14ac:dyDescent="0.2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</row>
    <row r="1528" spans="1:15" x14ac:dyDescent="0.2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</row>
    <row r="1529" spans="1:15" x14ac:dyDescent="0.2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</row>
    <row r="1530" spans="1:15" x14ac:dyDescent="0.2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</row>
    <row r="1531" spans="1:15" x14ac:dyDescent="0.2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</row>
    <row r="1532" spans="1:15" x14ac:dyDescent="0.2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</row>
    <row r="1533" spans="1:15" x14ac:dyDescent="0.2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</row>
    <row r="1534" spans="1:15" x14ac:dyDescent="0.2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</row>
    <row r="1535" spans="1:15" x14ac:dyDescent="0.2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</row>
    <row r="1536" spans="1:15" x14ac:dyDescent="0.2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</row>
    <row r="1537" spans="1:15" x14ac:dyDescent="0.2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</row>
    <row r="1538" spans="1:15" x14ac:dyDescent="0.2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</row>
    <row r="1539" spans="1:15" x14ac:dyDescent="0.2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</row>
    <row r="1540" spans="1:15" x14ac:dyDescent="0.2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</row>
    <row r="1541" spans="1:15" x14ac:dyDescent="0.2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</row>
    <row r="1542" spans="1:15" x14ac:dyDescent="0.2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</row>
    <row r="1543" spans="1:15" x14ac:dyDescent="0.2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</row>
    <row r="1544" spans="1:15" x14ac:dyDescent="0.2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</row>
    <row r="1545" spans="1:15" x14ac:dyDescent="0.2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</row>
    <row r="1546" spans="1:15" x14ac:dyDescent="0.2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</row>
    <row r="1547" spans="1:15" x14ac:dyDescent="0.2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</row>
    <row r="1548" spans="1:15" x14ac:dyDescent="0.2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</row>
    <row r="1549" spans="1:15" x14ac:dyDescent="0.2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</row>
    <row r="1550" spans="1:15" x14ac:dyDescent="0.2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</row>
    <row r="1551" spans="1:15" x14ac:dyDescent="0.2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</row>
    <row r="1552" spans="1:15" x14ac:dyDescent="0.2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</row>
    <row r="1553" spans="1:15" x14ac:dyDescent="0.2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</row>
    <row r="1554" spans="1:15" x14ac:dyDescent="0.2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</row>
    <row r="1555" spans="1:15" x14ac:dyDescent="0.2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</row>
    <row r="1556" spans="1:15" x14ac:dyDescent="0.2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</row>
    <row r="1557" spans="1:15" x14ac:dyDescent="0.2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</row>
    <row r="1558" spans="1:15" x14ac:dyDescent="0.2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</row>
    <row r="1559" spans="1:15" x14ac:dyDescent="0.2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</row>
    <row r="1560" spans="1:15" x14ac:dyDescent="0.2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</row>
    <row r="1561" spans="1:15" x14ac:dyDescent="0.2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</row>
    <row r="1562" spans="1:15" x14ac:dyDescent="0.2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</row>
    <row r="1563" spans="1:15" x14ac:dyDescent="0.2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</row>
    <row r="1564" spans="1:15" x14ac:dyDescent="0.2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</row>
    <row r="1565" spans="1:15" x14ac:dyDescent="0.2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</row>
    <row r="1566" spans="1:15" x14ac:dyDescent="0.2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</row>
    <row r="1567" spans="1:15" x14ac:dyDescent="0.2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</row>
    <row r="1568" spans="1:15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</row>
    <row r="1569" spans="1:15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</row>
    <row r="1570" spans="1:15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</row>
    <row r="1571" spans="1:15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</row>
    <row r="1572" spans="1:15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</row>
    <row r="1573" spans="1:15" x14ac:dyDescent="0.2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</row>
    <row r="1574" spans="1:15" x14ac:dyDescent="0.2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</row>
    <row r="1575" spans="1:15" x14ac:dyDescent="0.2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</row>
    <row r="1576" spans="1:15" x14ac:dyDescent="0.2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</row>
    <row r="1577" spans="1:15" x14ac:dyDescent="0.2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</row>
    <row r="1578" spans="1:15" x14ac:dyDescent="0.2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</row>
    <row r="1579" spans="1:15" x14ac:dyDescent="0.2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</row>
    <row r="1580" spans="1:15" x14ac:dyDescent="0.2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</row>
    <row r="1581" spans="1:15" x14ac:dyDescent="0.2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</row>
    <row r="1582" spans="1:15" x14ac:dyDescent="0.2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</row>
    <row r="1583" spans="1:15" x14ac:dyDescent="0.2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</row>
    <row r="1584" spans="1:15" x14ac:dyDescent="0.2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</row>
    <row r="1585" spans="1:15" x14ac:dyDescent="0.2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</row>
    <row r="1586" spans="1:15" x14ac:dyDescent="0.2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</row>
    <row r="1587" spans="1:15" x14ac:dyDescent="0.2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</row>
    <row r="1588" spans="1:15" x14ac:dyDescent="0.2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</row>
    <row r="1589" spans="1:15" x14ac:dyDescent="0.2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</row>
    <row r="1590" spans="1:15" x14ac:dyDescent="0.2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</row>
    <row r="1591" spans="1:15" x14ac:dyDescent="0.2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</row>
    <row r="1592" spans="1:15" x14ac:dyDescent="0.2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</row>
    <row r="1593" spans="1:15" x14ac:dyDescent="0.2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</row>
    <row r="1594" spans="1:15" x14ac:dyDescent="0.2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</row>
    <row r="1595" spans="1:15" x14ac:dyDescent="0.2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</row>
    <row r="1596" spans="1:15" x14ac:dyDescent="0.2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</row>
    <row r="1597" spans="1:15" x14ac:dyDescent="0.2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</row>
    <row r="1598" spans="1:15" x14ac:dyDescent="0.2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</row>
    <row r="1599" spans="1:15" x14ac:dyDescent="0.2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</row>
    <row r="1600" spans="1:15" x14ac:dyDescent="0.2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</row>
    <row r="1601" spans="1:15" x14ac:dyDescent="0.2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</row>
    <row r="1602" spans="1:15" x14ac:dyDescent="0.2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</row>
    <row r="1603" spans="1:15" x14ac:dyDescent="0.2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</row>
    <row r="1604" spans="1:15" x14ac:dyDescent="0.2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</row>
    <row r="1605" spans="1:15" x14ac:dyDescent="0.2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</row>
    <row r="1606" spans="1:15" x14ac:dyDescent="0.2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</row>
    <row r="1607" spans="1:15" x14ac:dyDescent="0.2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</row>
    <row r="1608" spans="1:15" x14ac:dyDescent="0.2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</row>
    <row r="1609" spans="1:15" x14ac:dyDescent="0.2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</row>
    <row r="1610" spans="1:15" x14ac:dyDescent="0.2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</row>
    <row r="1611" spans="1:15" x14ac:dyDescent="0.2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</row>
    <row r="1612" spans="1:15" x14ac:dyDescent="0.2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</row>
    <row r="1613" spans="1:15" x14ac:dyDescent="0.2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</row>
    <row r="1614" spans="1:15" x14ac:dyDescent="0.2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</row>
    <row r="1615" spans="1:15" x14ac:dyDescent="0.2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</row>
    <row r="1616" spans="1:15" x14ac:dyDescent="0.2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</row>
    <row r="1617" spans="1:15" x14ac:dyDescent="0.2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</row>
    <row r="1618" spans="1:15" x14ac:dyDescent="0.2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</row>
    <row r="1619" spans="1:15" x14ac:dyDescent="0.2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</row>
    <row r="1620" spans="1:15" x14ac:dyDescent="0.2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</row>
    <row r="1621" spans="1:15" x14ac:dyDescent="0.2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</row>
    <row r="1622" spans="1:15" x14ac:dyDescent="0.2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</row>
    <row r="1623" spans="1:15" x14ac:dyDescent="0.2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</row>
    <row r="1624" spans="1:15" x14ac:dyDescent="0.2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</row>
    <row r="1625" spans="1:15" x14ac:dyDescent="0.2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</row>
    <row r="1626" spans="1:15" x14ac:dyDescent="0.2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</row>
    <row r="1627" spans="1:15" x14ac:dyDescent="0.2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</row>
    <row r="1628" spans="1:15" x14ac:dyDescent="0.2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</row>
    <row r="1629" spans="1:15" x14ac:dyDescent="0.2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</row>
    <row r="1630" spans="1:15" x14ac:dyDescent="0.2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</row>
    <row r="1631" spans="1:15" x14ac:dyDescent="0.2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</row>
    <row r="1632" spans="1:15" x14ac:dyDescent="0.2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</row>
    <row r="1633" spans="1:15" x14ac:dyDescent="0.2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</row>
    <row r="1634" spans="1:15" x14ac:dyDescent="0.2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</row>
    <row r="1635" spans="1:15" x14ac:dyDescent="0.2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</row>
    <row r="1636" spans="1:15" x14ac:dyDescent="0.2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</row>
    <row r="1637" spans="1:15" x14ac:dyDescent="0.2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</row>
    <row r="1638" spans="1:15" x14ac:dyDescent="0.2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</row>
    <row r="1639" spans="1:15" x14ac:dyDescent="0.2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</row>
    <row r="1640" spans="1:15" x14ac:dyDescent="0.2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</row>
    <row r="1641" spans="1:15" x14ac:dyDescent="0.2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</row>
    <row r="1642" spans="1:15" x14ac:dyDescent="0.2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</row>
    <row r="1643" spans="1:15" x14ac:dyDescent="0.2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</row>
    <row r="1644" spans="1:15" x14ac:dyDescent="0.2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</row>
    <row r="1645" spans="1:15" x14ac:dyDescent="0.2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</row>
    <row r="1646" spans="1:15" x14ac:dyDescent="0.2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</row>
    <row r="1647" spans="1:15" x14ac:dyDescent="0.2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</row>
    <row r="1648" spans="1:15" x14ac:dyDescent="0.2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</row>
    <row r="1649" spans="1:15" x14ac:dyDescent="0.2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</row>
    <row r="1650" spans="1:15" x14ac:dyDescent="0.2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</row>
    <row r="1651" spans="1:15" x14ac:dyDescent="0.2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</row>
    <row r="1652" spans="1:15" x14ac:dyDescent="0.2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</row>
    <row r="1653" spans="1:15" x14ac:dyDescent="0.2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</row>
    <row r="1654" spans="1:15" x14ac:dyDescent="0.2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</row>
    <row r="1655" spans="1:15" x14ac:dyDescent="0.2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</row>
    <row r="1656" spans="1:15" x14ac:dyDescent="0.2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</row>
    <row r="1657" spans="1:15" x14ac:dyDescent="0.2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</row>
    <row r="1658" spans="1:15" x14ac:dyDescent="0.2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</row>
    <row r="1659" spans="1:15" x14ac:dyDescent="0.2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</row>
    <row r="1660" spans="1:15" x14ac:dyDescent="0.2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</row>
    <row r="1661" spans="1:15" x14ac:dyDescent="0.2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</row>
    <row r="1662" spans="1:15" x14ac:dyDescent="0.2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</row>
    <row r="1663" spans="1:15" x14ac:dyDescent="0.2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</row>
    <row r="1664" spans="1:15" x14ac:dyDescent="0.2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</row>
    <row r="1665" spans="1:15" x14ac:dyDescent="0.2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</row>
    <row r="1666" spans="1:15" x14ac:dyDescent="0.2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</row>
    <row r="1667" spans="1:15" x14ac:dyDescent="0.2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</row>
    <row r="1668" spans="1:15" x14ac:dyDescent="0.2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</row>
    <row r="1669" spans="1:15" x14ac:dyDescent="0.2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</row>
    <row r="1670" spans="1:15" x14ac:dyDescent="0.2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</row>
    <row r="1671" spans="1:15" x14ac:dyDescent="0.2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</row>
    <row r="1672" spans="1:15" x14ac:dyDescent="0.2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</row>
    <row r="1673" spans="1:15" x14ac:dyDescent="0.2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</row>
    <row r="1674" spans="1:15" x14ac:dyDescent="0.2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</row>
    <row r="1675" spans="1:15" x14ac:dyDescent="0.2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</row>
    <row r="1676" spans="1:15" x14ac:dyDescent="0.2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</row>
    <row r="1677" spans="1:15" x14ac:dyDescent="0.2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</row>
    <row r="1678" spans="1:15" x14ac:dyDescent="0.2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</row>
    <row r="1679" spans="1:15" x14ac:dyDescent="0.2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</row>
    <row r="1680" spans="1:15" x14ac:dyDescent="0.2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</row>
    <row r="1681" spans="1:15" x14ac:dyDescent="0.2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</row>
    <row r="1682" spans="1:15" x14ac:dyDescent="0.2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</row>
    <row r="1683" spans="1:15" x14ac:dyDescent="0.2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</row>
    <row r="1684" spans="1:15" x14ac:dyDescent="0.2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</row>
    <row r="1685" spans="1:15" x14ac:dyDescent="0.2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</row>
    <row r="1686" spans="1:15" x14ac:dyDescent="0.2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</row>
    <row r="1687" spans="1:15" x14ac:dyDescent="0.2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</row>
    <row r="1688" spans="1:15" x14ac:dyDescent="0.2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</row>
    <row r="1689" spans="1:15" x14ac:dyDescent="0.2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</row>
    <row r="1690" spans="1:15" x14ac:dyDescent="0.2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</row>
    <row r="1691" spans="1:15" x14ac:dyDescent="0.2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</row>
    <row r="1692" spans="1:15" x14ac:dyDescent="0.2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</row>
    <row r="1693" spans="1:15" x14ac:dyDescent="0.2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</row>
    <row r="1694" spans="1:15" x14ac:dyDescent="0.2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</row>
    <row r="1695" spans="1:15" x14ac:dyDescent="0.2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</row>
    <row r="1696" spans="1:15" x14ac:dyDescent="0.2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</row>
    <row r="1697" spans="1:15" x14ac:dyDescent="0.2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</row>
    <row r="1698" spans="1:15" x14ac:dyDescent="0.2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</row>
    <row r="1699" spans="1:15" x14ac:dyDescent="0.2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</row>
    <row r="1700" spans="1:15" x14ac:dyDescent="0.2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</row>
    <row r="1701" spans="1:15" x14ac:dyDescent="0.2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</row>
    <row r="1702" spans="1:15" x14ac:dyDescent="0.2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</row>
    <row r="1703" spans="1:15" x14ac:dyDescent="0.2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</row>
    <row r="1704" spans="1:15" x14ac:dyDescent="0.2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</row>
    <row r="1705" spans="1:15" x14ac:dyDescent="0.2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</row>
    <row r="1706" spans="1:15" x14ac:dyDescent="0.2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</row>
    <row r="1707" spans="1:15" x14ac:dyDescent="0.2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</row>
    <row r="1708" spans="1:15" x14ac:dyDescent="0.2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</row>
    <row r="1709" spans="1:15" x14ac:dyDescent="0.2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</row>
    <row r="1710" spans="1:15" x14ac:dyDescent="0.2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</row>
    <row r="1711" spans="1:15" x14ac:dyDescent="0.2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</row>
    <row r="1712" spans="1:15" x14ac:dyDescent="0.2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</row>
    <row r="1713" spans="1:15" x14ac:dyDescent="0.2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</row>
    <row r="1714" spans="1:15" x14ac:dyDescent="0.2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</row>
    <row r="1715" spans="1:15" x14ac:dyDescent="0.2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</row>
    <row r="1716" spans="1:15" x14ac:dyDescent="0.2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</row>
    <row r="1717" spans="1:15" x14ac:dyDescent="0.2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</row>
    <row r="1718" spans="1:15" x14ac:dyDescent="0.2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</row>
    <row r="1719" spans="1:15" x14ac:dyDescent="0.2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</row>
    <row r="1720" spans="1:15" x14ac:dyDescent="0.2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</row>
    <row r="1721" spans="1:15" x14ac:dyDescent="0.2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</row>
    <row r="1722" spans="1:15" x14ac:dyDescent="0.2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</row>
    <row r="1723" spans="1:15" x14ac:dyDescent="0.2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</row>
    <row r="1724" spans="1:15" x14ac:dyDescent="0.2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</row>
    <row r="1725" spans="1:15" x14ac:dyDescent="0.2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</row>
    <row r="1726" spans="1:15" x14ac:dyDescent="0.2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</row>
    <row r="1727" spans="1:15" x14ac:dyDescent="0.2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</row>
    <row r="1728" spans="1:15" x14ac:dyDescent="0.2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</row>
    <row r="1729" spans="1:15" x14ac:dyDescent="0.2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</row>
    <row r="1730" spans="1:15" x14ac:dyDescent="0.2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</row>
    <row r="1731" spans="1:15" x14ac:dyDescent="0.2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</row>
    <row r="1732" spans="1:15" x14ac:dyDescent="0.2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</row>
    <row r="1733" spans="1:15" x14ac:dyDescent="0.2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</row>
    <row r="1734" spans="1:15" x14ac:dyDescent="0.2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</row>
    <row r="1735" spans="1:15" x14ac:dyDescent="0.2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</row>
    <row r="1736" spans="1:15" x14ac:dyDescent="0.2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</row>
    <row r="1737" spans="1:15" x14ac:dyDescent="0.2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</row>
    <row r="1738" spans="1:15" x14ac:dyDescent="0.2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</row>
    <row r="1739" spans="1:15" x14ac:dyDescent="0.2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</row>
    <row r="1740" spans="1:15" x14ac:dyDescent="0.2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</row>
    <row r="1741" spans="1:15" x14ac:dyDescent="0.2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</row>
    <row r="1742" spans="1:15" x14ac:dyDescent="0.2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</row>
    <row r="1743" spans="1:15" x14ac:dyDescent="0.2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</row>
    <row r="1744" spans="1:15" x14ac:dyDescent="0.2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</row>
    <row r="1745" spans="1:15" x14ac:dyDescent="0.2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</row>
    <row r="1746" spans="1:15" x14ac:dyDescent="0.2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</row>
    <row r="1747" spans="1:15" x14ac:dyDescent="0.2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</row>
    <row r="1748" spans="1:15" x14ac:dyDescent="0.2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</row>
    <row r="1749" spans="1:15" x14ac:dyDescent="0.2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</row>
    <row r="1750" spans="1:15" x14ac:dyDescent="0.2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</row>
    <row r="1751" spans="1:15" x14ac:dyDescent="0.2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</row>
    <row r="1752" spans="1:15" x14ac:dyDescent="0.2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</row>
    <row r="1753" spans="1:15" x14ac:dyDescent="0.2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</row>
    <row r="1754" spans="1:15" x14ac:dyDescent="0.2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</row>
    <row r="1755" spans="1:15" x14ac:dyDescent="0.2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</row>
    <row r="1756" spans="1:15" x14ac:dyDescent="0.2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</row>
    <row r="1757" spans="1:15" x14ac:dyDescent="0.2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</row>
    <row r="1758" spans="1:15" x14ac:dyDescent="0.2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</row>
    <row r="1759" spans="1:15" x14ac:dyDescent="0.2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</row>
    <row r="1760" spans="1:15" x14ac:dyDescent="0.2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</row>
    <row r="1761" spans="1:15" x14ac:dyDescent="0.2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</row>
    <row r="1762" spans="1:15" x14ac:dyDescent="0.2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</row>
    <row r="1763" spans="1:15" x14ac:dyDescent="0.2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</row>
    <row r="1764" spans="1:15" x14ac:dyDescent="0.2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</row>
    <row r="1765" spans="1:15" x14ac:dyDescent="0.2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</row>
    <row r="1766" spans="1:15" x14ac:dyDescent="0.2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</row>
    <row r="1767" spans="1:15" x14ac:dyDescent="0.2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</row>
    <row r="1768" spans="1:15" x14ac:dyDescent="0.2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</row>
    <row r="1769" spans="1:15" x14ac:dyDescent="0.2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</row>
    <row r="1770" spans="1:15" x14ac:dyDescent="0.2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</row>
    <row r="1771" spans="1:15" x14ac:dyDescent="0.2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</row>
    <row r="1772" spans="1:15" x14ac:dyDescent="0.2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</row>
    <row r="1773" spans="1:15" x14ac:dyDescent="0.2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</row>
    <row r="1774" spans="1:15" x14ac:dyDescent="0.2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</row>
    <row r="1775" spans="1:15" x14ac:dyDescent="0.2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</row>
    <row r="1776" spans="1:15" x14ac:dyDescent="0.2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</row>
    <row r="1777" spans="1:15" x14ac:dyDescent="0.2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</row>
    <row r="1778" spans="1:15" x14ac:dyDescent="0.2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</row>
    <row r="1779" spans="1:15" x14ac:dyDescent="0.2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</row>
    <row r="1780" spans="1:15" x14ac:dyDescent="0.2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</row>
    <row r="1781" spans="1:15" x14ac:dyDescent="0.2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</row>
    <row r="1782" spans="1:15" x14ac:dyDescent="0.2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</row>
    <row r="1783" spans="1:15" x14ac:dyDescent="0.2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</row>
    <row r="1784" spans="1:15" x14ac:dyDescent="0.2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</row>
    <row r="1785" spans="1:15" x14ac:dyDescent="0.2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</row>
    <row r="1786" spans="1:15" x14ac:dyDescent="0.2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</row>
    <row r="1787" spans="1:15" x14ac:dyDescent="0.2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</row>
    <row r="1788" spans="1:15" x14ac:dyDescent="0.2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</row>
    <row r="1789" spans="1:15" x14ac:dyDescent="0.2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</row>
    <row r="1790" spans="1:15" x14ac:dyDescent="0.2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</row>
    <row r="1791" spans="1:15" x14ac:dyDescent="0.2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</row>
    <row r="1792" spans="1:15" x14ac:dyDescent="0.2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</row>
    <row r="1793" spans="1:15" x14ac:dyDescent="0.2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</row>
    <row r="1794" spans="1:15" x14ac:dyDescent="0.2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</row>
    <row r="1795" spans="1:15" x14ac:dyDescent="0.2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</row>
    <row r="1796" spans="1:15" x14ac:dyDescent="0.2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</row>
    <row r="1797" spans="1:15" x14ac:dyDescent="0.2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</row>
    <row r="1798" spans="1:15" x14ac:dyDescent="0.2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</row>
    <row r="1799" spans="1:15" x14ac:dyDescent="0.2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</row>
    <row r="1800" spans="1:15" x14ac:dyDescent="0.2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</row>
    <row r="1801" spans="1:15" x14ac:dyDescent="0.2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</row>
    <row r="1802" spans="1:15" x14ac:dyDescent="0.2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</row>
    <row r="1803" spans="1:15" x14ac:dyDescent="0.2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</row>
    <row r="1804" spans="1:15" x14ac:dyDescent="0.2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</row>
    <row r="1805" spans="1:15" x14ac:dyDescent="0.2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</row>
    <row r="1806" spans="1:15" x14ac:dyDescent="0.2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</row>
    <row r="1807" spans="1:15" x14ac:dyDescent="0.2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</row>
    <row r="1808" spans="1:15" x14ac:dyDescent="0.2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</row>
    <row r="1809" spans="1:15" x14ac:dyDescent="0.2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</row>
    <row r="1810" spans="1:15" x14ac:dyDescent="0.2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</row>
    <row r="1811" spans="1:15" x14ac:dyDescent="0.2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</row>
    <row r="1812" spans="1:15" x14ac:dyDescent="0.2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</row>
    <row r="1813" spans="1:15" x14ac:dyDescent="0.2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</row>
    <row r="1814" spans="1:15" x14ac:dyDescent="0.2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</row>
    <row r="1815" spans="1:15" x14ac:dyDescent="0.2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</row>
    <row r="1816" spans="1:15" x14ac:dyDescent="0.2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</row>
    <row r="1817" spans="1:15" x14ac:dyDescent="0.2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</row>
    <row r="1818" spans="1:15" x14ac:dyDescent="0.2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</row>
    <row r="1819" spans="1:15" x14ac:dyDescent="0.2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</row>
    <row r="1820" spans="1:15" x14ac:dyDescent="0.2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</row>
    <row r="1821" spans="1:15" x14ac:dyDescent="0.2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</row>
    <row r="1822" spans="1:15" x14ac:dyDescent="0.2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</row>
    <row r="1823" spans="1:15" x14ac:dyDescent="0.2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</row>
    <row r="1824" spans="1:15" x14ac:dyDescent="0.2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</row>
    <row r="1825" spans="1:15" x14ac:dyDescent="0.2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</row>
    <row r="1826" spans="1:15" x14ac:dyDescent="0.2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</row>
    <row r="1827" spans="1:15" x14ac:dyDescent="0.2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</row>
    <row r="1828" spans="1:15" x14ac:dyDescent="0.2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</row>
    <row r="1829" spans="1:15" x14ac:dyDescent="0.2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</row>
    <row r="1830" spans="1:15" x14ac:dyDescent="0.2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</row>
    <row r="1831" spans="1:15" x14ac:dyDescent="0.2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</row>
    <row r="1832" spans="1:15" x14ac:dyDescent="0.2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</row>
    <row r="1833" spans="1:15" x14ac:dyDescent="0.2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</row>
    <row r="1834" spans="1:15" x14ac:dyDescent="0.2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</row>
    <row r="1835" spans="1:15" x14ac:dyDescent="0.2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</row>
    <row r="1836" spans="1:15" x14ac:dyDescent="0.2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</row>
    <row r="1837" spans="1:15" x14ac:dyDescent="0.2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</row>
    <row r="1838" spans="1:15" x14ac:dyDescent="0.2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</row>
    <row r="1839" spans="1:15" x14ac:dyDescent="0.2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</row>
    <row r="1840" spans="1:15" x14ac:dyDescent="0.2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</row>
    <row r="1841" spans="1:15" x14ac:dyDescent="0.2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</row>
    <row r="1842" spans="1:15" x14ac:dyDescent="0.2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</row>
    <row r="1843" spans="1:15" x14ac:dyDescent="0.2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</row>
    <row r="1844" spans="1:15" x14ac:dyDescent="0.2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</row>
    <row r="1845" spans="1:15" x14ac:dyDescent="0.2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</row>
    <row r="1846" spans="1:15" x14ac:dyDescent="0.2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</row>
    <row r="1847" spans="1:15" x14ac:dyDescent="0.2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</row>
    <row r="1848" spans="1:15" x14ac:dyDescent="0.2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</row>
    <row r="1849" spans="1:15" x14ac:dyDescent="0.2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</row>
    <row r="1850" spans="1:15" x14ac:dyDescent="0.2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</row>
    <row r="1851" spans="1:15" x14ac:dyDescent="0.2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</row>
    <row r="1852" spans="1:15" x14ac:dyDescent="0.2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</row>
    <row r="1853" spans="1:15" x14ac:dyDescent="0.2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</row>
    <row r="1854" spans="1:15" x14ac:dyDescent="0.2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</row>
    <row r="1855" spans="1:15" x14ac:dyDescent="0.2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</row>
    <row r="1856" spans="1:15" x14ac:dyDescent="0.2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</row>
    <row r="1857" spans="1:15" x14ac:dyDescent="0.2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</row>
    <row r="1858" spans="1:15" x14ac:dyDescent="0.2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</row>
    <row r="1859" spans="1:15" x14ac:dyDescent="0.2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</row>
    <row r="1860" spans="1:15" x14ac:dyDescent="0.2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</row>
    <row r="1861" spans="1:15" x14ac:dyDescent="0.2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</row>
    <row r="1862" spans="1:15" x14ac:dyDescent="0.2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</row>
    <row r="1863" spans="1:15" x14ac:dyDescent="0.2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</row>
    <row r="1864" spans="1:15" x14ac:dyDescent="0.2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</row>
    <row r="1865" spans="1:15" x14ac:dyDescent="0.2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</row>
    <row r="1866" spans="1:15" x14ac:dyDescent="0.2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</row>
    <row r="1867" spans="1:15" x14ac:dyDescent="0.2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</row>
    <row r="1868" spans="1:15" x14ac:dyDescent="0.2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</row>
    <row r="1869" spans="1:15" x14ac:dyDescent="0.2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</row>
    <row r="1870" spans="1:15" x14ac:dyDescent="0.2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</row>
    <row r="1871" spans="1:15" x14ac:dyDescent="0.2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</row>
    <row r="1872" spans="1:15" x14ac:dyDescent="0.2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</row>
    <row r="1873" spans="1:15" x14ac:dyDescent="0.2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</row>
    <row r="1874" spans="1:15" x14ac:dyDescent="0.2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</row>
    <row r="1875" spans="1:15" x14ac:dyDescent="0.2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</row>
    <row r="1876" spans="1:15" x14ac:dyDescent="0.2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</row>
    <row r="1877" spans="1:15" x14ac:dyDescent="0.2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</row>
    <row r="1878" spans="1:15" x14ac:dyDescent="0.2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</row>
    <row r="1879" spans="1:15" x14ac:dyDescent="0.2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</row>
    <row r="1880" spans="1:15" x14ac:dyDescent="0.2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</row>
    <row r="1881" spans="1:15" x14ac:dyDescent="0.2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</row>
    <row r="1882" spans="1:15" x14ac:dyDescent="0.2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</row>
    <row r="1883" spans="1:15" x14ac:dyDescent="0.2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</row>
    <row r="1884" spans="1:15" x14ac:dyDescent="0.2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</row>
    <row r="1885" spans="1:15" x14ac:dyDescent="0.2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</row>
    <row r="1886" spans="1:15" x14ac:dyDescent="0.2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</row>
    <row r="1887" spans="1:15" x14ac:dyDescent="0.2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</row>
    <row r="1888" spans="1:15" x14ac:dyDescent="0.2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</row>
    <row r="1889" spans="1:15" x14ac:dyDescent="0.2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</row>
    <row r="1890" spans="1:15" x14ac:dyDescent="0.2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</row>
    <row r="1891" spans="1:15" x14ac:dyDescent="0.2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</row>
    <row r="1892" spans="1:15" x14ac:dyDescent="0.2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</row>
    <row r="1893" spans="1:15" x14ac:dyDescent="0.2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</row>
    <row r="1894" spans="1:15" x14ac:dyDescent="0.2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</row>
    <row r="1895" spans="1:15" x14ac:dyDescent="0.2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</row>
    <row r="1896" spans="1:15" x14ac:dyDescent="0.2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</row>
    <row r="1897" spans="1:15" x14ac:dyDescent="0.2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</row>
    <row r="1898" spans="1:15" x14ac:dyDescent="0.2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</row>
    <row r="1899" spans="1:15" x14ac:dyDescent="0.2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</row>
    <row r="1900" spans="1:15" x14ac:dyDescent="0.2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</row>
    <row r="1901" spans="1:15" x14ac:dyDescent="0.2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</row>
    <row r="1902" spans="1:15" x14ac:dyDescent="0.2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</row>
    <row r="1903" spans="1:15" x14ac:dyDescent="0.2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</row>
    <row r="1904" spans="1:15" x14ac:dyDescent="0.2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</row>
    <row r="1905" spans="1:15" x14ac:dyDescent="0.2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</row>
    <row r="1906" spans="1:15" x14ac:dyDescent="0.2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</row>
    <row r="1907" spans="1:15" x14ac:dyDescent="0.2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</row>
    <row r="1908" spans="1:15" x14ac:dyDescent="0.2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</row>
    <row r="1909" spans="1:15" x14ac:dyDescent="0.2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</row>
    <row r="1910" spans="1:15" x14ac:dyDescent="0.2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</row>
    <row r="1911" spans="1:15" x14ac:dyDescent="0.2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</row>
    <row r="1912" spans="1:15" x14ac:dyDescent="0.2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</row>
    <row r="1913" spans="1:15" x14ac:dyDescent="0.2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</row>
    <row r="1914" spans="1:15" x14ac:dyDescent="0.2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</row>
    <row r="1915" spans="1:15" x14ac:dyDescent="0.2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</row>
    <row r="1916" spans="1:15" x14ac:dyDescent="0.2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</row>
    <row r="1917" spans="1:15" x14ac:dyDescent="0.2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</row>
    <row r="1918" spans="1:15" x14ac:dyDescent="0.2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</row>
    <row r="1919" spans="1:15" x14ac:dyDescent="0.2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</row>
    <row r="1920" spans="1:15" x14ac:dyDescent="0.2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</row>
    <row r="1921" spans="1:15" x14ac:dyDescent="0.2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</row>
    <row r="1922" spans="1:15" x14ac:dyDescent="0.2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</row>
    <row r="1923" spans="1:15" x14ac:dyDescent="0.2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</row>
    <row r="1924" spans="1:15" x14ac:dyDescent="0.2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</row>
    <row r="1925" spans="1:15" x14ac:dyDescent="0.2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</row>
    <row r="1926" spans="1:15" x14ac:dyDescent="0.2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</row>
    <row r="1927" spans="1:15" x14ac:dyDescent="0.2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</row>
    <row r="1928" spans="1:15" x14ac:dyDescent="0.2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</row>
    <row r="1929" spans="1:15" x14ac:dyDescent="0.2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</row>
    <row r="1930" spans="1:15" x14ac:dyDescent="0.2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</row>
    <row r="1931" spans="1:15" x14ac:dyDescent="0.2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</row>
    <row r="1932" spans="1:15" x14ac:dyDescent="0.2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</row>
    <row r="1933" spans="1:15" x14ac:dyDescent="0.2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</row>
    <row r="1934" spans="1:15" x14ac:dyDescent="0.2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</row>
    <row r="1935" spans="1:15" x14ac:dyDescent="0.2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</row>
    <row r="1936" spans="1:15" x14ac:dyDescent="0.2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</row>
    <row r="1937" spans="1:15" x14ac:dyDescent="0.2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</row>
    <row r="1938" spans="1:15" x14ac:dyDescent="0.2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</row>
    <row r="1939" spans="1:15" x14ac:dyDescent="0.2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</row>
    <row r="1940" spans="1:15" x14ac:dyDescent="0.2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</row>
    <row r="1941" spans="1:15" x14ac:dyDescent="0.2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</row>
    <row r="1942" spans="1:15" x14ac:dyDescent="0.2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</row>
    <row r="1943" spans="1:15" x14ac:dyDescent="0.2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</row>
    <row r="1944" spans="1:15" x14ac:dyDescent="0.2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</row>
    <row r="1945" spans="1:15" x14ac:dyDescent="0.2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</row>
    <row r="1946" spans="1:15" x14ac:dyDescent="0.2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</row>
    <row r="1947" spans="1:15" x14ac:dyDescent="0.2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</row>
    <row r="1948" spans="1:15" x14ac:dyDescent="0.2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</row>
    <row r="1949" spans="1:15" x14ac:dyDescent="0.2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</row>
    <row r="1950" spans="1:15" x14ac:dyDescent="0.2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</row>
    <row r="1951" spans="1:15" x14ac:dyDescent="0.2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</row>
    <row r="1952" spans="1:15" x14ac:dyDescent="0.2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</row>
    <row r="1953" spans="1:15" x14ac:dyDescent="0.2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</row>
    <row r="1954" spans="1:15" x14ac:dyDescent="0.2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</row>
    <row r="1955" spans="1:15" x14ac:dyDescent="0.2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</row>
    <row r="1956" spans="1:15" x14ac:dyDescent="0.2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</row>
    <row r="1957" spans="1:15" x14ac:dyDescent="0.2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</row>
    <row r="1958" spans="1:15" x14ac:dyDescent="0.2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</row>
    <row r="1959" spans="1:15" x14ac:dyDescent="0.2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</row>
    <row r="1960" spans="1:15" x14ac:dyDescent="0.2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</row>
    <row r="1961" spans="1:15" x14ac:dyDescent="0.2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</row>
    <row r="1962" spans="1:15" x14ac:dyDescent="0.2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</row>
    <row r="1963" spans="1:15" x14ac:dyDescent="0.2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</row>
    <row r="1964" spans="1:15" x14ac:dyDescent="0.2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</row>
    <row r="1965" spans="1:15" x14ac:dyDescent="0.2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</row>
    <row r="1966" spans="1:15" x14ac:dyDescent="0.2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</row>
    <row r="1967" spans="1:15" x14ac:dyDescent="0.2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</row>
    <row r="1968" spans="1:15" x14ac:dyDescent="0.2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</row>
    <row r="1969" spans="1:15" x14ac:dyDescent="0.2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</row>
    <row r="1970" spans="1:15" x14ac:dyDescent="0.2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</row>
    <row r="1971" spans="1:15" x14ac:dyDescent="0.2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</row>
    <row r="1972" spans="1:15" x14ac:dyDescent="0.2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</row>
    <row r="1973" spans="1:15" x14ac:dyDescent="0.2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</row>
    <row r="1974" spans="1:15" x14ac:dyDescent="0.2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</row>
    <row r="1975" spans="1:15" x14ac:dyDescent="0.2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</row>
    <row r="1976" spans="1:15" x14ac:dyDescent="0.2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</row>
    <row r="1977" spans="1:15" x14ac:dyDescent="0.2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</row>
    <row r="1978" spans="1:15" x14ac:dyDescent="0.2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</row>
    <row r="1979" spans="1:15" x14ac:dyDescent="0.2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</row>
    <row r="1980" spans="1:15" x14ac:dyDescent="0.2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</row>
    <row r="1981" spans="1:15" x14ac:dyDescent="0.2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</row>
    <row r="1982" spans="1:15" x14ac:dyDescent="0.2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</row>
    <row r="1983" spans="1:15" x14ac:dyDescent="0.2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</row>
    <row r="1984" spans="1:15" x14ac:dyDescent="0.2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</row>
    <row r="1985" spans="1:15" x14ac:dyDescent="0.2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</row>
    <row r="1986" spans="1:15" x14ac:dyDescent="0.2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</row>
    <row r="1987" spans="1:15" x14ac:dyDescent="0.2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</row>
    <row r="1988" spans="1:15" x14ac:dyDescent="0.2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</row>
    <row r="1989" spans="1:15" x14ac:dyDescent="0.2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</row>
    <row r="1990" spans="1:15" x14ac:dyDescent="0.2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</row>
    <row r="1991" spans="1:15" x14ac:dyDescent="0.2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</row>
    <row r="1992" spans="1:15" x14ac:dyDescent="0.2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</row>
    <row r="1993" spans="1:15" x14ac:dyDescent="0.2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</row>
    <row r="1994" spans="1:15" x14ac:dyDescent="0.2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</row>
    <row r="1995" spans="1:15" x14ac:dyDescent="0.2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</row>
    <row r="1996" spans="1:15" x14ac:dyDescent="0.2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</row>
    <row r="1997" spans="1:15" x14ac:dyDescent="0.2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</row>
    <row r="1998" spans="1:15" x14ac:dyDescent="0.2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</row>
    <row r="1999" spans="1:15" x14ac:dyDescent="0.2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</row>
    <row r="2000" spans="1:15" x14ac:dyDescent="0.2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</row>
    <row r="2001" spans="1:15" x14ac:dyDescent="0.2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</row>
    <row r="2002" spans="1:15" x14ac:dyDescent="0.2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</row>
    <row r="2003" spans="1:15" x14ac:dyDescent="0.2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</row>
    <row r="2004" spans="1:15" x14ac:dyDescent="0.2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</row>
    <row r="2005" spans="1:15" x14ac:dyDescent="0.2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</row>
    <row r="2006" spans="1:15" x14ac:dyDescent="0.2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</row>
    <row r="2007" spans="1:15" x14ac:dyDescent="0.2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</row>
    <row r="2008" spans="1:15" x14ac:dyDescent="0.2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</row>
    <row r="2009" spans="1:15" x14ac:dyDescent="0.2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</row>
    <row r="2010" spans="1:15" x14ac:dyDescent="0.2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</row>
    <row r="2011" spans="1:15" x14ac:dyDescent="0.2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</row>
    <row r="2012" spans="1:15" x14ac:dyDescent="0.2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</row>
    <row r="2013" spans="1:15" x14ac:dyDescent="0.2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</row>
    <row r="2014" spans="1:15" x14ac:dyDescent="0.2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</row>
    <row r="2015" spans="1:15" x14ac:dyDescent="0.2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</row>
    <row r="2016" spans="1:15" x14ac:dyDescent="0.2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</row>
    <row r="2017" spans="1:15" x14ac:dyDescent="0.2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</row>
    <row r="2018" spans="1:15" x14ac:dyDescent="0.2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</row>
    <row r="2019" spans="1:15" x14ac:dyDescent="0.2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</row>
    <row r="2020" spans="1:15" x14ac:dyDescent="0.2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</row>
    <row r="2021" spans="1:15" x14ac:dyDescent="0.2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</row>
    <row r="2022" spans="1:15" x14ac:dyDescent="0.2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</row>
    <row r="2023" spans="1:15" x14ac:dyDescent="0.2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</row>
    <row r="2024" spans="1:15" x14ac:dyDescent="0.2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</row>
    <row r="2025" spans="1:15" x14ac:dyDescent="0.2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</row>
    <row r="2026" spans="1:15" x14ac:dyDescent="0.2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</row>
    <row r="2027" spans="1:15" x14ac:dyDescent="0.2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</row>
    <row r="2028" spans="1:15" x14ac:dyDescent="0.2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</row>
    <row r="2029" spans="1:15" x14ac:dyDescent="0.2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</row>
    <row r="2030" spans="1:15" x14ac:dyDescent="0.2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</row>
    <row r="2031" spans="1:15" x14ac:dyDescent="0.2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</row>
    <row r="2032" spans="1:15" x14ac:dyDescent="0.2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</row>
    <row r="2033" spans="1:15" x14ac:dyDescent="0.2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</row>
    <row r="2034" spans="1:15" x14ac:dyDescent="0.2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</row>
    <row r="2035" spans="1:15" x14ac:dyDescent="0.2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</row>
    <row r="2036" spans="1:15" x14ac:dyDescent="0.2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</row>
    <row r="2037" spans="1:15" x14ac:dyDescent="0.2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</row>
    <row r="2038" spans="1:15" x14ac:dyDescent="0.2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</row>
    <row r="2039" spans="1:15" x14ac:dyDescent="0.2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</row>
    <row r="2040" spans="1:15" x14ac:dyDescent="0.2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</row>
    <row r="2041" spans="1:15" x14ac:dyDescent="0.2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</row>
    <row r="2042" spans="1:15" x14ac:dyDescent="0.2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</row>
    <row r="2043" spans="1:15" x14ac:dyDescent="0.2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</row>
    <row r="2044" spans="1:15" x14ac:dyDescent="0.2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</row>
    <row r="2045" spans="1:15" x14ac:dyDescent="0.2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</row>
    <row r="2046" spans="1:15" x14ac:dyDescent="0.2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</row>
    <row r="2047" spans="1:15" x14ac:dyDescent="0.2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</row>
    <row r="2048" spans="1:15" x14ac:dyDescent="0.2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</row>
    <row r="2049" spans="1:15" x14ac:dyDescent="0.2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</row>
    <row r="2050" spans="1:15" x14ac:dyDescent="0.2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</row>
    <row r="2051" spans="1:15" x14ac:dyDescent="0.2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</row>
    <row r="2052" spans="1:15" x14ac:dyDescent="0.2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</row>
    <row r="2053" spans="1:15" x14ac:dyDescent="0.2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</row>
    <row r="2054" spans="1:15" x14ac:dyDescent="0.2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</row>
    <row r="2055" spans="1:15" x14ac:dyDescent="0.2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</row>
    <row r="2056" spans="1:15" x14ac:dyDescent="0.2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</row>
    <row r="2057" spans="1:15" x14ac:dyDescent="0.2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</row>
    <row r="2058" spans="1:15" x14ac:dyDescent="0.2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</row>
    <row r="2059" spans="1:15" x14ac:dyDescent="0.2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</row>
    <row r="2060" spans="1:15" x14ac:dyDescent="0.2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</row>
    <row r="2061" spans="1:15" x14ac:dyDescent="0.2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</row>
    <row r="2062" spans="1:15" x14ac:dyDescent="0.2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</row>
    <row r="2063" spans="1:15" x14ac:dyDescent="0.2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</row>
    <row r="2064" spans="1:15" x14ac:dyDescent="0.2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</row>
    <row r="2065" spans="1:15" x14ac:dyDescent="0.2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</row>
    <row r="2066" spans="1:15" x14ac:dyDescent="0.2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</row>
    <row r="2067" spans="1:15" x14ac:dyDescent="0.2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</row>
    <row r="2068" spans="1:15" x14ac:dyDescent="0.2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</row>
    <row r="2069" spans="1:15" x14ac:dyDescent="0.2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</row>
    <row r="2070" spans="1:15" x14ac:dyDescent="0.2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</row>
    <row r="2071" spans="1:15" x14ac:dyDescent="0.2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</row>
    <row r="2072" spans="1:15" x14ac:dyDescent="0.2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</row>
    <row r="2073" spans="1:15" x14ac:dyDescent="0.2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</row>
  </sheetData>
  <sheetProtection algorithmName="SHA-512" hashValue="oFgC591ogK1xlD4ZmTlymS1diYtIp3N4vhkpLLalwWo9fSUcmL2SeP0Tbb0Sjtcp/nVMu2oxDuk3wZOpHBkFHg==" saltValue="11lul6yvFtKVgX6tJqKZeQ==" spinCount="100000" sheet="1" selectLockedCells="1"/>
  <mergeCells count="57">
    <mergeCell ref="A53:D53"/>
    <mergeCell ref="A54:D54"/>
    <mergeCell ref="A55:D55"/>
    <mergeCell ref="A71:F71"/>
    <mergeCell ref="A152:B152"/>
    <mergeCell ref="C152:D152"/>
    <mergeCell ref="A52:D52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40:D40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28:D28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16:D16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5:D15"/>
  </mergeCells>
  <conditionalFormatting sqref="D109:D111 E108 E104:E105">
    <cfRule type="cellIs" dxfId="35" priority="5" stopIfTrue="1" operator="greaterThanOrEqual">
      <formula>3</formula>
    </cfRule>
  </conditionalFormatting>
  <conditionalFormatting sqref="F11">
    <cfRule type="cellIs" dxfId="34" priority="6" stopIfTrue="1" operator="equal">
      <formula>$C$73</formula>
    </cfRule>
    <cfRule type="cellIs" dxfId="33" priority="7" stopIfTrue="1" operator="equal">
      <formula>$C$74</formula>
    </cfRule>
    <cfRule type="cellIs" dxfId="32" priority="8" stopIfTrue="1" operator="equal">
      <formula>$C$75</formula>
    </cfRule>
  </conditionalFormatting>
  <conditionalFormatting sqref="E45:E55">
    <cfRule type="cellIs" dxfId="31" priority="1" stopIfTrue="1" operator="equal">
      <formula>0</formula>
    </cfRule>
    <cfRule type="cellIs" dxfId="30" priority="2" stopIfTrue="1" operator="equal">
      <formula>5</formula>
    </cfRule>
  </conditionalFormatting>
  <conditionalFormatting sqref="E14:E55">
    <cfRule type="cellIs" dxfId="29" priority="3" stopIfTrue="1" operator="lessThan">
      <formula>3</formula>
    </cfRule>
    <cfRule type="cellIs" dxfId="28" priority="4" stopIfTrue="1" operator="greaterThanOrEqual">
      <formula>3</formula>
    </cfRule>
  </conditionalFormatting>
  <dataValidations count="3">
    <dataValidation type="list" allowBlank="1" showInputMessage="1" showErrorMessage="1" sqref="D109:D111 E104:E105 E108 E14:E55">
      <formula1>$B$85:$B$91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F14:F55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3"/>
  <sheetViews>
    <sheetView view="pageLayout" zoomScale="80" zoomScaleNormal="70" zoomScalePageLayoutView="80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84"/>
      <c r="B1" s="78" t="s">
        <v>86</v>
      </c>
      <c r="C1" s="78"/>
      <c r="D1" s="78"/>
      <c r="E1" s="78"/>
      <c r="F1" s="28" t="s">
        <v>90</v>
      </c>
    </row>
    <row r="2" spans="1:6" ht="15.75" x14ac:dyDescent="0.3">
      <c r="A2" s="84"/>
      <c r="B2" s="27" t="s">
        <v>89</v>
      </c>
      <c r="C2" s="86"/>
      <c r="D2" s="86"/>
      <c r="E2" s="86"/>
      <c r="F2" s="44" t="s">
        <v>149</v>
      </c>
    </row>
    <row r="3" spans="1:6" ht="15.75" x14ac:dyDescent="0.3">
      <c r="A3" s="84"/>
      <c r="B3" s="27" t="s">
        <v>49</v>
      </c>
      <c r="C3" s="77"/>
      <c r="D3" s="77"/>
      <c r="E3" s="77"/>
      <c r="F3" s="44" t="s">
        <v>150</v>
      </c>
    </row>
    <row r="4" spans="1:6" ht="14.25" customHeight="1" x14ac:dyDescent="0.2">
      <c r="A4" s="84"/>
      <c r="B4" s="17" t="s">
        <v>172</v>
      </c>
      <c r="C4" s="81"/>
      <c r="D4" s="81"/>
      <c r="E4" s="81"/>
      <c r="F4" s="81"/>
    </row>
    <row r="5" spans="1:6" ht="14.25" customHeight="1" x14ac:dyDescent="0.2">
      <c r="A5" s="84"/>
      <c r="B5" s="27" t="s">
        <v>51</v>
      </c>
      <c r="C5" s="79"/>
      <c r="D5" s="79"/>
      <c r="E5" s="79"/>
      <c r="F5" s="79"/>
    </row>
    <row r="6" spans="1:6" ht="14.25" customHeight="1" x14ac:dyDescent="0.2">
      <c r="A6" s="84"/>
      <c r="B6" s="27" t="s">
        <v>52</v>
      </c>
      <c r="C6" s="80"/>
      <c r="D6" s="80"/>
      <c r="E6" s="80"/>
      <c r="F6" s="80"/>
    </row>
    <row r="7" spans="1:6" ht="14.25" x14ac:dyDescent="0.2">
      <c r="A7" s="84"/>
      <c r="B7" s="27" t="s">
        <v>91</v>
      </c>
      <c r="C7" s="82"/>
      <c r="D7" s="82"/>
      <c r="E7" s="82"/>
      <c r="F7" s="82"/>
    </row>
    <row r="8" spans="1:6" ht="14.25" x14ac:dyDescent="0.2">
      <c r="A8" s="84"/>
      <c r="B8" s="27" t="s">
        <v>50</v>
      </c>
      <c r="C8" s="83"/>
      <c r="D8" s="82"/>
      <c r="E8" s="82"/>
      <c r="F8" s="82"/>
    </row>
    <row r="9" spans="1:6" ht="14.25" x14ac:dyDescent="0.2">
      <c r="A9" s="18"/>
      <c r="B9" s="26"/>
      <c r="C9" s="18"/>
      <c r="D9" s="18"/>
      <c r="E9" s="18"/>
      <c r="F9" s="18"/>
    </row>
    <row r="10" spans="1:6" ht="15" x14ac:dyDescent="0.25">
      <c r="C10" s="18"/>
      <c r="D10" s="85" t="s">
        <v>22</v>
      </c>
      <c r="E10" s="85"/>
      <c r="F10" s="23">
        <f>EXP(-A115)</f>
        <v>4.3646979207097668E-2</v>
      </c>
    </row>
    <row r="11" spans="1:6" ht="15" x14ac:dyDescent="0.25">
      <c r="B11" s="18"/>
      <c r="C11" s="18"/>
      <c r="D11" s="85" t="s">
        <v>13</v>
      </c>
      <c r="E11" s="85"/>
      <c r="F11" s="22" t="str">
        <f>IF(F10&lt;=B73,C73,IF(F10&gt;B75,C75,C74))</f>
        <v>Aceitável</v>
      </c>
    </row>
    <row r="12" spans="1:6" x14ac:dyDescent="0.2">
      <c r="A12" s="18"/>
      <c r="B12" s="18"/>
      <c r="C12" s="18"/>
      <c r="D12" s="18"/>
      <c r="E12" s="18"/>
      <c r="F12" s="18"/>
    </row>
    <row r="13" spans="1:6" ht="17.25" customHeight="1" x14ac:dyDescent="0.2">
      <c r="A13" s="87" t="s">
        <v>4</v>
      </c>
      <c r="B13" s="87"/>
      <c r="C13" s="87"/>
      <c r="D13" s="87"/>
      <c r="E13" s="21" t="s">
        <v>0</v>
      </c>
      <c r="F13" s="21" t="s">
        <v>1</v>
      </c>
    </row>
    <row r="14" spans="1:6" ht="14.25" x14ac:dyDescent="0.2">
      <c r="A14" s="72" t="s">
        <v>56</v>
      </c>
      <c r="B14" s="73"/>
      <c r="C14" s="73"/>
      <c r="D14" s="74"/>
      <c r="E14" s="20">
        <v>3</v>
      </c>
      <c r="F14" s="38" t="s">
        <v>5</v>
      </c>
    </row>
    <row r="15" spans="1:6" ht="14.1" customHeight="1" x14ac:dyDescent="0.2">
      <c r="A15" s="72" t="s">
        <v>57</v>
      </c>
      <c r="B15" s="73"/>
      <c r="C15" s="73"/>
      <c r="D15" s="74"/>
      <c r="E15" s="20">
        <v>4</v>
      </c>
      <c r="F15" s="38" t="s">
        <v>5</v>
      </c>
    </row>
    <row r="16" spans="1:6" ht="14.25" x14ac:dyDescent="0.2">
      <c r="A16" s="72" t="s">
        <v>48</v>
      </c>
      <c r="B16" s="73"/>
      <c r="C16" s="73"/>
      <c r="D16" s="74"/>
      <c r="E16" s="20">
        <v>5</v>
      </c>
      <c r="F16" s="38" t="s">
        <v>5</v>
      </c>
    </row>
    <row r="17" spans="1:6" ht="14.25" x14ac:dyDescent="0.2">
      <c r="A17" s="72" t="s">
        <v>58</v>
      </c>
      <c r="B17" s="73"/>
      <c r="C17" s="73"/>
      <c r="D17" s="74"/>
      <c r="E17" s="20">
        <v>3</v>
      </c>
      <c r="F17" s="38" t="s">
        <v>5</v>
      </c>
    </row>
    <row r="18" spans="1:6" ht="14.25" x14ac:dyDescent="0.2">
      <c r="A18" s="72" t="s">
        <v>151</v>
      </c>
      <c r="B18" s="73"/>
      <c r="C18" s="73"/>
      <c r="D18" s="74"/>
      <c r="E18" s="20">
        <v>4</v>
      </c>
      <c r="F18" s="38" t="s">
        <v>5</v>
      </c>
    </row>
    <row r="19" spans="1:6" ht="14.1" customHeight="1" x14ac:dyDescent="0.2">
      <c r="A19" s="72" t="s">
        <v>152</v>
      </c>
      <c r="B19" s="73"/>
      <c r="C19" s="73"/>
      <c r="D19" s="74"/>
      <c r="E19" s="20">
        <v>5</v>
      </c>
      <c r="F19" s="38" t="s">
        <v>6</v>
      </c>
    </row>
    <row r="20" spans="1:6" ht="14.1" customHeight="1" x14ac:dyDescent="0.2">
      <c r="A20" s="72" t="s">
        <v>59</v>
      </c>
      <c r="B20" s="73"/>
      <c r="C20" s="73"/>
      <c r="D20" s="74"/>
      <c r="E20" s="20">
        <v>3</v>
      </c>
      <c r="F20" s="38" t="s">
        <v>6</v>
      </c>
    </row>
    <row r="21" spans="1:6" ht="14.1" customHeight="1" x14ac:dyDescent="0.2">
      <c r="A21" s="72" t="s">
        <v>60</v>
      </c>
      <c r="B21" s="73"/>
      <c r="C21" s="73"/>
      <c r="D21" s="74"/>
      <c r="E21" s="20">
        <v>4</v>
      </c>
      <c r="F21" s="38" t="s">
        <v>5</v>
      </c>
    </row>
    <row r="22" spans="1:6" ht="14.25" x14ac:dyDescent="0.2">
      <c r="A22" s="72" t="s">
        <v>61</v>
      </c>
      <c r="B22" s="73"/>
      <c r="C22" s="73"/>
      <c r="D22" s="74"/>
      <c r="E22" s="20">
        <v>5</v>
      </c>
      <c r="F22" s="38" t="s">
        <v>5</v>
      </c>
    </row>
    <row r="23" spans="1:6" ht="14.25" x14ac:dyDescent="0.2">
      <c r="A23" s="72" t="s">
        <v>153</v>
      </c>
      <c r="B23" s="73"/>
      <c r="C23" s="73"/>
      <c r="D23" s="74"/>
      <c r="E23" s="20">
        <v>3</v>
      </c>
      <c r="F23" s="38" t="s">
        <v>5</v>
      </c>
    </row>
    <row r="24" spans="1:6" ht="14.25" x14ac:dyDescent="0.2">
      <c r="A24" s="72" t="s">
        <v>62</v>
      </c>
      <c r="B24" s="73"/>
      <c r="C24" s="73"/>
      <c r="D24" s="74"/>
      <c r="E24" s="20">
        <v>4</v>
      </c>
      <c r="F24" s="38" t="s">
        <v>5</v>
      </c>
    </row>
    <row r="25" spans="1:6" ht="14.25" x14ac:dyDescent="0.2">
      <c r="A25" s="72" t="s">
        <v>63</v>
      </c>
      <c r="B25" s="73"/>
      <c r="C25" s="73"/>
      <c r="D25" s="74"/>
      <c r="E25" s="20">
        <v>5</v>
      </c>
      <c r="F25" s="38" t="s">
        <v>5</v>
      </c>
    </row>
    <row r="26" spans="1:6" ht="14.25" x14ac:dyDescent="0.2">
      <c r="A26" s="72" t="s">
        <v>154</v>
      </c>
      <c r="B26" s="73"/>
      <c r="C26" s="73"/>
      <c r="D26" s="74"/>
      <c r="E26" s="20">
        <v>3</v>
      </c>
      <c r="F26" s="38" t="s">
        <v>5</v>
      </c>
    </row>
    <row r="27" spans="1:6" ht="14.25" x14ac:dyDescent="0.2">
      <c r="A27" s="72" t="s">
        <v>155</v>
      </c>
      <c r="B27" s="73"/>
      <c r="C27" s="73"/>
      <c r="D27" s="74"/>
      <c r="E27" s="20">
        <v>4</v>
      </c>
      <c r="F27" s="38" t="s">
        <v>161</v>
      </c>
    </row>
    <row r="28" spans="1:6" ht="14.25" x14ac:dyDescent="0.2">
      <c r="A28" s="72" t="s">
        <v>64</v>
      </c>
      <c r="B28" s="73"/>
      <c r="C28" s="73"/>
      <c r="D28" s="74"/>
      <c r="E28" s="20">
        <v>5</v>
      </c>
      <c r="F28" s="38" t="s">
        <v>6</v>
      </c>
    </row>
    <row r="29" spans="1:6" ht="14.25" x14ac:dyDescent="0.2">
      <c r="A29" s="72" t="s">
        <v>65</v>
      </c>
      <c r="B29" s="73"/>
      <c r="C29" s="73"/>
      <c r="D29" s="74"/>
      <c r="E29" s="20">
        <v>3</v>
      </c>
      <c r="F29" s="38" t="s">
        <v>6</v>
      </c>
    </row>
    <row r="30" spans="1:6" ht="14.1" customHeight="1" x14ac:dyDescent="0.2">
      <c r="A30" s="72" t="s">
        <v>66</v>
      </c>
      <c r="B30" s="73"/>
      <c r="C30" s="73"/>
      <c r="D30" s="74"/>
      <c r="E30" s="20">
        <v>4</v>
      </c>
      <c r="F30" s="38" t="s">
        <v>6</v>
      </c>
    </row>
    <row r="31" spans="1:6" ht="14.25" x14ac:dyDescent="0.2">
      <c r="A31" s="72" t="s">
        <v>156</v>
      </c>
      <c r="B31" s="73"/>
      <c r="C31" s="73"/>
      <c r="D31" s="74"/>
      <c r="E31" s="20">
        <v>5</v>
      </c>
      <c r="F31" s="39" t="s">
        <v>6</v>
      </c>
    </row>
    <row r="32" spans="1:6" ht="14.25" x14ac:dyDescent="0.2">
      <c r="A32" s="72" t="s">
        <v>67</v>
      </c>
      <c r="B32" s="73"/>
      <c r="C32" s="73"/>
      <c r="D32" s="74"/>
      <c r="E32" s="20">
        <v>3</v>
      </c>
      <c r="F32" s="38" t="s">
        <v>6</v>
      </c>
    </row>
    <row r="33" spans="1:6" ht="14.25" x14ac:dyDescent="0.2">
      <c r="A33" s="72" t="s">
        <v>68</v>
      </c>
      <c r="B33" s="73"/>
      <c r="C33" s="73"/>
      <c r="D33" s="74"/>
      <c r="E33" s="20">
        <v>4</v>
      </c>
      <c r="F33" s="38" t="s">
        <v>5</v>
      </c>
    </row>
    <row r="34" spans="1:6" ht="14.1" customHeight="1" x14ac:dyDescent="0.2">
      <c r="A34" s="72" t="s">
        <v>69</v>
      </c>
      <c r="B34" s="73"/>
      <c r="C34" s="73"/>
      <c r="D34" s="74"/>
      <c r="E34" s="20">
        <v>5</v>
      </c>
      <c r="F34" s="38" t="s">
        <v>6</v>
      </c>
    </row>
    <row r="35" spans="1:6" ht="14.25" x14ac:dyDescent="0.2">
      <c r="A35" s="72" t="s">
        <v>70</v>
      </c>
      <c r="B35" s="73"/>
      <c r="C35" s="73"/>
      <c r="D35" s="74"/>
      <c r="E35" s="20">
        <v>3</v>
      </c>
      <c r="F35" s="38" t="s">
        <v>6</v>
      </c>
    </row>
    <row r="36" spans="1:6" ht="14.25" x14ac:dyDescent="0.2">
      <c r="A36" s="72" t="s">
        <v>71</v>
      </c>
      <c r="B36" s="73"/>
      <c r="C36" s="73"/>
      <c r="D36" s="74"/>
      <c r="E36" s="20">
        <v>4</v>
      </c>
      <c r="F36" s="38" t="s">
        <v>6</v>
      </c>
    </row>
    <row r="37" spans="1:6" ht="14.25" x14ac:dyDescent="0.2">
      <c r="A37" s="72" t="s">
        <v>72</v>
      </c>
      <c r="B37" s="73"/>
      <c r="C37" s="73"/>
      <c r="D37" s="74"/>
      <c r="E37" s="20">
        <v>5</v>
      </c>
      <c r="F37" s="38" t="s">
        <v>6</v>
      </c>
    </row>
    <row r="38" spans="1:6" ht="14.25" x14ac:dyDescent="0.2">
      <c r="A38" s="72" t="s">
        <v>73</v>
      </c>
      <c r="B38" s="73"/>
      <c r="C38" s="73"/>
      <c r="D38" s="74"/>
      <c r="E38" s="20">
        <v>3</v>
      </c>
      <c r="F38" s="38" t="s">
        <v>6</v>
      </c>
    </row>
    <row r="39" spans="1:6" ht="14.25" x14ac:dyDescent="0.2">
      <c r="A39" s="72" t="s">
        <v>74</v>
      </c>
      <c r="B39" s="73"/>
      <c r="C39" s="73"/>
      <c r="D39" s="74"/>
      <c r="E39" s="20">
        <v>4</v>
      </c>
      <c r="F39" s="38" t="s">
        <v>6</v>
      </c>
    </row>
    <row r="40" spans="1:6" ht="14.25" x14ac:dyDescent="0.2">
      <c r="A40" s="72" t="s">
        <v>75</v>
      </c>
      <c r="B40" s="73"/>
      <c r="C40" s="73"/>
      <c r="D40" s="74"/>
      <c r="E40" s="20">
        <v>5</v>
      </c>
      <c r="F40" s="38" t="s">
        <v>5</v>
      </c>
    </row>
    <row r="41" spans="1:6" ht="14.25" x14ac:dyDescent="0.2">
      <c r="A41" s="72" t="s">
        <v>76</v>
      </c>
      <c r="B41" s="73"/>
      <c r="C41" s="73"/>
      <c r="D41" s="74"/>
      <c r="E41" s="20">
        <v>3</v>
      </c>
      <c r="F41" s="38" t="s">
        <v>6</v>
      </c>
    </row>
    <row r="42" spans="1:6" ht="14.1" customHeight="1" x14ac:dyDescent="0.2">
      <c r="A42" s="72" t="s">
        <v>157</v>
      </c>
      <c r="B42" s="73"/>
      <c r="C42" s="73"/>
      <c r="D42" s="74"/>
      <c r="E42" s="20">
        <v>1</v>
      </c>
      <c r="F42" s="38" t="s">
        <v>6</v>
      </c>
    </row>
    <row r="43" spans="1:6" ht="14.25" x14ac:dyDescent="0.2">
      <c r="A43" s="72" t="s">
        <v>77</v>
      </c>
      <c r="B43" s="73"/>
      <c r="C43" s="73"/>
      <c r="D43" s="74"/>
      <c r="E43" s="20">
        <v>1</v>
      </c>
      <c r="F43" s="38" t="s">
        <v>6</v>
      </c>
    </row>
    <row r="44" spans="1:6" ht="14.25" x14ac:dyDescent="0.2">
      <c r="A44" s="72" t="s">
        <v>78</v>
      </c>
      <c r="B44" s="73"/>
      <c r="C44" s="73"/>
      <c r="D44" s="74"/>
      <c r="E44" s="19">
        <v>3</v>
      </c>
      <c r="F44" s="38" t="s">
        <v>6</v>
      </c>
    </row>
    <row r="45" spans="1:6" ht="14.1" customHeight="1" x14ac:dyDescent="0.2">
      <c r="A45" s="72" t="s">
        <v>79</v>
      </c>
      <c r="B45" s="73"/>
      <c r="C45" s="73"/>
      <c r="D45" s="74"/>
      <c r="E45" s="19">
        <v>3</v>
      </c>
      <c r="F45" s="38" t="s">
        <v>5</v>
      </c>
    </row>
    <row r="46" spans="1:6" ht="14.1" customHeight="1" x14ac:dyDescent="0.2">
      <c r="A46" s="72" t="s">
        <v>80</v>
      </c>
      <c r="B46" s="73"/>
      <c r="C46" s="73"/>
      <c r="D46" s="74"/>
      <c r="E46" s="19">
        <v>3</v>
      </c>
      <c r="F46" s="38" t="s">
        <v>5</v>
      </c>
    </row>
    <row r="47" spans="1:6" ht="14.25" x14ac:dyDescent="0.2">
      <c r="A47" s="72" t="s">
        <v>81</v>
      </c>
      <c r="B47" s="73"/>
      <c r="C47" s="73"/>
      <c r="D47" s="74"/>
      <c r="E47" s="19">
        <v>2</v>
      </c>
      <c r="F47" s="38" t="s">
        <v>5</v>
      </c>
    </row>
    <row r="48" spans="1:6" ht="14.1" customHeight="1" x14ac:dyDescent="0.2">
      <c r="A48" s="72" t="s">
        <v>82</v>
      </c>
      <c r="B48" s="73"/>
      <c r="C48" s="73"/>
      <c r="D48" s="74"/>
      <c r="E48" s="19">
        <v>1</v>
      </c>
      <c r="F48" s="38" t="s">
        <v>6</v>
      </c>
    </row>
    <row r="49" spans="1:15" ht="14.25" x14ac:dyDescent="0.2">
      <c r="A49" s="72" t="s">
        <v>158</v>
      </c>
      <c r="B49" s="73"/>
      <c r="C49" s="73"/>
      <c r="D49" s="74"/>
      <c r="E49" s="19">
        <v>0</v>
      </c>
      <c r="F49" s="38" t="s">
        <v>5</v>
      </c>
    </row>
    <row r="50" spans="1:15" ht="14.25" x14ac:dyDescent="0.2">
      <c r="A50" s="72" t="s">
        <v>85</v>
      </c>
      <c r="B50" s="73"/>
      <c r="C50" s="73"/>
      <c r="D50" s="74"/>
      <c r="E50" s="19">
        <v>2</v>
      </c>
      <c r="F50" s="38" t="s">
        <v>5</v>
      </c>
    </row>
    <row r="51" spans="1:15" ht="14.1" customHeight="1" x14ac:dyDescent="0.2">
      <c r="A51" s="72" t="s">
        <v>159</v>
      </c>
      <c r="B51" s="73"/>
      <c r="C51" s="73"/>
      <c r="D51" s="74"/>
      <c r="E51" s="19">
        <v>1</v>
      </c>
      <c r="F51" s="38" t="s">
        <v>5</v>
      </c>
    </row>
    <row r="52" spans="1:15" ht="14.25" x14ac:dyDescent="0.2">
      <c r="A52" s="72" t="s">
        <v>83</v>
      </c>
      <c r="B52" s="73"/>
      <c r="C52" s="73"/>
      <c r="D52" s="74"/>
      <c r="E52" s="19">
        <v>3</v>
      </c>
      <c r="F52" s="38" t="s">
        <v>6</v>
      </c>
    </row>
    <row r="53" spans="1:15" ht="14.1" customHeight="1" x14ac:dyDescent="0.2">
      <c r="A53" s="72" t="s">
        <v>47</v>
      </c>
      <c r="B53" s="73"/>
      <c r="C53" s="73"/>
      <c r="D53" s="74"/>
      <c r="E53" s="19">
        <v>2</v>
      </c>
      <c r="F53" s="38" t="s">
        <v>6</v>
      </c>
    </row>
    <row r="54" spans="1:15" ht="14.25" x14ac:dyDescent="0.2">
      <c r="A54" s="72" t="s">
        <v>84</v>
      </c>
      <c r="B54" s="73"/>
      <c r="C54" s="73"/>
      <c r="D54" s="74"/>
      <c r="E54" s="19">
        <v>0</v>
      </c>
      <c r="F54" s="38" t="s">
        <v>5</v>
      </c>
    </row>
    <row r="55" spans="1:15" ht="14.25" x14ac:dyDescent="0.2">
      <c r="A55" s="72" t="s">
        <v>160</v>
      </c>
      <c r="B55" s="73"/>
      <c r="C55" s="73"/>
      <c r="D55" s="74"/>
      <c r="E55" s="19" t="s">
        <v>8</v>
      </c>
      <c r="F55" s="38" t="s">
        <v>6</v>
      </c>
    </row>
    <row r="56" spans="1:15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1:15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1:15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1:15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1:15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1:15" x14ac:dyDescent="0.2">
      <c r="A71" s="67" t="s">
        <v>53</v>
      </c>
      <c r="B71" s="67"/>
      <c r="C71" s="67"/>
      <c r="D71" s="67"/>
      <c r="E71" s="67"/>
      <c r="F71" s="67"/>
      <c r="G71" s="34"/>
      <c r="H71" s="34"/>
      <c r="I71" s="34"/>
      <c r="J71" s="34"/>
      <c r="K71" s="34"/>
      <c r="L71" s="34"/>
      <c r="M71" s="34"/>
      <c r="N71" s="34"/>
      <c r="O71" s="34"/>
    </row>
    <row r="72" spans="1:15" x14ac:dyDescent="0.2">
      <c r="A72" s="36"/>
      <c r="B72" s="36"/>
      <c r="C72" s="36"/>
      <c r="D72" s="36"/>
      <c r="E72" s="36"/>
      <c r="F72" s="36"/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45" t="s">
        <v>36</v>
      </c>
      <c r="B73" s="46">
        <f>EXP(-3)</f>
        <v>4.9787068367863944E-2</v>
      </c>
      <c r="C73" s="47" t="s">
        <v>11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1:15" x14ac:dyDescent="0.2">
      <c r="A74" s="45" t="s">
        <v>43</v>
      </c>
      <c r="B74" s="46">
        <f>EXP(-2)</f>
        <v>0.1353352832366127</v>
      </c>
      <c r="C74" s="34" t="s">
        <v>12</v>
      </c>
      <c r="D74" s="34"/>
      <c r="E74" s="34" t="s">
        <v>28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45" t="s">
        <v>26</v>
      </c>
      <c r="B75" s="46">
        <f>EXP(-1)</f>
        <v>0.36787944117144233</v>
      </c>
      <c r="C75" s="34" t="s">
        <v>44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1:15" x14ac:dyDescent="0.2">
      <c r="A76" s="45" t="s">
        <v>41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 x14ac:dyDescent="0.2">
      <c r="A77" s="45" t="s">
        <v>37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1:15" x14ac:dyDescent="0.2">
      <c r="A78" s="45" t="s">
        <v>45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 x14ac:dyDescent="0.2">
      <c r="A79" s="45" t="s">
        <v>42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</row>
    <row r="80" spans="1:15" x14ac:dyDescent="0.2">
      <c r="A80" s="45" t="s">
        <v>27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</row>
    <row r="81" spans="1:15" x14ac:dyDescent="0.2">
      <c r="A81" s="4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5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5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5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5" x14ac:dyDescent="0.2">
      <c r="A85" s="35" t="s">
        <v>6</v>
      </c>
      <c r="B85" s="35"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 x14ac:dyDescent="0.2">
      <c r="A86" s="35" t="s">
        <v>5</v>
      </c>
      <c r="B86" s="35"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x14ac:dyDescent="0.2">
      <c r="A87" s="34"/>
      <c r="B87" s="35">
        <v>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</row>
    <row r="88" spans="1:15" x14ac:dyDescent="0.2">
      <c r="A88" s="34"/>
      <c r="B88" s="35">
        <v>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5" x14ac:dyDescent="0.2">
      <c r="A89" s="34"/>
      <c r="B89" s="35">
        <v>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  <row r="90" spans="1:15" x14ac:dyDescent="0.2">
      <c r="A90" s="34"/>
      <c r="B90" s="35">
        <v>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</row>
    <row r="91" spans="1:15" x14ac:dyDescent="0.2">
      <c r="A91" s="34"/>
      <c r="B91" s="35" t="s">
        <v>8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</row>
    <row r="93" spans="1:15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</row>
    <row r="94" spans="1:15" x14ac:dyDescent="0.2">
      <c r="A94" s="34">
        <f>COUNT(A153:A192)</f>
        <v>20</v>
      </c>
      <c r="B94" s="34"/>
      <c r="C94" s="34"/>
      <c r="D94" s="34"/>
      <c r="E94" s="36" t="s">
        <v>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x14ac:dyDescent="0.2">
      <c r="A95" s="34">
        <f>COUNT(B153:B192)</f>
        <v>20</v>
      </c>
      <c r="B95" s="34"/>
      <c r="C95" s="34"/>
      <c r="D95" s="34"/>
      <c r="E95" s="48" t="s">
        <v>20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5" x14ac:dyDescent="0.2">
      <c r="A96" s="34"/>
      <c r="B96" s="34"/>
      <c r="C96" s="34"/>
      <c r="D96" s="34"/>
      <c r="E96" s="34" t="s">
        <v>21</v>
      </c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x14ac:dyDescent="0.2">
      <c r="A97" s="34"/>
      <c r="B97" s="34"/>
      <c r="C97" s="34"/>
      <c r="D97" s="34"/>
      <c r="E97" s="34" t="s">
        <v>19</v>
      </c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1:15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1:15" x14ac:dyDescent="0.2">
      <c r="A99" s="36" t="s">
        <v>14</v>
      </c>
      <c r="B99" s="36" t="s">
        <v>3</v>
      </c>
      <c r="C99" s="36" t="s">
        <v>15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34" t="s">
        <v>21</v>
      </c>
      <c r="B100" s="34" t="s">
        <v>16</v>
      </c>
      <c r="C100" s="34" t="s">
        <v>16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x14ac:dyDescent="0.2">
      <c r="A101" s="34" t="s">
        <v>19</v>
      </c>
      <c r="B101" s="34" t="s">
        <v>17</v>
      </c>
      <c r="C101" s="34" t="s">
        <v>17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x14ac:dyDescent="0.2">
      <c r="A102" s="34" t="s">
        <v>24</v>
      </c>
      <c r="B102" s="34" t="s">
        <v>18</v>
      </c>
      <c r="C102" s="34" t="s">
        <v>18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x14ac:dyDescent="0.2">
      <c r="A103" s="34" t="s">
        <v>25</v>
      </c>
      <c r="B103" s="34"/>
      <c r="C103" s="34" t="s">
        <v>23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4.25" x14ac:dyDescent="0.2">
      <c r="A104" s="34"/>
      <c r="B104" s="34"/>
      <c r="C104" s="34"/>
      <c r="D104" s="34"/>
      <c r="E104" s="49"/>
      <c r="F104" s="49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4.25" x14ac:dyDescent="0.2">
      <c r="A105" s="34" t="s">
        <v>25</v>
      </c>
      <c r="B105" s="34"/>
      <c r="C105" s="34" t="s">
        <v>46</v>
      </c>
      <c r="D105" s="34"/>
      <c r="E105" s="49" t="s">
        <v>8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5" customHeight="1" x14ac:dyDescent="0.25">
      <c r="A106" s="34"/>
      <c r="B106" s="50"/>
      <c r="C106" s="50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x14ac:dyDescent="0.25">
      <c r="A107" s="34"/>
      <c r="B107" s="50"/>
      <c r="C107" s="5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x14ac:dyDescent="0.2">
      <c r="A108" s="34" t="s">
        <v>38</v>
      </c>
      <c r="B108" s="34"/>
      <c r="C108" s="34"/>
      <c r="D108" s="34"/>
      <c r="E108" s="51" t="s">
        <v>8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x14ac:dyDescent="0.2">
      <c r="A109" s="34" t="s">
        <v>7</v>
      </c>
      <c r="B109" s="34"/>
      <c r="C109" s="34"/>
      <c r="D109" s="51" t="s">
        <v>8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x14ac:dyDescent="0.2">
      <c r="A110" s="34" t="s">
        <v>39</v>
      </c>
      <c r="B110" s="34"/>
      <c r="C110" s="34"/>
      <c r="D110" s="51" t="s">
        <v>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x14ac:dyDescent="0.2">
      <c r="A111" s="34" t="s">
        <v>40</v>
      </c>
      <c r="B111" s="34"/>
      <c r="C111" s="34"/>
      <c r="D111" s="51" t="s">
        <v>8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x14ac:dyDescent="0.2">
      <c r="A113" s="46">
        <f>C195/D195</f>
        <v>3.3157894736842106</v>
      </c>
      <c r="B113" s="46"/>
      <c r="C113" s="46"/>
      <c r="D113" s="52"/>
      <c r="E113" s="34"/>
      <c r="F113" s="34"/>
      <c r="G113" s="34"/>
      <c r="H113" s="34"/>
      <c r="I113" s="34"/>
      <c r="J113" s="34"/>
      <c r="K113" s="35"/>
      <c r="L113" s="35"/>
      <c r="M113" s="35"/>
      <c r="N113" s="35"/>
      <c r="O113" s="34"/>
    </row>
    <row r="114" spans="1:15" x14ac:dyDescent="0.2">
      <c r="A114" s="46">
        <f>POWER(A195,1/B195)</f>
        <v>2.9576821577427097</v>
      </c>
      <c r="B114" s="46"/>
      <c r="C114" s="46"/>
      <c r="D114" s="52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x14ac:dyDescent="0.2">
      <c r="A115" s="46">
        <f>IF(A113&lt;1,A113*SQRT(A114),SQRT(PRODUCT(A113:A114)))</f>
        <v>3.1316212039687814</v>
      </c>
      <c r="B115" s="46"/>
      <c r="C115" s="46"/>
      <c r="D115" s="52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x14ac:dyDescent="0.2">
      <c r="A116" s="46">
        <f>EXP(-A115)</f>
        <v>4.3646979207097668E-2</v>
      </c>
      <c r="B116" s="46"/>
      <c r="C116" s="46"/>
      <c r="D116" s="52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4.25" x14ac:dyDescent="0.2">
      <c r="A121" s="49" t="s">
        <v>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x14ac:dyDescent="0.2">
      <c r="A122" s="34" t="s">
        <v>39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x14ac:dyDescent="0.2">
      <c r="A123" s="34" t="s">
        <v>40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5" x14ac:dyDescent="0.2">
      <c r="A124" s="51" t="s">
        <v>5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5" x14ac:dyDescent="0.2">
      <c r="A125" s="51" t="s">
        <v>5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5" x14ac:dyDescent="0.2">
      <c r="A126" s="51" t="s">
        <v>5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x14ac:dyDescent="0.2">
      <c r="A127" s="51" t="s">
        <v>5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</row>
    <row r="150" spans="1:15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</row>
    <row r="151" spans="1:15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</row>
    <row r="152" spans="1:15" x14ac:dyDescent="0.2">
      <c r="A152" s="88" t="s">
        <v>9</v>
      </c>
      <c r="B152" s="88"/>
      <c r="C152" s="88" t="s">
        <v>10</v>
      </c>
      <c r="D152" s="88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</row>
    <row r="153" spans="1:15" x14ac:dyDescent="0.2">
      <c r="A153" s="35" t="str">
        <f>IF(F14=A85,IF(E14=B91,"",E14),"")</f>
        <v/>
      </c>
      <c r="B153" s="35" t="str">
        <f>IF(F14=A85,IF(E14=B91,"",1),"")</f>
        <v/>
      </c>
      <c r="C153" s="35">
        <f t="shared" ref="C153:C192" si="0">IF(F14=$A$86,IF(E14=$B$91,"",E14),"")</f>
        <v>3</v>
      </c>
      <c r="D153" s="35">
        <f t="shared" ref="D153:D192" si="1">IF(F14=$A$86,IF(E14=$B$91,"",1),"")</f>
        <v>1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</row>
    <row r="154" spans="1:15" x14ac:dyDescent="0.2">
      <c r="A154" s="35" t="str">
        <f>IF(F15=A85,IF(E15=B91,"",E15),"")</f>
        <v/>
      </c>
      <c r="B154" s="35" t="str">
        <f>IF(F15=A85,IF(E15=B91,"",1),"")</f>
        <v/>
      </c>
      <c r="C154" s="35">
        <f t="shared" si="0"/>
        <v>4</v>
      </c>
      <c r="D154" s="35">
        <f t="shared" si="1"/>
        <v>1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</row>
    <row r="155" spans="1:15" x14ac:dyDescent="0.2">
      <c r="A155" s="35" t="str">
        <f>IF(F16=A85,IF(E16=B91,"",E16),"")</f>
        <v/>
      </c>
      <c r="B155" s="35" t="str">
        <f>IF(F16=A85,IF(E16=B91,"",1),"")</f>
        <v/>
      </c>
      <c r="C155" s="35">
        <f t="shared" si="0"/>
        <v>5</v>
      </c>
      <c r="D155" s="35">
        <f t="shared" si="1"/>
        <v>1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</row>
    <row r="156" spans="1:15" x14ac:dyDescent="0.2">
      <c r="A156" s="35" t="str">
        <f>IF(F17=A85,IF(E17=B91,"",E17),"")</f>
        <v/>
      </c>
      <c r="B156" s="35" t="str">
        <f>IF(F17=A85,IF(E17=B91,"",1),"")</f>
        <v/>
      </c>
      <c r="C156" s="35">
        <f t="shared" si="0"/>
        <v>3</v>
      </c>
      <c r="D156" s="35">
        <f t="shared" si="1"/>
        <v>1</v>
      </c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</row>
    <row r="157" spans="1:15" x14ac:dyDescent="0.2">
      <c r="A157" s="35" t="str">
        <f>IF(F18=A85,IF(E18=B91,"",E18),"")</f>
        <v/>
      </c>
      <c r="B157" s="35" t="str">
        <f>IF(F18=A85,IF(E18=B91,"",1),"")</f>
        <v/>
      </c>
      <c r="C157" s="35">
        <f t="shared" si="0"/>
        <v>4</v>
      </c>
      <c r="D157" s="35">
        <f t="shared" si="1"/>
        <v>1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x14ac:dyDescent="0.2">
      <c r="A158" s="35">
        <f>IF(F19=A85,IF(E19=B91,"",E19),"")</f>
        <v>5</v>
      </c>
      <c r="B158" s="35">
        <f>IF(F19=A85,IF(E19=B91,"",1),"")</f>
        <v>1</v>
      </c>
      <c r="C158" s="35" t="str">
        <f t="shared" si="0"/>
        <v/>
      </c>
      <c r="D158" s="35" t="str">
        <f t="shared" si="1"/>
        <v/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x14ac:dyDescent="0.2">
      <c r="A159" s="35">
        <f>IF(F20=A85,IF(E20=B91,"",E20),"")</f>
        <v>3</v>
      </c>
      <c r="B159" s="35">
        <f>IF(F20=A85,IF(E20=B91,"",1),"")</f>
        <v>1</v>
      </c>
      <c r="C159" s="35" t="str">
        <f t="shared" si="0"/>
        <v/>
      </c>
      <c r="D159" s="35" t="str">
        <f t="shared" si="1"/>
        <v/>
      </c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x14ac:dyDescent="0.2">
      <c r="A160" s="35" t="str">
        <f>IF(F21=A85,IF(E21=B91,"",E21),"")</f>
        <v/>
      </c>
      <c r="B160" s="35" t="str">
        <f>IF(F21=A85,IF(E21=B91,"",1),"")</f>
        <v/>
      </c>
      <c r="C160" s="35">
        <f t="shared" si="0"/>
        <v>4</v>
      </c>
      <c r="D160" s="35">
        <f t="shared" si="1"/>
        <v>1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x14ac:dyDescent="0.2">
      <c r="A161" s="35" t="str">
        <f>IF(F22=A85,IF(E22=B91,"",E22),"")</f>
        <v/>
      </c>
      <c r="B161" s="35" t="str">
        <f>IF(F22=A85,IF(E22=B91,"",1),"")</f>
        <v/>
      </c>
      <c r="C161" s="35">
        <f t="shared" si="0"/>
        <v>5</v>
      </c>
      <c r="D161" s="35">
        <f t="shared" si="1"/>
        <v>1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x14ac:dyDescent="0.2">
      <c r="A162" s="35" t="str">
        <f>IF(F23=A85,IF(E23=B91,"",E23),"")</f>
        <v/>
      </c>
      <c r="B162" s="35" t="str">
        <f>IF(F23=A85,IF(E23=B91,"",1),"")</f>
        <v/>
      </c>
      <c r="C162" s="35">
        <f t="shared" si="0"/>
        <v>3</v>
      </c>
      <c r="D162" s="35">
        <f t="shared" si="1"/>
        <v>1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x14ac:dyDescent="0.2">
      <c r="A163" s="35" t="str">
        <f>IF(F24=A85,IF(E24=B91,"",E24),"")</f>
        <v/>
      </c>
      <c r="B163" s="35" t="str">
        <f>IF(F24=A85,IF(E24=B91,"",1),"")</f>
        <v/>
      </c>
      <c r="C163" s="35">
        <f t="shared" si="0"/>
        <v>4</v>
      </c>
      <c r="D163" s="35">
        <f t="shared" si="1"/>
        <v>1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x14ac:dyDescent="0.2">
      <c r="A164" s="35" t="str">
        <f>IF(F25=A85,IF(E25=B91,"",E25),"")</f>
        <v/>
      </c>
      <c r="B164" s="35" t="str">
        <f>IF(F25=A85,IF(E25=B91,"",1),"")</f>
        <v/>
      </c>
      <c r="C164" s="35">
        <f t="shared" si="0"/>
        <v>5</v>
      </c>
      <c r="D164" s="35">
        <f t="shared" si="1"/>
        <v>1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x14ac:dyDescent="0.2">
      <c r="A165" s="35" t="str">
        <f>IF(F26=A85,IF(E26=B91,"",E26),"")</f>
        <v/>
      </c>
      <c r="B165" s="35" t="str">
        <f>IF(F26=A85,IF(E26=B91,"",1),"")</f>
        <v/>
      </c>
      <c r="C165" s="35">
        <f t="shared" si="0"/>
        <v>3</v>
      </c>
      <c r="D165" s="35">
        <f t="shared" si="1"/>
        <v>1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x14ac:dyDescent="0.2">
      <c r="A166" s="35" t="str">
        <f>IF(F27=A85,IF(E27=B91,"",E27),"")</f>
        <v/>
      </c>
      <c r="B166" s="35" t="str">
        <f>IF(F27=A85,IF(E27=B91,"",1),"")</f>
        <v/>
      </c>
      <c r="C166" s="35" t="str">
        <f t="shared" si="0"/>
        <v/>
      </c>
      <c r="D166" s="35" t="str">
        <f t="shared" si="1"/>
        <v/>
      </c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x14ac:dyDescent="0.2">
      <c r="A167" s="35">
        <f>IF(F28=A85,IF(E28=B91,"",E28),"")</f>
        <v>5</v>
      </c>
      <c r="B167" s="35">
        <f>IF(F28=A85,IF(E28=B91,"",1),"")</f>
        <v>1</v>
      </c>
      <c r="C167" s="35" t="str">
        <f t="shared" si="0"/>
        <v/>
      </c>
      <c r="D167" s="35" t="str">
        <f t="shared" si="1"/>
        <v/>
      </c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x14ac:dyDescent="0.2">
      <c r="A168" s="35">
        <f>IF(F29=A85,IF(E29=B91,"",E29),"")</f>
        <v>3</v>
      </c>
      <c r="B168" s="35">
        <f>IF(F29=A85,IF(E29=B91,"",1),"")</f>
        <v>1</v>
      </c>
      <c r="C168" s="35" t="str">
        <f t="shared" si="0"/>
        <v/>
      </c>
      <c r="D168" s="35" t="str">
        <f t="shared" si="1"/>
        <v/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x14ac:dyDescent="0.2">
      <c r="A169" s="35">
        <f>IF(F30=A85,IF(E30=B91,"",E30),"")</f>
        <v>4</v>
      </c>
      <c r="B169" s="35">
        <f>IF(F30=A85,IF(E30=B91,"",1),"")</f>
        <v>1</v>
      </c>
      <c r="C169" s="35" t="str">
        <f t="shared" si="0"/>
        <v/>
      </c>
      <c r="D169" s="35" t="str">
        <f t="shared" si="1"/>
        <v/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x14ac:dyDescent="0.2">
      <c r="A170" s="35">
        <f>IF(F31=A85,IF(E31=B91,"",E31),"")</f>
        <v>5</v>
      </c>
      <c r="B170" s="35">
        <f>IF(F31=A85,IF(E31=B91,"",1),"")</f>
        <v>1</v>
      </c>
      <c r="C170" s="35" t="str">
        <f t="shared" si="0"/>
        <v/>
      </c>
      <c r="D170" s="35" t="str">
        <f t="shared" si="1"/>
        <v/>
      </c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x14ac:dyDescent="0.2">
      <c r="A171" s="35">
        <f>IF(F32=A85,IF(E32=B91,"",E32),"")</f>
        <v>3</v>
      </c>
      <c r="B171" s="35">
        <f>IF(F32=A85,IF(E32=B91,"",1),"")</f>
        <v>1</v>
      </c>
      <c r="C171" s="35" t="str">
        <f t="shared" si="0"/>
        <v/>
      </c>
      <c r="D171" s="35" t="str">
        <f t="shared" si="1"/>
        <v/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x14ac:dyDescent="0.2">
      <c r="A172" s="35" t="str">
        <f>IF(F33=A85,IF(E33=B91,"",E33),"")</f>
        <v/>
      </c>
      <c r="B172" s="35" t="str">
        <f>IF(F33=A85,IF(E33=B91,"",1),"")</f>
        <v/>
      </c>
      <c r="C172" s="35">
        <f t="shared" si="0"/>
        <v>4</v>
      </c>
      <c r="D172" s="35">
        <f t="shared" si="1"/>
        <v>1</v>
      </c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x14ac:dyDescent="0.2">
      <c r="A173" s="35">
        <f>IF(F34=A85,IF(E34=B91,"",E34),"")</f>
        <v>5</v>
      </c>
      <c r="B173" s="35">
        <f>IF(F34=A85,IF(E34=B91,"",1),"")</f>
        <v>1</v>
      </c>
      <c r="C173" s="35" t="str">
        <f t="shared" si="0"/>
        <v/>
      </c>
      <c r="D173" s="35" t="str">
        <f t="shared" si="1"/>
        <v/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x14ac:dyDescent="0.2">
      <c r="A174" s="35">
        <f>IF(F35=A85,IF(E35=B91,"",E35),"")</f>
        <v>3</v>
      </c>
      <c r="B174" s="35">
        <f>IF(F35=A85,IF(E35=B91,"",1),"")</f>
        <v>1</v>
      </c>
      <c r="C174" s="35" t="str">
        <f t="shared" si="0"/>
        <v/>
      </c>
      <c r="D174" s="35" t="str">
        <f t="shared" si="1"/>
        <v/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x14ac:dyDescent="0.2">
      <c r="A175" s="35">
        <f>IF(F36=A85,IF(E36=B91,"",E36),"")</f>
        <v>4</v>
      </c>
      <c r="B175" s="35">
        <f>IF(F36=A85,IF(E36=B91,"",1),"")</f>
        <v>1</v>
      </c>
      <c r="C175" s="35" t="str">
        <f t="shared" si="0"/>
        <v/>
      </c>
      <c r="D175" s="35" t="str">
        <f t="shared" si="1"/>
        <v/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x14ac:dyDescent="0.2">
      <c r="A176" s="35">
        <f>IF(F37=A85,IF(E37=B91,"",E37),"")</f>
        <v>5</v>
      </c>
      <c r="B176" s="35">
        <f>IF(F37=A85,IF(E37=B91,"",1),"")</f>
        <v>1</v>
      </c>
      <c r="C176" s="35" t="str">
        <f t="shared" si="0"/>
        <v/>
      </c>
      <c r="D176" s="35" t="str">
        <f t="shared" si="1"/>
        <v/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x14ac:dyDescent="0.2">
      <c r="A177" s="35">
        <f>IF(F38=A85,IF(E38=B91,"",E38),"")</f>
        <v>3</v>
      </c>
      <c r="B177" s="35">
        <f>IF(F38=A85,IF(E38=B91,"",1),"")</f>
        <v>1</v>
      </c>
      <c r="C177" s="35" t="str">
        <f t="shared" si="0"/>
        <v/>
      </c>
      <c r="D177" s="35" t="str">
        <f t="shared" si="1"/>
        <v/>
      </c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x14ac:dyDescent="0.2">
      <c r="A178" s="35">
        <f>IF(F39=A85,IF(E39=B91,"",E39),"")</f>
        <v>4</v>
      </c>
      <c r="B178" s="35">
        <f>IF(F39=A85,IF(E39=B91,"",1),"")</f>
        <v>1</v>
      </c>
      <c r="C178" s="35" t="str">
        <f t="shared" si="0"/>
        <v/>
      </c>
      <c r="D178" s="35" t="str">
        <f t="shared" si="1"/>
        <v/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x14ac:dyDescent="0.2">
      <c r="A179" s="35" t="str">
        <f>IF(F40=A85,IF(E40=B91,"",E40),"")</f>
        <v/>
      </c>
      <c r="B179" s="35" t="str">
        <f>IF(F40=A85,IF(E40=B91,"",1),"")</f>
        <v/>
      </c>
      <c r="C179" s="35">
        <f t="shared" si="0"/>
        <v>5</v>
      </c>
      <c r="D179" s="35">
        <f t="shared" si="1"/>
        <v>1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x14ac:dyDescent="0.2">
      <c r="A180" s="35">
        <f>IF(F41=A85,IF(E41=B91,"",E41),"")</f>
        <v>3</v>
      </c>
      <c r="B180" s="35">
        <f>IF(F41=A85,IF(E41=B91,"",1),"")</f>
        <v>1</v>
      </c>
      <c r="C180" s="35" t="str">
        <f t="shared" si="0"/>
        <v/>
      </c>
      <c r="D180" s="35" t="str">
        <f t="shared" si="1"/>
        <v/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x14ac:dyDescent="0.2">
      <c r="A181" s="35">
        <f>IF(F42=A85,IF(E42=B91,"",E42),"")</f>
        <v>1</v>
      </c>
      <c r="B181" s="35">
        <f>IF(F42=A85,IF(E42=B91,"",1),"")</f>
        <v>1</v>
      </c>
      <c r="C181" s="35" t="str">
        <f t="shared" si="0"/>
        <v/>
      </c>
      <c r="D181" s="35" t="str">
        <f t="shared" si="1"/>
        <v/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x14ac:dyDescent="0.2">
      <c r="A182" s="35">
        <f>IF(F43=A85,IF(E43=B91,"",E43),"")</f>
        <v>1</v>
      </c>
      <c r="B182" s="35">
        <f>IF(F43=A85,IF(E43=B91,"",1),"")</f>
        <v>1</v>
      </c>
      <c r="C182" s="35" t="str">
        <f t="shared" si="0"/>
        <v/>
      </c>
      <c r="D182" s="35" t="str">
        <f t="shared" si="1"/>
        <v/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x14ac:dyDescent="0.2">
      <c r="A183" s="35">
        <f t="shared" ref="A183:A192" si="2">IF(F44=$A$85,IF(E44=$B$91,"",E44),"")</f>
        <v>3</v>
      </c>
      <c r="B183" s="35">
        <f t="shared" ref="B183:B192" si="3">IF(F44=$A$85,IF(E44=$B$91,"",1),"")</f>
        <v>1</v>
      </c>
      <c r="C183" s="35" t="str">
        <f t="shared" si="0"/>
        <v/>
      </c>
      <c r="D183" s="35" t="str">
        <f t="shared" si="1"/>
        <v/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x14ac:dyDescent="0.2">
      <c r="A184" s="35" t="str">
        <f t="shared" si="2"/>
        <v/>
      </c>
      <c r="B184" s="35" t="str">
        <f t="shared" si="3"/>
        <v/>
      </c>
      <c r="C184" s="35">
        <f t="shared" si="0"/>
        <v>3</v>
      </c>
      <c r="D184" s="35">
        <f t="shared" si="1"/>
        <v>1</v>
      </c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x14ac:dyDescent="0.2">
      <c r="A185" s="35" t="str">
        <f t="shared" si="2"/>
        <v/>
      </c>
      <c r="B185" s="35" t="str">
        <f t="shared" si="3"/>
        <v/>
      </c>
      <c r="C185" s="35">
        <f t="shared" si="0"/>
        <v>3</v>
      </c>
      <c r="D185" s="35">
        <f t="shared" si="1"/>
        <v>1</v>
      </c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x14ac:dyDescent="0.2">
      <c r="A186" s="35" t="str">
        <f t="shared" si="2"/>
        <v/>
      </c>
      <c r="B186" s="35" t="str">
        <f t="shared" si="3"/>
        <v/>
      </c>
      <c r="C186" s="35">
        <f t="shared" si="0"/>
        <v>2</v>
      </c>
      <c r="D186" s="35">
        <f t="shared" si="1"/>
        <v>1</v>
      </c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x14ac:dyDescent="0.2">
      <c r="A187" s="35">
        <f t="shared" si="2"/>
        <v>1</v>
      </c>
      <c r="B187" s="35">
        <f t="shared" si="3"/>
        <v>1</v>
      </c>
      <c r="C187" s="35" t="str">
        <f t="shared" si="0"/>
        <v/>
      </c>
      <c r="D187" s="35" t="str">
        <f t="shared" si="1"/>
        <v/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x14ac:dyDescent="0.2">
      <c r="A188" s="35" t="str">
        <f t="shared" si="2"/>
        <v/>
      </c>
      <c r="B188" s="35" t="str">
        <f t="shared" si="3"/>
        <v/>
      </c>
      <c r="C188" s="35">
        <f t="shared" si="0"/>
        <v>0</v>
      </c>
      <c r="D188" s="35">
        <f t="shared" si="1"/>
        <v>1</v>
      </c>
      <c r="E188" s="34" t="s">
        <v>162</v>
      </c>
      <c r="F188" s="34">
        <f>A56</f>
        <v>0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x14ac:dyDescent="0.2">
      <c r="A189" s="35" t="str">
        <f t="shared" si="2"/>
        <v/>
      </c>
      <c r="B189" s="35" t="str">
        <f t="shared" si="3"/>
        <v/>
      </c>
      <c r="C189" s="35">
        <f t="shared" si="0"/>
        <v>2</v>
      </c>
      <c r="D189" s="35">
        <f t="shared" si="1"/>
        <v>1</v>
      </c>
      <c r="E189" s="34" t="s">
        <v>163</v>
      </c>
      <c r="F189" s="34" t="str">
        <f>A85</f>
        <v>C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x14ac:dyDescent="0.2">
      <c r="A190" s="35" t="str">
        <f t="shared" si="2"/>
        <v/>
      </c>
      <c r="B190" s="35" t="str">
        <f t="shared" si="3"/>
        <v/>
      </c>
      <c r="C190" s="35">
        <f t="shared" si="0"/>
        <v>1</v>
      </c>
      <c r="D190" s="35">
        <f t="shared" si="1"/>
        <v>1</v>
      </c>
      <c r="E190" s="34" t="s">
        <v>164</v>
      </c>
      <c r="F190" s="34" t="str">
        <f>A86</f>
        <v>NC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x14ac:dyDescent="0.2">
      <c r="A191" s="35">
        <f t="shared" si="2"/>
        <v>3</v>
      </c>
      <c r="B191" s="35">
        <f t="shared" si="3"/>
        <v>1</v>
      </c>
      <c r="C191" s="35" t="str">
        <f t="shared" si="0"/>
        <v/>
      </c>
      <c r="D191" s="35" t="str">
        <f t="shared" si="1"/>
        <v/>
      </c>
      <c r="E191" s="34" t="s">
        <v>165</v>
      </c>
      <c r="F191" s="34" t="str">
        <f>B91</f>
        <v>NA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x14ac:dyDescent="0.2">
      <c r="A192" s="35">
        <f t="shared" si="2"/>
        <v>2</v>
      </c>
      <c r="B192" s="35">
        <f t="shared" si="3"/>
        <v>1</v>
      </c>
      <c r="C192" s="35" t="str">
        <f t="shared" si="0"/>
        <v/>
      </c>
      <c r="D192" s="35" t="str">
        <f t="shared" si="1"/>
        <v/>
      </c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x14ac:dyDescent="0.2">
      <c r="A193" s="35" t="str">
        <f>IF(F54=$A$85,IF(E54=$B$91,"",E54),"")</f>
        <v/>
      </c>
      <c r="B193" s="35" t="str">
        <f>IF(F54=$A$85,IF(E54=$B$91,"",1),"")</f>
        <v/>
      </c>
      <c r="C193" s="35">
        <f>IF(F54=$A$86,IF(E54=$B$91,"",E54),"")</f>
        <v>0</v>
      </c>
      <c r="D193" s="35">
        <f>IF(F54=$A$86,IF(E54=$B$91,"",1),"")</f>
        <v>1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x14ac:dyDescent="0.2">
      <c r="A194" s="35" t="str">
        <f>IF(F55=$A$85,IF(E55=$B$91,"",E55),"")</f>
        <v/>
      </c>
      <c r="B194" s="35" t="str">
        <f>IF(F55=$A$85,IF(E55=$B$91,"",1),"")</f>
        <v/>
      </c>
      <c r="C194" s="35" t="str">
        <f>IF(F55=$A$86,IF(E55=$B$91,"",E55),"")</f>
        <v/>
      </c>
      <c r="D194" s="35" t="str">
        <f>IF(F55=$A$86,IF(E55=$B$91,"",1),"")</f>
        <v/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x14ac:dyDescent="0.2">
      <c r="A195" s="36">
        <f>PRODUCT(A153:A194)</f>
        <v>2624400000</v>
      </c>
      <c r="B195" s="36">
        <f>SUM(B153:B194)</f>
        <v>20</v>
      </c>
      <c r="C195" s="36">
        <f>SUM(C153:C194)</f>
        <v>63</v>
      </c>
      <c r="D195" s="36">
        <f>IF(SUM(D153:D194)=0,1,SUM(D153:D192))</f>
        <v>19</v>
      </c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x14ac:dyDescent="0.2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x14ac:dyDescent="0.2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x14ac:dyDescent="0.2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x14ac:dyDescent="0.2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x14ac:dyDescent="0.2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x14ac:dyDescent="0.2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x14ac:dyDescent="0.2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x14ac:dyDescent="0.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x14ac:dyDescent="0.2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x14ac:dyDescent="0.2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x14ac:dyDescent="0.2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x14ac:dyDescent="0.2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x14ac:dyDescent="0.2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x14ac:dyDescent="0.2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x14ac:dyDescent="0.2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x14ac:dyDescent="0.2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x14ac:dyDescent="0.2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x14ac:dyDescent="0.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x14ac:dyDescent="0.2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x14ac:dyDescent="0.2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x14ac:dyDescent="0.2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x14ac:dyDescent="0.2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x14ac:dyDescent="0.2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x14ac:dyDescent="0.2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x14ac:dyDescent="0.2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x14ac:dyDescent="0.2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x14ac:dyDescent="0.2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x14ac:dyDescent="0.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x14ac:dyDescent="0.2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x14ac:dyDescent="0.2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x14ac:dyDescent="0.2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x14ac:dyDescent="0.2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x14ac:dyDescent="0.2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x14ac:dyDescent="0.2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x14ac:dyDescent="0.2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x14ac:dyDescent="0.2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x14ac:dyDescent="0.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x14ac:dyDescent="0.2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x14ac:dyDescent="0.2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x14ac:dyDescent="0.2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x14ac:dyDescent="0.2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x14ac:dyDescent="0.2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x14ac:dyDescent="0.2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x14ac:dyDescent="0.2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x14ac:dyDescent="0.2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x14ac:dyDescent="0.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x14ac:dyDescent="0.2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x14ac:dyDescent="0.2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x14ac:dyDescent="0.2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x14ac:dyDescent="0.2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x14ac:dyDescent="0.2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x14ac:dyDescent="0.2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x14ac:dyDescent="0.2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x14ac:dyDescent="0.2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x14ac:dyDescent="0.2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x14ac:dyDescent="0.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x14ac:dyDescent="0.2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x14ac:dyDescent="0.2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x14ac:dyDescent="0.2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x14ac:dyDescent="0.2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x14ac:dyDescent="0.2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x14ac:dyDescent="0.2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x14ac:dyDescent="0.2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x14ac:dyDescent="0.2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x14ac:dyDescent="0.2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x14ac:dyDescent="0.2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x14ac:dyDescent="0.2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x14ac:dyDescent="0.2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x14ac:dyDescent="0.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x14ac:dyDescent="0.2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x14ac:dyDescent="0.2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x14ac:dyDescent="0.2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x14ac:dyDescent="0.2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x14ac:dyDescent="0.2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x14ac:dyDescent="0.2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x14ac:dyDescent="0.2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</row>
    <row r="810" spans="1:15" x14ac:dyDescent="0.2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</row>
    <row r="811" spans="1:15" x14ac:dyDescent="0.2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</row>
    <row r="812" spans="1:15" x14ac:dyDescent="0.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</row>
    <row r="813" spans="1:15" x14ac:dyDescent="0.2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</row>
    <row r="814" spans="1:15" x14ac:dyDescent="0.2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</row>
    <row r="815" spans="1:15" x14ac:dyDescent="0.2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</row>
    <row r="816" spans="1:15" x14ac:dyDescent="0.2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</row>
    <row r="817" spans="1:15" x14ac:dyDescent="0.2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</row>
    <row r="818" spans="1:15" x14ac:dyDescent="0.2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</row>
    <row r="819" spans="1:15" x14ac:dyDescent="0.2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</row>
    <row r="820" spans="1:15" x14ac:dyDescent="0.2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</row>
    <row r="821" spans="1:15" x14ac:dyDescent="0.2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</row>
    <row r="822" spans="1:15" x14ac:dyDescent="0.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</row>
    <row r="823" spans="1:15" x14ac:dyDescent="0.2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</row>
    <row r="824" spans="1:15" x14ac:dyDescent="0.2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</row>
    <row r="825" spans="1:15" x14ac:dyDescent="0.2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</row>
    <row r="826" spans="1:15" x14ac:dyDescent="0.2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</row>
    <row r="827" spans="1:15" x14ac:dyDescent="0.2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</row>
    <row r="828" spans="1:15" x14ac:dyDescent="0.2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</row>
    <row r="829" spans="1:15" x14ac:dyDescent="0.2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</row>
    <row r="830" spans="1:15" x14ac:dyDescent="0.2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</row>
    <row r="831" spans="1:15" x14ac:dyDescent="0.2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</row>
    <row r="832" spans="1:15" x14ac:dyDescent="0.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</row>
    <row r="833" spans="1:15" x14ac:dyDescent="0.2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</row>
    <row r="834" spans="1:15" x14ac:dyDescent="0.2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</row>
    <row r="835" spans="1:15" x14ac:dyDescent="0.2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</row>
    <row r="836" spans="1:15" x14ac:dyDescent="0.2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</row>
    <row r="837" spans="1:15" x14ac:dyDescent="0.2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</row>
    <row r="838" spans="1:15" x14ac:dyDescent="0.2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</row>
    <row r="839" spans="1:15" x14ac:dyDescent="0.2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</row>
    <row r="840" spans="1:15" x14ac:dyDescent="0.2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</row>
    <row r="841" spans="1:15" x14ac:dyDescent="0.2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</row>
    <row r="842" spans="1:15" x14ac:dyDescent="0.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</row>
    <row r="843" spans="1:15" x14ac:dyDescent="0.2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</row>
    <row r="844" spans="1:15" x14ac:dyDescent="0.2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</row>
    <row r="845" spans="1:15" x14ac:dyDescent="0.2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</row>
    <row r="846" spans="1:15" x14ac:dyDescent="0.2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</row>
    <row r="847" spans="1:15" x14ac:dyDescent="0.2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</row>
    <row r="848" spans="1:15" x14ac:dyDescent="0.2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</row>
    <row r="849" spans="1:15" x14ac:dyDescent="0.2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</row>
    <row r="850" spans="1:15" x14ac:dyDescent="0.2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</row>
    <row r="851" spans="1:15" x14ac:dyDescent="0.2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</row>
    <row r="852" spans="1:15" x14ac:dyDescent="0.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</row>
    <row r="853" spans="1:15" x14ac:dyDescent="0.2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</row>
    <row r="854" spans="1:15" x14ac:dyDescent="0.2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</row>
    <row r="855" spans="1:15" x14ac:dyDescent="0.2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</row>
    <row r="856" spans="1:15" x14ac:dyDescent="0.2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</row>
    <row r="857" spans="1:15" x14ac:dyDescent="0.2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</row>
    <row r="858" spans="1:15" x14ac:dyDescent="0.2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</row>
    <row r="859" spans="1:15" x14ac:dyDescent="0.2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</row>
    <row r="860" spans="1:15" x14ac:dyDescent="0.2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</row>
    <row r="861" spans="1:15" x14ac:dyDescent="0.2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</row>
    <row r="862" spans="1:15" x14ac:dyDescent="0.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</row>
    <row r="863" spans="1:15" x14ac:dyDescent="0.2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</row>
    <row r="864" spans="1:15" x14ac:dyDescent="0.2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</row>
    <row r="865" spans="1:15" x14ac:dyDescent="0.2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</row>
    <row r="866" spans="1:15" x14ac:dyDescent="0.2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</row>
    <row r="867" spans="1:15" x14ac:dyDescent="0.2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</row>
    <row r="868" spans="1:15" x14ac:dyDescent="0.2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</row>
    <row r="869" spans="1:15" x14ac:dyDescent="0.2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</row>
    <row r="870" spans="1:15" x14ac:dyDescent="0.2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</row>
    <row r="871" spans="1:15" x14ac:dyDescent="0.2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</row>
    <row r="872" spans="1:15" x14ac:dyDescent="0.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</row>
    <row r="873" spans="1:15" x14ac:dyDescent="0.2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</row>
    <row r="874" spans="1:15" x14ac:dyDescent="0.2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</row>
    <row r="875" spans="1:15" x14ac:dyDescent="0.2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</row>
    <row r="876" spans="1:15" x14ac:dyDescent="0.2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</row>
    <row r="877" spans="1:15" x14ac:dyDescent="0.2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</row>
    <row r="878" spans="1:15" x14ac:dyDescent="0.2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</row>
    <row r="879" spans="1:15" x14ac:dyDescent="0.2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</row>
    <row r="880" spans="1:15" x14ac:dyDescent="0.2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</row>
    <row r="881" spans="1:15" x14ac:dyDescent="0.2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</row>
    <row r="882" spans="1:15" x14ac:dyDescent="0.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</row>
    <row r="883" spans="1:15" x14ac:dyDescent="0.2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</row>
    <row r="884" spans="1:15" x14ac:dyDescent="0.2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</row>
    <row r="885" spans="1:15" x14ac:dyDescent="0.2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</row>
    <row r="886" spans="1:15" x14ac:dyDescent="0.2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</row>
    <row r="887" spans="1:15" x14ac:dyDescent="0.2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</row>
    <row r="888" spans="1:15" x14ac:dyDescent="0.2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</row>
    <row r="889" spans="1:15" x14ac:dyDescent="0.2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</row>
    <row r="890" spans="1:15" x14ac:dyDescent="0.2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</row>
    <row r="891" spans="1:15" x14ac:dyDescent="0.2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</row>
    <row r="892" spans="1:15" x14ac:dyDescent="0.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</row>
    <row r="893" spans="1:15" x14ac:dyDescent="0.2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</row>
    <row r="894" spans="1:15" x14ac:dyDescent="0.2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</row>
    <row r="895" spans="1:15" x14ac:dyDescent="0.2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</row>
    <row r="896" spans="1:15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</row>
    <row r="897" spans="1:15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</row>
    <row r="898" spans="1:15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</row>
    <row r="899" spans="1:15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</row>
    <row r="900" spans="1:15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</row>
    <row r="901" spans="1:15" x14ac:dyDescent="0.2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</row>
    <row r="902" spans="1:15" x14ac:dyDescent="0.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</row>
    <row r="903" spans="1:15" x14ac:dyDescent="0.2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</row>
    <row r="904" spans="1:15" x14ac:dyDescent="0.2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</row>
    <row r="905" spans="1:15" x14ac:dyDescent="0.2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</row>
    <row r="906" spans="1:15" x14ac:dyDescent="0.2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</row>
    <row r="907" spans="1:15" x14ac:dyDescent="0.2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</row>
    <row r="908" spans="1:15" x14ac:dyDescent="0.2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</row>
    <row r="909" spans="1:15" x14ac:dyDescent="0.2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</row>
    <row r="910" spans="1:15" x14ac:dyDescent="0.2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</row>
    <row r="911" spans="1:15" x14ac:dyDescent="0.2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</row>
    <row r="912" spans="1:15" x14ac:dyDescent="0.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</row>
    <row r="913" spans="1:15" x14ac:dyDescent="0.2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</row>
    <row r="914" spans="1:15" x14ac:dyDescent="0.2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</row>
    <row r="915" spans="1:15" x14ac:dyDescent="0.2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</row>
    <row r="916" spans="1:15" x14ac:dyDescent="0.2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</row>
    <row r="917" spans="1:15" x14ac:dyDescent="0.2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</row>
    <row r="918" spans="1:15" x14ac:dyDescent="0.2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</row>
    <row r="919" spans="1:15" x14ac:dyDescent="0.2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</row>
    <row r="920" spans="1:15" x14ac:dyDescent="0.2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</row>
    <row r="921" spans="1:15" x14ac:dyDescent="0.2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</row>
    <row r="922" spans="1:15" x14ac:dyDescent="0.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</row>
    <row r="923" spans="1:15" x14ac:dyDescent="0.2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</row>
    <row r="924" spans="1:15" x14ac:dyDescent="0.2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</row>
    <row r="925" spans="1:15" x14ac:dyDescent="0.2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</row>
    <row r="926" spans="1:15" x14ac:dyDescent="0.2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</row>
    <row r="927" spans="1:15" x14ac:dyDescent="0.2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</row>
    <row r="928" spans="1:15" x14ac:dyDescent="0.2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</row>
    <row r="929" spans="1:15" x14ac:dyDescent="0.2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</row>
    <row r="930" spans="1:15" x14ac:dyDescent="0.2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</row>
    <row r="931" spans="1:15" x14ac:dyDescent="0.2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</row>
    <row r="932" spans="1:15" x14ac:dyDescent="0.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</row>
    <row r="933" spans="1:15" x14ac:dyDescent="0.2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</row>
    <row r="934" spans="1:15" x14ac:dyDescent="0.2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</row>
    <row r="935" spans="1:15" x14ac:dyDescent="0.2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</row>
    <row r="936" spans="1:15" x14ac:dyDescent="0.2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</row>
    <row r="937" spans="1:15" x14ac:dyDescent="0.2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</row>
    <row r="938" spans="1:15" x14ac:dyDescent="0.2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</row>
    <row r="939" spans="1:15" x14ac:dyDescent="0.2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</row>
    <row r="940" spans="1:15" x14ac:dyDescent="0.2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</row>
    <row r="941" spans="1:15" x14ac:dyDescent="0.2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</row>
    <row r="942" spans="1:15" x14ac:dyDescent="0.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</row>
    <row r="943" spans="1:15" x14ac:dyDescent="0.2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</row>
    <row r="944" spans="1:15" x14ac:dyDescent="0.2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</row>
    <row r="945" spans="1:15" x14ac:dyDescent="0.2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</row>
    <row r="946" spans="1:15" x14ac:dyDescent="0.2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</row>
    <row r="947" spans="1:15" x14ac:dyDescent="0.2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</row>
    <row r="948" spans="1:15" x14ac:dyDescent="0.2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</row>
    <row r="949" spans="1:15" x14ac:dyDescent="0.2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</row>
    <row r="950" spans="1:15" x14ac:dyDescent="0.2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</row>
    <row r="951" spans="1:15" x14ac:dyDescent="0.2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</row>
    <row r="952" spans="1:15" x14ac:dyDescent="0.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</row>
    <row r="953" spans="1:15" x14ac:dyDescent="0.2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</row>
    <row r="954" spans="1:15" x14ac:dyDescent="0.2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</row>
    <row r="955" spans="1:15" x14ac:dyDescent="0.2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</row>
    <row r="956" spans="1:15" x14ac:dyDescent="0.2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</row>
    <row r="957" spans="1:15" x14ac:dyDescent="0.2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</row>
    <row r="958" spans="1:15" x14ac:dyDescent="0.2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</row>
    <row r="959" spans="1:15" x14ac:dyDescent="0.2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</row>
    <row r="960" spans="1:15" x14ac:dyDescent="0.2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</row>
    <row r="961" spans="1:15" x14ac:dyDescent="0.2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</row>
    <row r="962" spans="1:15" x14ac:dyDescent="0.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</row>
    <row r="963" spans="1:15" x14ac:dyDescent="0.2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</row>
    <row r="964" spans="1:15" x14ac:dyDescent="0.2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</row>
    <row r="965" spans="1:15" x14ac:dyDescent="0.2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</row>
    <row r="966" spans="1:15" x14ac:dyDescent="0.2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</row>
    <row r="967" spans="1:15" x14ac:dyDescent="0.2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</row>
    <row r="968" spans="1:15" x14ac:dyDescent="0.2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</row>
    <row r="969" spans="1:15" x14ac:dyDescent="0.2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</row>
    <row r="970" spans="1:15" x14ac:dyDescent="0.2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</row>
    <row r="971" spans="1:15" x14ac:dyDescent="0.2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</row>
    <row r="972" spans="1:15" x14ac:dyDescent="0.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</row>
    <row r="973" spans="1:15" x14ac:dyDescent="0.2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</row>
    <row r="974" spans="1:15" x14ac:dyDescent="0.2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</row>
    <row r="975" spans="1:15" x14ac:dyDescent="0.2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</row>
    <row r="976" spans="1:15" x14ac:dyDescent="0.2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</row>
    <row r="977" spans="1:15" x14ac:dyDescent="0.2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</row>
    <row r="978" spans="1:15" x14ac:dyDescent="0.2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</row>
    <row r="979" spans="1:15" x14ac:dyDescent="0.2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</row>
    <row r="980" spans="1:15" x14ac:dyDescent="0.2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</row>
    <row r="981" spans="1:15" x14ac:dyDescent="0.2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</row>
    <row r="982" spans="1:15" x14ac:dyDescent="0.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</row>
    <row r="983" spans="1:15" x14ac:dyDescent="0.2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</row>
    <row r="984" spans="1:15" x14ac:dyDescent="0.2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</row>
    <row r="985" spans="1:15" x14ac:dyDescent="0.2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</row>
    <row r="986" spans="1:15" x14ac:dyDescent="0.2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</row>
    <row r="987" spans="1:15" x14ac:dyDescent="0.2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</row>
    <row r="988" spans="1:15" x14ac:dyDescent="0.2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</row>
    <row r="989" spans="1:15" x14ac:dyDescent="0.2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</row>
    <row r="990" spans="1:15" x14ac:dyDescent="0.2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</row>
    <row r="991" spans="1:15" x14ac:dyDescent="0.2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</row>
    <row r="992" spans="1:15" x14ac:dyDescent="0.2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</row>
    <row r="993" spans="1:15" x14ac:dyDescent="0.2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</row>
    <row r="994" spans="1:15" x14ac:dyDescent="0.2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</row>
    <row r="995" spans="1:15" x14ac:dyDescent="0.2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</row>
    <row r="996" spans="1:15" x14ac:dyDescent="0.2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</row>
    <row r="997" spans="1:15" x14ac:dyDescent="0.2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</row>
    <row r="998" spans="1:15" x14ac:dyDescent="0.2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</row>
    <row r="999" spans="1:15" x14ac:dyDescent="0.2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</row>
    <row r="1000" spans="1:15" x14ac:dyDescent="0.2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</row>
    <row r="1001" spans="1:15" x14ac:dyDescent="0.2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</row>
    <row r="1002" spans="1:15" x14ac:dyDescent="0.2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</row>
    <row r="1003" spans="1:15" x14ac:dyDescent="0.2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</row>
    <row r="1004" spans="1:15" x14ac:dyDescent="0.2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</row>
    <row r="1005" spans="1:15" x14ac:dyDescent="0.2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</row>
    <row r="1006" spans="1:15" x14ac:dyDescent="0.2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</row>
    <row r="1007" spans="1:15" x14ac:dyDescent="0.2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</row>
    <row r="1008" spans="1:15" x14ac:dyDescent="0.2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</row>
    <row r="1009" spans="1:15" x14ac:dyDescent="0.2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</row>
    <row r="1010" spans="1:15" x14ac:dyDescent="0.2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</row>
    <row r="1011" spans="1:15" x14ac:dyDescent="0.2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</row>
    <row r="1012" spans="1:15" x14ac:dyDescent="0.2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</row>
    <row r="1013" spans="1:15" x14ac:dyDescent="0.2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</row>
    <row r="1014" spans="1:15" x14ac:dyDescent="0.2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</row>
    <row r="1015" spans="1:15" x14ac:dyDescent="0.2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</row>
    <row r="1016" spans="1:15" x14ac:dyDescent="0.2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</row>
    <row r="1017" spans="1:15" x14ac:dyDescent="0.2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</row>
    <row r="1018" spans="1:15" x14ac:dyDescent="0.2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</row>
    <row r="1019" spans="1:15" x14ac:dyDescent="0.2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</row>
    <row r="1020" spans="1:15" x14ac:dyDescent="0.2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</row>
    <row r="1021" spans="1:15" x14ac:dyDescent="0.2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</row>
    <row r="1022" spans="1:15" x14ac:dyDescent="0.2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</row>
    <row r="1023" spans="1:15" x14ac:dyDescent="0.2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</row>
    <row r="1024" spans="1:15" x14ac:dyDescent="0.2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</row>
    <row r="1025" spans="1:15" x14ac:dyDescent="0.2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</row>
    <row r="1026" spans="1:15" x14ac:dyDescent="0.2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</row>
    <row r="1027" spans="1:15" x14ac:dyDescent="0.2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</row>
    <row r="1028" spans="1:15" x14ac:dyDescent="0.2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</row>
    <row r="1029" spans="1:15" x14ac:dyDescent="0.2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</row>
    <row r="1030" spans="1:15" x14ac:dyDescent="0.2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</row>
    <row r="1031" spans="1:15" x14ac:dyDescent="0.2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</row>
    <row r="1032" spans="1:15" x14ac:dyDescent="0.2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</row>
    <row r="1033" spans="1:15" x14ac:dyDescent="0.2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</row>
    <row r="1034" spans="1:15" x14ac:dyDescent="0.2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</row>
    <row r="1035" spans="1:15" x14ac:dyDescent="0.2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</row>
    <row r="1036" spans="1:15" x14ac:dyDescent="0.2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</row>
    <row r="1037" spans="1:15" x14ac:dyDescent="0.2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</row>
    <row r="1038" spans="1:15" x14ac:dyDescent="0.2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</row>
    <row r="1039" spans="1:15" x14ac:dyDescent="0.2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</row>
    <row r="1040" spans="1:15" x14ac:dyDescent="0.2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</row>
    <row r="1041" spans="1:15" x14ac:dyDescent="0.2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</row>
    <row r="1042" spans="1:15" x14ac:dyDescent="0.2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</row>
    <row r="1043" spans="1:15" x14ac:dyDescent="0.2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</row>
    <row r="1044" spans="1:15" x14ac:dyDescent="0.2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</row>
    <row r="1045" spans="1:15" x14ac:dyDescent="0.2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</row>
    <row r="1046" spans="1:15" x14ac:dyDescent="0.2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</row>
    <row r="1047" spans="1:15" x14ac:dyDescent="0.2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</row>
    <row r="1048" spans="1:15" x14ac:dyDescent="0.2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</row>
    <row r="1049" spans="1:15" x14ac:dyDescent="0.2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</row>
    <row r="1050" spans="1:15" x14ac:dyDescent="0.2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</row>
    <row r="1051" spans="1:15" x14ac:dyDescent="0.2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</row>
    <row r="1052" spans="1:15" x14ac:dyDescent="0.2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</row>
    <row r="1053" spans="1:15" x14ac:dyDescent="0.2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</row>
    <row r="1054" spans="1:15" x14ac:dyDescent="0.2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</row>
    <row r="1055" spans="1:15" x14ac:dyDescent="0.2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</row>
    <row r="1056" spans="1:15" x14ac:dyDescent="0.2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</row>
    <row r="1057" spans="1:15" x14ac:dyDescent="0.2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</row>
    <row r="1058" spans="1:15" x14ac:dyDescent="0.2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</row>
    <row r="1059" spans="1:15" x14ac:dyDescent="0.2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</row>
    <row r="1060" spans="1:15" x14ac:dyDescent="0.2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</row>
    <row r="1061" spans="1:15" x14ac:dyDescent="0.2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</row>
    <row r="1062" spans="1:15" x14ac:dyDescent="0.2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</row>
    <row r="1063" spans="1:15" x14ac:dyDescent="0.2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</row>
    <row r="1064" spans="1:15" x14ac:dyDescent="0.2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</row>
    <row r="1065" spans="1:15" x14ac:dyDescent="0.2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</row>
    <row r="1066" spans="1:15" x14ac:dyDescent="0.2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</row>
    <row r="1067" spans="1:15" x14ac:dyDescent="0.2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</row>
    <row r="1068" spans="1:15" x14ac:dyDescent="0.2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</row>
    <row r="1069" spans="1:15" x14ac:dyDescent="0.2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</row>
    <row r="1070" spans="1:15" x14ac:dyDescent="0.2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</row>
    <row r="1071" spans="1:15" x14ac:dyDescent="0.2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</row>
    <row r="1072" spans="1:15" x14ac:dyDescent="0.2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</row>
    <row r="1073" spans="1:15" x14ac:dyDescent="0.2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</row>
    <row r="1074" spans="1:15" x14ac:dyDescent="0.2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</row>
    <row r="1075" spans="1:15" x14ac:dyDescent="0.2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</row>
    <row r="1076" spans="1:15" x14ac:dyDescent="0.2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</row>
    <row r="1077" spans="1:15" x14ac:dyDescent="0.2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</row>
    <row r="1078" spans="1:15" x14ac:dyDescent="0.2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</row>
    <row r="1079" spans="1:15" x14ac:dyDescent="0.2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</row>
    <row r="1080" spans="1:15" x14ac:dyDescent="0.2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</row>
    <row r="1081" spans="1:15" x14ac:dyDescent="0.2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</row>
    <row r="1082" spans="1:15" x14ac:dyDescent="0.2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</row>
    <row r="1083" spans="1:15" x14ac:dyDescent="0.2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</row>
    <row r="1084" spans="1:15" x14ac:dyDescent="0.2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</row>
    <row r="1085" spans="1:15" x14ac:dyDescent="0.2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</row>
    <row r="1086" spans="1:15" x14ac:dyDescent="0.2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</row>
    <row r="1087" spans="1:15" x14ac:dyDescent="0.2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</row>
    <row r="1088" spans="1:15" x14ac:dyDescent="0.2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</row>
    <row r="1089" spans="1:15" x14ac:dyDescent="0.2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</row>
    <row r="1090" spans="1:15" x14ac:dyDescent="0.2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</row>
    <row r="1091" spans="1:15" x14ac:dyDescent="0.2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</row>
    <row r="1092" spans="1:15" x14ac:dyDescent="0.2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</row>
    <row r="1093" spans="1:15" x14ac:dyDescent="0.2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</row>
    <row r="1094" spans="1:15" x14ac:dyDescent="0.2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</row>
    <row r="1095" spans="1:15" x14ac:dyDescent="0.2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</row>
    <row r="1096" spans="1:15" x14ac:dyDescent="0.2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</row>
    <row r="1097" spans="1:15" x14ac:dyDescent="0.2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</row>
    <row r="1098" spans="1:15" x14ac:dyDescent="0.2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</row>
    <row r="1099" spans="1:15" x14ac:dyDescent="0.2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</row>
    <row r="1100" spans="1:15" x14ac:dyDescent="0.2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</row>
    <row r="1101" spans="1:15" x14ac:dyDescent="0.2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</row>
    <row r="1102" spans="1:15" x14ac:dyDescent="0.2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</row>
    <row r="1103" spans="1:15" x14ac:dyDescent="0.2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</row>
    <row r="1104" spans="1:15" x14ac:dyDescent="0.2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</row>
    <row r="1105" spans="1:15" x14ac:dyDescent="0.2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</row>
    <row r="1106" spans="1:15" x14ac:dyDescent="0.2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</row>
    <row r="1107" spans="1:15" x14ac:dyDescent="0.2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</row>
    <row r="1108" spans="1:15" x14ac:dyDescent="0.2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</row>
    <row r="1109" spans="1:15" x14ac:dyDescent="0.2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</row>
    <row r="1110" spans="1:15" x14ac:dyDescent="0.2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</row>
    <row r="1111" spans="1:15" x14ac:dyDescent="0.2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</row>
    <row r="1112" spans="1:15" x14ac:dyDescent="0.2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</row>
    <row r="1113" spans="1:15" x14ac:dyDescent="0.2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</row>
    <row r="1114" spans="1:15" x14ac:dyDescent="0.2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</row>
    <row r="1115" spans="1:15" x14ac:dyDescent="0.2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</row>
    <row r="1116" spans="1:15" x14ac:dyDescent="0.2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</row>
    <row r="1117" spans="1:15" x14ac:dyDescent="0.2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</row>
    <row r="1118" spans="1:15" x14ac:dyDescent="0.2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</row>
    <row r="1119" spans="1:15" x14ac:dyDescent="0.2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</row>
    <row r="1120" spans="1:15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</row>
    <row r="1121" spans="1:15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</row>
    <row r="1122" spans="1:15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</row>
    <row r="1123" spans="1:15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</row>
    <row r="1124" spans="1:15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</row>
    <row r="1125" spans="1:15" x14ac:dyDescent="0.2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</row>
    <row r="1126" spans="1:15" x14ac:dyDescent="0.2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</row>
    <row r="1127" spans="1:15" x14ac:dyDescent="0.2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</row>
    <row r="1128" spans="1:15" x14ac:dyDescent="0.2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</row>
    <row r="1129" spans="1:15" x14ac:dyDescent="0.2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</row>
    <row r="1130" spans="1:15" x14ac:dyDescent="0.2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</row>
    <row r="1131" spans="1:15" x14ac:dyDescent="0.2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</row>
    <row r="1132" spans="1:15" x14ac:dyDescent="0.2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</row>
    <row r="1133" spans="1:15" x14ac:dyDescent="0.2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</row>
    <row r="1134" spans="1:15" x14ac:dyDescent="0.2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</row>
    <row r="1135" spans="1:15" x14ac:dyDescent="0.2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</row>
    <row r="1136" spans="1:15" x14ac:dyDescent="0.2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</row>
    <row r="1137" spans="1:15" x14ac:dyDescent="0.2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</row>
    <row r="1138" spans="1:15" x14ac:dyDescent="0.2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</row>
    <row r="1139" spans="1:15" x14ac:dyDescent="0.2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</row>
    <row r="1140" spans="1:15" x14ac:dyDescent="0.2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</row>
    <row r="1141" spans="1:15" x14ac:dyDescent="0.2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</row>
    <row r="1142" spans="1:15" x14ac:dyDescent="0.2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</row>
    <row r="1143" spans="1:15" x14ac:dyDescent="0.2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</row>
    <row r="1144" spans="1:15" x14ac:dyDescent="0.2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</row>
    <row r="1145" spans="1:15" x14ac:dyDescent="0.2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</row>
    <row r="1146" spans="1:15" x14ac:dyDescent="0.2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</row>
    <row r="1147" spans="1:15" x14ac:dyDescent="0.2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</row>
    <row r="1148" spans="1:15" x14ac:dyDescent="0.2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</row>
    <row r="1149" spans="1:15" x14ac:dyDescent="0.2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</row>
    <row r="1150" spans="1:15" x14ac:dyDescent="0.2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</row>
    <row r="1151" spans="1:15" x14ac:dyDescent="0.2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</row>
    <row r="1152" spans="1:15" x14ac:dyDescent="0.2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</row>
    <row r="1153" spans="1:15" x14ac:dyDescent="0.2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</row>
    <row r="1154" spans="1:15" x14ac:dyDescent="0.2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</row>
    <row r="1155" spans="1:15" x14ac:dyDescent="0.2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</row>
    <row r="1156" spans="1:15" x14ac:dyDescent="0.2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</row>
    <row r="1157" spans="1:15" x14ac:dyDescent="0.2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</row>
    <row r="1158" spans="1:15" x14ac:dyDescent="0.2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</row>
    <row r="1159" spans="1:15" x14ac:dyDescent="0.2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</row>
    <row r="1160" spans="1:15" x14ac:dyDescent="0.2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</row>
    <row r="1161" spans="1:15" x14ac:dyDescent="0.2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</row>
    <row r="1162" spans="1:15" x14ac:dyDescent="0.2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</row>
    <row r="1163" spans="1:15" x14ac:dyDescent="0.2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</row>
    <row r="1164" spans="1:15" x14ac:dyDescent="0.2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</row>
    <row r="1165" spans="1:15" x14ac:dyDescent="0.2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</row>
    <row r="1166" spans="1:15" x14ac:dyDescent="0.2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</row>
    <row r="1167" spans="1:15" x14ac:dyDescent="0.2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</row>
    <row r="1168" spans="1:15" x14ac:dyDescent="0.2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</row>
    <row r="1169" spans="1:15" x14ac:dyDescent="0.2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</row>
    <row r="1170" spans="1:15" x14ac:dyDescent="0.2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</row>
    <row r="1171" spans="1:15" x14ac:dyDescent="0.2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</row>
    <row r="1172" spans="1:15" x14ac:dyDescent="0.2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</row>
    <row r="1173" spans="1:15" x14ac:dyDescent="0.2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</row>
    <row r="1174" spans="1:15" x14ac:dyDescent="0.2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</row>
    <row r="1175" spans="1:15" x14ac:dyDescent="0.2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</row>
    <row r="1176" spans="1:15" x14ac:dyDescent="0.2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</row>
    <row r="1177" spans="1:15" x14ac:dyDescent="0.2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</row>
    <row r="1178" spans="1:15" x14ac:dyDescent="0.2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</row>
    <row r="1179" spans="1:15" x14ac:dyDescent="0.2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</row>
    <row r="1180" spans="1:15" x14ac:dyDescent="0.2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</row>
    <row r="1181" spans="1:15" x14ac:dyDescent="0.2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</row>
    <row r="1182" spans="1:15" x14ac:dyDescent="0.2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</row>
    <row r="1183" spans="1:15" x14ac:dyDescent="0.2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</row>
    <row r="1184" spans="1:15" x14ac:dyDescent="0.2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</row>
    <row r="1185" spans="1:15" x14ac:dyDescent="0.2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</row>
    <row r="1186" spans="1:15" x14ac:dyDescent="0.2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</row>
    <row r="1187" spans="1:15" x14ac:dyDescent="0.2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</row>
    <row r="1188" spans="1:15" x14ac:dyDescent="0.2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</row>
    <row r="1189" spans="1:15" x14ac:dyDescent="0.2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</row>
    <row r="1190" spans="1:15" x14ac:dyDescent="0.2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</row>
    <row r="1191" spans="1:15" x14ac:dyDescent="0.2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</row>
    <row r="1192" spans="1:15" x14ac:dyDescent="0.2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</row>
    <row r="1193" spans="1:15" x14ac:dyDescent="0.2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</row>
    <row r="1194" spans="1:15" x14ac:dyDescent="0.2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</row>
    <row r="1195" spans="1:15" x14ac:dyDescent="0.2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  <c r="O1195" s="34"/>
    </row>
    <row r="1196" spans="1:15" x14ac:dyDescent="0.2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</row>
    <row r="1197" spans="1:15" x14ac:dyDescent="0.2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</row>
    <row r="1198" spans="1:15" x14ac:dyDescent="0.2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</row>
    <row r="1199" spans="1:15" x14ac:dyDescent="0.2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</row>
    <row r="1200" spans="1:15" x14ac:dyDescent="0.2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</row>
    <row r="1201" spans="1:15" x14ac:dyDescent="0.2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</row>
    <row r="1202" spans="1:15" x14ac:dyDescent="0.2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</row>
    <row r="1203" spans="1:15" x14ac:dyDescent="0.2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</row>
    <row r="1204" spans="1:15" x14ac:dyDescent="0.2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</row>
    <row r="1205" spans="1:15" x14ac:dyDescent="0.2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</row>
    <row r="1206" spans="1:15" x14ac:dyDescent="0.2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</row>
    <row r="1207" spans="1:15" x14ac:dyDescent="0.2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</row>
    <row r="1208" spans="1:15" x14ac:dyDescent="0.2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</row>
    <row r="1209" spans="1:15" x14ac:dyDescent="0.2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</row>
    <row r="1210" spans="1:15" x14ac:dyDescent="0.2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</row>
    <row r="1211" spans="1:15" x14ac:dyDescent="0.2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</row>
    <row r="1212" spans="1:15" x14ac:dyDescent="0.2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</row>
    <row r="1213" spans="1:15" x14ac:dyDescent="0.2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</row>
    <row r="1214" spans="1:15" x14ac:dyDescent="0.2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</row>
    <row r="1215" spans="1:15" x14ac:dyDescent="0.2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</row>
    <row r="1216" spans="1:15" x14ac:dyDescent="0.2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</row>
    <row r="1217" spans="1:15" x14ac:dyDescent="0.2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</row>
    <row r="1218" spans="1:15" x14ac:dyDescent="0.2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</row>
    <row r="1219" spans="1:15" x14ac:dyDescent="0.2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</row>
    <row r="1220" spans="1:15" x14ac:dyDescent="0.2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</row>
    <row r="1221" spans="1:15" x14ac:dyDescent="0.2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</row>
    <row r="1222" spans="1:15" x14ac:dyDescent="0.2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</row>
    <row r="1223" spans="1:15" x14ac:dyDescent="0.2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</row>
    <row r="1224" spans="1:15" x14ac:dyDescent="0.2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</row>
    <row r="1225" spans="1:15" x14ac:dyDescent="0.2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</row>
    <row r="1226" spans="1:15" x14ac:dyDescent="0.2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</row>
    <row r="1227" spans="1:15" x14ac:dyDescent="0.2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</row>
    <row r="1228" spans="1:15" x14ac:dyDescent="0.2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</row>
    <row r="1229" spans="1:15" x14ac:dyDescent="0.2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</row>
    <row r="1230" spans="1:15" x14ac:dyDescent="0.2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</row>
    <row r="1231" spans="1:15" x14ac:dyDescent="0.2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</row>
    <row r="1232" spans="1:15" x14ac:dyDescent="0.2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</row>
    <row r="1233" spans="1:15" x14ac:dyDescent="0.2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</row>
    <row r="1234" spans="1:15" x14ac:dyDescent="0.2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</row>
    <row r="1235" spans="1:15" x14ac:dyDescent="0.2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</row>
    <row r="1236" spans="1:15" x14ac:dyDescent="0.2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</row>
    <row r="1237" spans="1:15" x14ac:dyDescent="0.2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</row>
    <row r="1238" spans="1:15" x14ac:dyDescent="0.2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</row>
    <row r="1239" spans="1:15" x14ac:dyDescent="0.2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</row>
    <row r="1240" spans="1:15" x14ac:dyDescent="0.2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</row>
    <row r="1241" spans="1:15" x14ac:dyDescent="0.2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</row>
    <row r="1242" spans="1:15" x14ac:dyDescent="0.2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</row>
    <row r="1243" spans="1:15" x14ac:dyDescent="0.2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</row>
    <row r="1244" spans="1:15" x14ac:dyDescent="0.2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</row>
    <row r="1245" spans="1:15" x14ac:dyDescent="0.2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</row>
    <row r="1246" spans="1:15" x14ac:dyDescent="0.2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</row>
    <row r="1247" spans="1:15" x14ac:dyDescent="0.2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</row>
    <row r="1248" spans="1:15" x14ac:dyDescent="0.2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</row>
    <row r="1249" spans="1:15" x14ac:dyDescent="0.2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</row>
    <row r="1250" spans="1:15" x14ac:dyDescent="0.2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</row>
    <row r="1251" spans="1:15" x14ac:dyDescent="0.2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</row>
    <row r="1252" spans="1:15" x14ac:dyDescent="0.2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  <c r="O1252" s="34"/>
    </row>
    <row r="1253" spans="1:15" x14ac:dyDescent="0.2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  <c r="O1253" s="34"/>
    </row>
    <row r="1254" spans="1:15" x14ac:dyDescent="0.2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</row>
    <row r="1255" spans="1:15" x14ac:dyDescent="0.2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  <c r="O1255" s="34"/>
    </row>
    <row r="1256" spans="1:15" x14ac:dyDescent="0.2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  <c r="O1256" s="34"/>
    </row>
    <row r="1257" spans="1:15" x14ac:dyDescent="0.2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</row>
    <row r="1258" spans="1:15" x14ac:dyDescent="0.2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</row>
    <row r="1259" spans="1:15" x14ac:dyDescent="0.2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</row>
    <row r="1260" spans="1:15" x14ac:dyDescent="0.2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</row>
    <row r="1261" spans="1:15" x14ac:dyDescent="0.2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</row>
    <row r="1262" spans="1:15" x14ac:dyDescent="0.2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</row>
    <row r="1263" spans="1:15" x14ac:dyDescent="0.2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</row>
    <row r="1264" spans="1:15" x14ac:dyDescent="0.2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</row>
    <row r="1265" spans="1:15" x14ac:dyDescent="0.2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</row>
    <row r="1266" spans="1:15" x14ac:dyDescent="0.2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</row>
    <row r="1267" spans="1:15" x14ac:dyDescent="0.2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  <c r="O1267" s="34"/>
    </row>
    <row r="1268" spans="1:15" x14ac:dyDescent="0.2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</row>
    <row r="1269" spans="1:15" x14ac:dyDescent="0.2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</row>
    <row r="1270" spans="1:15" x14ac:dyDescent="0.2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</row>
    <row r="1271" spans="1:15" x14ac:dyDescent="0.2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</row>
    <row r="1272" spans="1:15" x14ac:dyDescent="0.2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</row>
    <row r="1273" spans="1:15" x14ac:dyDescent="0.2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</row>
    <row r="1274" spans="1:15" x14ac:dyDescent="0.2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</row>
    <row r="1275" spans="1:15" x14ac:dyDescent="0.2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</row>
    <row r="1276" spans="1:15" x14ac:dyDescent="0.2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</row>
    <row r="1277" spans="1:15" x14ac:dyDescent="0.2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</row>
    <row r="1278" spans="1:15" x14ac:dyDescent="0.2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</row>
    <row r="1279" spans="1:15" x14ac:dyDescent="0.2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</row>
    <row r="1280" spans="1:15" x14ac:dyDescent="0.2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</row>
    <row r="1281" spans="1:15" x14ac:dyDescent="0.2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</row>
    <row r="1282" spans="1:15" x14ac:dyDescent="0.2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</row>
    <row r="1283" spans="1:15" x14ac:dyDescent="0.2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</row>
    <row r="1284" spans="1:15" x14ac:dyDescent="0.2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</row>
    <row r="1285" spans="1:15" x14ac:dyDescent="0.2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</row>
    <row r="1286" spans="1:15" x14ac:dyDescent="0.2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</row>
    <row r="1287" spans="1:15" x14ac:dyDescent="0.2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</row>
    <row r="1288" spans="1:15" x14ac:dyDescent="0.2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</row>
    <row r="1289" spans="1:15" x14ac:dyDescent="0.2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</row>
    <row r="1290" spans="1:15" x14ac:dyDescent="0.2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</row>
    <row r="1291" spans="1:15" x14ac:dyDescent="0.2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</row>
    <row r="1292" spans="1:15" x14ac:dyDescent="0.2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</row>
    <row r="1293" spans="1:15" x14ac:dyDescent="0.2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</row>
    <row r="1294" spans="1:15" x14ac:dyDescent="0.2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</row>
    <row r="1295" spans="1:15" x14ac:dyDescent="0.2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</row>
    <row r="1296" spans="1:15" x14ac:dyDescent="0.2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</row>
    <row r="1297" spans="1:15" x14ac:dyDescent="0.2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</row>
    <row r="1298" spans="1:15" x14ac:dyDescent="0.2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</row>
    <row r="1299" spans="1:15" x14ac:dyDescent="0.2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</row>
    <row r="1300" spans="1:15" x14ac:dyDescent="0.2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</row>
    <row r="1301" spans="1:15" x14ac:dyDescent="0.2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</row>
    <row r="1302" spans="1:15" x14ac:dyDescent="0.2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</row>
    <row r="1303" spans="1:15" x14ac:dyDescent="0.2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</row>
    <row r="1304" spans="1:15" x14ac:dyDescent="0.2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  <c r="O1304" s="34"/>
    </row>
    <row r="1305" spans="1:15" x14ac:dyDescent="0.2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  <c r="O1305" s="34"/>
    </row>
    <row r="1306" spans="1:15" x14ac:dyDescent="0.2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</row>
    <row r="1307" spans="1:15" x14ac:dyDescent="0.2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</row>
    <row r="1308" spans="1:15" x14ac:dyDescent="0.2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</row>
    <row r="1309" spans="1:15" x14ac:dyDescent="0.2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</row>
    <row r="1310" spans="1:15" x14ac:dyDescent="0.2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</row>
    <row r="1311" spans="1:15" x14ac:dyDescent="0.2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</row>
    <row r="1312" spans="1:15" x14ac:dyDescent="0.2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</row>
    <row r="1313" spans="1:15" x14ac:dyDescent="0.2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</row>
    <row r="1314" spans="1:15" x14ac:dyDescent="0.2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</row>
    <row r="1315" spans="1:15" x14ac:dyDescent="0.2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</row>
    <row r="1316" spans="1:15" x14ac:dyDescent="0.2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  <c r="O1316" s="34"/>
    </row>
    <row r="1317" spans="1:15" x14ac:dyDescent="0.2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</row>
    <row r="1318" spans="1:15" x14ac:dyDescent="0.2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</row>
    <row r="1319" spans="1:15" x14ac:dyDescent="0.2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</row>
    <row r="1320" spans="1:15" x14ac:dyDescent="0.2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</row>
    <row r="1321" spans="1:15" x14ac:dyDescent="0.2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</row>
    <row r="1322" spans="1:15" x14ac:dyDescent="0.2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</row>
    <row r="1323" spans="1:15" x14ac:dyDescent="0.2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</row>
    <row r="1324" spans="1:15" x14ac:dyDescent="0.2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</row>
    <row r="1325" spans="1:15" x14ac:dyDescent="0.2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</row>
    <row r="1326" spans="1:15" x14ac:dyDescent="0.2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</row>
    <row r="1327" spans="1:15" x14ac:dyDescent="0.2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</row>
    <row r="1328" spans="1:15" x14ac:dyDescent="0.2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</row>
    <row r="1329" spans="1:15" x14ac:dyDescent="0.2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  <c r="O1329" s="34"/>
    </row>
    <row r="1330" spans="1:15" x14ac:dyDescent="0.2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</row>
    <row r="1331" spans="1:15" x14ac:dyDescent="0.2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  <c r="O1331" s="34"/>
    </row>
    <row r="1332" spans="1:15" x14ac:dyDescent="0.2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</row>
    <row r="1333" spans="1:15" x14ac:dyDescent="0.2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</row>
    <row r="1334" spans="1:15" x14ac:dyDescent="0.2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</row>
    <row r="1335" spans="1:15" x14ac:dyDescent="0.2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</row>
    <row r="1336" spans="1:15" x14ac:dyDescent="0.2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</row>
    <row r="1337" spans="1:15" x14ac:dyDescent="0.2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</row>
    <row r="1338" spans="1:15" x14ac:dyDescent="0.2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</row>
    <row r="1339" spans="1:15" x14ac:dyDescent="0.2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</row>
    <row r="1340" spans="1:15" x14ac:dyDescent="0.2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</row>
    <row r="1341" spans="1:15" x14ac:dyDescent="0.2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</row>
    <row r="1342" spans="1:15" x14ac:dyDescent="0.2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</row>
    <row r="1343" spans="1:15" x14ac:dyDescent="0.2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</row>
    <row r="1344" spans="1:15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</row>
    <row r="1345" spans="1:15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</row>
    <row r="1346" spans="1:15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</row>
    <row r="1347" spans="1:15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</row>
    <row r="1348" spans="1:15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</row>
    <row r="1349" spans="1:15" x14ac:dyDescent="0.2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</row>
    <row r="1350" spans="1:15" x14ac:dyDescent="0.2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</row>
    <row r="1351" spans="1:15" x14ac:dyDescent="0.2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</row>
    <row r="1352" spans="1:15" x14ac:dyDescent="0.2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</row>
    <row r="1353" spans="1:15" x14ac:dyDescent="0.2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</row>
    <row r="1354" spans="1:15" x14ac:dyDescent="0.2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</row>
    <row r="1355" spans="1:15" x14ac:dyDescent="0.2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</row>
    <row r="1356" spans="1:15" x14ac:dyDescent="0.2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</row>
    <row r="1357" spans="1:15" x14ac:dyDescent="0.2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</row>
    <row r="1358" spans="1:15" x14ac:dyDescent="0.2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</row>
    <row r="1359" spans="1:15" x14ac:dyDescent="0.2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</row>
    <row r="1360" spans="1:15" x14ac:dyDescent="0.2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</row>
    <row r="1361" spans="1:15" x14ac:dyDescent="0.2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</row>
    <row r="1362" spans="1:15" x14ac:dyDescent="0.2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</row>
    <row r="1363" spans="1:15" x14ac:dyDescent="0.2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</row>
    <row r="1364" spans="1:15" x14ac:dyDescent="0.2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</row>
    <row r="1365" spans="1:15" x14ac:dyDescent="0.2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</row>
    <row r="1366" spans="1:15" x14ac:dyDescent="0.2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</row>
    <row r="1367" spans="1:15" x14ac:dyDescent="0.2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</row>
    <row r="1368" spans="1:15" x14ac:dyDescent="0.2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</row>
    <row r="1369" spans="1:15" x14ac:dyDescent="0.2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</row>
    <row r="1370" spans="1:15" x14ac:dyDescent="0.2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</row>
    <row r="1371" spans="1:15" x14ac:dyDescent="0.2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</row>
    <row r="1372" spans="1:15" x14ac:dyDescent="0.2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</row>
    <row r="1373" spans="1:15" x14ac:dyDescent="0.2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  <c r="O1373" s="34"/>
    </row>
    <row r="1374" spans="1:15" x14ac:dyDescent="0.2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</row>
    <row r="1375" spans="1:15" x14ac:dyDescent="0.2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</row>
    <row r="1376" spans="1:15" x14ac:dyDescent="0.2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</row>
    <row r="1377" spans="1:15" x14ac:dyDescent="0.2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</row>
    <row r="1378" spans="1:15" x14ac:dyDescent="0.2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</row>
    <row r="1379" spans="1:15" x14ac:dyDescent="0.2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</row>
    <row r="1380" spans="1:15" x14ac:dyDescent="0.2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</row>
    <row r="1381" spans="1:15" x14ac:dyDescent="0.2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</row>
    <row r="1382" spans="1:15" x14ac:dyDescent="0.2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</row>
    <row r="1383" spans="1:15" x14ac:dyDescent="0.2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</row>
    <row r="1384" spans="1:15" x14ac:dyDescent="0.2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</row>
    <row r="1385" spans="1:15" x14ac:dyDescent="0.2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</row>
    <row r="1386" spans="1:15" x14ac:dyDescent="0.2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</row>
    <row r="1387" spans="1:15" x14ac:dyDescent="0.2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</row>
    <row r="1388" spans="1:15" x14ac:dyDescent="0.2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</row>
    <row r="1389" spans="1:15" x14ac:dyDescent="0.2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</row>
    <row r="1390" spans="1:15" x14ac:dyDescent="0.2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</row>
    <row r="1391" spans="1:15" x14ac:dyDescent="0.2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</row>
    <row r="1392" spans="1:15" x14ac:dyDescent="0.2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</row>
    <row r="1393" spans="1:15" x14ac:dyDescent="0.2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</row>
    <row r="1394" spans="1:15" x14ac:dyDescent="0.2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</row>
    <row r="1395" spans="1:15" x14ac:dyDescent="0.2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</row>
    <row r="1396" spans="1:15" x14ac:dyDescent="0.2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</row>
    <row r="1397" spans="1:15" x14ac:dyDescent="0.2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</row>
    <row r="1398" spans="1:15" x14ac:dyDescent="0.2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</row>
    <row r="1399" spans="1:15" x14ac:dyDescent="0.2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</row>
    <row r="1400" spans="1:15" x14ac:dyDescent="0.2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</row>
    <row r="1401" spans="1:15" x14ac:dyDescent="0.2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</row>
    <row r="1402" spans="1:15" x14ac:dyDescent="0.2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  <c r="O1402" s="34"/>
    </row>
    <row r="1403" spans="1:15" x14ac:dyDescent="0.2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</row>
    <row r="1404" spans="1:15" x14ac:dyDescent="0.2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</row>
    <row r="1405" spans="1:15" x14ac:dyDescent="0.2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</row>
    <row r="1406" spans="1:15" x14ac:dyDescent="0.2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</row>
    <row r="1407" spans="1:15" x14ac:dyDescent="0.2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</row>
    <row r="1408" spans="1:15" x14ac:dyDescent="0.2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</row>
    <row r="1409" spans="1:15" x14ac:dyDescent="0.2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</row>
    <row r="1410" spans="1:15" x14ac:dyDescent="0.2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</row>
    <row r="1411" spans="1:15" x14ac:dyDescent="0.2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</row>
    <row r="1412" spans="1:15" x14ac:dyDescent="0.2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</row>
    <row r="1413" spans="1:15" x14ac:dyDescent="0.2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</row>
    <row r="1414" spans="1:15" x14ac:dyDescent="0.2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</row>
    <row r="1415" spans="1:15" x14ac:dyDescent="0.2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</row>
    <row r="1416" spans="1:15" x14ac:dyDescent="0.2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</row>
    <row r="1417" spans="1:15" x14ac:dyDescent="0.2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</row>
    <row r="1418" spans="1:15" x14ac:dyDescent="0.2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  <c r="O1418" s="34"/>
    </row>
    <row r="1419" spans="1:15" x14ac:dyDescent="0.2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</row>
    <row r="1420" spans="1:15" x14ac:dyDescent="0.2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</row>
    <row r="1421" spans="1:15" x14ac:dyDescent="0.2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</row>
    <row r="1422" spans="1:15" x14ac:dyDescent="0.2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</row>
    <row r="1423" spans="1:15" x14ac:dyDescent="0.2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</row>
    <row r="1424" spans="1:15" x14ac:dyDescent="0.2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</row>
    <row r="1425" spans="1:15" x14ac:dyDescent="0.2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</row>
    <row r="1426" spans="1:15" x14ac:dyDescent="0.2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</row>
    <row r="1427" spans="1:15" x14ac:dyDescent="0.2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</row>
    <row r="1428" spans="1:15" x14ac:dyDescent="0.2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</row>
    <row r="1429" spans="1:15" x14ac:dyDescent="0.2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</row>
    <row r="1430" spans="1:15" x14ac:dyDescent="0.2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</row>
    <row r="1431" spans="1:15" x14ac:dyDescent="0.2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</row>
    <row r="1432" spans="1:15" x14ac:dyDescent="0.2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</row>
    <row r="1433" spans="1:15" x14ac:dyDescent="0.2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</row>
    <row r="1434" spans="1:15" x14ac:dyDescent="0.2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</row>
    <row r="1435" spans="1:15" x14ac:dyDescent="0.2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</row>
    <row r="1436" spans="1:15" x14ac:dyDescent="0.2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</row>
    <row r="1437" spans="1:15" x14ac:dyDescent="0.2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</row>
    <row r="1438" spans="1:15" x14ac:dyDescent="0.2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</row>
    <row r="1439" spans="1:15" x14ac:dyDescent="0.2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</row>
    <row r="1440" spans="1:15" x14ac:dyDescent="0.2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</row>
    <row r="1441" spans="1:15" x14ac:dyDescent="0.2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</row>
    <row r="1442" spans="1:15" x14ac:dyDescent="0.2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</row>
    <row r="1443" spans="1:15" x14ac:dyDescent="0.2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  <c r="O1443" s="34"/>
    </row>
    <row r="1444" spans="1:15" x14ac:dyDescent="0.2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</row>
    <row r="1445" spans="1:15" x14ac:dyDescent="0.2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</row>
    <row r="1446" spans="1:15" x14ac:dyDescent="0.2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</row>
    <row r="1447" spans="1:15" x14ac:dyDescent="0.2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</row>
    <row r="1448" spans="1:15" x14ac:dyDescent="0.2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</row>
    <row r="1449" spans="1:15" x14ac:dyDescent="0.2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</row>
    <row r="1450" spans="1:15" x14ac:dyDescent="0.2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</row>
    <row r="1451" spans="1:15" x14ac:dyDescent="0.2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</row>
    <row r="1452" spans="1:15" x14ac:dyDescent="0.2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</row>
    <row r="1453" spans="1:15" x14ac:dyDescent="0.2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</row>
    <row r="1454" spans="1:15" x14ac:dyDescent="0.2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</row>
    <row r="1455" spans="1:15" x14ac:dyDescent="0.2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</row>
    <row r="1456" spans="1:15" x14ac:dyDescent="0.2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</row>
    <row r="1457" spans="1:15" x14ac:dyDescent="0.2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</row>
    <row r="1458" spans="1:15" x14ac:dyDescent="0.2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</row>
    <row r="1459" spans="1:15" x14ac:dyDescent="0.2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</row>
    <row r="1460" spans="1:15" x14ac:dyDescent="0.2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</row>
    <row r="1461" spans="1:15" x14ac:dyDescent="0.2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</row>
    <row r="1462" spans="1:15" x14ac:dyDescent="0.2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</row>
    <row r="1463" spans="1:15" x14ac:dyDescent="0.2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</row>
    <row r="1464" spans="1:15" x14ac:dyDescent="0.2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</row>
    <row r="1465" spans="1:15" x14ac:dyDescent="0.2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</row>
    <row r="1466" spans="1:15" x14ac:dyDescent="0.2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</row>
    <row r="1467" spans="1:15" x14ac:dyDescent="0.2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</row>
    <row r="1468" spans="1:15" x14ac:dyDescent="0.2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</row>
    <row r="1469" spans="1:15" x14ac:dyDescent="0.2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</row>
    <row r="1470" spans="1:15" x14ac:dyDescent="0.2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</row>
    <row r="1471" spans="1:15" x14ac:dyDescent="0.2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</row>
    <row r="1472" spans="1:15" x14ac:dyDescent="0.2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</row>
    <row r="1473" spans="1:15" x14ac:dyDescent="0.2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</row>
    <row r="1474" spans="1:15" x14ac:dyDescent="0.2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</row>
    <row r="1475" spans="1:15" x14ac:dyDescent="0.2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</row>
    <row r="1476" spans="1:15" x14ac:dyDescent="0.2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</row>
    <row r="1477" spans="1:15" x14ac:dyDescent="0.2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</row>
    <row r="1478" spans="1:15" x14ac:dyDescent="0.2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</row>
    <row r="1479" spans="1:15" x14ac:dyDescent="0.2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</row>
    <row r="1480" spans="1:15" x14ac:dyDescent="0.2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</row>
    <row r="1481" spans="1:15" x14ac:dyDescent="0.2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</row>
    <row r="1482" spans="1:15" x14ac:dyDescent="0.2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</row>
    <row r="1483" spans="1:15" x14ac:dyDescent="0.2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</row>
    <row r="1484" spans="1:15" x14ac:dyDescent="0.2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</row>
    <row r="1485" spans="1:15" x14ac:dyDescent="0.2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</row>
    <row r="1486" spans="1:15" x14ac:dyDescent="0.2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</row>
    <row r="1487" spans="1:15" x14ac:dyDescent="0.2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</row>
    <row r="1488" spans="1:15" x14ac:dyDescent="0.2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</row>
    <row r="1489" spans="1:15" x14ac:dyDescent="0.2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</row>
    <row r="1490" spans="1:15" x14ac:dyDescent="0.2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</row>
    <row r="1491" spans="1:15" x14ac:dyDescent="0.2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</row>
    <row r="1492" spans="1:15" x14ac:dyDescent="0.2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</row>
    <row r="1493" spans="1:15" x14ac:dyDescent="0.2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</row>
    <row r="1494" spans="1:15" x14ac:dyDescent="0.2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</row>
    <row r="1495" spans="1:15" x14ac:dyDescent="0.2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</row>
    <row r="1496" spans="1:15" x14ac:dyDescent="0.2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</row>
    <row r="1497" spans="1:15" x14ac:dyDescent="0.2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</row>
    <row r="1498" spans="1:15" x14ac:dyDescent="0.2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</row>
    <row r="1499" spans="1:15" x14ac:dyDescent="0.2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</row>
    <row r="1500" spans="1:15" x14ac:dyDescent="0.2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</row>
    <row r="1501" spans="1:15" x14ac:dyDescent="0.2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</row>
    <row r="1502" spans="1:15" x14ac:dyDescent="0.2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</row>
    <row r="1503" spans="1:15" x14ac:dyDescent="0.2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</row>
    <row r="1504" spans="1:15" x14ac:dyDescent="0.2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</row>
    <row r="1505" spans="1:15" x14ac:dyDescent="0.2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</row>
    <row r="1506" spans="1:15" x14ac:dyDescent="0.2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</row>
    <row r="1507" spans="1:15" x14ac:dyDescent="0.2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</row>
    <row r="1508" spans="1:15" x14ac:dyDescent="0.2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</row>
    <row r="1509" spans="1:15" x14ac:dyDescent="0.2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</row>
    <row r="1510" spans="1:15" x14ac:dyDescent="0.2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</row>
    <row r="1511" spans="1:15" x14ac:dyDescent="0.2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</row>
    <row r="1512" spans="1:15" x14ac:dyDescent="0.2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</row>
    <row r="1513" spans="1:15" x14ac:dyDescent="0.2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</row>
    <row r="1514" spans="1:15" x14ac:dyDescent="0.2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</row>
    <row r="1515" spans="1:15" x14ac:dyDescent="0.2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</row>
    <row r="1516" spans="1:15" x14ac:dyDescent="0.2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</row>
    <row r="1517" spans="1:15" x14ac:dyDescent="0.2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</row>
    <row r="1518" spans="1:15" x14ac:dyDescent="0.2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</row>
    <row r="1519" spans="1:15" x14ac:dyDescent="0.2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</row>
    <row r="1520" spans="1:15" x14ac:dyDescent="0.2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</row>
    <row r="1521" spans="1:15" x14ac:dyDescent="0.2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</row>
    <row r="1522" spans="1:15" x14ac:dyDescent="0.2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</row>
    <row r="1523" spans="1:15" x14ac:dyDescent="0.2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</row>
    <row r="1524" spans="1:15" x14ac:dyDescent="0.2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</row>
    <row r="1525" spans="1:15" x14ac:dyDescent="0.2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</row>
    <row r="1526" spans="1:15" x14ac:dyDescent="0.2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</row>
    <row r="1527" spans="1:15" x14ac:dyDescent="0.2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</row>
    <row r="1528" spans="1:15" x14ac:dyDescent="0.2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</row>
    <row r="1529" spans="1:15" x14ac:dyDescent="0.2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</row>
    <row r="1530" spans="1:15" x14ac:dyDescent="0.2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</row>
    <row r="1531" spans="1:15" x14ac:dyDescent="0.2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</row>
    <row r="1532" spans="1:15" x14ac:dyDescent="0.2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</row>
    <row r="1533" spans="1:15" x14ac:dyDescent="0.2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</row>
    <row r="1534" spans="1:15" x14ac:dyDescent="0.2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</row>
    <row r="1535" spans="1:15" x14ac:dyDescent="0.2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</row>
    <row r="1536" spans="1:15" x14ac:dyDescent="0.2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</row>
    <row r="1537" spans="1:15" x14ac:dyDescent="0.2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</row>
    <row r="1538" spans="1:15" x14ac:dyDescent="0.2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</row>
    <row r="1539" spans="1:15" x14ac:dyDescent="0.2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</row>
    <row r="1540" spans="1:15" x14ac:dyDescent="0.2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</row>
    <row r="1541" spans="1:15" x14ac:dyDescent="0.2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</row>
    <row r="1542" spans="1:15" x14ac:dyDescent="0.2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</row>
    <row r="1543" spans="1:15" x14ac:dyDescent="0.2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</row>
    <row r="1544" spans="1:15" x14ac:dyDescent="0.2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</row>
    <row r="1545" spans="1:15" x14ac:dyDescent="0.2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</row>
    <row r="1546" spans="1:15" x14ac:dyDescent="0.2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</row>
    <row r="1547" spans="1:15" x14ac:dyDescent="0.2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</row>
    <row r="1548" spans="1:15" x14ac:dyDescent="0.2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</row>
    <row r="1549" spans="1:15" x14ac:dyDescent="0.2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</row>
    <row r="1550" spans="1:15" x14ac:dyDescent="0.2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</row>
    <row r="1551" spans="1:15" x14ac:dyDescent="0.2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</row>
    <row r="1552" spans="1:15" x14ac:dyDescent="0.2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</row>
    <row r="1553" spans="1:15" x14ac:dyDescent="0.2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</row>
    <row r="1554" spans="1:15" x14ac:dyDescent="0.2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</row>
    <row r="1555" spans="1:15" x14ac:dyDescent="0.2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</row>
    <row r="1556" spans="1:15" x14ac:dyDescent="0.2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</row>
    <row r="1557" spans="1:15" x14ac:dyDescent="0.2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</row>
    <row r="1558" spans="1:15" x14ac:dyDescent="0.2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</row>
    <row r="1559" spans="1:15" x14ac:dyDescent="0.2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</row>
    <row r="1560" spans="1:15" x14ac:dyDescent="0.2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</row>
    <row r="1561" spans="1:15" x14ac:dyDescent="0.2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</row>
    <row r="1562" spans="1:15" x14ac:dyDescent="0.2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</row>
    <row r="1563" spans="1:15" x14ac:dyDescent="0.2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</row>
    <row r="1564" spans="1:15" x14ac:dyDescent="0.2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</row>
    <row r="1565" spans="1:15" x14ac:dyDescent="0.2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</row>
    <row r="1566" spans="1:15" x14ac:dyDescent="0.2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</row>
    <row r="1567" spans="1:15" x14ac:dyDescent="0.2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</row>
    <row r="1568" spans="1:15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</row>
    <row r="1569" spans="1:15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</row>
    <row r="1570" spans="1:15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</row>
    <row r="1571" spans="1:15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</row>
    <row r="1572" spans="1:15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</row>
    <row r="1573" spans="1:15" x14ac:dyDescent="0.2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</row>
    <row r="1574" spans="1:15" x14ac:dyDescent="0.2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</row>
    <row r="1575" spans="1:15" x14ac:dyDescent="0.2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</row>
    <row r="1576" spans="1:15" x14ac:dyDescent="0.2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</row>
    <row r="1577" spans="1:15" x14ac:dyDescent="0.2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</row>
    <row r="1578" spans="1:15" x14ac:dyDescent="0.2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</row>
    <row r="1579" spans="1:15" x14ac:dyDescent="0.2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</row>
    <row r="1580" spans="1:15" x14ac:dyDescent="0.2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</row>
    <row r="1581" spans="1:15" x14ac:dyDescent="0.2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</row>
    <row r="1582" spans="1:15" x14ac:dyDescent="0.2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</row>
    <row r="1583" spans="1:15" x14ac:dyDescent="0.2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</row>
    <row r="1584" spans="1:15" x14ac:dyDescent="0.2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</row>
    <row r="1585" spans="1:15" x14ac:dyDescent="0.2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</row>
    <row r="1586" spans="1:15" x14ac:dyDescent="0.2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</row>
    <row r="1587" spans="1:15" x14ac:dyDescent="0.2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</row>
    <row r="1588" spans="1:15" x14ac:dyDescent="0.2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</row>
    <row r="1589" spans="1:15" x14ac:dyDescent="0.2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</row>
    <row r="1590" spans="1:15" x14ac:dyDescent="0.2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</row>
    <row r="1591" spans="1:15" x14ac:dyDescent="0.2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</row>
    <row r="1592" spans="1:15" x14ac:dyDescent="0.2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</row>
    <row r="1593" spans="1:15" x14ac:dyDescent="0.2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</row>
    <row r="1594" spans="1:15" x14ac:dyDescent="0.2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</row>
    <row r="1595" spans="1:15" x14ac:dyDescent="0.2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</row>
    <row r="1596" spans="1:15" x14ac:dyDescent="0.2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</row>
    <row r="1597" spans="1:15" x14ac:dyDescent="0.2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</row>
    <row r="1598" spans="1:15" x14ac:dyDescent="0.2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</row>
    <row r="1599" spans="1:15" x14ac:dyDescent="0.2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</row>
    <row r="1600" spans="1:15" x14ac:dyDescent="0.2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</row>
    <row r="1601" spans="1:15" x14ac:dyDescent="0.2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</row>
    <row r="1602" spans="1:15" x14ac:dyDescent="0.2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</row>
    <row r="1603" spans="1:15" x14ac:dyDescent="0.2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</row>
    <row r="1604" spans="1:15" x14ac:dyDescent="0.2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</row>
    <row r="1605" spans="1:15" x14ac:dyDescent="0.2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</row>
    <row r="1606" spans="1:15" x14ac:dyDescent="0.2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</row>
    <row r="1607" spans="1:15" x14ac:dyDescent="0.2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</row>
    <row r="1608" spans="1:15" x14ac:dyDescent="0.2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</row>
    <row r="1609" spans="1:15" x14ac:dyDescent="0.2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</row>
    <row r="1610" spans="1:15" x14ac:dyDescent="0.2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</row>
    <row r="1611" spans="1:15" x14ac:dyDescent="0.2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</row>
    <row r="1612" spans="1:15" x14ac:dyDescent="0.2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</row>
    <row r="1613" spans="1:15" x14ac:dyDescent="0.2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</row>
    <row r="1614" spans="1:15" x14ac:dyDescent="0.2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</row>
    <row r="1615" spans="1:15" x14ac:dyDescent="0.2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</row>
    <row r="1616" spans="1:15" x14ac:dyDescent="0.2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</row>
    <row r="1617" spans="1:15" x14ac:dyDescent="0.2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</row>
    <row r="1618" spans="1:15" x14ac:dyDescent="0.2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</row>
    <row r="1619" spans="1:15" x14ac:dyDescent="0.2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</row>
    <row r="1620" spans="1:15" x14ac:dyDescent="0.2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</row>
    <row r="1621" spans="1:15" x14ac:dyDescent="0.2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</row>
    <row r="1622" spans="1:15" x14ac:dyDescent="0.2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</row>
    <row r="1623" spans="1:15" x14ac:dyDescent="0.2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</row>
    <row r="1624" spans="1:15" x14ac:dyDescent="0.2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</row>
    <row r="1625" spans="1:15" x14ac:dyDescent="0.2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</row>
    <row r="1626" spans="1:15" x14ac:dyDescent="0.2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</row>
    <row r="1627" spans="1:15" x14ac:dyDescent="0.2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</row>
    <row r="1628" spans="1:15" x14ac:dyDescent="0.2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</row>
    <row r="1629" spans="1:15" x14ac:dyDescent="0.2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</row>
    <row r="1630" spans="1:15" x14ac:dyDescent="0.2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</row>
    <row r="1631" spans="1:15" x14ac:dyDescent="0.2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</row>
    <row r="1632" spans="1:15" x14ac:dyDescent="0.2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</row>
    <row r="1633" spans="1:15" x14ac:dyDescent="0.2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</row>
    <row r="1634" spans="1:15" x14ac:dyDescent="0.2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</row>
    <row r="1635" spans="1:15" x14ac:dyDescent="0.2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</row>
    <row r="1636" spans="1:15" x14ac:dyDescent="0.2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</row>
    <row r="1637" spans="1:15" x14ac:dyDescent="0.2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</row>
    <row r="1638" spans="1:15" x14ac:dyDescent="0.2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</row>
    <row r="1639" spans="1:15" x14ac:dyDescent="0.2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</row>
    <row r="1640" spans="1:15" x14ac:dyDescent="0.2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</row>
    <row r="1641" spans="1:15" x14ac:dyDescent="0.2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</row>
    <row r="1642" spans="1:15" x14ac:dyDescent="0.2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</row>
    <row r="1643" spans="1:15" x14ac:dyDescent="0.2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</row>
    <row r="1644" spans="1:15" x14ac:dyDescent="0.2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</row>
    <row r="1645" spans="1:15" x14ac:dyDescent="0.2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</row>
    <row r="1646" spans="1:15" x14ac:dyDescent="0.2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</row>
    <row r="1647" spans="1:15" x14ac:dyDescent="0.2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</row>
    <row r="1648" spans="1:15" x14ac:dyDescent="0.2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</row>
    <row r="1649" spans="1:15" x14ac:dyDescent="0.2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</row>
    <row r="1650" spans="1:15" x14ac:dyDescent="0.2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</row>
    <row r="1651" spans="1:15" x14ac:dyDescent="0.2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</row>
    <row r="1652" spans="1:15" x14ac:dyDescent="0.2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</row>
    <row r="1653" spans="1:15" x14ac:dyDescent="0.2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</row>
    <row r="1654" spans="1:15" x14ac:dyDescent="0.2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</row>
    <row r="1655" spans="1:15" x14ac:dyDescent="0.2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</row>
    <row r="1656" spans="1:15" x14ac:dyDescent="0.2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</row>
    <row r="1657" spans="1:15" x14ac:dyDescent="0.2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</row>
    <row r="1658" spans="1:15" x14ac:dyDescent="0.2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</row>
    <row r="1659" spans="1:15" x14ac:dyDescent="0.2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</row>
    <row r="1660" spans="1:15" x14ac:dyDescent="0.2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</row>
    <row r="1661" spans="1:15" x14ac:dyDescent="0.2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</row>
    <row r="1662" spans="1:15" x14ac:dyDescent="0.2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</row>
    <row r="1663" spans="1:15" x14ac:dyDescent="0.2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</row>
    <row r="1664" spans="1:15" x14ac:dyDescent="0.2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</row>
    <row r="1665" spans="1:15" x14ac:dyDescent="0.2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</row>
    <row r="1666" spans="1:15" x14ac:dyDescent="0.2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</row>
    <row r="1667" spans="1:15" x14ac:dyDescent="0.2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</row>
    <row r="1668" spans="1:15" x14ac:dyDescent="0.2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</row>
    <row r="1669" spans="1:15" x14ac:dyDescent="0.2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</row>
    <row r="1670" spans="1:15" x14ac:dyDescent="0.2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</row>
    <row r="1671" spans="1:15" x14ac:dyDescent="0.2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</row>
    <row r="1672" spans="1:15" x14ac:dyDescent="0.2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</row>
    <row r="1673" spans="1:15" x14ac:dyDescent="0.2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</row>
    <row r="1674" spans="1:15" x14ac:dyDescent="0.2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</row>
    <row r="1675" spans="1:15" x14ac:dyDescent="0.2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</row>
    <row r="1676" spans="1:15" x14ac:dyDescent="0.2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</row>
    <row r="1677" spans="1:15" x14ac:dyDescent="0.2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</row>
    <row r="1678" spans="1:15" x14ac:dyDescent="0.2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</row>
    <row r="1679" spans="1:15" x14ac:dyDescent="0.2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</row>
    <row r="1680" spans="1:15" x14ac:dyDescent="0.2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</row>
    <row r="1681" spans="1:15" x14ac:dyDescent="0.2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</row>
    <row r="1682" spans="1:15" x14ac:dyDescent="0.2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</row>
    <row r="1683" spans="1:15" x14ac:dyDescent="0.2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</row>
    <row r="1684" spans="1:15" x14ac:dyDescent="0.2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</row>
    <row r="1685" spans="1:15" x14ac:dyDescent="0.2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</row>
    <row r="1686" spans="1:15" x14ac:dyDescent="0.2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</row>
    <row r="1687" spans="1:15" x14ac:dyDescent="0.2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</row>
    <row r="1688" spans="1:15" x14ac:dyDescent="0.2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</row>
    <row r="1689" spans="1:15" x14ac:dyDescent="0.2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</row>
    <row r="1690" spans="1:15" x14ac:dyDescent="0.2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</row>
    <row r="1691" spans="1:15" x14ac:dyDescent="0.2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</row>
    <row r="1692" spans="1:15" x14ac:dyDescent="0.2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</row>
    <row r="1693" spans="1:15" x14ac:dyDescent="0.2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</row>
    <row r="1694" spans="1:15" x14ac:dyDescent="0.2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</row>
    <row r="1695" spans="1:15" x14ac:dyDescent="0.2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</row>
    <row r="1696" spans="1:15" x14ac:dyDescent="0.2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</row>
    <row r="1697" spans="1:15" x14ac:dyDescent="0.2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</row>
    <row r="1698" spans="1:15" x14ac:dyDescent="0.2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</row>
    <row r="1699" spans="1:15" x14ac:dyDescent="0.2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</row>
    <row r="1700" spans="1:15" x14ac:dyDescent="0.2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</row>
    <row r="1701" spans="1:15" x14ac:dyDescent="0.2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</row>
    <row r="1702" spans="1:15" x14ac:dyDescent="0.2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</row>
    <row r="1703" spans="1:15" x14ac:dyDescent="0.2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</row>
    <row r="1704" spans="1:15" x14ac:dyDescent="0.2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</row>
    <row r="1705" spans="1:15" x14ac:dyDescent="0.2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</row>
    <row r="1706" spans="1:15" x14ac:dyDescent="0.2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</row>
    <row r="1707" spans="1:15" x14ac:dyDescent="0.2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</row>
    <row r="1708" spans="1:15" x14ac:dyDescent="0.2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</row>
    <row r="1709" spans="1:15" x14ac:dyDescent="0.2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</row>
    <row r="1710" spans="1:15" x14ac:dyDescent="0.2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</row>
    <row r="1711" spans="1:15" x14ac:dyDescent="0.2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</row>
    <row r="1712" spans="1:15" x14ac:dyDescent="0.2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</row>
    <row r="1713" spans="1:15" x14ac:dyDescent="0.2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</row>
    <row r="1714" spans="1:15" x14ac:dyDescent="0.2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</row>
    <row r="1715" spans="1:15" x14ac:dyDescent="0.2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</row>
    <row r="1716" spans="1:15" x14ac:dyDescent="0.2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</row>
    <row r="1717" spans="1:15" x14ac:dyDescent="0.2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</row>
    <row r="1718" spans="1:15" x14ac:dyDescent="0.2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</row>
    <row r="1719" spans="1:15" x14ac:dyDescent="0.2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</row>
    <row r="1720" spans="1:15" x14ac:dyDescent="0.2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</row>
    <row r="1721" spans="1:15" x14ac:dyDescent="0.2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</row>
    <row r="1722" spans="1:15" x14ac:dyDescent="0.2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</row>
    <row r="1723" spans="1:15" x14ac:dyDescent="0.2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</row>
    <row r="1724" spans="1:15" x14ac:dyDescent="0.2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</row>
    <row r="1725" spans="1:15" x14ac:dyDescent="0.2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</row>
    <row r="1726" spans="1:15" x14ac:dyDescent="0.2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</row>
    <row r="1727" spans="1:15" x14ac:dyDescent="0.2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</row>
    <row r="1728" spans="1:15" x14ac:dyDescent="0.2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</row>
    <row r="1729" spans="1:15" x14ac:dyDescent="0.2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</row>
    <row r="1730" spans="1:15" x14ac:dyDescent="0.2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</row>
    <row r="1731" spans="1:15" x14ac:dyDescent="0.2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</row>
    <row r="1732" spans="1:15" x14ac:dyDescent="0.2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</row>
    <row r="1733" spans="1:15" x14ac:dyDescent="0.2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</row>
    <row r="1734" spans="1:15" x14ac:dyDescent="0.2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</row>
    <row r="1735" spans="1:15" x14ac:dyDescent="0.2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</row>
    <row r="1736" spans="1:15" x14ac:dyDescent="0.2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</row>
    <row r="1737" spans="1:15" x14ac:dyDescent="0.2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</row>
    <row r="1738" spans="1:15" x14ac:dyDescent="0.2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</row>
    <row r="1739" spans="1:15" x14ac:dyDescent="0.2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</row>
    <row r="1740" spans="1:15" x14ac:dyDescent="0.2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</row>
    <row r="1741" spans="1:15" x14ac:dyDescent="0.2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</row>
    <row r="1742" spans="1:15" x14ac:dyDescent="0.2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</row>
    <row r="1743" spans="1:15" x14ac:dyDescent="0.2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</row>
    <row r="1744" spans="1:15" x14ac:dyDescent="0.2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</row>
    <row r="1745" spans="1:15" x14ac:dyDescent="0.2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</row>
    <row r="1746" spans="1:15" x14ac:dyDescent="0.2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</row>
    <row r="1747" spans="1:15" x14ac:dyDescent="0.2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</row>
    <row r="1748" spans="1:15" x14ac:dyDescent="0.2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</row>
    <row r="1749" spans="1:15" x14ac:dyDescent="0.2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</row>
    <row r="1750" spans="1:15" x14ac:dyDescent="0.2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</row>
    <row r="1751" spans="1:15" x14ac:dyDescent="0.2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</row>
    <row r="1752" spans="1:15" x14ac:dyDescent="0.2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</row>
    <row r="1753" spans="1:15" x14ac:dyDescent="0.2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</row>
    <row r="1754" spans="1:15" x14ac:dyDescent="0.2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</row>
    <row r="1755" spans="1:15" x14ac:dyDescent="0.2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</row>
    <row r="1756" spans="1:15" x14ac:dyDescent="0.2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</row>
    <row r="1757" spans="1:15" x14ac:dyDescent="0.2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</row>
    <row r="1758" spans="1:15" x14ac:dyDescent="0.2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</row>
    <row r="1759" spans="1:15" x14ac:dyDescent="0.2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</row>
    <row r="1760" spans="1:15" x14ac:dyDescent="0.2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</row>
    <row r="1761" spans="1:15" x14ac:dyDescent="0.2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</row>
    <row r="1762" spans="1:15" x14ac:dyDescent="0.2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</row>
    <row r="1763" spans="1:15" x14ac:dyDescent="0.2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</row>
    <row r="1764" spans="1:15" x14ac:dyDescent="0.2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</row>
    <row r="1765" spans="1:15" x14ac:dyDescent="0.2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</row>
    <row r="1766" spans="1:15" x14ac:dyDescent="0.2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</row>
    <row r="1767" spans="1:15" x14ac:dyDescent="0.2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</row>
    <row r="1768" spans="1:15" x14ac:dyDescent="0.2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</row>
    <row r="1769" spans="1:15" x14ac:dyDescent="0.2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</row>
    <row r="1770" spans="1:15" x14ac:dyDescent="0.2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</row>
    <row r="1771" spans="1:15" x14ac:dyDescent="0.2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</row>
    <row r="1772" spans="1:15" x14ac:dyDescent="0.2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</row>
    <row r="1773" spans="1:15" x14ac:dyDescent="0.2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</row>
    <row r="1774" spans="1:15" x14ac:dyDescent="0.2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</row>
    <row r="1775" spans="1:15" x14ac:dyDescent="0.2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</row>
    <row r="1776" spans="1:15" x14ac:dyDescent="0.2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</row>
    <row r="1777" spans="1:15" x14ac:dyDescent="0.2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</row>
    <row r="1778" spans="1:15" x14ac:dyDescent="0.2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</row>
    <row r="1779" spans="1:15" x14ac:dyDescent="0.2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</row>
    <row r="1780" spans="1:15" x14ac:dyDescent="0.2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</row>
    <row r="1781" spans="1:15" x14ac:dyDescent="0.2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</row>
    <row r="1782" spans="1:15" x14ac:dyDescent="0.2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</row>
    <row r="1783" spans="1:15" x14ac:dyDescent="0.2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</row>
    <row r="1784" spans="1:15" x14ac:dyDescent="0.2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</row>
    <row r="1785" spans="1:15" x14ac:dyDescent="0.2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</row>
    <row r="1786" spans="1:15" x14ac:dyDescent="0.2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</row>
    <row r="1787" spans="1:15" x14ac:dyDescent="0.2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</row>
    <row r="1788" spans="1:15" x14ac:dyDescent="0.2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</row>
    <row r="1789" spans="1:15" x14ac:dyDescent="0.2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</row>
    <row r="1790" spans="1:15" x14ac:dyDescent="0.2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</row>
    <row r="1791" spans="1:15" x14ac:dyDescent="0.2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</row>
    <row r="1792" spans="1:15" x14ac:dyDescent="0.2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</row>
    <row r="1793" spans="1:15" x14ac:dyDescent="0.2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</row>
    <row r="1794" spans="1:15" x14ac:dyDescent="0.2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</row>
    <row r="1795" spans="1:15" x14ac:dyDescent="0.2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</row>
    <row r="1796" spans="1:15" x14ac:dyDescent="0.2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</row>
    <row r="1797" spans="1:15" x14ac:dyDescent="0.2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</row>
    <row r="1798" spans="1:15" x14ac:dyDescent="0.2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</row>
    <row r="1799" spans="1:15" x14ac:dyDescent="0.2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</row>
    <row r="1800" spans="1:15" x14ac:dyDescent="0.2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</row>
    <row r="1801" spans="1:15" x14ac:dyDescent="0.2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</row>
    <row r="1802" spans="1:15" x14ac:dyDescent="0.2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</row>
    <row r="1803" spans="1:15" x14ac:dyDescent="0.2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</row>
    <row r="1804" spans="1:15" x14ac:dyDescent="0.2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</row>
    <row r="1805" spans="1:15" x14ac:dyDescent="0.2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</row>
    <row r="1806" spans="1:15" x14ac:dyDescent="0.2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</row>
    <row r="1807" spans="1:15" x14ac:dyDescent="0.2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</row>
    <row r="1808" spans="1:15" x14ac:dyDescent="0.2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</row>
    <row r="1809" spans="1:15" x14ac:dyDescent="0.2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</row>
    <row r="1810" spans="1:15" x14ac:dyDescent="0.2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</row>
    <row r="1811" spans="1:15" x14ac:dyDescent="0.2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</row>
    <row r="1812" spans="1:15" x14ac:dyDescent="0.2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</row>
    <row r="1813" spans="1:15" x14ac:dyDescent="0.2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</row>
    <row r="1814" spans="1:15" x14ac:dyDescent="0.2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</row>
    <row r="1815" spans="1:15" x14ac:dyDescent="0.2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</row>
    <row r="1816" spans="1:15" x14ac:dyDescent="0.2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</row>
    <row r="1817" spans="1:15" x14ac:dyDescent="0.2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</row>
    <row r="1818" spans="1:15" x14ac:dyDescent="0.2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</row>
    <row r="1819" spans="1:15" x14ac:dyDescent="0.2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</row>
    <row r="1820" spans="1:15" x14ac:dyDescent="0.2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</row>
    <row r="1821" spans="1:15" x14ac:dyDescent="0.2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</row>
    <row r="1822" spans="1:15" x14ac:dyDescent="0.2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</row>
    <row r="1823" spans="1:15" x14ac:dyDescent="0.2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</row>
    <row r="1824" spans="1:15" x14ac:dyDescent="0.2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</row>
    <row r="1825" spans="1:15" x14ac:dyDescent="0.2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</row>
    <row r="1826" spans="1:15" x14ac:dyDescent="0.2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</row>
    <row r="1827" spans="1:15" x14ac:dyDescent="0.2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</row>
    <row r="1828" spans="1:15" x14ac:dyDescent="0.2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</row>
    <row r="1829" spans="1:15" x14ac:dyDescent="0.2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</row>
    <row r="1830" spans="1:15" x14ac:dyDescent="0.2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</row>
    <row r="1831" spans="1:15" x14ac:dyDescent="0.2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</row>
    <row r="1832" spans="1:15" x14ac:dyDescent="0.2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</row>
    <row r="1833" spans="1:15" x14ac:dyDescent="0.2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</row>
    <row r="1834" spans="1:15" x14ac:dyDescent="0.2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</row>
    <row r="1835" spans="1:15" x14ac:dyDescent="0.2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</row>
    <row r="1836" spans="1:15" x14ac:dyDescent="0.2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</row>
    <row r="1837" spans="1:15" x14ac:dyDescent="0.2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</row>
    <row r="1838" spans="1:15" x14ac:dyDescent="0.2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</row>
    <row r="1839" spans="1:15" x14ac:dyDescent="0.2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</row>
    <row r="1840" spans="1:15" x14ac:dyDescent="0.2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</row>
    <row r="1841" spans="1:15" x14ac:dyDescent="0.2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</row>
    <row r="1842" spans="1:15" x14ac:dyDescent="0.2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</row>
    <row r="1843" spans="1:15" x14ac:dyDescent="0.2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</row>
    <row r="1844" spans="1:15" x14ac:dyDescent="0.2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</row>
    <row r="1845" spans="1:15" x14ac:dyDescent="0.2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</row>
    <row r="1846" spans="1:15" x14ac:dyDescent="0.2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</row>
    <row r="1847" spans="1:15" x14ac:dyDescent="0.2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</row>
    <row r="1848" spans="1:15" x14ac:dyDescent="0.2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</row>
    <row r="1849" spans="1:15" x14ac:dyDescent="0.2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</row>
    <row r="1850" spans="1:15" x14ac:dyDescent="0.2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</row>
    <row r="1851" spans="1:15" x14ac:dyDescent="0.2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</row>
    <row r="1852" spans="1:15" x14ac:dyDescent="0.2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</row>
    <row r="1853" spans="1:15" x14ac:dyDescent="0.2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</row>
    <row r="1854" spans="1:15" x14ac:dyDescent="0.2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</row>
    <row r="1855" spans="1:15" x14ac:dyDescent="0.2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</row>
    <row r="1856" spans="1:15" x14ac:dyDescent="0.2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</row>
    <row r="1857" spans="1:15" x14ac:dyDescent="0.2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</row>
    <row r="1858" spans="1:15" x14ac:dyDescent="0.2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</row>
    <row r="1859" spans="1:15" x14ac:dyDescent="0.2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</row>
    <row r="1860" spans="1:15" x14ac:dyDescent="0.2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</row>
    <row r="1861" spans="1:15" x14ac:dyDescent="0.2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</row>
    <row r="1862" spans="1:15" x14ac:dyDescent="0.2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</row>
    <row r="1863" spans="1:15" x14ac:dyDescent="0.2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</row>
    <row r="1864" spans="1:15" x14ac:dyDescent="0.2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</row>
    <row r="1865" spans="1:15" x14ac:dyDescent="0.2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</row>
    <row r="1866" spans="1:15" x14ac:dyDescent="0.2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</row>
    <row r="1867" spans="1:15" x14ac:dyDescent="0.2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</row>
    <row r="1868" spans="1:15" x14ac:dyDescent="0.2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</row>
    <row r="1869" spans="1:15" x14ac:dyDescent="0.2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</row>
    <row r="1870" spans="1:15" x14ac:dyDescent="0.2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</row>
    <row r="1871" spans="1:15" x14ac:dyDescent="0.2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</row>
    <row r="1872" spans="1:15" x14ac:dyDescent="0.2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</row>
    <row r="1873" spans="1:15" x14ac:dyDescent="0.2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</row>
    <row r="1874" spans="1:15" x14ac:dyDescent="0.2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</row>
    <row r="1875" spans="1:15" x14ac:dyDescent="0.2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</row>
    <row r="1876" spans="1:15" x14ac:dyDescent="0.2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</row>
    <row r="1877" spans="1:15" x14ac:dyDescent="0.2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</row>
    <row r="1878" spans="1:15" x14ac:dyDescent="0.2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</row>
    <row r="1879" spans="1:15" x14ac:dyDescent="0.2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</row>
    <row r="1880" spans="1:15" x14ac:dyDescent="0.2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</row>
    <row r="1881" spans="1:15" x14ac:dyDescent="0.2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</row>
    <row r="1882" spans="1:15" x14ac:dyDescent="0.2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</row>
    <row r="1883" spans="1:15" x14ac:dyDescent="0.2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</row>
    <row r="1884" spans="1:15" x14ac:dyDescent="0.2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</row>
    <row r="1885" spans="1:15" x14ac:dyDescent="0.2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</row>
    <row r="1886" spans="1:15" x14ac:dyDescent="0.2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</row>
    <row r="1887" spans="1:15" x14ac:dyDescent="0.2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</row>
    <row r="1888" spans="1:15" x14ac:dyDescent="0.2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</row>
    <row r="1889" spans="1:15" x14ac:dyDescent="0.2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</row>
    <row r="1890" spans="1:15" x14ac:dyDescent="0.2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</row>
    <row r="1891" spans="1:15" x14ac:dyDescent="0.2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</row>
    <row r="1892" spans="1:15" x14ac:dyDescent="0.2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</row>
    <row r="1893" spans="1:15" x14ac:dyDescent="0.2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</row>
    <row r="1894" spans="1:15" x14ac:dyDescent="0.2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</row>
    <row r="1895" spans="1:15" x14ac:dyDescent="0.2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</row>
    <row r="1896" spans="1:15" x14ac:dyDescent="0.2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</row>
    <row r="1897" spans="1:15" x14ac:dyDescent="0.2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</row>
    <row r="1898" spans="1:15" x14ac:dyDescent="0.2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</row>
    <row r="1899" spans="1:15" x14ac:dyDescent="0.2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</row>
    <row r="1900" spans="1:15" x14ac:dyDescent="0.2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</row>
    <row r="1901" spans="1:15" x14ac:dyDescent="0.2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</row>
    <row r="1902" spans="1:15" x14ac:dyDescent="0.2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</row>
    <row r="1903" spans="1:15" x14ac:dyDescent="0.2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</row>
    <row r="1904" spans="1:15" x14ac:dyDescent="0.2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</row>
    <row r="1905" spans="1:15" x14ac:dyDescent="0.2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</row>
    <row r="1906" spans="1:15" x14ac:dyDescent="0.2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</row>
    <row r="1907" spans="1:15" x14ac:dyDescent="0.2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</row>
    <row r="1908" spans="1:15" x14ac:dyDescent="0.2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</row>
    <row r="1909" spans="1:15" x14ac:dyDescent="0.2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</row>
    <row r="1910" spans="1:15" x14ac:dyDescent="0.2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</row>
    <row r="1911" spans="1:15" x14ac:dyDescent="0.2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</row>
    <row r="1912" spans="1:15" x14ac:dyDescent="0.2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</row>
    <row r="1913" spans="1:15" x14ac:dyDescent="0.2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</row>
    <row r="1914" spans="1:15" x14ac:dyDescent="0.2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</row>
    <row r="1915" spans="1:15" x14ac:dyDescent="0.2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</row>
    <row r="1916" spans="1:15" x14ac:dyDescent="0.2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</row>
    <row r="1917" spans="1:15" x14ac:dyDescent="0.2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</row>
    <row r="1918" spans="1:15" x14ac:dyDescent="0.2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</row>
    <row r="1919" spans="1:15" x14ac:dyDescent="0.2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</row>
    <row r="1920" spans="1:15" x14ac:dyDescent="0.2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</row>
    <row r="1921" spans="1:15" x14ac:dyDescent="0.2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</row>
    <row r="1922" spans="1:15" x14ac:dyDescent="0.2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</row>
    <row r="1923" spans="1:15" x14ac:dyDescent="0.2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</row>
    <row r="1924" spans="1:15" x14ac:dyDescent="0.2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</row>
    <row r="1925" spans="1:15" x14ac:dyDescent="0.2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</row>
    <row r="1926" spans="1:15" x14ac:dyDescent="0.2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</row>
    <row r="1927" spans="1:15" x14ac:dyDescent="0.2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</row>
    <row r="1928" spans="1:15" x14ac:dyDescent="0.2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</row>
    <row r="1929" spans="1:15" x14ac:dyDescent="0.2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</row>
    <row r="1930" spans="1:15" x14ac:dyDescent="0.2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</row>
    <row r="1931" spans="1:15" x14ac:dyDescent="0.2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</row>
    <row r="1932" spans="1:15" x14ac:dyDescent="0.2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</row>
    <row r="1933" spans="1:15" x14ac:dyDescent="0.2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</row>
    <row r="1934" spans="1:15" x14ac:dyDescent="0.2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</row>
    <row r="1935" spans="1:15" x14ac:dyDescent="0.2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</row>
    <row r="1936" spans="1:15" x14ac:dyDescent="0.2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</row>
    <row r="1937" spans="1:15" x14ac:dyDescent="0.2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</row>
    <row r="1938" spans="1:15" x14ac:dyDescent="0.2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</row>
    <row r="1939" spans="1:15" x14ac:dyDescent="0.2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</row>
    <row r="1940" spans="1:15" x14ac:dyDescent="0.2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</row>
    <row r="1941" spans="1:15" x14ac:dyDescent="0.2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</row>
    <row r="1942" spans="1:15" x14ac:dyDescent="0.2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</row>
    <row r="1943" spans="1:15" x14ac:dyDescent="0.2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</row>
    <row r="1944" spans="1:15" x14ac:dyDescent="0.2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</row>
    <row r="1945" spans="1:15" x14ac:dyDescent="0.2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</row>
    <row r="1946" spans="1:15" x14ac:dyDescent="0.2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</row>
    <row r="1947" spans="1:15" x14ac:dyDescent="0.2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</row>
    <row r="1948" spans="1:15" x14ac:dyDescent="0.2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</row>
    <row r="1949" spans="1:15" x14ac:dyDescent="0.2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</row>
    <row r="1950" spans="1:15" x14ac:dyDescent="0.2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</row>
    <row r="1951" spans="1:15" x14ac:dyDescent="0.2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</row>
    <row r="1952" spans="1:15" x14ac:dyDescent="0.2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</row>
    <row r="1953" spans="1:15" x14ac:dyDescent="0.2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</row>
    <row r="1954" spans="1:15" x14ac:dyDescent="0.2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</row>
    <row r="1955" spans="1:15" x14ac:dyDescent="0.2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</row>
    <row r="1956" spans="1:15" x14ac:dyDescent="0.2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</row>
    <row r="1957" spans="1:15" x14ac:dyDescent="0.2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</row>
    <row r="1958" spans="1:15" x14ac:dyDescent="0.2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</row>
    <row r="1959" spans="1:15" x14ac:dyDescent="0.2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</row>
    <row r="1960" spans="1:15" x14ac:dyDescent="0.2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</row>
    <row r="1961" spans="1:15" x14ac:dyDescent="0.2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</row>
    <row r="1962" spans="1:15" x14ac:dyDescent="0.2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</row>
    <row r="1963" spans="1:15" x14ac:dyDescent="0.2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</row>
    <row r="1964" spans="1:15" x14ac:dyDescent="0.2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</row>
    <row r="1965" spans="1:15" x14ac:dyDescent="0.2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</row>
    <row r="1966" spans="1:15" x14ac:dyDescent="0.2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</row>
    <row r="1967" spans="1:15" x14ac:dyDescent="0.2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</row>
    <row r="1968" spans="1:15" x14ac:dyDescent="0.2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</row>
    <row r="1969" spans="1:15" x14ac:dyDescent="0.2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</row>
    <row r="1970" spans="1:15" x14ac:dyDescent="0.2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</row>
    <row r="1971" spans="1:15" x14ac:dyDescent="0.2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</row>
    <row r="1972" spans="1:15" x14ac:dyDescent="0.2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</row>
    <row r="1973" spans="1:15" x14ac:dyDescent="0.2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</row>
    <row r="1974" spans="1:15" x14ac:dyDescent="0.2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</row>
    <row r="1975" spans="1:15" x14ac:dyDescent="0.2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</row>
    <row r="1976" spans="1:15" x14ac:dyDescent="0.2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</row>
    <row r="1977" spans="1:15" x14ac:dyDescent="0.2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</row>
    <row r="1978" spans="1:15" x14ac:dyDescent="0.2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</row>
    <row r="1979" spans="1:15" x14ac:dyDescent="0.2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</row>
    <row r="1980" spans="1:15" x14ac:dyDescent="0.2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</row>
    <row r="1981" spans="1:15" x14ac:dyDescent="0.2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</row>
    <row r="1982" spans="1:15" x14ac:dyDescent="0.2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</row>
    <row r="1983" spans="1:15" x14ac:dyDescent="0.2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</row>
    <row r="1984" spans="1:15" x14ac:dyDescent="0.2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</row>
    <row r="1985" spans="1:15" x14ac:dyDescent="0.2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</row>
    <row r="1986" spans="1:15" x14ac:dyDescent="0.2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</row>
    <row r="1987" spans="1:15" x14ac:dyDescent="0.2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</row>
    <row r="1988" spans="1:15" x14ac:dyDescent="0.2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</row>
    <row r="1989" spans="1:15" x14ac:dyDescent="0.2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</row>
    <row r="1990" spans="1:15" x14ac:dyDescent="0.2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</row>
    <row r="1991" spans="1:15" x14ac:dyDescent="0.2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</row>
    <row r="1992" spans="1:15" x14ac:dyDescent="0.2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</row>
    <row r="1993" spans="1:15" x14ac:dyDescent="0.2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</row>
    <row r="1994" spans="1:15" x14ac:dyDescent="0.2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</row>
    <row r="1995" spans="1:15" x14ac:dyDescent="0.2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</row>
    <row r="1996" spans="1:15" x14ac:dyDescent="0.2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</row>
    <row r="1997" spans="1:15" x14ac:dyDescent="0.2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</row>
    <row r="1998" spans="1:15" x14ac:dyDescent="0.2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</row>
    <row r="1999" spans="1:15" x14ac:dyDescent="0.2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</row>
    <row r="2000" spans="1:15" x14ac:dyDescent="0.2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</row>
    <row r="2001" spans="1:15" x14ac:dyDescent="0.2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</row>
    <row r="2002" spans="1:15" x14ac:dyDescent="0.2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</row>
    <row r="2003" spans="1:15" x14ac:dyDescent="0.2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</row>
    <row r="2004" spans="1:15" x14ac:dyDescent="0.2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</row>
    <row r="2005" spans="1:15" x14ac:dyDescent="0.2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</row>
    <row r="2006" spans="1:15" x14ac:dyDescent="0.2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</row>
    <row r="2007" spans="1:15" x14ac:dyDescent="0.2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</row>
    <row r="2008" spans="1:15" x14ac:dyDescent="0.2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</row>
    <row r="2009" spans="1:15" x14ac:dyDescent="0.2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</row>
    <row r="2010" spans="1:15" x14ac:dyDescent="0.2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</row>
    <row r="2011" spans="1:15" x14ac:dyDescent="0.2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</row>
    <row r="2012" spans="1:15" x14ac:dyDescent="0.2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</row>
    <row r="2013" spans="1:15" x14ac:dyDescent="0.2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</row>
    <row r="2014" spans="1:15" x14ac:dyDescent="0.2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</row>
    <row r="2015" spans="1:15" x14ac:dyDescent="0.2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</row>
    <row r="2016" spans="1:15" x14ac:dyDescent="0.2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</row>
    <row r="2017" spans="1:15" x14ac:dyDescent="0.2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</row>
    <row r="2018" spans="1:15" x14ac:dyDescent="0.2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</row>
    <row r="2019" spans="1:15" x14ac:dyDescent="0.2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</row>
    <row r="2020" spans="1:15" x14ac:dyDescent="0.2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</row>
    <row r="2021" spans="1:15" x14ac:dyDescent="0.2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</row>
    <row r="2022" spans="1:15" x14ac:dyDescent="0.2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</row>
    <row r="2023" spans="1:15" x14ac:dyDescent="0.2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</row>
    <row r="2024" spans="1:15" x14ac:dyDescent="0.2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</row>
    <row r="2025" spans="1:15" x14ac:dyDescent="0.2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</row>
    <row r="2026" spans="1:15" x14ac:dyDescent="0.2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</row>
    <row r="2027" spans="1:15" x14ac:dyDescent="0.2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</row>
    <row r="2028" spans="1:15" x14ac:dyDescent="0.2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</row>
    <row r="2029" spans="1:15" x14ac:dyDescent="0.2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</row>
    <row r="2030" spans="1:15" x14ac:dyDescent="0.2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</row>
    <row r="2031" spans="1:15" x14ac:dyDescent="0.2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</row>
    <row r="2032" spans="1:15" x14ac:dyDescent="0.2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</row>
    <row r="2033" spans="1:15" x14ac:dyDescent="0.2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</row>
    <row r="2034" spans="1:15" x14ac:dyDescent="0.2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</row>
    <row r="2035" spans="1:15" x14ac:dyDescent="0.2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</row>
    <row r="2036" spans="1:15" x14ac:dyDescent="0.2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</row>
    <row r="2037" spans="1:15" x14ac:dyDescent="0.2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</row>
    <row r="2038" spans="1:15" x14ac:dyDescent="0.2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</row>
    <row r="2039" spans="1:15" x14ac:dyDescent="0.2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</row>
    <row r="2040" spans="1:15" x14ac:dyDescent="0.2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</row>
    <row r="2041" spans="1:15" x14ac:dyDescent="0.2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</row>
    <row r="2042" spans="1:15" x14ac:dyDescent="0.2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</row>
    <row r="2043" spans="1:15" x14ac:dyDescent="0.2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</row>
    <row r="2044" spans="1:15" x14ac:dyDescent="0.2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</row>
    <row r="2045" spans="1:15" x14ac:dyDescent="0.2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</row>
    <row r="2046" spans="1:15" x14ac:dyDescent="0.2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</row>
    <row r="2047" spans="1:15" x14ac:dyDescent="0.2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</row>
    <row r="2048" spans="1:15" x14ac:dyDescent="0.2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</row>
    <row r="2049" spans="1:15" x14ac:dyDescent="0.2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</row>
    <row r="2050" spans="1:15" x14ac:dyDescent="0.2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</row>
    <row r="2051" spans="1:15" x14ac:dyDescent="0.2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</row>
    <row r="2052" spans="1:15" x14ac:dyDescent="0.2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</row>
    <row r="2053" spans="1:15" x14ac:dyDescent="0.2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</row>
    <row r="2054" spans="1:15" x14ac:dyDescent="0.2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</row>
    <row r="2055" spans="1:15" x14ac:dyDescent="0.2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</row>
    <row r="2056" spans="1:15" x14ac:dyDescent="0.2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</row>
    <row r="2057" spans="1:15" x14ac:dyDescent="0.2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</row>
    <row r="2058" spans="1:15" x14ac:dyDescent="0.2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</row>
    <row r="2059" spans="1:15" x14ac:dyDescent="0.2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</row>
    <row r="2060" spans="1:15" x14ac:dyDescent="0.2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</row>
    <row r="2061" spans="1:15" x14ac:dyDescent="0.2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</row>
    <row r="2062" spans="1:15" x14ac:dyDescent="0.2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</row>
    <row r="2063" spans="1:15" x14ac:dyDescent="0.2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</row>
    <row r="2064" spans="1:15" x14ac:dyDescent="0.2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</row>
    <row r="2065" spans="1:15" x14ac:dyDescent="0.2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</row>
    <row r="2066" spans="1:15" x14ac:dyDescent="0.2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</row>
    <row r="2067" spans="1:15" x14ac:dyDescent="0.2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</row>
    <row r="2068" spans="1:15" x14ac:dyDescent="0.2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</row>
    <row r="2069" spans="1:15" x14ac:dyDescent="0.2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</row>
    <row r="2070" spans="1:15" x14ac:dyDescent="0.2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</row>
    <row r="2071" spans="1:15" x14ac:dyDescent="0.2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</row>
    <row r="2072" spans="1:15" x14ac:dyDescent="0.2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</row>
    <row r="2073" spans="1:15" x14ac:dyDescent="0.2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</row>
  </sheetData>
  <sheetProtection algorithmName="SHA-512" hashValue="DUQ1imvklv9G+F9fH5XNmwrugYMI2KDEwJIP/ikVw0cVsycwBI0WJumQSwjJjnOh5khpBhEBF55Eb5FSzNdHgg==" saltValue="kuUXJ9njqgosbt95Kpu8TQ==" spinCount="100000" sheet="1" selectLockedCells="1"/>
  <mergeCells count="57">
    <mergeCell ref="A53:D53"/>
    <mergeCell ref="A54:D54"/>
    <mergeCell ref="A55:D55"/>
    <mergeCell ref="A71:F71"/>
    <mergeCell ref="A152:B152"/>
    <mergeCell ref="C152:D152"/>
    <mergeCell ref="A52:D52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40:D40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28:D28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16:D16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5:D15"/>
  </mergeCells>
  <conditionalFormatting sqref="D109:D111 E108 E104:E105">
    <cfRule type="cellIs" dxfId="23" priority="5" stopIfTrue="1" operator="greaterThanOrEqual">
      <formula>3</formula>
    </cfRule>
  </conditionalFormatting>
  <conditionalFormatting sqref="F11">
    <cfRule type="cellIs" dxfId="22" priority="6" stopIfTrue="1" operator="equal">
      <formula>$C$73</formula>
    </cfRule>
    <cfRule type="cellIs" dxfId="21" priority="7" stopIfTrue="1" operator="equal">
      <formula>$C$74</formula>
    </cfRule>
    <cfRule type="cellIs" dxfId="20" priority="8" stopIfTrue="1" operator="equal">
      <formula>$C$75</formula>
    </cfRule>
  </conditionalFormatting>
  <conditionalFormatting sqref="E45:E55">
    <cfRule type="cellIs" dxfId="19" priority="1" stopIfTrue="1" operator="equal">
      <formula>0</formula>
    </cfRule>
    <cfRule type="cellIs" dxfId="18" priority="2" stopIfTrue="1" operator="equal">
      <formula>5</formula>
    </cfRule>
  </conditionalFormatting>
  <conditionalFormatting sqref="E14:E55">
    <cfRule type="cellIs" dxfId="17" priority="3" stopIfTrue="1" operator="lessThan">
      <formula>3</formula>
    </cfRule>
    <cfRule type="cellIs" dxfId="16" priority="4" stopIfTrue="1" operator="greaterThanOrEqual">
      <formula>3</formula>
    </cfRule>
  </conditionalFormatting>
  <dataValidations count="3">
    <dataValidation type="list" allowBlank="1" showInputMessage="1" showErrorMessage="1" sqref="F14:F55">
      <formula1>"C,NC"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D109:D111 E104:E105 E108 E14:E55">
      <formula1>$B$85:$B$91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2:AW47"/>
  <sheetViews>
    <sheetView zoomScale="63" zoomScaleNormal="63" workbookViewId="0">
      <selection activeCell="C6" sqref="C6:F6"/>
    </sheetView>
  </sheetViews>
  <sheetFormatPr defaultRowHeight="12.75" x14ac:dyDescent="0.2"/>
  <sheetData>
    <row r="2" spans="17:49" x14ac:dyDescent="0.2"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</row>
    <row r="3" spans="17:49" x14ac:dyDescent="0.2"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</row>
    <row r="4" spans="17:49" x14ac:dyDescent="0.2">
      <c r="Q4" s="34"/>
      <c r="R4" s="34"/>
      <c r="S4" s="34"/>
      <c r="T4" s="34"/>
      <c r="U4" s="34"/>
      <c r="V4" s="34"/>
      <c r="W4" s="34"/>
      <c r="X4" s="34"/>
      <c r="Y4" s="67" t="s">
        <v>142</v>
      </c>
      <c r="Z4" s="67"/>
      <c r="AA4" s="67"/>
      <c r="AB4" s="67"/>
      <c r="AC4" s="67" t="s">
        <v>143</v>
      </c>
      <c r="AD4" s="67"/>
      <c r="AE4" s="67"/>
      <c r="AF4" s="67"/>
      <c r="AG4" s="67" t="s">
        <v>144</v>
      </c>
      <c r="AH4" s="67"/>
      <c r="AI4" s="67"/>
      <c r="AJ4" s="67"/>
      <c r="AK4" s="34"/>
      <c r="AL4" s="67" t="s">
        <v>142</v>
      </c>
      <c r="AM4" s="67"/>
      <c r="AN4" s="67"/>
      <c r="AO4" s="67"/>
      <c r="AP4" s="67" t="s">
        <v>143</v>
      </c>
      <c r="AQ4" s="67"/>
      <c r="AR4" s="67"/>
      <c r="AS4" s="67"/>
      <c r="AT4" s="67" t="s">
        <v>144</v>
      </c>
      <c r="AU4" s="67"/>
      <c r="AV4" s="67"/>
      <c r="AW4" s="67"/>
    </row>
    <row r="5" spans="17:49" x14ac:dyDescent="0.2">
      <c r="Q5" s="34"/>
      <c r="R5" s="57">
        <v>0</v>
      </c>
      <c r="S5" s="57">
        <v>1</v>
      </c>
      <c r="T5" s="57">
        <v>2</v>
      </c>
      <c r="U5" s="57">
        <v>3</v>
      </c>
      <c r="V5" s="57">
        <v>4</v>
      </c>
      <c r="W5" s="57">
        <v>5</v>
      </c>
      <c r="X5" s="34"/>
      <c r="Y5" s="34" t="s">
        <v>145</v>
      </c>
      <c r="Z5" s="34" t="s">
        <v>146</v>
      </c>
      <c r="AA5" s="34" t="s">
        <v>147</v>
      </c>
      <c r="AB5" s="34" t="s">
        <v>148</v>
      </c>
      <c r="AC5" s="34" t="s">
        <v>145</v>
      </c>
      <c r="AD5" s="34" t="s">
        <v>146</v>
      </c>
      <c r="AE5" s="34" t="s">
        <v>147</v>
      </c>
      <c r="AF5" s="34" t="s">
        <v>148</v>
      </c>
      <c r="AG5" s="34" t="s">
        <v>145</v>
      </c>
      <c r="AH5" s="34" t="s">
        <v>146</v>
      </c>
      <c r="AI5" s="34" t="s">
        <v>147</v>
      </c>
      <c r="AJ5" s="34" t="s">
        <v>148</v>
      </c>
      <c r="AK5" s="34"/>
      <c r="AL5" s="34" t="s">
        <v>145</v>
      </c>
      <c r="AM5" s="34" t="s">
        <v>146</v>
      </c>
      <c r="AN5" s="34" t="s">
        <v>147</v>
      </c>
      <c r="AO5" s="34" t="s">
        <v>148</v>
      </c>
      <c r="AP5" s="34" t="s">
        <v>145</v>
      </c>
      <c r="AQ5" s="34" t="s">
        <v>146</v>
      </c>
      <c r="AR5" s="34" t="s">
        <v>147</v>
      </c>
      <c r="AS5" s="34" t="s">
        <v>148</v>
      </c>
      <c r="AT5" s="34" t="s">
        <v>145</v>
      </c>
      <c r="AU5" s="34" t="s">
        <v>146</v>
      </c>
      <c r="AV5" s="34" t="s">
        <v>147</v>
      </c>
      <c r="AW5" s="34" t="s">
        <v>148</v>
      </c>
    </row>
    <row r="6" spans="17:49" ht="13.5" x14ac:dyDescent="0.2">
      <c r="Q6" s="58" t="s">
        <v>5</v>
      </c>
      <c r="R6" s="56">
        <f>'Síntese CME 0'!BE6</f>
        <v>0</v>
      </c>
      <c r="S6" s="56">
        <f>'Síntese CME 1'!BE6</f>
        <v>4</v>
      </c>
      <c r="T6" s="56">
        <f>'Síntese CME 2'!BE6</f>
        <v>3</v>
      </c>
      <c r="U6" s="56">
        <f>'Síntese CME 3'!BE6</f>
        <v>3</v>
      </c>
      <c r="V6" s="56">
        <f>'Síntese CME 4'!BE6</f>
        <v>0</v>
      </c>
      <c r="W6" s="56">
        <f>'Síntese CME 5'!BE6</f>
        <v>0</v>
      </c>
      <c r="X6" s="56">
        <f>SUM(R6:W6)</f>
        <v>10</v>
      </c>
      <c r="Y6" s="56">
        <f>U6</f>
        <v>3</v>
      </c>
      <c r="Z6" s="57">
        <f>SUM(V6:W6)</f>
        <v>0</v>
      </c>
      <c r="AA6" s="57">
        <f>SUM(U6:W6)</f>
        <v>3</v>
      </c>
      <c r="AB6" s="57">
        <f>SUM(R6:T6)</f>
        <v>7</v>
      </c>
      <c r="AC6" s="56">
        <f>IF(Q6="C",Y6,)</f>
        <v>0</v>
      </c>
      <c r="AD6" s="56">
        <f>IF(Q6="C",Z6,)</f>
        <v>0</v>
      </c>
      <c r="AE6" s="56">
        <f>IF(Q6="C",AA6,)</f>
        <v>0</v>
      </c>
      <c r="AF6" s="56">
        <f>IF(Q6="C",AB6,)</f>
        <v>0</v>
      </c>
      <c r="AG6" s="56">
        <f>IF(Q6="NC",Y6,)</f>
        <v>3</v>
      </c>
      <c r="AH6" s="56">
        <f>IF(Q6="NC",Z6,)</f>
        <v>0</v>
      </c>
      <c r="AI6" s="56">
        <f>IF(Q6="NC",AA6,)</f>
        <v>3</v>
      </c>
      <c r="AJ6" s="56">
        <f>IF(Q6="NC",AB6,)</f>
        <v>7</v>
      </c>
      <c r="AK6" s="34"/>
      <c r="AL6" s="59">
        <f>Y6/49</f>
        <v>6.1224489795918366E-2</v>
      </c>
      <c r="AM6" s="59">
        <f>Z6/49</f>
        <v>0</v>
      </c>
      <c r="AN6" s="59">
        <f>AA6/49</f>
        <v>6.1224489795918366E-2</v>
      </c>
      <c r="AO6" s="59">
        <f>AB6/49</f>
        <v>0.14285714285714285</v>
      </c>
      <c r="AP6" s="59">
        <f>IF(Q6="C",AC6/49,)</f>
        <v>0</v>
      </c>
      <c r="AQ6" s="59">
        <f>IF(Q6="C",AD6/49,)</f>
        <v>0</v>
      </c>
      <c r="AR6" s="59">
        <f>IF(Q6="C",AE6/49,)</f>
        <v>0</v>
      </c>
      <c r="AS6" s="59">
        <f>IF(Q6="C",AF6/49,)</f>
        <v>0</v>
      </c>
      <c r="AT6" s="59">
        <f>IF(Q6="NC",AG6/49,)</f>
        <v>6.1224489795918366E-2</v>
      </c>
      <c r="AU6" s="59">
        <f>IF(Q6="NC",AH6/49,)</f>
        <v>0</v>
      </c>
      <c r="AV6" s="59">
        <f>IF(Q6="NC",AI6/49,)</f>
        <v>6.1224489795918366E-2</v>
      </c>
      <c r="AW6" s="59">
        <f>IF(Q6="NC",AJ6/49,)</f>
        <v>0.14285714285714285</v>
      </c>
    </row>
    <row r="7" spans="17:49" ht="13.5" x14ac:dyDescent="0.2">
      <c r="Q7" s="58" t="s">
        <v>5</v>
      </c>
      <c r="R7" s="56">
        <f>'Síntese CME 0'!BE7</f>
        <v>4</v>
      </c>
      <c r="S7" s="56">
        <f>'Síntese CME 1'!BE7</f>
        <v>1</v>
      </c>
      <c r="T7" s="56">
        <f>'Síntese CME 2'!BE7</f>
        <v>0</v>
      </c>
      <c r="U7" s="56">
        <f>'Síntese CME 3'!BE7</f>
        <v>1</v>
      </c>
      <c r="V7" s="56">
        <f>'Síntese CME 4'!BE7</f>
        <v>3</v>
      </c>
      <c r="W7" s="56">
        <f>'Síntese CME 5'!BE7</f>
        <v>0</v>
      </c>
      <c r="X7" s="56">
        <f t="shared" ref="X7:X36" si="0">SUM(R7:W7)</f>
        <v>9</v>
      </c>
      <c r="Y7" s="56">
        <f t="shared" ref="Y7:Y36" si="1">U7</f>
        <v>1</v>
      </c>
      <c r="Z7" s="57">
        <f t="shared" ref="Z7:Z36" si="2">SUM(V7:W7)</f>
        <v>3</v>
      </c>
      <c r="AA7" s="57">
        <f t="shared" ref="AA7:AA36" si="3">SUM(U7:W7)</f>
        <v>4</v>
      </c>
      <c r="AB7" s="57">
        <f t="shared" ref="AB7:AB36" si="4">SUM(R7:T7)</f>
        <v>5</v>
      </c>
      <c r="AC7" s="56">
        <f t="shared" ref="AC7:AC36" si="5">IF(Q7="C",Y7,)</f>
        <v>0</v>
      </c>
      <c r="AD7" s="56">
        <f t="shared" ref="AD7:AD36" si="6">IF(Q7="C",Z7,)</f>
        <v>0</v>
      </c>
      <c r="AE7" s="56">
        <f t="shared" ref="AE7:AE36" si="7">IF(Q7="C",AA7,)</f>
        <v>0</v>
      </c>
      <c r="AF7" s="56">
        <f t="shared" ref="AF7:AF36" si="8">IF(Q7="C",AB7,)</f>
        <v>0</v>
      </c>
      <c r="AG7" s="56">
        <f t="shared" ref="AG7:AG36" si="9">IF(Q7="NC",Y7,)</f>
        <v>1</v>
      </c>
      <c r="AH7" s="56">
        <f t="shared" ref="AH7:AH36" si="10">IF(Q7="NC",Z7,)</f>
        <v>3</v>
      </c>
      <c r="AI7" s="56">
        <f t="shared" ref="AI7:AI36" si="11">IF(Q7="NC",AA7,)</f>
        <v>4</v>
      </c>
      <c r="AJ7" s="56">
        <f t="shared" ref="AJ7:AJ36" si="12">IF(Q7="NC",AB7,)</f>
        <v>5</v>
      </c>
      <c r="AK7" s="34"/>
      <c r="AL7" s="59">
        <f t="shared" ref="AL7:AL45" si="13">Y7/49</f>
        <v>2.0408163265306121E-2</v>
      </c>
      <c r="AM7" s="59">
        <f t="shared" ref="AM7:AM45" si="14">Z7/49</f>
        <v>6.1224489795918366E-2</v>
      </c>
      <c r="AN7" s="59">
        <f t="shared" ref="AN7:AN45" si="15">AA7/49</f>
        <v>8.1632653061224483E-2</v>
      </c>
      <c r="AO7" s="59">
        <f t="shared" ref="AO7:AO45" si="16">AB7/49</f>
        <v>0.10204081632653061</v>
      </c>
      <c r="AP7" s="59">
        <f t="shared" ref="AP7:AP45" si="17">IF(Q7="C",AC7/49,)</f>
        <v>0</v>
      </c>
      <c r="AQ7" s="59">
        <f t="shared" ref="AQ7:AQ45" si="18">IF(Q7="C",AD7/49,)</f>
        <v>0</v>
      </c>
      <c r="AR7" s="59">
        <f t="shared" ref="AR7:AR45" si="19">IF(Q7="C",AE7/49,)</f>
        <v>0</v>
      </c>
      <c r="AS7" s="59">
        <f t="shared" ref="AS7:AS45" si="20">IF(Q7="C",AF7/49,)</f>
        <v>0</v>
      </c>
      <c r="AT7" s="59">
        <f t="shared" ref="AT7:AT45" si="21">IF(Q7="NC",AG7/49,)</f>
        <v>2.0408163265306121E-2</v>
      </c>
      <c r="AU7" s="59">
        <f t="shared" ref="AU7:AU45" si="22">IF(Q7="NC",AH7/49,)</f>
        <v>6.1224489795918366E-2</v>
      </c>
      <c r="AV7" s="59">
        <f t="shared" ref="AV7:AV45" si="23">IF(Q7="NC",AI7/49,)</f>
        <v>8.1632653061224483E-2</v>
      </c>
      <c r="AW7" s="59">
        <f t="shared" ref="AW7:AW45" si="24">IF(Q7="NC",AJ7/49,)</f>
        <v>0.10204081632653061</v>
      </c>
    </row>
    <row r="8" spans="17:49" ht="13.5" x14ac:dyDescent="0.2">
      <c r="Q8" s="58" t="s">
        <v>5</v>
      </c>
      <c r="R8" s="56">
        <f>'Síntese CME 0'!BE8</f>
        <v>0</v>
      </c>
      <c r="S8" s="56">
        <f>'Síntese CME 1'!BE8</f>
        <v>4</v>
      </c>
      <c r="T8" s="56">
        <f>'Síntese CME 2'!BE8</f>
        <v>3</v>
      </c>
      <c r="U8" s="56">
        <f>'Síntese CME 3'!BE8</f>
        <v>0</v>
      </c>
      <c r="V8" s="56">
        <f>'Síntese CME 4'!BE8</f>
        <v>0</v>
      </c>
      <c r="W8" s="56">
        <f>'Síntese CME 5'!BE8</f>
        <v>3</v>
      </c>
      <c r="X8" s="56">
        <f t="shared" si="0"/>
        <v>10</v>
      </c>
      <c r="Y8" s="56">
        <f t="shared" si="1"/>
        <v>0</v>
      </c>
      <c r="Z8" s="57">
        <f t="shared" si="2"/>
        <v>3</v>
      </c>
      <c r="AA8" s="57">
        <f t="shared" si="3"/>
        <v>3</v>
      </c>
      <c r="AB8" s="57">
        <f t="shared" si="4"/>
        <v>7</v>
      </c>
      <c r="AC8" s="56">
        <f t="shared" si="5"/>
        <v>0</v>
      </c>
      <c r="AD8" s="56">
        <f t="shared" si="6"/>
        <v>0</v>
      </c>
      <c r="AE8" s="56">
        <f t="shared" si="7"/>
        <v>0</v>
      </c>
      <c r="AF8" s="56">
        <f t="shared" si="8"/>
        <v>0</v>
      </c>
      <c r="AG8" s="56">
        <f t="shared" si="9"/>
        <v>0</v>
      </c>
      <c r="AH8" s="56">
        <f t="shared" si="10"/>
        <v>3</v>
      </c>
      <c r="AI8" s="56">
        <f t="shared" si="11"/>
        <v>3</v>
      </c>
      <c r="AJ8" s="56">
        <f t="shared" si="12"/>
        <v>7</v>
      </c>
      <c r="AK8" s="34"/>
      <c r="AL8" s="59">
        <f t="shared" si="13"/>
        <v>0</v>
      </c>
      <c r="AM8" s="59">
        <f t="shared" si="14"/>
        <v>6.1224489795918366E-2</v>
      </c>
      <c r="AN8" s="59">
        <f t="shared" si="15"/>
        <v>6.1224489795918366E-2</v>
      </c>
      <c r="AO8" s="59">
        <f t="shared" si="16"/>
        <v>0.14285714285714285</v>
      </c>
      <c r="AP8" s="59">
        <f t="shared" si="17"/>
        <v>0</v>
      </c>
      <c r="AQ8" s="59">
        <f t="shared" si="18"/>
        <v>0</v>
      </c>
      <c r="AR8" s="59">
        <f t="shared" si="19"/>
        <v>0</v>
      </c>
      <c r="AS8" s="59">
        <f t="shared" si="20"/>
        <v>0</v>
      </c>
      <c r="AT8" s="59">
        <f t="shared" si="21"/>
        <v>0</v>
      </c>
      <c r="AU8" s="59">
        <f t="shared" si="22"/>
        <v>6.1224489795918366E-2</v>
      </c>
      <c r="AV8" s="59">
        <f t="shared" si="23"/>
        <v>6.1224489795918366E-2</v>
      </c>
      <c r="AW8" s="59">
        <f t="shared" si="24"/>
        <v>0.14285714285714285</v>
      </c>
    </row>
    <row r="9" spans="17:49" ht="13.5" x14ac:dyDescent="0.2">
      <c r="Q9" s="58" t="s">
        <v>5</v>
      </c>
      <c r="R9" s="56">
        <f>'Síntese CME 0'!BE9</f>
        <v>0</v>
      </c>
      <c r="S9" s="56">
        <f>'Síntese CME 1'!BE9</f>
        <v>4</v>
      </c>
      <c r="T9" s="56">
        <f>'Síntese CME 2'!BE9</f>
        <v>3</v>
      </c>
      <c r="U9" s="56">
        <f>'Síntese CME 3'!BE9</f>
        <v>3</v>
      </c>
      <c r="V9" s="56">
        <f>'Síntese CME 4'!BE9</f>
        <v>0</v>
      </c>
      <c r="W9" s="56">
        <f>'Síntese CME 5'!BE9</f>
        <v>0</v>
      </c>
      <c r="X9" s="56">
        <f t="shared" si="0"/>
        <v>10</v>
      </c>
      <c r="Y9" s="56">
        <f t="shared" si="1"/>
        <v>3</v>
      </c>
      <c r="Z9" s="57">
        <f t="shared" si="2"/>
        <v>0</v>
      </c>
      <c r="AA9" s="57">
        <f t="shared" si="3"/>
        <v>3</v>
      </c>
      <c r="AB9" s="57">
        <f t="shared" si="4"/>
        <v>7</v>
      </c>
      <c r="AC9" s="56">
        <f t="shared" si="5"/>
        <v>0</v>
      </c>
      <c r="AD9" s="56">
        <f t="shared" si="6"/>
        <v>0</v>
      </c>
      <c r="AE9" s="56">
        <f t="shared" si="7"/>
        <v>0</v>
      </c>
      <c r="AF9" s="56">
        <f t="shared" si="8"/>
        <v>0</v>
      </c>
      <c r="AG9" s="56">
        <f t="shared" si="9"/>
        <v>3</v>
      </c>
      <c r="AH9" s="56">
        <f t="shared" si="10"/>
        <v>0</v>
      </c>
      <c r="AI9" s="56">
        <f t="shared" si="11"/>
        <v>3</v>
      </c>
      <c r="AJ9" s="56">
        <f t="shared" si="12"/>
        <v>7</v>
      </c>
      <c r="AK9" s="34"/>
      <c r="AL9" s="59">
        <f t="shared" si="13"/>
        <v>6.1224489795918366E-2</v>
      </c>
      <c r="AM9" s="59">
        <f t="shared" si="14"/>
        <v>0</v>
      </c>
      <c r="AN9" s="59">
        <f t="shared" si="15"/>
        <v>6.1224489795918366E-2</v>
      </c>
      <c r="AO9" s="59">
        <f t="shared" si="16"/>
        <v>0.14285714285714285</v>
      </c>
      <c r="AP9" s="59">
        <f t="shared" si="17"/>
        <v>0</v>
      </c>
      <c r="AQ9" s="59">
        <f t="shared" si="18"/>
        <v>0</v>
      </c>
      <c r="AR9" s="59">
        <f t="shared" si="19"/>
        <v>0</v>
      </c>
      <c r="AS9" s="59">
        <f t="shared" si="20"/>
        <v>0</v>
      </c>
      <c r="AT9" s="59">
        <f t="shared" si="21"/>
        <v>6.1224489795918366E-2</v>
      </c>
      <c r="AU9" s="59">
        <f t="shared" si="22"/>
        <v>0</v>
      </c>
      <c r="AV9" s="59">
        <f t="shared" si="23"/>
        <v>6.1224489795918366E-2</v>
      </c>
      <c r="AW9" s="59">
        <f t="shared" si="24"/>
        <v>0.14285714285714285</v>
      </c>
    </row>
    <row r="10" spans="17:49" ht="13.5" x14ac:dyDescent="0.2">
      <c r="Q10" s="58" t="s">
        <v>5</v>
      </c>
      <c r="R10" s="56">
        <f>'Síntese CME 0'!BE10</f>
        <v>0</v>
      </c>
      <c r="S10" s="56">
        <f>'Síntese CME 1'!BE10</f>
        <v>7</v>
      </c>
      <c r="T10" s="56">
        <f>'Síntese CME 2'!BE10</f>
        <v>0</v>
      </c>
      <c r="U10" s="56">
        <f>'Síntese CME 3'!BE10</f>
        <v>0</v>
      </c>
      <c r="V10" s="56">
        <f>'Síntese CME 4'!BE10</f>
        <v>3</v>
      </c>
      <c r="W10" s="56">
        <f>'Síntese CME 5'!BE10</f>
        <v>0</v>
      </c>
      <c r="X10" s="56">
        <f t="shared" si="0"/>
        <v>10</v>
      </c>
      <c r="Y10" s="56">
        <f t="shared" si="1"/>
        <v>0</v>
      </c>
      <c r="Z10" s="57">
        <f t="shared" si="2"/>
        <v>3</v>
      </c>
      <c r="AA10" s="57">
        <f t="shared" si="3"/>
        <v>3</v>
      </c>
      <c r="AB10" s="57">
        <f t="shared" si="4"/>
        <v>7</v>
      </c>
      <c r="AC10" s="56">
        <f t="shared" si="5"/>
        <v>0</v>
      </c>
      <c r="AD10" s="56">
        <f t="shared" si="6"/>
        <v>0</v>
      </c>
      <c r="AE10" s="56">
        <f t="shared" si="7"/>
        <v>0</v>
      </c>
      <c r="AF10" s="56">
        <f t="shared" si="8"/>
        <v>0</v>
      </c>
      <c r="AG10" s="56">
        <f t="shared" si="9"/>
        <v>0</v>
      </c>
      <c r="AH10" s="56">
        <f t="shared" si="10"/>
        <v>3</v>
      </c>
      <c r="AI10" s="56">
        <f t="shared" si="11"/>
        <v>3</v>
      </c>
      <c r="AJ10" s="56">
        <f t="shared" si="12"/>
        <v>7</v>
      </c>
      <c r="AK10" s="34"/>
      <c r="AL10" s="59">
        <f t="shared" si="13"/>
        <v>0</v>
      </c>
      <c r="AM10" s="59">
        <f t="shared" si="14"/>
        <v>6.1224489795918366E-2</v>
      </c>
      <c r="AN10" s="59">
        <f t="shared" si="15"/>
        <v>6.1224489795918366E-2</v>
      </c>
      <c r="AO10" s="59">
        <f t="shared" si="16"/>
        <v>0.14285714285714285</v>
      </c>
      <c r="AP10" s="59">
        <f t="shared" si="17"/>
        <v>0</v>
      </c>
      <c r="AQ10" s="59">
        <f t="shared" si="18"/>
        <v>0</v>
      </c>
      <c r="AR10" s="59">
        <f t="shared" si="19"/>
        <v>0</v>
      </c>
      <c r="AS10" s="59">
        <f t="shared" si="20"/>
        <v>0</v>
      </c>
      <c r="AT10" s="59">
        <f t="shared" si="21"/>
        <v>0</v>
      </c>
      <c r="AU10" s="59">
        <f t="shared" si="22"/>
        <v>6.1224489795918366E-2</v>
      </c>
      <c r="AV10" s="59">
        <f t="shared" si="23"/>
        <v>6.1224489795918366E-2</v>
      </c>
      <c r="AW10" s="59">
        <f t="shared" si="24"/>
        <v>0.14285714285714285</v>
      </c>
    </row>
    <row r="11" spans="17:49" ht="13.5" x14ac:dyDescent="0.2">
      <c r="Q11" s="58" t="s">
        <v>6</v>
      </c>
      <c r="R11" s="56">
        <f>'Síntese CME 0'!BE11</f>
        <v>0</v>
      </c>
      <c r="S11" s="56">
        <f>'Síntese CME 1'!BE11</f>
        <v>5</v>
      </c>
      <c r="T11" s="56">
        <f>'Síntese CME 2'!BE11</f>
        <v>0</v>
      </c>
      <c r="U11" s="56">
        <f>'Síntese CME 3'!BE11</f>
        <v>0</v>
      </c>
      <c r="V11" s="56">
        <f>'Síntese CME 4'!BE11</f>
        <v>0</v>
      </c>
      <c r="W11" s="56">
        <f>'Síntese CME 5'!BE11</f>
        <v>5</v>
      </c>
      <c r="X11" s="56">
        <f t="shared" si="0"/>
        <v>10</v>
      </c>
      <c r="Y11" s="56">
        <f t="shared" si="1"/>
        <v>0</v>
      </c>
      <c r="Z11" s="57">
        <f t="shared" si="2"/>
        <v>5</v>
      </c>
      <c r="AA11" s="57">
        <f t="shared" si="3"/>
        <v>5</v>
      </c>
      <c r="AB11" s="57">
        <f t="shared" si="4"/>
        <v>5</v>
      </c>
      <c r="AC11" s="56">
        <f t="shared" si="5"/>
        <v>0</v>
      </c>
      <c r="AD11" s="56">
        <f t="shared" si="6"/>
        <v>5</v>
      </c>
      <c r="AE11" s="56">
        <f t="shared" si="7"/>
        <v>5</v>
      </c>
      <c r="AF11" s="56">
        <f t="shared" si="8"/>
        <v>5</v>
      </c>
      <c r="AG11" s="56">
        <f t="shared" si="9"/>
        <v>0</v>
      </c>
      <c r="AH11" s="56">
        <f t="shared" si="10"/>
        <v>0</v>
      </c>
      <c r="AI11" s="56">
        <f t="shared" si="11"/>
        <v>0</v>
      </c>
      <c r="AJ11" s="56">
        <f t="shared" si="12"/>
        <v>0</v>
      </c>
      <c r="AK11" s="34"/>
      <c r="AL11" s="59">
        <f t="shared" si="13"/>
        <v>0</v>
      </c>
      <c r="AM11" s="59">
        <f t="shared" si="14"/>
        <v>0.10204081632653061</v>
      </c>
      <c r="AN11" s="59">
        <f t="shared" si="15"/>
        <v>0.10204081632653061</v>
      </c>
      <c r="AO11" s="59">
        <f t="shared" si="16"/>
        <v>0.10204081632653061</v>
      </c>
      <c r="AP11" s="59">
        <f t="shared" si="17"/>
        <v>0</v>
      </c>
      <c r="AQ11" s="59">
        <f t="shared" si="18"/>
        <v>0.10204081632653061</v>
      </c>
      <c r="AR11" s="59">
        <f t="shared" si="19"/>
        <v>0.10204081632653061</v>
      </c>
      <c r="AS11" s="59">
        <f t="shared" si="20"/>
        <v>0.10204081632653061</v>
      </c>
      <c r="AT11" s="59">
        <f t="shared" si="21"/>
        <v>0</v>
      </c>
      <c r="AU11" s="59">
        <f t="shared" si="22"/>
        <v>0</v>
      </c>
      <c r="AV11" s="59">
        <f t="shared" si="23"/>
        <v>0</v>
      </c>
      <c r="AW11" s="59">
        <f t="shared" si="24"/>
        <v>0</v>
      </c>
    </row>
    <row r="12" spans="17:49" ht="13.5" x14ac:dyDescent="0.2">
      <c r="Q12" s="58" t="s">
        <v>6</v>
      </c>
      <c r="R12" s="56">
        <f>'Síntese CME 0'!BE12</f>
        <v>0</v>
      </c>
      <c r="S12" s="56">
        <f>'Síntese CME 1'!BE12</f>
        <v>7</v>
      </c>
      <c r="T12" s="56">
        <f>'Síntese CME 2'!BE12</f>
        <v>0</v>
      </c>
      <c r="U12" s="56">
        <f>'Síntese CME 3'!BE12</f>
        <v>3</v>
      </c>
      <c r="V12" s="56">
        <f>'Síntese CME 4'!BE12</f>
        <v>0</v>
      </c>
      <c r="W12" s="56">
        <f>'Síntese CME 5'!BE12</f>
        <v>0</v>
      </c>
      <c r="X12" s="56">
        <f t="shared" si="0"/>
        <v>10</v>
      </c>
      <c r="Y12" s="56">
        <f t="shared" si="1"/>
        <v>3</v>
      </c>
      <c r="Z12" s="57">
        <f t="shared" si="2"/>
        <v>0</v>
      </c>
      <c r="AA12" s="57">
        <f t="shared" si="3"/>
        <v>3</v>
      </c>
      <c r="AB12" s="57">
        <f t="shared" si="4"/>
        <v>7</v>
      </c>
      <c r="AC12" s="56">
        <f t="shared" si="5"/>
        <v>3</v>
      </c>
      <c r="AD12" s="56">
        <f t="shared" si="6"/>
        <v>0</v>
      </c>
      <c r="AE12" s="56">
        <f t="shared" si="7"/>
        <v>3</v>
      </c>
      <c r="AF12" s="56">
        <f t="shared" si="8"/>
        <v>7</v>
      </c>
      <c r="AG12" s="56">
        <f t="shared" si="9"/>
        <v>0</v>
      </c>
      <c r="AH12" s="56">
        <f t="shared" si="10"/>
        <v>0</v>
      </c>
      <c r="AI12" s="56">
        <f t="shared" si="11"/>
        <v>0</v>
      </c>
      <c r="AJ12" s="56">
        <f t="shared" si="12"/>
        <v>0</v>
      </c>
      <c r="AK12" s="34"/>
      <c r="AL12" s="59">
        <f t="shared" si="13"/>
        <v>6.1224489795918366E-2</v>
      </c>
      <c r="AM12" s="59">
        <f t="shared" si="14"/>
        <v>0</v>
      </c>
      <c r="AN12" s="59">
        <f t="shared" si="15"/>
        <v>6.1224489795918366E-2</v>
      </c>
      <c r="AO12" s="59">
        <f t="shared" si="16"/>
        <v>0.14285714285714285</v>
      </c>
      <c r="AP12" s="59">
        <f t="shared" si="17"/>
        <v>6.1224489795918366E-2</v>
      </c>
      <c r="AQ12" s="59">
        <f t="shared" si="18"/>
        <v>0</v>
      </c>
      <c r="AR12" s="59">
        <f t="shared" si="19"/>
        <v>6.1224489795918366E-2</v>
      </c>
      <c r="AS12" s="59">
        <f t="shared" si="20"/>
        <v>0.14285714285714285</v>
      </c>
      <c r="AT12" s="59">
        <f t="shared" si="21"/>
        <v>0</v>
      </c>
      <c r="AU12" s="59">
        <f t="shared" si="22"/>
        <v>0</v>
      </c>
      <c r="AV12" s="59">
        <f t="shared" si="23"/>
        <v>0</v>
      </c>
      <c r="AW12" s="59">
        <f t="shared" si="24"/>
        <v>0</v>
      </c>
    </row>
    <row r="13" spans="17:49" ht="13.5" x14ac:dyDescent="0.2">
      <c r="Q13" s="58" t="s">
        <v>5</v>
      </c>
      <c r="R13" s="56">
        <f>'Síntese CME 0'!BE13</f>
        <v>2</v>
      </c>
      <c r="S13" s="56">
        <f>'Síntese CME 1'!BE13</f>
        <v>4</v>
      </c>
      <c r="T13" s="56">
        <f>'Síntese CME 2'!BE13</f>
        <v>0</v>
      </c>
      <c r="U13" s="56">
        <f>'Síntese CME 3'!BE13</f>
        <v>1</v>
      </c>
      <c r="V13" s="56">
        <f>'Síntese CME 4'!BE13</f>
        <v>3</v>
      </c>
      <c r="W13" s="56">
        <f>'Síntese CME 5'!BE13</f>
        <v>0</v>
      </c>
      <c r="X13" s="56">
        <f t="shared" si="0"/>
        <v>10</v>
      </c>
      <c r="Y13" s="56">
        <f t="shared" si="1"/>
        <v>1</v>
      </c>
      <c r="Z13" s="57">
        <f t="shared" si="2"/>
        <v>3</v>
      </c>
      <c r="AA13" s="57">
        <f t="shared" si="3"/>
        <v>4</v>
      </c>
      <c r="AB13" s="57">
        <f t="shared" si="4"/>
        <v>6</v>
      </c>
      <c r="AC13" s="56">
        <f t="shared" si="5"/>
        <v>0</v>
      </c>
      <c r="AD13" s="56">
        <f t="shared" si="6"/>
        <v>0</v>
      </c>
      <c r="AE13" s="56">
        <f t="shared" si="7"/>
        <v>0</v>
      </c>
      <c r="AF13" s="56">
        <f t="shared" si="8"/>
        <v>0</v>
      </c>
      <c r="AG13" s="56">
        <f t="shared" si="9"/>
        <v>1</v>
      </c>
      <c r="AH13" s="56">
        <f t="shared" si="10"/>
        <v>3</v>
      </c>
      <c r="AI13" s="56">
        <f t="shared" si="11"/>
        <v>4</v>
      </c>
      <c r="AJ13" s="56">
        <f t="shared" si="12"/>
        <v>6</v>
      </c>
      <c r="AK13" s="34"/>
      <c r="AL13" s="59">
        <f t="shared" si="13"/>
        <v>2.0408163265306121E-2</v>
      </c>
      <c r="AM13" s="59">
        <f t="shared" si="14"/>
        <v>6.1224489795918366E-2</v>
      </c>
      <c r="AN13" s="59">
        <f t="shared" si="15"/>
        <v>8.1632653061224483E-2</v>
      </c>
      <c r="AO13" s="59">
        <f t="shared" si="16"/>
        <v>0.12244897959183673</v>
      </c>
      <c r="AP13" s="59">
        <f t="shared" si="17"/>
        <v>0</v>
      </c>
      <c r="AQ13" s="59">
        <f t="shared" si="18"/>
        <v>0</v>
      </c>
      <c r="AR13" s="59">
        <f t="shared" si="19"/>
        <v>0</v>
      </c>
      <c r="AS13" s="59">
        <f t="shared" si="20"/>
        <v>0</v>
      </c>
      <c r="AT13" s="59">
        <f t="shared" si="21"/>
        <v>2.0408163265306121E-2</v>
      </c>
      <c r="AU13" s="59">
        <f t="shared" si="22"/>
        <v>6.1224489795918366E-2</v>
      </c>
      <c r="AV13" s="59">
        <f t="shared" si="23"/>
        <v>8.1632653061224483E-2</v>
      </c>
      <c r="AW13" s="59">
        <f t="shared" si="24"/>
        <v>0.12244897959183673</v>
      </c>
    </row>
    <row r="14" spans="17:49" ht="13.5" x14ac:dyDescent="0.2">
      <c r="Q14" s="58" t="s">
        <v>5</v>
      </c>
      <c r="R14" s="56">
        <f>'Síntese CME 0'!BE14</f>
        <v>2</v>
      </c>
      <c r="S14" s="56">
        <f>'Síntese CME 1'!BE14</f>
        <v>5</v>
      </c>
      <c r="T14" s="56">
        <f>'Síntese CME 2'!BE14</f>
        <v>0</v>
      </c>
      <c r="U14" s="56">
        <f>'Síntese CME 3'!BE14</f>
        <v>0</v>
      </c>
      <c r="V14" s="56">
        <f>'Síntese CME 4'!BE14</f>
        <v>0</v>
      </c>
      <c r="W14" s="56">
        <f>'Síntese CME 5'!BE14</f>
        <v>3</v>
      </c>
      <c r="X14" s="56">
        <f t="shared" si="0"/>
        <v>10</v>
      </c>
      <c r="Y14" s="56">
        <f t="shared" si="1"/>
        <v>0</v>
      </c>
      <c r="Z14" s="57">
        <f t="shared" si="2"/>
        <v>3</v>
      </c>
      <c r="AA14" s="57">
        <f t="shared" si="3"/>
        <v>3</v>
      </c>
      <c r="AB14" s="57">
        <f t="shared" si="4"/>
        <v>7</v>
      </c>
      <c r="AC14" s="56">
        <f t="shared" si="5"/>
        <v>0</v>
      </c>
      <c r="AD14" s="56">
        <f t="shared" si="6"/>
        <v>0</v>
      </c>
      <c r="AE14" s="56">
        <f t="shared" si="7"/>
        <v>0</v>
      </c>
      <c r="AF14" s="56">
        <f t="shared" si="8"/>
        <v>0</v>
      </c>
      <c r="AG14" s="56">
        <f t="shared" si="9"/>
        <v>0</v>
      </c>
      <c r="AH14" s="56">
        <f t="shared" si="10"/>
        <v>3</v>
      </c>
      <c r="AI14" s="56">
        <f t="shared" si="11"/>
        <v>3</v>
      </c>
      <c r="AJ14" s="56">
        <f t="shared" si="12"/>
        <v>7</v>
      </c>
      <c r="AK14" s="34"/>
      <c r="AL14" s="59">
        <f t="shared" si="13"/>
        <v>0</v>
      </c>
      <c r="AM14" s="59">
        <f t="shared" si="14"/>
        <v>6.1224489795918366E-2</v>
      </c>
      <c r="AN14" s="59">
        <f t="shared" si="15"/>
        <v>6.1224489795918366E-2</v>
      </c>
      <c r="AO14" s="59">
        <f t="shared" si="16"/>
        <v>0.14285714285714285</v>
      </c>
      <c r="AP14" s="59">
        <f t="shared" si="17"/>
        <v>0</v>
      </c>
      <c r="AQ14" s="59">
        <f t="shared" si="18"/>
        <v>0</v>
      </c>
      <c r="AR14" s="59">
        <f t="shared" si="19"/>
        <v>0</v>
      </c>
      <c r="AS14" s="59">
        <f t="shared" si="20"/>
        <v>0</v>
      </c>
      <c r="AT14" s="59">
        <f t="shared" si="21"/>
        <v>0</v>
      </c>
      <c r="AU14" s="59">
        <f t="shared" si="22"/>
        <v>6.1224489795918366E-2</v>
      </c>
      <c r="AV14" s="59">
        <f t="shared" si="23"/>
        <v>6.1224489795918366E-2</v>
      </c>
      <c r="AW14" s="59">
        <f t="shared" si="24"/>
        <v>0.14285714285714285</v>
      </c>
    </row>
    <row r="15" spans="17:49" ht="13.5" x14ac:dyDescent="0.2">
      <c r="Q15" s="58" t="s">
        <v>5</v>
      </c>
      <c r="R15" s="56">
        <f>'Síntese CME 0'!BE15</f>
        <v>2</v>
      </c>
      <c r="S15" s="56">
        <f>'Síntese CME 1'!BE15</f>
        <v>5</v>
      </c>
      <c r="T15" s="56">
        <f>'Síntese CME 2'!BE15</f>
        <v>0</v>
      </c>
      <c r="U15" s="56">
        <f>'Síntese CME 3'!BE15</f>
        <v>3</v>
      </c>
      <c r="V15" s="56">
        <f>'Síntese CME 4'!BE15</f>
        <v>0</v>
      </c>
      <c r="W15" s="56">
        <f>'Síntese CME 5'!BE15</f>
        <v>0</v>
      </c>
      <c r="X15" s="56">
        <f t="shared" si="0"/>
        <v>10</v>
      </c>
      <c r="Y15" s="56">
        <f t="shared" si="1"/>
        <v>3</v>
      </c>
      <c r="Z15" s="57">
        <f t="shared" si="2"/>
        <v>0</v>
      </c>
      <c r="AA15" s="57">
        <f t="shared" si="3"/>
        <v>3</v>
      </c>
      <c r="AB15" s="57">
        <f t="shared" si="4"/>
        <v>7</v>
      </c>
      <c r="AC15" s="56">
        <f t="shared" si="5"/>
        <v>0</v>
      </c>
      <c r="AD15" s="56">
        <f t="shared" si="6"/>
        <v>0</v>
      </c>
      <c r="AE15" s="56">
        <f t="shared" si="7"/>
        <v>0</v>
      </c>
      <c r="AF15" s="56">
        <f t="shared" si="8"/>
        <v>0</v>
      </c>
      <c r="AG15" s="56">
        <f t="shared" si="9"/>
        <v>3</v>
      </c>
      <c r="AH15" s="56">
        <f t="shared" si="10"/>
        <v>0</v>
      </c>
      <c r="AI15" s="56">
        <f t="shared" si="11"/>
        <v>3</v>
      </c>
      <c r="AJ15" s="56">
        <f t="shared" si="12"/>
        <v>7</v>
      </c>
      <c r="AK15" s="34"/>
      <c r="AL15" s="59">
        <f t="shared" si="13"/>
        <v>6.1224489795918366E-2</v>
      </c>
      <c r="AM15" s="59">
        <f t="shared" si="14"/>
        <v>0</v>
      </c>
      <c r="AN15" s="59">
        <f t="shared" si="15"/>
        <v>6.1224489795918366E-2</v>
      </c>
      <c r="AO15" s="59">
        <f t="shared" si="16"/>
        <v>0.14285714285714285</v>
      </c>
      <c r="AP15" s="59">
        <f t="shared" si="17"/>
        <v>0</v>
      </c>
      <c r="AQ15" s="59">
        <f t="shared" si="18"/>
        <v>0</v>
      </c>
      <c r="AR15" s="59">
        <f t="shared" si="19"/>
        <v>0</v>
      </c>
      <c r="AS15" s="59">
        <f t="shared" si="20"/>
        <v>0</v>
      </c>
      <c r="AT15" s="59">
        <f t="shared" si="21"/>
        <v>6.1224489795918366E-2</v>
      </c>
      <c r="AU15" s="59">
        <f t="shared" si="22"/>
        <v>0</v>
      </c>
      <c r="AV15" s="59">
        <f t="shared" si="23"/>
        <v>6.1224489795918366E-2</v>
      </c>
      <c r="AW15" s="59">
        <f t="shared" si="24"/>
        <v>0.14285714285714285</v>
      </c>
    </row>
    <row r="16" spans="17:49" ht="13.5" x14ac:dyDescent="0.2">
      <c r="Q16" s="58" t="s">
        <v>5</v>
      </c>
      <c r="R16" s="56">
        <f>'Síntese CME 0'!BE16</f>
        <v>2</v>
      </c>
      <c r="S16" s="56">
        <f>'Síntese CME 1'!BE16</f>
        <v>2</v>
      </c>
      <c r="T16" s="56">
        <f>'Síntese CME 2'!BE16</f>
        <v>3</v>
      </c>
      <c r="U16" s="56">
        <f>'Síntese CME 3'!BE16</f>
        <v>0</v>
      </c>
      <c r="V16" s="56">
        <f>'Síntese CME 4'!BE16</f>
        <v>3</v>
      </c>
      <c r="W16" s="56">
        <f>'Síntese CME 5'!BE16</f>
        <v>0</v>
      </c>
      <c r="X16" s="56">
        <f t="shared" si="0"/>
        <v>10</v>
      </c>
      <c r="Y16" s="56">
        <f t="shared" si="1"/>
        <v>0</v>
      </c>
      <c r="Z16" s="57">
        <f t="shared" si="2"/>
        <v>3</v>
      </c>
      <c r="AA16" s="57">
        <f t="shared" si="3"/>
        <v>3</v>
      </c>
      <c r="AB16" s="57">
        <f t="shared" si="4"/>
        <v>7</v>
      </c>
      <c r="AC16" s="56">
        <f t="shared" si="5"/>
        <v>0</v>
      </c>
      <c r="AD16" s="56">
        <f t="shared" si="6"/>
        <v>0</v>
      </c>
      <c r="AE16" s="56">
        <f t="shared" si="7"/>
        <v>0</v>
      </c>
      <c r="AF16" s="56">
        <f t="shared" si="8"/>
        <v>0</v>
      </c>
      <c r="AG16" s="56">
        <f t="shared" si="9"/>
        <v>0</v>
      </c>
      <c r="AH16" s="56">
        <f t="shared" si="10"/>
        <v>3</v>
      </c>
      <c r="AI16" s="56">
        <f t="shared" si="11"/>
        <v>3</v>
      </c>
      <c r="AJ16" s="56">
        <f t="shared" si="12"/>
        <v>7</v>
      </c>
      <c r="AK16" s="34"/>
      <c r="AL16" s="59">
        <f t="shared" si="13"/>
        <v>0</v>
      </c>
      <c r="AM16" s="59">
        <f t="shared" si="14"/>
        <v>6.1224489795918366E-2</v>
      </c>
      <c r="AN16" s="59">
        <f t="shared" si="15"/>
        <v>6.1224489795918366E-2</v>
      </c>
      <c r="AO16" s="59">
        <f t="shared" si="16"/>
        <v>0.14285714285714285</v>
      </c>
      <c r="AP16" s="59">
        <f t="shared" si="17"/>
        <v>0</v>
      </c>
      <c r="AQ16" s="59">
        <f t="shared" si="18"/>
        <v>0</v>
      </c>
      <c r="AR16" s="59">
        <f t="shared" si="19"/>
        <v>0</v>
      </c>
      <c r="AS16" s="59">
        <f t="shared" si="20"/>
        <v>0</v>
      </c>
      <c r="AT16" s="59">
        <f t="shared" si="21"/>
        <v>0</v>
      </c>
      <c r="AU16" s="59">
        <f t="shared" si="22"/>
        <v>6.1224489795918366E-2</v>
      </c>
      <c r="AV16" s="59">
        <f t="shared" si="23"/>
        <v>6.1224489795918366E-2</v>
      </c>
      <c r="AW16" s="59">
        <f t="shared" si="24"/>
        <v>0.14285714285714285</v>
      </c>
    </row>
    <row r="17" spans="17:49" ht="13.5" x14ac:dyDescent="0.2">
      <c r="Q17" s="58" t="s">
        <v>5</v>
      </c>
      <c r="R17" s="56">
        <f>'Síntese CME 0'!BE17</f>
        <v>2</v>
      </c>
      <c r="S17" s="56">
        <f>'Síntese CME 1'!BE17</f>
        <v>2</v>
      </c>
      <c r="T17" s="56">
        <f>'Síntese CME 2'!BE17</f>
        <v>3</v>
      </c>
      <c r="U17" s="56">
        <f>'Síntese CME 3'!BE17</f>
        <v>0</v>
      </c>
      <c r="V17" s="56">
        <f>'Síntese CME 4'!BE17</f>
        <v>0</v>
      </c>
      <c r="W17" s="56">
        <f>'Síntese CME 5'!BE17</f>
        <v>3</v>
      </c>
      <c r="X17" s="56">
        <f t="shared" si="0"/>
        <v>10</v>
      </c>
      <c r="Y17" s="56">
        <f t="shared" si="1"/>
        <v>0</v>
      </c>
      <c r="Z17" s="57">
        <f t="shared" si="2"/>
        <v>3</v>
      </c>
      <c r="AA17" s="57">
        <f t="shared" si="3"/>
        <v>3</v>
      </c>
      <c r="AB17" s="57">
        <f t="shared" si="4"/>
        <v>7</v>
      </c>
      <c r="AC17" s="56">
        <f t="shared" si="5"/>
        <v>0</v>
      </c>
      <c r="AD17" s="56">
        <f t="shared" si="6"/>
        <v>0</v>
      </c>
      <c r="AE17" s="56">
        <f t="shared" si="7"/>
        <v>0</v>
      </c>
      <c r="AF17" s="56">
        <f t="shared" si="8"/>
        <v>0</v>
      </c>
      <c r="AG17" s="56">
        <f t="shared" si="9"/>
        <v>0</v>
      </c>
      <c r="AH17" s="56">
        <f t="shared" si="10"/>
        <v>3</v>
      </c>
      <c r="AI17" s="56">
        <f t="shared" si="11"/>
        <v>3</v>
      </c>
      <c r="AJ17" s="56">
        <f t="shared" si="12"/>
        <v>7</v>
      </c>
      <c r="AK17" s="34"/>
      <c r="AL17" s="59">
        <f t="shared" si="13"/>
        <v>0</v>
      </c>
      <c r="AM17" s="59">
        <f t="shared" si="14"/>
        <v>6.1224489795918366E-2</v>
      </c>
      <c r="AN17" s="59">
        <f t="shared" si="15"/>
        <v>6.1224489795918366E-2</v>
      </c>
      <c r="AO17" s="59">
        <f t="shared" si="16"/>
        <v>0.14285714285714285</v>
      </c>
      <c r="AP17" s="59">
        <f t="shared" si="17"/>
        <v>0</v>
      </c>
      <c r="AQ17" s="59">
        <f t="shared" si="18"/>
        <v>0</v>
      </c>
      <c r="AR17" s="59">
        <f t="shared" si="19"/>
        <v>0</v>
      </c>
      <c r="AS17" s="59">
        <f t="shared" si="20"/>
        <v>0</v>
      </c>
      <c r="AT17" s="59">
        <f t="shared" si="21"/>
        <v>0</v>
      </c>
      <c r="AU17" s="59">
        <f t="shared" si="22"/>
        <v>6.1224489795918366E-2</v>
      </c>
      <c r="AV17" s="59">
        <f t="shared" si="23"/>
        <v>6.1224489795918366E-2</v>
      </c>
      <c r="AW17" s="59">
        <f t="shared" si="24"/>
        <v>0.14285714285714285</v>
      </c>
    </row>
    <row r="18" spans="17:49" ht="13.5" x14ac:dyDescent="0.2">
      <c r="Q18" s="58" t="s">
        <v>5</v>
      </c>
      <c r="R18" s="56">
        <f>'Síntese CME 0'!BE18</f>
        <v>7</v>
      </c>
      <c r="S18" s="56">
        <f>'Síntese CME 1'!BE18</f>
        <v>0</v>
      </c>
      <c r="T18" s="56">
        <f>'Síntese CME 2'!BE18</f>
        <v>0</v>
      </c>
      <c r="U18" s="56">
        <f>'Síntese CME 3'!BE18</f>
        <v>3</v>
      </c>
      <c r="V18" s="56">
        <f>'Síntese CME 4'!BE18</f>
        <v>0</v>
      </c>
      <c r="W18" s="56">
        <f>'Síntese CME 5'!BE18</f>
        <v>0</v>
      </c>
      <c r="X18" s="56">
        <f t="shared" si="0"/>
        <v>10</v>
      </c>
      <c r="Y18" s="56">
        <f t="shared" si="1"/>
        <v>3</v>
      </c>
      <c r="Z18" s="57">
        <f t="shared" si="2"/>
        <v>0</v>
      </c>
      <c r="AA18" s="57">
        <f t="shared" si="3"/>
        <v>3</v>
      </c>
      <c r="AB18" s="57">
        <f t="shared" si="4"/>
        <v>7</v>
      </c>
      <c r="AC18" s="56">
        <f t="shared" si="5"/>
        <v>0</v>
      </c>
      <c r="AD18" s="56">
        <f t="shared" si="6"/>
        <v>0</v>
      </c>
      <c r="AE18" s="56">
        <f t="shared" si="7"/>
        <v>0</v>
      </c>
      <c r="AF18" s="56">
        <f t="shared" si="8"/>
        <v>0</v>
      </c>
      <c r="AG18" s="56">
        <f t="shared" si="9"/>
        <v>3</v>
      </c>
      <c r="AH18" s="56">
        <f t="shared" si="10"/>
        <v>0</v>
      </c>
      <c r="AI18" s="56">
        <f t="shared" si="11"/>
        <v>3</v>
      </c>
      <c r="AJ18" s="56">
        <f t="shared" si="12"/>
        <v>7</v>
      </c>
      <c r="AK18" s="34"/>
      <c r="AL18" s="59">
        <f t="shared" si="13"/>
        <v>6.1224489795918366E-2</v>
      </c>
      <c r="AM18" s="59">
        <f t="shared" si="14"/>
        <v>0</v>
      </c>
      <c r="AN18" s="59">
        <f t="shared" si="15"/>
        <v>6.1224489795918366E-2</v>
      </c>
      <c r="AO18" s="59">
        <f t="shared" si="16"/>
        <v>0.14285714285714285</v>
      </c>
      <c r="AP18" s="59">
        <f t="shared" si="17"/>
        <v>0</v>
      </c>
      <c r="AQ18" s="59">
        <f t="shared" si="18"/>
        <v>0</v>
      </c>
      <c r="AR18" s="59">
        <f t="shared" si="19"/>
        <v>0</v>
      </c>
      <c r="AS18" s="59">
        <f t="shared" si="20"/>
        <v>0</v>
      </c>
      <c r="AT18" s="59">
        <f t="shared" si="21"/>
        <v>6.1224489795918366E-2</v>
      </c>
      <c r="AU18" s="59">
        <f t="shared" si="22"/>
        <v>0</v>
      </c>
      <c r="AV18" s="59">
        <f t="shared" si="23"/>
        <v>6.1224489795918366E-2</v>
      </c>
      <c r="AW18" s="59">
        <f t="shared" si="24"/>
        <v>0.14285714285714285</v>
      </c>
    </row>
    <row r="19" spans="17:49" ht="13.5" x14ac:dyDescent="0.2">
      <c r="Q19" s="58" t="s">
        <v>171</v>
      </c>
      <c r="R19" s="56">
        <f>'Síntese CME 0'!BE19</f>
        <v>0</v>
      </c>
      <c r="S19" s="56">
        <f>'Síntese CME 1'!BE19</f>
        <v>7</v>
      </c>
      <c r="T19" s="56">
        <f>'Síntese CME 2'!BE19</f>
        <v>0</v>
      </c>
      <c r="U19" s="56">
        <f>'Síntese CME 3'!BE19</f>
        <v>0</v>
      </c>
      <c r="V19" s="56">
        <f>'Síntese CME 4'!BE19</f>
        <v>3</v>
      </c>
      <c r="W19" s="56">
        <f>'Síntese CME 5'!BE19</f>
        <v>0</v>
      </c>
      <c r="X19" s="56">
        <f t="shared" si="0"/>
        <v>10</v>
      </c>
      <c r="Y19" s="56">
        <f t="shared" si="1"/>
        <v>0</v>
      </c>
      <c r="Z19" s="57">
        <f t="shared" si="2"/>
        <v>3</v>
      </c>
      <c r="AA19" s="57">
        <f t="shared" si="3"/>
        <v>3</v>
      </c>
      <c r="AB19" s="57">
        <f t="shared" si="4"/>
        <v>7</v>
      </c>
      <c r="AC19" s="56">
        <f t="shared" si="5"/>
        <v>0</v>
      </c>
      <c r="AD19" s="56">
        <f t="shared" si="6"/>
        <v>0</v>
      </c>
      <c r="AE19" s="56">
        <f t="shared" si="7"/>
        <v>0</v>
      </c>
      <c r="AF19" s="56">
        <f t="shared" si="8"/>
        <v>0</v>
      </c>
      <c r="AG19" s="56">
        <f t="shared" si="9"/>
        <v>0</v>
      </c>
      <c r="AH19" s="56">
        <f t="shared" si="10"/>
        <v>0</v>
      </c>
      <c r="AI19" s="56">
        <f t="shared" si="11"/>
        <v>0</v>
      </c>
      <c r="AJ19" s="56">
        <f t="shared" si="12"/>
        <v>0</v>
      </c>
      <c r="AK19" s="34"/>
      <c r="AL19" s="59">
        <f t="shared" si="13"/>
        <v>0</v>
      </c>
      <c r="AM19" s="59">
        <f t="shared" si="14"/>
        <v>6.1224489795918366E-2</v>
      </c>
      <c r="AN19" s="59">
        <f t="shared" si="15"/>
        <v>6.1224489795918366E-2</v>
      </c>
      <c r="AO19" s="59">
        <f t="shared" si="16"/>
        <v>0.14285714285714285</v>
      </c>
      <c r="AP19" s="59">
        <f t="shared" si="17"/>
        <v>0</v>
      </c>
      <c r="AQ19" s="59">
        <f t="shared" si="18"/>
        <v>0</v>
      </c>
      <c r="AR19" s="59">
        <f t="shared" si="19"/>
        <v>0</v>
      </c>
      <c r="AS19" s="59">
        <f t="shared" si="20"/>
        <v>0</v>
      </c>
      <c r="AT19" s="59">
        <f t="shared" si="21"/>
        <v>0</v>
      </c>
      <c r="AU19" s="59">
        <f t="shared" si="22"/>
        <v>0</v>
      </c>
      <c r="AV19" s="59">
        <f t="shared" si="23"/>
        <v>0</v>
      </c>
      <c r="AW19" s="59">
        <f t="shared" si="24"/>
        <v>0</v>
      </c>
    </row>
    <row r="20" spans="17:49" ht="13.5" x14ac:dyDescent="0.2">
      <c r="Q20" s="58" t="s">
        <v>6</v>
      </c>
      <c r="R20" s="56">
        <f>'Síntese CME 0'!BE20</f>
        <v>1</v>
      </c>
      <c r="S20" s="56">
        <f>'Síntese CME 1'!BE20</f>
        <v>4</v>
      </c>
      <c r="T20" s="56">
        <f>'Síntese CME 2'!BE20</f>
        <v>0</v>
      </c>
      <c r="U20" s="56">
        <f>'Síntese CME 3'!BE20</f>
        <v>2</v>
      </c>
      <c r="V20" s="56">
        <f>'Síntese CME 4'!BE20</f>
        <v>0</v>
      </c>
      <c r="W20" s="56">
        <f>'Síntese CME 5'!BE20</f>
        <v>3</v>
      </c>
      <c r="X20" s="56">
        <f t="shared" si="0"/>
        <v>10</v>
      </c>
      <c r="Y20" s="56">
        <f t="shared" si="1"/>
        <v>2</v>
      </c>
      <c r="Z20" s="57">
        <f t="shared" si="2"/>
        <v>3</v>
      </c>
      <c r="AA20" s="57">
        <f t="shared" si="3"/>
        <v>5</v>
      </c>
      <c r="AB20" s="57">
        <f t="shared" si="4"/>
        <v>5</v>
      </c>
      <c r="AC20" s="56">
        <f t="shared" si="5"/>
        <v>2</v>
      </c>
      <c r="AD20" s="56">
        <f t="shared" si="6"/>
        <v>3</v>
      </c>
      <c r="AE20" s="56">
        <f t="shared" si="7"/>
        <v>5</v>
      </c>
      <c r="AF20" s="56">
        <f t="shared" si="8"/>
        <v>5</v>
      </c>
      <c r="AG20" s="56">
        <f t="shared" si="9"/>
        <v>0</v>
      </c>
      <c r="AH20" s="56">
        <f t="shared" si="10"/>
        <v>0</v>
      </c>
      <c r="AI20" s="56">
        <f t="shared" si="11"/>
        <v>0</v>
      </c>
      <c r="AJ20" s="56">
        <f t="shared" si="12"/>
        <v>0</v>
      </c>
      <c r="AK20" s="34"/>
      <c r="AL20" s="59">
        <f t="shared" si="13"/>
        <v>4.0816326530612242E-2</v>
      </c>
      <c r="AM20" s="59">
        <f t="shared" si="14"/>
        <v>6.1224489795918366E-2</v>
      </c>
      <c r="AN20" s="59">
        <f t="shared" si="15"/>
        <v>0.10204081632653061</v>
      </c>
      <c r="AO20" s="59">
        <f t="shared" si="16"/>
        <v>0.10204081632653061</v>
      </c>
      <c r="AP20" s="59">
        <f t="shared" si="17"/>
        <v>4.0816326530612242E-2</v>
      </c>
      <c r="AQ20" s="59">
        <f t="shared" si="18"/>
        <v>6.1224489795918366E-2</v>
      </c>
      <c r="AR20" s="59">
        <f t="shared" si="19"/>
        <v>0.10204081632653061</v>
      </c>
      <c r="AS20" s="59">
        <f t="shared" si="20"/>
        <v>0.10204081632653061</v>
      </c>
      <c r="AT20" s="59">
        <f t="shared" si="21"/>
        <v>0</v>
      </c>
      <c r="AU20" s="59">
        <f t="shared" si="22"/>
        <v>0</v>
      </c>
      <c r="AV20" s="59">
        <f t="shared" si="23"/>
        <v>0</v>
      </c>
      <c r="AW20" s="59">
        <f t="shared" si="24"/>
        <v>0</v>
      </c>
    </row>
    <row r="21" spans="17:49" ht="13.5" x14ac:dyDescent="0.2">
      <c r="Q21" s="58" t="s">
        <v>6</v>
      </c>
      <c r="R21" s="56">
        <f>'Síntese CME 0'!BE21</f>
        <v>0</v>
      </c>
      <c r="S21" s="56">
        <f>'Síntese CME 1'!BE21</f>
        <v>7</v>
      </c>
      <c r="T21" s="56">
        <f>'Síntese CME 2'!BE21</f>
        <v>0</v>
      </c>
      <c r="U21" s="56">
        <f>'Síntese CME 3'!BE21</f>
        <v>3</v>
      </c>
      <c r="V21" s="56">
        <f>'Síntese CME 4'!BE21</f>
        <v>0</v>
      </c>
      <c r="W21" s="56">
        <f>'Síntese CME 5'!BE21</f>
        <v>0</v>
      </c>
      <c r="X21" s="56">
        <f t="shared" si="0"/>
        <v>10</v>
      </c>
      <c r="Y21" s="56">
        <f t="shared" si="1"/>
        <v>3</v>
      </c>
      <c r="Z21" s="57">
        <f t="shared" si="2"/>
        <v>0</v>
      </c>
      <c r="AA21" s="57">
        <f t="shared" si="3"/>
        <v>3</v>
      </c>
      <c r="AB21" s="57">
        <f t="shared" si="4"/>
        <v>7</v>
      </c>
      <c r="AC21" s="56">
        <f t="shared" si="5"/>
        <v>3</v>
      </c>
      <c r="AD21" s="56">
        <f t="shared" si="6"/>
        <v>0</v>
      </c>
      <c r="AE21" s="56">
        <f t="shared" si="7"/>
        <v>3</v>
      </c>
      <c r="AF21" s="56">
        <f t="shared" si="8"/>
        <v>7</v>
      </c>
      <c r="AG21" s="56">
        <f t="shared" si="9"/>
        <v>0</v>
      </c>
      <c r="AH21" s="56">
        <f t="shared" si="10"/>
        <v>0</v>
      </c>
      <c r="AI21" s="56">
        <f t="shared" si="11"/>
        <v>0</v>
      </c>
      <c r="AJ21" s="56">
        <f t="shared" si="12"/>
        <v>0</v>
      </c>
      <c r="AK21" s="34"/>
      <c r="AL21" s="59">
        <f t="shared" si="13"/>
        <v>6.1224489795918366E-2</v>
      </c>
      <c r="AM21" s="59">
        <f t="shared" si="14"/>
        <v>0</v>
      </c>
      <c r="AN21" s="59">
        <f t="shared" si="15"/>
        <v>6.1224489795918366E-2</v>
      </c>
      <c r="AO21" s="59">
        <f t="shared" si="16"/>
        <v>0.14285714285714285</v>
      </c>
      <c r="AP21" s="59">
        <f t="shared" si="17"/>
        <v>6.1224489795918366E-2</v>
      </c>
      <c r="AQ21" s="59">
        <f t="shared" si="18"/>
        <v>0</v>
      </c>
      <c r="AR21" s="59">
        <f t="shared" si="19"/>
        <v>6.1224489795918366E-2</v>
      </c>
      <c r="AS21" s="59">
        <f t="shared" si="20"/>
        <v>0.14285714285714285</v>
      </c>
      <c r="AT21" s="59">
        <f t="shared" si="21"/>
        <v>0</v>
      </c>
      <c r="AU21" s="59">
        <f t="shared" si="22"/>
        <v>0</v>
      </c>
      <c r="AV21" s="59">
        <f t="shared" si="23"/>
        <v>0</v>
      </c>
      <c r="AW21" s="59">
        <f t="shared" si="24"/>
        <v>0</v>
      </c>
    </row>
    <row r="22" spans="17:49" ht="13.5" x14ac:dyDescent="0.2">
      <c r="Q22" s="58" t="s">
        <v>6</v>
      </c>
      <c r="R22" s="56">
        <f>'Síntese CME 0'!BE22</f>
        <v>0</v>
      </c>
      <c r="S22" s="56">
        <f>'Síntese CME 1'!BE22</f>
        <v>4</v>
      </c>
      <c r="T22" s="56">
        <f>'Síntese CME 2'!BE22</f>
        <v>3</v>
      </c>
      <c r="U22" s="56">
        <f>'Síntese CME 3'!BE22</f>
        <v>0</v>
      </c>
      <c r="V22" s="56">
        <f>'Síntese CME 4'!BE22</f>
        <v>3</v>
      </c>
      <c r="W22" s="56">
        <f>'Síntese CME 5'!BE22</f>
        <v>0</v>
      </c>
      <c r="X22" s="56">
        <f t="shared" si="0"/>
        <v>10</v>
      </c>
      <c r="Y22" s="56">
        <f t="shared" si="1"/>
        <v>0</v>
      </c>
      <c r="Z22" s="57">
        <f t="shared" si="2"/>
        <v>3</v>
      </c>
      <c r="AA22" s="57">
        <f t="shared" si="3"/>
        <v>3</v>
      </c>
      <c r="AB22" s="57">
        <f t="shared" si="4"/>
        <v>7</v>
      </c>
      <c r="AC22" s="56">
        <f t="shared" si="5"/>
        <v>0</v>
      </c>
      <c r="AD22" s="56">
        <f t="shared" si="6"/>
        <v>3</v>
      </c>
      <c r="AE22" s="56">
        <f t="shared" si="7"/>
        <v>3</v>
      </c>
      <c r="AF22" s="56">
        <f t="shared" si="8"/>
        <v>7</v>
      </c>
      <c r="AG22" s="56">
        <f t="shared" si="9"/>
        <v>0</v>
      </c>
      <c r="AH22" s="56">
        <f t="shared" si="10"/>
        <v>0</v>
      </c>
      <c r="AI22" s="56">
        <f t="shared" si="11"/>
        <v>0</v>
      </c>
      <c r="AJ22" s="56">
        <f t="shared" si="12"/>
        <v>0</v>
      </c>
      <c r="AK22" s="34"/>
      <c r="AL22" s="59">
        <f t="shared" si="13"/>
        <v>0</v>
      </c>
      <c r="AM22" s="59">
        <f t="shared" si="14"/>
        <v>6.1224489795918366E-2</v>
      </c>
      <c r="AN22" s="59">
        <f t="shared" si="15"/>
        <v>6.1224489795918366E-2</v>
      </c>
      <c r="AO22" s="59">
        <f t="shared" si="16"/>
        <v>0.14285714285714285</v>
      </c>
      <c r="AP22" s="59">
        <f t="shared" si="17"/>
        <v>0</v>
      </c>
      <c r="AQ22" s="59">
        <f t="shared" si="18"/>
        <v>6.1224489795918366E-2</v>
      </c>
      <c r="AR22" s="59">
        <f t="shared" si="19"/>
        <v>6.1224489795918366E-2</v>
      </c>
      <c r="AS22" s="59">
        <f t="shared" si="20"/>
        <v>0.14285714285714285</v>
      </c>
      <c r="AT22" s="59">
        <f t="shared" si="21"/>
        <v>0</v>
      </c>
      <c r="AU22" s="59">
        <f t="shared" si="22"/>
        <v>0</v>
      </c>
      <c r="AV22" s="59">
        <f t="shared" si="23"/>
        <v>0</v>
      </c>
      <c r="AW22" s="59">
        <f t="shared" si="24"/>
        <v>0</v>
      </c>
    </row>
    <row r="23" spans="17:49" ht="13.5" x14ac:dyDescent="0.2">
      <c r="Q23" s="60" t="s">
        <v>6</v>
      </c>
      <c r="R23" s="56">
        <f>'Síntese CME 0'!BE23</f>
        <v>0</v>
      </c>
      <c r="S23" s="56">
        <f>'Síntese CME 1'!BE23</f>
        <v>7</v>
      </c>
      <c r="T23" s="56">
        <f>'Síntese CME 2'!BE23</f>
        <v>0</v>
      </c>
      <c r="U23" s="56">
        <f>'Síntese CME 3'!BE23</f>
        <v>0</v>
      </c>
      <c r="V23" s="56">
        <f>'Síntese CME 4'!BE23</f>
        <v>0</v>
      </c>
      <c r="W23" s="56">
        <f>'Síntese CME 5'!BE23</f>
        <v>3</v>
      </c>
      <c r="X23" s="56">
        <f t="shared" si="0"/>
        <v>10</v>
      </c>
      <c r="Y23" s="56">
        <f t="shared" si="1"/>
        <v>0</v>
      </c>
      <c r="Z23" s="57">
        <f t="shared" si="2"/>
        <v>3</v>
      </c>
      <c r="AA23" s="57">
        <f t="shared" si="3"/>
        <v>3</v>
      </c>
      <c r="AB23" s="57">
        <f t="shared" si="4"/>
        <v>7</v>
      </c>
      <c r="AC23" s="56">
        <f t="shared" si="5"/>
        <v>0</v>
      </c>
      <c r="AD23" s="56">
        <f t="shared" si="6"/>
        <v>3</v>
      </c>
      <c r="AE23" s="56">
        <f t="shared" si="7"/>
        <v>3</v>
      </c>
      <c r="AF23" s="56">
        <f t="shared" si="8"/>
        <v>7</v>
      </c>
      <c r="AG23" s="56">
        <f t="shared" si="9"/>
        <v>0</v>
      </c>
      <c r="AH23" s="56">
        <f t="shared" si="10"/>
        <v>0</v>
      </c>
      <c r="AI23" s="56">
        <f t="shared" si="11"/>
        <v>0</v>
      </c>
      <c r="AJ23" s="56">
        <f t="shared" si="12"/>
        <v>0</v>
      </c>
      <c r="AK23" s="34"/>
      <c r="AL23" s="59">
        <f t="shared" si="13"/>
        <v>0</v>
      </c>
      <c r="AM23" s="59">
        <f t="shared" si="14"/>
        <v>6.1224489795918366E-2</v>
      </c>
      <c r="AN23" s="59">
        <f t="shared" si="15"/>
        <v>6.1224489795918366E-2</v>
      </c>
      <c r="AO23" s="59">
        <f t="shared" si="16"/>
        <v>0.14285714285714285</v>
      </c>
      <c r="AP23" s="59">
        <f t="shared" si="17"/>
        <v>0</v>
      </c>
      <c r="AQ23" s="59">
        <f t="shared" si="18"/>
        <v>6.1224489795918366E-2</v>
      </c>
      <c r="AR23" s="59">
        <f t="shared" si="19"/>
        <v>6.1224489795918366E-2</v>
      </c>
      <c r="AS23" s="59">
        <f t="shared" si="20"/>
        <v>0.14285714285714285</v>
      </c>
      <c r="AT23" s="59">
        <f t="shared" si="21"/>
        <v>0</v>
      </c>
      <c r="AU23" s="59">
        <f t="shared" si="22"/>
        <v>0</v>
      </c>
      <c r="AV23" s="59">
        <f t="shared" si="23"/>
        <v>0</v>
      </c>
      <c r="AW23" s="59">
        <f t="shared" si="24"/>
        <v>0</v>
      </c>
    </row>
    <row r="24" spans="17:49" ht="13.5" x14ac:dyDescent="0.2">
      <c r="Q24" s="58" t="s">
        <v>6</v>
      </c>
      <c r="R24" s="56">
        <f>'Síntese CME 0'!BE24</f>
        <v>0</v>
      </c>
      <c r="S24" s="56">
        <f>'Síntese CME 1'!BE24</f>
        <v>7</v>
      </c>
      <c r="T24" s="56">
        <f>'Síntese CME 2'!BE24</f>
        <v>0</v>
      </c>
      <c r="U24" s="56">
        <f>'Síntese CME 3'!BE24</f>
        <v>3</v>
      </c>
      <c r="V24" s="56">
        <f>'Síntese CME 4'!BE24</f>
        <v>0</v>
      </c>
      <c r="W24" s="56">
        <f>'Síntese CME 5'!BE24</f>
        <v>0</v>
      </c>
      <c r="X24" s="56">
        <f t="shared" si="0"/>
        <v>10</v>
      </c>
      <c r="Y24" s="56">
        <f t="shared" si="1"/>
        <v>3</v>
      </c>
      <c r="Z24" s="57">
        <f t="shared" si="2"/>
        <v>0</v>
      </c>
      <c r="AA24" s="57">
        <f t="shared" si="3"/>
        <v>3</v>
      </c>
      <c r="AB24" s="57">
        <f t="shared" si="4"/>
        <v>7</v>
      </c>
      <c r="AC24" s="56">
        <f t="shared" si="5"/>
        <v>3</v>
      </c>
      <c r="AD24" s="56">
        <f t="shared" si="6"/>
        <v>0</v>
      </c>
      <c r="AE24" s="56">
        <f t="shared" si="7"/>
        <v>3</v>
      </c>
      <c r="AF24" s="56">
        <f t="shared" si="8"/>
        <v>7</v>
      </c>
      <c r="AG24" s="56">
        <f t="shared" si="9"/>
        <v>0</v>
      </c>
      <c r="AH24" s="56">
        <f t="shared" si="10"/>
        <v>0</v>
      </c>
      <c r="AI24" s="56">
        <f t="shared" si="11"/>
        <v>0</v>
      </c>
      <c r="AJ24" s="56">
        <f t="shared" si="12"/>
        <v>0</v>
      </c>
      <c r="AK24" s="34"/>
      <c r="AL24" s="59">
        <f t="shared" si="13"/>
        <v>6.1224489795918366E-2</v>
      </c>
      <c r="AM24" s="59">
        <f t="shared" si="14"/>
        <v>0</v>
      </c>
      <c r="AN24" s="59">
        <f t="shared" si="15"/>
        <v>6.1224489795918366E-2</v>
      </c>
      <c r="AO24" s="59">
        <f t="shared" si="16"/>
        <v>0.14285714285714285</v>
      </c>
      <c r="AP24" s="59">
        <f t="shared" si="17"/>
        <v>6.1224489795918366E-2</v>
      </c>
      <c r="AQ24" s="59">
        <f t="shared" si="18"/>
        <v>0</v>
      </c>
      <c r="AR24" s="59">
        <f t="shared" si="19"/>
        <v>6.1224489795918366E-2</v>
      </c>
      <c r="AS24" s="59">
        <f t="shared" si="20"/>
        <v>0.14285714285714285</v>
      </c>
      <c r="AT24" s="59">
        <f t="shared" si="21"/>
        <v>0</v>
      </c>
      <c r="AU24" s="59">
        <f t="shared" si="22"/>
        <v>0</v>
      </c>
      <c r="AV24" s="59">
        <f t="shared" si="23"/>
        <v>0</v>
      </c>
      <c r="AW24" s="59">
        <f t="shared" si="24"/>
        <v>0</v>
      </c>
    </row>
    <row r="25" spans="17:49" ht="13.5" x14ac:dyDescent="0.2">
      <c r="Q25" s="58" t="s">
        <v>5</v>
      </c>
      <c r="R25" s="56">
        <f>'Síntese CME 0'!BE25</f>
        <v>0</v>
      </c>
      <c r="S25" s="56">
        <f>'Síntese CME 1'!BE25</f>
        <v>7</v>
      </c>
      <c r="T25" s="56">
        <f>'Síntese CME 2'!BE25</f>
        <v>0</v>
      </c>
      <c r="U25" s="56">
        <f>'Síntese CME 3'!BE25</f>
        <v>0</v>
      </c>
      <c r="V25" s="56">
        <f>'Síntese CME 4'!BE25</f>
        <v>3</v>
      </c>
      <c r="W25" s="56">
        <f>'Síntese CME 5'!BE25</f>
        <v>0</v>
      </c>
      <c r="X25" s="56">
        <f t="shared" si="0"/>
        <v>10</v>
      </c>
      <c r="Y25" s="56">
        <f t="shared" si="1"/>
        <v>0</v>
      </c>
      <c r="Z25" s="57">
        <f t="shared" si="2"/>
        <v>3</v>
      </c>
      <c r="AA25" s="57">
        <f t="shared" si="3"/>
        <v>3</v>
      </c>
      <c r="AB25" s="57">
        <f t="shared" si="4"/>
        <v>7</v>
      </c>
      <c r="AC25" s="56">
        <f t="shared" si="5"/>
        <v>0</v>
      </c>
      <c r="AD25" s="56">
        <f t="shared" si="6"/>
        <v>0</v>
      </c>
      <c r="AE25" s="56">
        <f t="shared" si="7"/>
        <v>0</v>
      </c>
      <c r="AF25" s="56">
        <f t="shared" si="8"/>
        <v>0</v>
      </c>
      <c r="AG25" s="56">
        <f t="shared" si="9"/>
        <v>0</v>
      </c>
      <c r="AH25" s="56">
        <f t="shared" si="10"/>
        <v>3</v>
      </c>
      <c r="AI25" s="56">
        <f t="shared" si="11"/>
        <v>3</v>
      </c>
      <c r="AJ25" s="56">
        <f t="shared" si="12"/>
        <v>7</v>
      </c>
      <c r="AK25" s="34"/>
      <c r="AL25" s="59">
        <f t="shared" si="13"/>
        <v>0</v>
      </c>
      <c r="AM25" s="59">
        <f t="shared" si="14"/>
        <v>6.1224489795918366E-2</v>
      </c>
      <c r="AN25" s="59">
        <f t="shared" si="15"/>
        <v>6.1224489795918366E-2</v>
      </c>
      <c r="AO25" s="59">
        <f t="shared" si="16"/>
        <v>0.14285714285714285</v>
      </c>
      <c r="AP25" s="59">
        <f t="shared" si="17"/>
        <v>0</v>
      </c>
      <c r="AQ25" s="59">
        <f t="shared" si="18"/>
        <v>0</v>
      </c>
      <c r="AR25" s="59">
        <f t="shared" si="19"/>
        <v>0</v>
      </c>
      <c r="AS25" s="59">
        <f t="shared" si="20"/>
        <v>0</v>
      </c>
      <c r="AT25" s="59">
        <f t="shared" si="21"/>
        <v>0</v>
      </c>
      <c r="AU25" s="59">
        <f t="shared" si="22"/>
        <v>6.1224489795918366E-2</v>
      </c>
      <c r="AV25" s="59">
        <f t="shared" si="23"/>
        <v>6.1224489795918366E-2</v>
      </c>
      <c r="AW25" s="59">
        <f t="shared" si="24"/>
        <v>0.14285714285714285</v>
      </c>
    </row>
    <row r="26" spans="17:49" ht="13.5" x14ac:dyDescent="0.2">
      <c r="Q26" s="58" t="s">
        <v>6</v>
      </c>
      <c r="R26" s="56">
        <f>'Síntese CME 0'!BE26</f>
        <v>0</v>
      </c>
      <c r="S26" s="56">
        <f>'Síntese CME 1'!BE26</f>
        <v>4</v>
      </c>
      <c r="T26" s="56">
        <f>'Síntese CME 2'!BE26</f>
        <v>3</v>
      </c>
      <c r="U26" s="56">
        <f>'Síntese CME 3'!BE26</f>
        <v>0</v>
      </c>
      <c r="V26" s="56">
        <f>'Síntese CME 4'!BE26</f>
        <v>0</v>
      </c>
      <c r="W26" s="56">
        <f>'Síntese CME 5'!BE26</f>
        <v>3</v>
      </c>
      <c r="X26" s="56">
        <f t="shared" si="0"/>
        <v>10</v>
      </c>
      <c r="Y26" s="56">
        <f t="shared" si="1"/>
        <v>0</v>
      </c>
      <c r="Z26" s="57">
        <f t="shared" si="2"/>
        <v>3</v>
      </c>
      <c r="AA26" s="57">
        <f t="shared" si="3"/>
        <v>3</v>
      </c>
      <c r="AB26" s="57">
        <f t="shared" si="4"/>
        <v>7</v>
      </c>
      <c r="AC26" s="56">
        <f t="shared" si="5"/>
        <v>0</v>
      </c>
      <c r="AD26" s="56">
        <f t="shared" si="6"/>
        <v>3</v>
      </c>
      <c r="AE26" s="56">
        <f t="shared" si="7"/>
        <v>3</v>
      </c>
      <c r="AF26" s="56">
        <f t="shared" si="8"/>
        <v>7</v>
      </c>
      <c r="AG26" s="56">
        <f t="shared" si="9"/>
        <v>0</v>
      </c>
      <c r="AH26" s="56">
        <f t="shared" si="10"/>
        <v>0</v>
      </c>
      <c r="AI26" s="56">
        <f t="shared" si="11"/>
        <v>0</v>
      </c>
      <c r="AJ26" s="56">
        <f t="shared" si="12"/>
        <v>0</v>
      </c>
      <c r="AK26" s="34"/>
      <c r="AL26" s="59">
        <f t="shared" si="13"/>
        <v>0</v>
      </c>
      <c r="AM26" s="59">
        <f t="shared" si="14"/>
        <v>6.1224489795918366E-2</v>
      </c>
      <c r="AN26" s="59">
        <f t="shared" si="15"/>
        <v>6.1224489795918366E-2</v>
      </c>
      <c r="AO26" s="59">
        <f t="shared" si="16"/>
        <v>0.14285714285714285</v>
      </c>
      <c r="AP26" s="59">
        <f t="shared" si="17"/>
        <v>0</v>
      </c>
      <c r="AQ26" s="59">
        <f t="shared" si="18"/>
        <v>6.1224489795918366E-2</v>
      </c>
      <c r="AR26" s="59">
        <f t="shared" si="19"/>
        <v>6.1224489795918366E-2</v>
      </c>
      <c r="AS26" s="59">
        <f t="shared" si="20"/>
        <v>0.14285714285714285</v>
      </c>
      <c r="AT26" s="59">
        <f t="shared" si="21"/>
        <v>0</v>
      </c>
      <c r="AU26" s="59">
        <f t="shared" si="22"/>
        <v>0</v>
      </c>
      <c r="AV26" s="59">
        <f t="shared" si="23"/>
        <v>0</v>
      </c>
      <c r="AW26" s="59">
        <f t="shared" si="24"/>
        <v>0</v>
      </c>
    </row>
    <row r="27" spans="17:49" ht="13.5" x14ac:dyDescent="0.2">
      <c r="Q27" s="58" t="s">
        <v>6</v>
      </c>
      <c r="R27" s="56">
        <f>'Síntese CME 0'!BE27</f>
        <v>0</v>
      </c>
      <c r="S27" s="56">
        <f>'Síntese CME 1'!BE27</f>
        <v>7</v>
      </c>
      <c r="T27" s="56">
        <f>'Síntese CME 2'!BE27</f>
        <v>0</v>
      </c>
      <c r="U27" s="56">
        <f>'Síntese CME 3'!BE27</f>
        <v>3</v>
      </c>
      <c r="V27" s="56">
        <f>'Síntese CME 4'!BE27</f>
        <v>0</v>
      </c>
      <c r="W27" s="56">
        <f>'Síntese CME 5'!BE27</f>
        <v>0</v>
      </c>
      <c r="X27" s="56">
        <f t="shared" si="0"/>
        <v>10</v>
      </c>
      <c r="Y27" s="56">
        <f t="shared" si="1"/>
        <v>3</v>
      </c>
      <c r="Z27" s="57">
        <f t="shared" si="2"/>
        <v>0</v>
      </c>
      <c r="AA27" s="57">
        <f t="shared" si="3"/>
        <v>3</v>
      </c>
      <c r="AB27" s="57">
        <f t="shared" si="4"/>
        <v>7</v>
      </c>
      <c r="AC27" s="56">
        <f t="shared" si="5"/>
        <v>3</v>
      </c>
      <c r="AD27" s="56">
        <f t="shared" si="6"/>
        <v>0</v>
      </c>
      <c r="AE27" s="56">
        <f t="shared" si="7"/>
        <v>3</v>
      </c>
      <c r="AF27" s="56">
        <f t="shared" si="8"/>
        <v>7</v>
      </c>
      <c r="AG27" s="56">
        <f t="shared" si="9"/>
        <v>0</v>
      </c>
      <c r="AH27" s="56">
        <f t="shared" si="10"/>
        <v>0</v>
      </c>
      <c r="AI27" s="56">
        <f t="shared" si="11"/>
        <v>0</v>
      </c>
      <c r="AJ27" s="56">
        <f t="shared" si="12"/>
        <v>0</v>
      </c>
      <c r="AK27" s="34"/>
      <c r="AL27" s="59">
        <f t="shared" si="13"/>
        <v>6.1224489795918366E-2</v>
      </c>
      <c r="AM27" s="59">
        <f t="shared" si="14"/>
        <v>0</v>
      </c>
      <c r="AN27" s="59">
        <f t="shared" si="15"/>
        <v>6.1224489795918366E-2</v>
      </c>
      <c r="AO27" s="59">
        <f t="shared" si="16"/>
        <v>0.14285714285714285</v>
      </c>
      <c r="AP27" s="59">
        <f t="shared" si="17"/>
        <v>6.1224489795918366E-2</v>
      </c>
      <c r="AQ27" s="59">
        <f t="shared" si="18"/>
        <v>0</v>
      </c>
      <c r="AR27" s="59">
        <f t="shared" si="19"/>
        <v>6.1224489795918366E-2</v>
      </c>
      <c r="AS27" s="59">
        <f t="shared" si="20"/>
        <v>0.14285714285714285</v>
      </c>
      <c r="AT27" s="59">
        <f t="shared" si="21"/>
        <v>0</v>
      </c>
      <c r="AU27" s="59">
        <f t="shared" si="22"/>
        <v>0</v>
      </c>
      <c r="AV27" s="59">
        <f t="shared" si="23"/>
        <v>0</v>
      </c>
      <c r="AW27" s="59">
        <f t="shared" si="24"/>
        <v>0</v>
      </c>
    </row>
    <row r="28" spans="17:49" ht="13.5" x14ac:dyDescent="0.2">
      <c r="Q28" s="58" t="s">
        <v>6</v>
      </c>
      <c r="R28" s="56">
        <f>'Síntese CME 0'!BE28</f>
        <v>0</v>
      </c>
      <c r="S28" s="56">
        <f>'Síntese CME 1'!BE28</f>
        <v>7</v>
      </c>
      <c r="T28" s="56">
        <f>'Síntese CME 2'!BE28</f>
        <v>0</v>
      </c>
      <c r="U28" s="56">
        <f>'Síntese CME 3'!BE28</f>
        <v>0</v>
      </c>
      <c r="V28" s="56">
        <f>'Síntese CME 4'!BE28</f>
        <v>3</v>
      </c>
      <c r="W28" s="56">
        <f>'Síntese CME 5'!BE28</f>
        <v>0</v>
      </c>
      <c r="X28" s="56">
        <f t="shared" si="0"/>
        <v>10</v>
      </c>
      <c r="Y28" s="56">
        <f t="shared" si="1"/>
        <v>0</v>
      </c>
      <c r="Z28" s="57">
        <f t="shared" si="2"/>
        <v>3</v>
      </c>
      <c r="AA28" s="57">
        <f t="shared" si="3"/>
        <v>3</v>
      </c>
      <c r="AB28" s="57">
        <f t="shared" si="4"/>
        <v>7</v>
      </c>
      <c r="AC28" s="56">
        <f t="shared" si="5"/>
        <v>0</v>
      </c>
      <c r="AD28" s="56">
        <f t="shared" si="6"/>
        <v>3</v>
      </c>
      <c r="AE28" s="56">
        <f t="shared" si="7"/>
        <v>3</v>
      </c>
      <c r="AF28" s="56">
        <f t="shared" si="8"/>
        <v>7</v>
      </c>
      <c r="AG28" s="56">
        <f t="shared" si="9"/>
        <v>0</v>
      </c>
      <c r="AH28" s="56">
        <f t="shared" si="10"/>
        <v>0</v>
      </c>
      <c r="AI28" s="56">
        <f t="shared" si="11"/>
        <v>0</v>
      </c>
      <c r="AJ28" s="56">
        <f t="shared" si="12"/>
        <v>0</v>
      </c>
      <c r="AK28" s="34"/>
      <c r="AL28" s="59">
        <f t="shared" si="13"/>
        <v>0</v>
      </c>
      <c r="AM28" s="59">
        <f t="shared" si="14"/>
        <v>6.1224489795918366E-2</v>
      </c>
      <c r="AN28" s="59">
        <f t="shared" si="15"/>
        <v>6.1224489795918366E-2</v>
      </c>
      <c r="AO28" s="59">
        <f t="shared" si="16"/>
        <v>0.14285714285714285</v>
      </c>
      <c r="AP28" s="59">
        <f t="shared" si="17"/>
        <v>0</v>
      </c>
      <c r="AQ28" s="59">
        <f t="shared" si="18"/>
        <v>6.1224489795918366E-2</v>
      </c>
      <c r="AR28" s="59">
        <f t="shared" si="19"/>
        <v>6.1224489795918366E-2</v>
      </c>
      <c r="AS28" s="59">
        <f t="shared" si="20"/>
        <v>0.14285714285714285</v>
      </c>
      <c r="AT28" s="59">
        <f t="shared" si="21"/>
        <v>0</v>
      </c>
      <c r="AU28" s="59">
        <f t="shared" si="22"/>
        <v>0</v>
      </c>
      <c r="AV28" s="59">
        <f t="shared" si="23"/>
        <v>0</v>
      </c>
      <c r="AW28" s="59">
        <f t="shared" si="24"/>
        <v>0</v>
      </c>
    </row>
    <row r="29" spans="17:49" ht="13.5" x14ac:dyDescent="0.2">
      <c r="Q29" s="58" t="s">
        <v>6</v>
      </c>
      <c r="R29" s="56">
        <f>'Síntese CME 0'!BE29</f>
        <v>0</v>
      </c>
      <c r="S29" s="56">
        <f>'Síntese CME 1'!BE29</f>
        <v>3</v>
      </c>
      <c r="T29" s="56">
        <f>'Síntese CME 2'!BE29</f>
        <v>4</v>
      </c>
      <c r="U29" s="56">
        <f>'Síntese CME 3'!BE29</f>
        <v>0</v>
      </c>
      <c r="V29" s="56">
        <f>'Síntese CME 4'!BE29</f>
        <v>0</v>
      </c>
      <c r="W29" s="56">
        <f>'Síntese CME 5'!BE29</f>
        <v>3</v>
      </c>
      <c r="X29" s="56">
        <f t="shared" si="0"/>
        <v>10</v>
      </c>
      <c r="Y29" s="56">
        <f t="shared" si="1"/>
        <v>0</v>
      </c>
      <c r="Z29" s="57">
        <f t="shared" si="2"/>
        <v>3</v>
      </c>
      <c r="AA29" s="57">
        <f t="shared" si="3"/>
        <v>3</v>
      </c>
      <c r="AB29" s="57">
        <f t="shared" si="4"/>
        <v>7</v>
      </c>
      <c r="AC29" s="56">
        <f t="shared" si="5"/>
        <v>0</v>
      </c>
      <c r="AD29" s="56">
        <f t="shared" si="6"/>
        <v>3</v>
      </c>
      <c r="AE29" s="56">
        <f t="shared" si="7"/>
        <v>3</v>
      </c>
      <c r="AF29" s="56">
        <f t="shared" si="8"/>
        <v>7</v>
      </c>
      <c r="AG29" s="56">
        <f t="shared" si="9"/>
        <v>0</v>
      </c>
      <c r="AH29" s="56">
        <f t="shared" si="10"/>
        <v>0</v>
      </c>
      <c r="AI29" s="56">
        <f t="shared" si="11"/>
        <v>0</v>
      </c>
      <c r="AJ29" s="56">
        <f t="shared" si="12"/>
        <v>0</v>
      </c>
      <c r="AK29" s="34"/>
      <c r="AL29" s="59">
        <f t="shared" si="13"/>
        <v>0</v>
      </c>
      <c r="AM29" s="59">
        <f t="shared" si="14"/>
        <v>6.1224489795918366E-2</v>
      </c>
      <c r="AN29" s="59">
        <f t="shared" si="15"/>
        <v>6.1224489795918366E-2</v>
      </c>
      <c r="AO29" s="59">
        <f t="shared" si="16"/>
        <v>0.14285714285714285</v>
      </c>
      <c r="AP29" s="59">
        <f t="shared" si="17"/>
        <v>0</v>
      </c>
      <c r="AQ29" s="59">
        <f t="shared" si="18"/>
        <v>6.1224489795918366E-2</v>
      </c>
      <c r="AR29" s="59">
        <f t="shared" si="19"/>
        <v>6.1224489795918366E-2</v>
      </c>
      <c r="AS29" s="59">
        <f t="shared" si="20"/>
        <v>0.14285714285714285</v>
      </c>
      <c r="AT29" s="59">
        <f t="shared" si="21"/>
        <v>0</v>
      </c>
      <c r="AU29" s="59">
        <f t="shared" si="22"/>
        <v>0</v>
      </c>
      <c r="AV29" s="59">
        <f t="shared" si="23"/>
        <v>0</v>
      </c>
      <c r="AW29" s="59">
        <f t="shared" si="24"/>
        <v>0</v>
      </c>
    </row>
    <row r="30" spans="17:49" ht="13.5" x14ac:dyDescent="0.2">
      <c r="Q30" s="58" t="s">
        <v>6</v>
      </c>
      <c r="R30" s="56">
        <f>'Síntese CME 0'!BE30</f>
        <v>0</v>
      </c>
      <c r="S30" s="56">
        <f>'Síntese CME 1'!BE30</f>
        <v>5</v>
      </c>
      <c r="T30" s="56">
        <f>'Síntese CME 2'!BE30</f>
        <v>0</v>
      </c>
      <c r="U30" s="56">
        <f>'Síntese CME 3'!BE30</f>
        <v>5</v>
      </c>
      <c r="V30" s="56">
        <f>'Síntese CME 4'!BE30</f>
        <v>0</v>
      </c>
      <c r="W30" s="56">
        <f>'Síntese CME 5'!BE30</f>
        <v>0</v>
      </c>
      <c r="X30" s="56">
        <f t="shared" si="0"/>
        <v>10</v>
      </c>
      <c r="Y30" s="56">
        <f t="shared" si="1"/>
        <v>5</v>
      </c>
      <c r="Z30" s="57">
        <f t="shared" si="2"/>
        <v>0</v>
      </c>
      <c r="AA30" s="57">
        <f t="shared" si="3"/>
        <v>5</v>
      </c>
      <c r="AB30" s="57">
        <f t="shared" si="4"/>
        <v>5</v>
      </c>
      <c r="AC30" s="56">
        <f t="shared" si="5"/>
        <v>5</v>
      </c>
      <c r="AD30" s="56">
        <f t="shared" si="6"/>
        <v>0</v>
      </c>
      <c r="AE30" s="56">
        <f t="shared" si="7"/>
        <v>5</v>
      </c>
      <c r="AF30" s="56">
        <f t="shared" si="8"/>
        <v>5</v>
      </c>
      <c r="AG30" s="56">
        <f t="shared" si="9"/>
        <v>0</v>
      </c>
      <c r="AH30" s="56">
        <f t="shared" si="10"/>
        <v>0</v>
      </c>
      <c r="AI30" s="56">
        <f t="shared" si="11"/>
        <v>0</v>
      </c>
      <c r="AJ30" s="56">
        <f t="shared" si="12"/>
        <v>0</v>
      </c>
      <c r="AK30" s="34"/>
      <c r="AL30" s="59">
        <f t="shared" si="13"/>
        <v>0.10204081632653061</v>
      </c>
      <c r="AM30" s="59">
        <f t="shared" si="14"/>
        <v>0</v>
      </c>
      <c r="AN30" s="59">
        <f t="shared" si="15"/>
        <v>0.10204081632653061</v>
      </c>
      <c r="AO30" s="59">
        <f t="shared" si="16"/>
        <v>0.10204081632653061</v>
      </c>
      <c r="AP30" s="59">
        <f t="shared" si="17"/>
        <v>0.10204081632653061</v>
      </c>
      <c r="AQ30" s="59">
        <f t="shared" si="18"/>
        <v>0</v>
      </c>
      <c r="AR30" s="59">
        <f t="shared" si="19"/>
        <v>0.10204081632653061</v>
      </c>
      <c r="AS30" s="59">
        <f t="shared" si="20"/>
        <v>0.10204081632653061</v>
      </c>
      <c r="AT30" s="59">
        <f t="shared" si="21"/>
        <v>0</v>
      </c>
      <c r="AU30" s="59">
        <f t="shared" si="22"/>
        <v>0</v>
      </c>
      <c r="AV30" s="59">
        <f t="shared" si="23"/>
        <v>0</v>
      </c>
      <c r="AW30" s="59">
        <f t="shared" si="24"/>
        <v>0</v>
      </c>
    </row>
    <row r="31" spans="17:49" ht="13.5" x14ac:dyDescent="0.2">
      <c r="Q31" s="58" t="s">
        <v>6</v>
      </c>
      <c r="R31" s="56">
        <f>'Síntese CME 0'!BE31</f>
        <v>0</v>
      </c>
      <c r="S31" s="56">
        <f>'Síntese CME 1'!BE31</f>
        <v>5</v>
      </c>
      <c r="T31" s="56">
        <f>'Síntese CME 2'!BE31</f>
        <v>0</v>
      </c>
      <c r="U31" s="56">
        <f>'Síntese CME 3'!BE31</f>
        <v>2</v>
      </c>
      <c r="V31" s="56">
        <f>'Síntese CME 4'!BE31</f>
        <v>3</v>
      </c>
      <c r="W31" s="56">
        <f>'Síntese CME 5'!BE31</f>
        <v>0</v>
      </c>
      <c r="X31" s="56">
        <f t="shared" si="0"/>
        <v>10</v>
      </c>
      <c r="Y31" s="56">
        <f t="shared" si="1"/>
        <v>2</v>
      </c>
      <c r="Z31" s="57">
        <f t="shared" si="2"/>
        <v>3</v>
      </c>
      <c r="AA31" s="57">
        <f t="shared" si="3"/>
        <v>5</v>
      </c>
      <c r="AB31" s="57">
        <f t="shared" si="4"/>
        <v>5</v>
      </c>
      <c r="AC31" s="56">
        <f t="shared" si="5"/>
        <v>2</v>
      </c>
      <c r="AD31" s="56">
        <f t="shared" si="6"/>
        <v>3</v>
      </c>
      <c r="AE31" s="56">
        <f t="shared" si="7"/>
        <v>5</v>
      </c>
      <c r="AF31" s="56">
        <f t="shared" si="8"/>
        <v>5</v>
      </c>
      <c r="AG31" s="56">
        <f t="shared" si="9"/>
        <v>0</v>
      </c>
      <c r="AH31" s="56">
        <f t="shared" si="10"/>
        <v>0</v>
      </c>
      <c r="AI31" s="56">
        <f t="shared" si="11"/>
        <v>0</v>
      </c>
      <c r="AJ31" s="56">
        <f t="shared" si="12"/>
        <v>0</v>
      </c>
      <c r="AK31" s="34"/>
      <c r="AL31" s="59">
        <f t="shared" si="13"/>
        <v>4.0816326530612242E-2</v>
      </c>
      <c r="AM31" s="59">
        <f t="shared" si="14"/>
        <v>6.1224489795918366E-2</v>
      </c>
      <c r="AN31" s="59">
        <f t="shared" si="15"/>
        <v>0.10204081632653061</v>
      </c>
      <c r="AO31" s="59">
        <f t="shared" si="16"/>
        <v>0.10204081632653061</v>
      </c>
      <c r="AP31" s="59">
        <f t="shared" si="17"/>
        <v>4.0816326530612242E-2</v>
      </c>
      <c r="AQ31" s="59">
        <f t="shared" si="18"/>
        <v>6.1224489795918366E-2</v>
      </c>
      <c r="AR31" s="59">
        <f t="shared" si="19"/>
        <v>0.10204081632653061</v>
      </c>
      <c r="AS31" s="59">
        <f t="shared" si="20"/>
        <v>0.10204081632653061</v>
      </c>
      <c r="AT31" s="59">
        <f t="shared" si="21"/>
        <v>0</v>
      </c>
      <c r="AU31" s="59">
        <f t="shared" si="22"/>
        <v>0</v>
      </c>
      <c r="AV31" s="59">
        <f t="shared" si="23"/>
        <v>0</v>
      </c>
      <c r="AW31" s="59">
        <f t="shared" si="24"/>
        <v>0</v>
      </c>
    </row>
    <row r="32" spans="17:49" ht="13.5" x14ac:dyDescent="0.2">
      <c r="Q32" s="58" t="s">
        <v>5</v>
      </c>
      <c r="R32" s="56">
        <f>'Síntese CME 0'!BE32</f>
        <v>0</v>
      </c>
      <c r="S32" s="56">
        <f>'Síntese CME 1'!BE32</f>
        <v>5</v>
      </c>
      <c r="T32" s="56">
        <f>'Síntese CME 2'!BE32</f>
        <v>0</v>
      </c>
      <c r="U32" s="56">
        <f>'Síntese CME 3'!BE32</f>
        <v>2</v>
      </c>
      <c r="V32" s="56">
        <f>'Síntese CME 4'!BE32</f>
        <v>0</v>
      </c>
      <c r="W32" s="56">
        <f>'Síntese CME 5'!BE32</f>
        <v>3</v>
      </c>
      <c r="X32" s="56">
        <f t="shared" si="0"/>
        <v>10</v>
      </c>
      <c r="Y32" s="56">
        <f t="shared" si="1"/>
        <v>2</v>
      </c>
      <c r="Z32" s="57">
        <f t="shared" si="2"/>
        <v>3</v>
      </c>
      <c r="AA32" s="57">
        <f t="shared" si="3"/>
        <v>5</v>
      </c>
      <c r="AB32" s="57">
        <f t="shared" si="4"/>
        <v>5</v>
      </c>
      <c r="AC32" s="56">
        <f t="shared" si="5"/>
        <v>0</v>
      </c>
      <c r="AD32" s="56">
        <f t="shared" si="6"/>
        <v>0</v>
      </c>
      <c r="AE32" s="56">
        <f t="shared" si="7"/>
        <v>0</v>
      </c>
      <c r="AF32" s="56">
        <f t="shared" si="8"/>
        <v>0</v>
      </c>
      <c r="AG32" s="56">
        <f t="shared" si="9"/>
        <v>2</v>
      </c>
      <c r="AH32" s="56">
        <f t="shared" si="10"/>
        <v>3</v>
      </c>
      <c r="AI32" s="56">
        <f t="shared" si="11"/>
        <v>5</v>
      </c>
      <c r="AJ32" s="56">
        <f t="shared" si="12"/>
        <v>5</v>
      </c>
      <c r="AK32" s="34"/>
      <c r="AL32" s="59">
        <f t="shared" si="13"/>
        <v>4.0816326530612242E-2</v>
      </c>
      <c r="AM32" s="59">
        <f t="shared" si="14"/>
        <v>6.1224489795918366E-2</v>
      </c>
      <c r="AN32" s="59">
        <f t="shared" si="15"/>
        <v>0.10204081632653061</v>
      </c>
      <c r="AO32" s="59">
        <f t="shared" si="16"/>
        <v>0.10204081632653061</v>
      </c>
      <c r="AP32" s="59">
        <f t="shared" si="17"/>
        <v>0</v>
      </c>
      <c r="AQ32" s="59">
        <f t="shared" si="18"/>
        <v>0</v>
      </c>
      <c r="AR32" s="59">
        <f t="shared" si="19"/>
        <v>0</v>
      </c>
      <c r="AS32" s="59">
        <f t="shared" si="20"/>
        <v>0</v>
      </c>
      <c r="AT32" s="59">
        <f t="shared" si="21"/>
        <v>4.0816326530612242E-2</v>
      </c>
      <c r="AU32" s="59">
        <f t="shared" si="22"/>
        <v>6.1224489795918366E-2</v>
      </c>
      <c r="AV32" s="59">
        <f t="shared" si="23"/>
        <v>0.10204081632653061</v>
      </c>
      <c r="AW32" s="59">
        <f t="shared" si="24"/>
        <v>0.10204081632653061</v>
      </c>
    </row>
    <row r="33" spans="16:49" ht="13.5" x14ac:dyDescent="0.2">
      <c r="Q33" s="58" t="s">
        <v>6</v>
      </c>
      <c r="R33" s="56">
        <f>'Síntese CME 0'!BE33</f>
        <v>0</v>
      </c>
      <c r="S33" s="56">
        <f>'Síntese CME 1'!BE33</f>
        <v>7</v>
      </c>
      <c r="T33" s="56">
        <f>'Síntese CME 2'!BE33</f>
        <v>0</v>
      </c>
      <c r="U33" s="56">
        <f>'Síntese CME 3'!BE33</f>
        <v>3</v>
      </c>
      <c r="V33" s="56">
        <f>'Síntese CME 4'!BE33</f>
        <v>0</v>
      </c>
      <c r="W33" s="56">
        <f>'Síntese CME 5'!BE33</f>
        <v>0</v>
      </c>
      <c r="X33" s="56">
        <f t="shared" si="0"/>
        <v>10</v>
      </c>
      <c r="Y33" s="56">
        <f t="shared" si="1"/>
        <v>3</v>
      </c>
      <c r="Z33" s="57">
        <f t="shared" si="2"/>
        <v>0</v>
      </c>
      <c r="AA33" s="57">
        <f t="shared" si="3"/>
        <v>3</v>
      </c>
      <c r="AB33" s="57">
        <f t="shared" si="4"/>
        <v>7</v>
      </c>
      <c r="AC33" s="56">
        <f t="shared" si="5"/>
        <v>3</v>
      </c>
      <c r="AD33" s="56">
        <f t="shared" si="6"/>
        <v>0</v>
      </c>
      <c r="AE33" s="56">
        <f t="shared" si="7"/>
        <v>3</v>
      </c>
      <c r="AF33" s="56">
        <f t="shared" si="8"/>
        <v>7</v>
      </c>
      <c r="AG33" s="56">
        <f t="shared" si="9"/>
        <v>0</v>
      </c>
      <c r="AH33" s="56">
        <f t="shared" si="10"/>
        <v>0</v>
      </c>
      <c r="AI33" s="56">
        <f t="shared" si="11"/>
        <v>0</v>
      </c>
      <c r="AJ33" s="56">
        <f t="shared" si="12"/>
        <v>0</v>
      </c>
      <c r="AK33" s="34"/>
      <c r="AL33" s="59">
        <f t="shared" si="13"/>
        <v>6.1224489795918366E-2</v>
      </c>
      <c r="AM33" s="59">
        <f t="shared" si="14"/>
        <v>0</v>
      </c>
      <c r="AN33" s="59">
        <f t="shared" si="15"/>
        <v>6.1224489795918366E-2</v>
      </c>
      <c r="AO33" s="59">
        <f t="shared" si="16"/>
        <v>0.14285714285714285</v>
      </c>
      <c r="AP33" s="59">
        <f t="shared" si="17"/>
        <v>6.1224489795918366E-2</v>
      </c>
      <c r="AQ33" s="59">
        <f t="shared" si="18"/>
        <v>0</v>
      </c>
      <c r="AR33" s="59">
        <f t="shared" si="19"/>
        <v>6.1224489795918366E-2</v>
      </c>
      <c r="AS33" s="59">
        <f t="shared" si="20"/>
        <v>0.14285714285714285</v>
      </c>
      <c r="AT33" s="59">
        <f t="shared" si="21"/>
        <v>0</v>
      </c>
      <c r="AU33" s="59">
        <f t="shared" si="22"/>
        <v>0</v>
      </c>
      <c r="AV33" s="59">
        <f t="shared" si="23"/>
        <v>0</v>
      </c>
      <c r="AW33" s="59">
        <f t="shared" si="24"/>
        <v>0</v>
      </c>
    </row>
    <row r="34" spans="16:49" ht="13.5" x14ac:dyDescent="0.2">
      <c r="Q34" s="58" t="s">
        <v>6</v>
      </c>
      <c r="R34" s="56">
        <f>'Síntese CME 0'!BE34</f>
        <v>0</v>
      </c>
      <c r="S34" s="56">
        <f>'Síntese CME 1'!BE34</f>
        <v>10</v>
      </c>
      <c r="T34" s="56">
        <f>'Síntese CME 2'!BE34</f>
        <v>0</v>
      </c>
      <c r="U34" s="56">
        <f>'Síntese CME 3'!BE34</f>
        <v>0</v>
      </c>
      <c r="V34" s="56">
        <f>'Síntese CME 4'!BE34</f>
        <v>0</v>
      </c>
      <c r="W34" s="56">
        <f>'Síntese CME 5'!BE34</f>
        <v>0</v>
      </c>
      <c r="X34" s="56">
        <f t="shared" si="0"/>
        <v>10</v>
      </c>
      <c r="Y34" s="56">
        <f t="shared" si="1"/>
        <v>0</v>
      </c>
      <c r="Z34" s="57">
        <f t="shared" si="2"/>
        <v>0</v>
      </c>
      <c r="AA34" s="57">
        <f t="shared" si="3"/>
        <v>0</v>
      </c>
      <c r="AB34" s="57">
        <f t="shared" si="4"/>
        <v>10</v>
      </c>
      <c r="AC34" s="56">
        <f t="shared" si="5"/>
        <v>0</v>
      </c>
      <c r="AD34" s="56">
        <f t="shared" si="6"/>
        <v>0</v>
      </c>
      <c r="AE34" s="56">
        <f t="shared" si="7"/>
        <v>0</v>
      </c>
      <c r="AF34" s="56">
        <f t="shared" si="8"/>
        <v>10</v>
      </c>
      <c r="AG34" s="56">
        <f t="shared" si="9"/>
        <v>0</v>
      </c>
      <c r="AH34" s="56">
        <f t="shared" si="10"/>
        <v>0</v>
      </c>
      <c r="AI34" s="56">
        <f t="shared" si="11"/>
        <v>0</v>
      </c>
      <c r="AJ34" s="56">
        <f t="shared" si="12"/>
        <v>0</v>
      </c>
      <c r="AK34" s="34"/>
      <c r="AL34" s="59">
        <f t="shared" si="13"/>
        <v>0</v>
      </c>
      <c r="AM34" s="59">
        <f t="shared" si="14"/>
        <v>0</v>
      </c>
      <c r="AN34" s="59">
        <f t="shared" si="15"/>
        <v>0</v>
      </c>
      <c r="AO34" s="59">
        <f t="shared" si="16"/>
        <v>0.20408163265306123</v>
      </c>
      <c r="AP34" s="59">
        <f t="shared" si="17"/>
        <v>0</v>
      </c>
      <c r="AQ34" s="59">
        <f t="shared" si="18"/>
        <v>0</v>
      </c>
      <c r="AR34" s="59">
        <f t="shared" si="19"/>
        <v>0</v>
      </c>
      <c r="AS34" s="59">
        <f t="shared" si="20"/>
        <v>0.20408163265306123</v>
      </c>
      <c r="AT34" s="59">
        <f t="shared" si="21"/>
        <v>0</v>
      </c>
      <c r="AU34" s="59">
        <f t="shared" si="22"/>
        <v>0</v>
      </c>
      <c r="AV34" s="59">
        <f t="shared" si="23"/>
        <v>0</v>
      </c>
      <c r="AW34" s="59">
        <f t="shared" si="24"/>
        <v>0</v>
      </c>
    </row>
    <row r="35" spans="16:49" ht="13.5" x14ac:dyDescent="0.2">
      <c r="Q35" s="58" t="s">
        <v>6</v>
      </c>
      <c r="R35" s="56">
        <f>'Síntese CME 0'!BE35</f>
        <v>0</v>
      </c>
      <c r="S35" s="56">
        <f>'Síntese CME 1'!BE35</f>
        <v>10</v>
      </c>
      <c r="T35" s="56">
        <f>'Síntese CME 2'!BE35</f>
        <v>0</v>
      </c>
      <c r="U35" s="56">
        <f>'Síntese CME 3'!BE35</f>
        <v>0</v>
      </c>
      <c r="V35" s="56">
        <f>'Síntese CME 4'!BE35</f>
        <v>0</v>
      </c>
      <c r="W35" s="56">
        <f>'Síntese CME 5'!BE35</f>
        <v>0</v>
      </c>
      <c r="X35" s="56">
        <f t="shared" si="0"/>
        <v>10</v>
      </c>
      <c r="Y35" s="56">
        <f t="shared" si="1"/>
        <v>0</v>
      </c>
      <c r="Z35" s="57">
        <f t="shared" si="2"/>
        <v>0</v>
      </c>
      <c r="AA35" s="57">
        <f t="shared" si="3"/>
        <v>0</v>
      </c>
      <c r="AB35" s="57">
        <f t="shared" si="4"/>
        <v>10</v>
      </c>
      <c r="AC35" s="56">
        <f t="shared" si="5"/>
        <v>0</v>
      </c>
      <c r="AD35" s="56">
        <f t="shared" si="6"/>
        <v>0</v>
      </c>
      <c r="AE35" s="56">
        <f t="shared" si="7"/>
        <v>0</v>
      </c>
      <c r="AF35" s="56">
        <f t="shared" si="8"/>
        <v>10</v>
      </c>
      <c r="AG35" s="56">
        <f t="shared" si="9"/>
        <v>0</v>
      </c>
      <c r="AH35" s="56">
        <f t="shared" si="10"/>
        <v>0</v>
      </c>
      <c r="AI35" s="56">
        <f t="shared" si="11"/>
        <v>0</v>
      </c>
      <c r="AJ35" s="56">
        <f t="shared" si="12"/>
        <v>0</v>
      </c>
      <c r="AK35" s="34"/>
      <c r="AL35" s="59">
        <f t="shared" si="13"/>
        <v>0</v>
      </c>
      <c r="AM35" s="59">
        <f t="shared" si="14"/>
        <v>0</v>
      </c>
      <c r="AN35" s="59">
        <f t="shared" si="15"/>
        <v>0</v>
      </c>
      <c r="AO35" s="59">
        <f t="shared" si="16"/>
        <v>0.20408163265306123</v>
      </c>
      <c r="AP35" s="59">
        <f t="shared" si="17"/>
        <v>0</v>
      </c>
      <c r="AQ35" s="59">
        <f t="shared" si="18"/>
        <v>0</v>
      </c>
      <c r="AR35" s="59">
        <f t="shared" si="19"/>
        <v>0</v>
      </c>
      <c r="AS35" s="59">
        <f t="shared" si="20"/>
        <v>0.20408163265306123</v>
      </c>
      <c r="AT35" s="59">
        <f t="shared" si="21"/>
        <v>0</v>
      </c>
      <c r="AU35" s="59">
        <f t="shared" si="22"/>
        <v>0</v>
      </c>
      <c r="AV35" s="59">
        <f t="shared" si="23"/>
        <v>0</v>
      </c>
      <c r="AW35" s="59">
        <f t="shared" si="24"/>
        <v>0</v>
      </c>
    </row>
    <row r="36" spans="16:49" ht="13.5" x14ac:dyDescent="0.2">
      <c r="Q36" s="58" t="s">
        <v>6</v>
      </c>
      <c r="R36" s="56">
        <f>'Síntese CME 0'!BE36</f>
        <v>0</v>
      </c>
      <c r="S36" s="56">
        <f>'Síntese CME 1'!BE36</f>
        <v>3</v>
      </c>
      <c r="T36" s="56">
        <f>'Síntese CME 2'!BE36</f>
        <v>5</v>
      </c>
      <c r="U36" s="56">
        <f>'Síntese CME 3'!BE36</f>
        <v>2</v>
      </c>
      <c r="V36" s="56">
        <f>'Síntese CME 4'!BE36</f>
        <v>0</v>
      </c>
      <c r="W36" s="56">
        <f>'Síntese CME 5'!BE36</f>
        <v>0</v>
      </c>
      <c r="X36" s="56">
        <f t="shared" si="0"/>
        <v>10</v>
      </c>
      <c r="Y36" s="56">
        <f t="shared" si="1"/>
        <v>2</v>
      </c>
      <c r="Z36" s="57">
        <f t="shared" si="2"/>
        <v>0</v>
      </c>
      <c r="AA36" s="57">
        <f t="shared" si="3"/>
        <v>2</v>
      </c>
      <c r="AB36" s="57">
        <f t="shared" si="4"/>
        <v>8</v>
      </c>
      <c r="AC36" s="56">
        <f t="shared" si="5"/>
        <v>2</v>
      </c>
      <c r="AD36" s="56">
        <f t="shared" si="6"/>
        <v>0</v>
      </c>
      <c r="AE36" s="56">
        <f t="shared" si="7"/>
        <v>2</v>
      </c>
      <c r="AF36" s="56">
        <f t="shared" si="8"/>
        <v>8</v>
      </c>
      <c r="AG36" s="56">
        <f t="shared" si="9"/>
        <v>0</v>
      </c>
      <c r="AH36" s="56">
        <f t="shared" si="10"/>
        <v>0</v>
      </c>
      <c r="AI36" s="56">
        <f t="shared" si="11"/>
        <v>0</v>
      </c>
      <c r="AJ36" s="56">
        <f t="shared" si="12"/>
        <v>0</v>
      </c>
      <c r="AK36" s="34"/>
      <c r="AL36" s="59">
        <f t="shared" si="13"/>
        <v>4.0816326530612242E-2</v>
      </c>
      <c r="AM36" s="59">
        <f t="shared" si="14"/>
        <v>0</v>
      </c>
      <c r="AN36" s="59">
        <f t="shared" si="15"/>
        <v>4.0816326530612242E-2</v>
      </c>
      <c r="AO36" s="59">
        <f t="shared" si="16"/>
        <v>0.16326530612244897</v>
      </c>
      <c r="AP36" s="59">
        <f t="shared" si="17"/>
        <v>4.0816326530612242E-2</v>
      </c>
      <c r="AQ36" s="59">
        <f t="shared" si="18"/>
        <v>0</v>
      </c>
      <c r="AR36" s="59">
        <f t="shared" si="19"/>
        <v>4.0816326530612242E-2</v>
      </c>
      <c r="AS36" s="59">
        <f t="shared" si="20"/>
        <v>0.16326530612244897</v>
      </c>
      <c r="AT36" s="59">
        <f t="shared" si="21"/>
        <v>0</v>
      </c>
      <c r="AU36" s="59">
        <f t="shared" si="22"/>
        <v>0</v>
      </c>
      <c r="AV36" s="59">
        <f t="shared" si="23"/>
        <v>0</v>
      </c>
      <c r="AW36" s="59">
        <f t="shared" si="24"/>
        <v>0</v>
      </c>
    </row>
    <row r="37" spans="16:49" ht="13.5" x14ac:dyDescent="0.2">
      <c r="Q37" s="58" t="s">
        <v>5</v>
      </c>
      <c r="R37" s="56">
        <f>'Síntese CME 0'!BE37</f>
        <v>0</v>
      </c>
      <c r="S37" s="56">
        <f>'Síntese CME 1'!BE37</f>
        <v>8</v>
      </c>
      <c r="T37" s="56">
        <f>'Síntese CME 2'!BE37</f>
        <v>0</v>
      </c>
      <c r="U37" s="56">
        <f>'Síntese CME 3'!BE37</f>
        <v>2</v>
      </c>
      <c r="V37" s="56">
        <f>'Síntese CME 4'!BE37</f>
        <v>0</v>
      </c>
      <c r="W37" s="56">
        <f>'Síntese CME 5'!BE37</f>
        <v>0</v>
      </c>
      <c r="X37" s="56">
        <f t="shared" ref="X37:X45" si="25">SUM(R37:W37)</f>
        <v>10</v>
      </c>
      <c r="Y37" s="56">
        <f t="shared" ref="Y37:Y45" si="26">U37</f>
        <v>2</v>
      </c>
      <c r="Z37" s="57">
        <f t="shared" ref="Z37:Z45" si="27">SUM(V37:W37)</f>
        <v>0</v>
      </c>
      <c r="AA37" s="57">
        <f t="shared" ref="AA37:AA45" si="28">SUM(U37:W37)</f>
        <v>2</v>
      </c>
      <c r="AB37" s="57">
        <f t="shared" ref="AB37:AB45" si="29">SUM(R37:T37)</f>
        <v>8</v>
      </c>
      <c r="AC37" s="56">
        <f t="shared" ref="AC37:AC45" si="30">IF(Q37="C",Y37,)</f>
        <v>0</v>
      </c>
      <c r="AD37" s="56">
        <f t="shared" ref="AD37:AD45" si="31">IF(Q37="C",Z37,)</f>
        <v>0</v>
      </c>
      <c r="AE37" s="56">
        <f t="shared" ref="AE37:AE45" si="32">IF(Q37="C",AA37,)</f>
        <v>0</v>
      </c>
      <c r="AF37" s="56">
        <f t="shared" ref="AF37:AF45" si="33">IF(Q37="C",AB37,)</f>
        <v>0</v>
      </c>
      <c r="AG37" s="56">
        <f t="shared" ref="AG37:AG45" si="34">IF(Q37="NC",Y37,)</f>
        <v>2</v>
      </c>
      <c r="AH37" s="56">
        <f t="shared" ref="AH37:AH45" si="35">IF(Q37="NC",Z37,)</f>
        <v>0</v>
      </c>
      <c r="AI37" s="56">
        <f t="shared" ref="AI37:AI45" si="36">IF(Q37="NC",AA37,)</f>
        <v>2</v>
      </c>
      <c r="AJ37" s="56">
        <f t="shared" ref="AJ37:AJ45" si="37">IF(Q37="NC",AB37,)</f>
        <v>8</v>
      </c>
      <c r="AK37" s="34"/>
      <c r="AL37" s="59">
        <f t="shared" si="13"/>
        <v>4.0816326530612242E-2</v>
      </c>
      <c r="AM37" s="59">
        <f t="shared" si="14"/>
        <v>0</v>
      </c>
      <c r="AN37" s="59">
        <f t="shared" si="15"/>
        <v>4.0816326530612242E-2</v>
      </c>
      <c r="AO37" s="59">
        <f t="shared" si="16"/>
        <v>0.16326530612244897</v>
      </c>
      <c r="AP37" s="59">
        <f t="shared" si="17"/>
        <v>0</v>
      </c>
      <c r="AQ37" s="59">
        <f t="shared" si="18"/>
        <v>0</v>
      </c>
      <c r="AR37" s="59">
        <f t="shared" si="19"/>
        <v>0</v>
      </c>
      <c r="AS37" s="59">
        <f t="shared" si="20"/>
        <v>0</v>
      </c>
      <c r="AT37" s="59">
        <f t="shared" si="21"/>
        <v>4.0816326530612242E-2</v>
      </c>
      <c r="AU37" s="59">
        <f t="shared" si="22"/>
        <v>0</v>
      </c>
      <c r="AV37" s="59">
        <f t="shared" si="23"/>
        <v>4.0816326530612242E-2</v>
      </c>
      <c r="AW37" s="59">
        <f t="shared" si="24"/>
        <v>0.16326530612244897</v>
      </c>
    </row>
    <row r="38" spans="16:49" ht="13.5" x14ac:dyDescent="0.2">
      <c r="Q38" s="58" t="s">
        <v>5</v>
      </c>
      <c r="R38" s="56">
        <f>'Síntese CME 0'!BE38</f>
        <v>0</v>
      </c>
      <c r="S38" s="56">
        <f>'Síntese CME 1'!BE38</f>
        <v>4</v>
      </c>
      <c r="T38" s="56">
        <f>'Síntese CME 2'!BE38</f>
        <v>0</v>
      </c>
      <c r="U38" s="56">
        <f>'Síntese CME 3'!BE38</f>
        <v>6</v>
      </c>
      <c r="V38" s="56">
        <f>'Síntese CME 4'!BE38</f>
        <v>0</v>
      </c>
      <c r="W38" s="56">
        <f>'Síntese CME 5'!BE38</f>
        <v>0</v>
      </c>
      <c r="X38" s="56">
        <f t="shared" si="25"/>
        <v>10</v>
      </c>
      <c r="Y38" s="56">
        <f t="shared" si="26"/>
        <v>6</v>
      </c>
      <c r="Z38" s="57">
        <f t="shared" si="27"/>
        <v>0</v>
      </c>
      <c r="AA38" s="57">
        <f t="shared" si="28"/>
        <v>6</v>
      </c>
      <c r="AB38" s="57">
        <f t="shared" si="29"/>
        <v>4</v>
      </c>
      <c r="AC38" s="56">
        <f t="shared" si="30"/>
        <v>0</v>
      </c>
      <c r="AD38" s="56">
        <f t="shared" si="31"/>
        <v>0</v>
      </c>
      <c r="AE38" s="56">
        <f t="shared" si="32"/>
        <v>0</v>
      </c>
      <c r="AF38" s="56">
        <f t="shared" si="33"/>
        <v>0</v>
      </c>
      <c r="AG38" s="56">
        <f t="shared" si="34"/>
        <v>6</v>
      </c>
      <c r="AH38" s="56">
        <f t="shared" si="35"/>
        <v>0</v>
      </c>
      <c r="AI38" s="56">
        <f t="shared" si="36"/>
        <v>6</v>
      </c>
      <c r="AJ38" s="56">
        <f t="shared" si="37"/>
        <v>4</v>
      </c>
      <c r="AK38" s="34"/>
      <c r="AL38" s="59">
        <f t="shared" si="13"/>
        <v>0.12244897959183673</v>
      </c>
      <c r="AM38" s="59">
        <f t="shared" si="14"/>
        <v>0</v>
      </c>
      <c r="AN38" s="59">
        <f t="shared" si="15"/>
        <v>0.12244897959183673</v>
      </c>
      <c r="AO38" s="59">
        <f t="shared" si="16"/>
        <v>8.1632653061224483E-2</v>
      </c>
      <c r="AP38" s="59">
        <f t="shared" si="17"/>
        <v>0</v>
      </c>
      <c r="AQ38" s="59">
        <f t="shared" si="18"/>
        <v>0</v>
      </c>
      <c r="AR38" s="59">
        <f t="shared" si="19"/>
        <v>0</v>
      </c>
      <c r="AS38" s="59">
        <f t="shared" si="20"/>
        <v>0</v>
      </c>
      <c r="AT38" s="59">
        <f t="shared" si="21"/>
        <v>0.12244897959183673</v>
      </c>
      <c r="AU38" s="59">
        <f t="shared" si="22"/>
        <v>0</v>
      </c>
      <c r="AV38" s="59">
        <f t="shared" si="23"/>
        <v>0.12244897959183673</v>
      </c>
      <c r="AW38" s="59">
        <f t="shared" si="24"/>
        <v>8.1632653061224483E-2</v>
      </c>
    </row>
    <row r="39" spans="16:49" ht="13.5" x14ac:dyDescent="0.2">
      <c r="Q39" s="58" t="s">
        <v>5</v>
      </c>
      <c r="R39" s="56">
        <f>'Síntese CME 0'!BE39</f>
        <v>8</v>
      </c>
      <c r="S39" s="56">
        <f>'Síntese CME 1'!BE39</f>
        <v>0</v>
      </c>
      <c r="T39" s="56">
        <f>'Síntese CME 2'!BE39</f>
        <v>2</v>
      </c>
      <c r="U39" s="56">
        <f>'Síntese CME 3'!BE39</f>
        <v>0</v>
      </c>
      <c r="V39" s="56">
        <f>'Síntese CME 4'!BE39</f>
        <v>0</v>
      </c>
      <c r="W39" s="56">
        <f>'Síntese CME 5'!BE39</f>
        <v>0</v>
      </c>
      <c r="X39" s="56">
        <f t="shared" si="25"/>
        <v>10</v>
      </c>
      <c r="Y39" s="56">
        <f t="shared" si="26"/>
        <v>0</v>
      </c>
      <c r="Z39" s="57">
        <f t="shared" si="27"/>
        <v>0</v>
      </c>
      <c r="AA39" s="57">
        <f t="shared" si="28"/>
        <v>0</v>
      </c>
      <c r="AB39" s="57">
        <f t="shared" si="29"/>
        <v>10</v>
      </c>
      <c r="AC39" s="56">
        <f t="shared" si="30"/>
        <v>0</v>
      </c>
      <c r="AD39" s="56">
        <f t="shared" si="31"/>
        <v>0</v>
      </c>
      <c r="AE39" s="56">
        <f t="shared" si="32"/>
        <v>0</v>
      </c>
      <c r="AF39" s="56">
        <f t="shared" si="33"/>
        <v>0</v>
      </c>
      <c r="AG39" s="56">
        <f t="shared" si="34"/>
        <v>0</v>
      </c>
      <c r="AH39" s="56">
        <f t="shared" si="35"/>
        <v>0</v>
      </c>
      <c r="AI39" s="56">
        <f t="shared" si="36"/>
        <v>0</v>
      </c>
      <c r="AJ39" s="56">
        <f t="shared" si="37"/>
        <v>10</v>
      </c>
      <c r="AK39" s="34"/>
      <c r="AL39" s="59">
        <f t="shared" si="13"/>
        <v>0</v>
      </c>
      <c r="AM39" s="59">
        <f t="shared" si="14"/>
        <v>0</v>
      </c>
      <c r="AN39" s="59">
        <f t="shared" si="15"/>
        <v>0</v>
      </c>
      <c r="AO39" s="59">
        <f t="shared" si="16"/>
        <v>0.20408163265306123</v>
      </c>
      <c r="AP39" s="59">
        <f t="shared" si="17"/>
        <v>0</v>
      </c>
      <c r="AQ39" s="59">
        <f t="shared" si="18"/>
        <v>0</v>
      </c>
      <c r="AR39" s="59">
        <f t="shared" si="19"/>
        <v>0</v>
      </c>
      <c r="AS39" s="59">
        <f t="shared" si="20"/>
        <v>0</v>
      </c>
      <c r="AT39" s="59">
        <f t="shared" si="21"/>
        <v>0</v>
      </c>
      <c r="AU39" s="59">
        <f t="shared" si="22"/>
        <v>0</v>
      </c>
      <c r="AV39" s="59">
        <f t="shared" si="23"/>
        <v>0</v>
      </c>
      <c r="AW39" s="59">
        <f t="shared" si="24"/>
        <v>0.20408163265306123</v>
      </c>
    </row>
    <row r="40" spans="16:49" ht="13.5" x14ac:dyDescent="0.2">
      <c r="Q40" s="58" t="s">
        <v>6</v>
      </c>
      <c r="R40" s="56">
        <f>'Síntese CME 0'!BE40</f>
        <v>0</v>
      </c>
      <c r="S40" s="56">
        <f>'Síntese CME 1'!BE40</f>
        <v>10</v>
      </c>
      <c r="T40" s="56">
        <f>'Síntese CME 2'!BE40</f>
        <v>0</v>
      </c>
      <c r="U40" s="56">
        <f>'Síntese CME 3'!BE40</f>
        <v>0</v>
      </c>
      <c r="V40" s="56">
        <f>'Síntese CME 4'!BE40</f>
        <v>0</v>
      </c>
      <c r="W40" s="56">
        <f>'Síntese CME 5'!BE40</f>
        <v>0</v>
      </c>
      <c r="X40" s="56">
        <f t="shared" si="25"/>
        <v>10</v>
      </c>
      <c r="Y40" s="56">
        <f t="shared" si="26"/>
        <v>0</v>
      </c>
      <c r="Z40" s="57">
        <f t="shared" si="27"/>
        <v>0</v>
      </c>
      <c r="AA40" s="57">
        <f t="shared" si="28"/>
        <v>0</v>
      </c>
      <c r="AB40" s="57">
        <f t="shared" si="29"/>
        <v>10</v>
      </c>
      <c r="AC40" s="56">
        <f t="shared" si="30"/>
        <v>0</v>
      </c>
      <c r="AD40" s="56">
        <f t="shared" si="31"/>
        <v>0</v>
      </c>
      <c r="AE40" s="56">
        <f t="shared" si="32"/>
        <v>0</v>
      </c>
      <c r="AF40" s="56">
        <f t="shared" si="33"/>
        <v>10</v>
      </c>
      <c r="AG40" s="56">
        <f t="shared" si="34"/>
        <v>0</v>
      </c>
      <c r="AH40" s="56">
        <f t="shared" si="35"/>
        <v>0</v>
      </c>
      <c r="AI40" s="56">
        <f t="shared" si="36"/>
        <v>0</v>
      </c>
      <c r="AJ40" s="56">
        <f t="shared" si="37"/>
        <v>0</v>
      </c>
      <c r="AK40" s="34"/>
      <c r="AL40" s="59">
        <f t="shared" si="13"/>
        <v>0</v>
      </c>
      <c r="AM40" s="59">
        <f t="shared" si="14"/>
        <v>0</v>
      </c>
      <c r="AN40" s="59">
        <f t="shared" si="15"/>
        <v>0</v>
      </c>
      <c r="AO40" s="59">
        <f t="shared" si="16"/>
        <v>0.20408163265306123</v>
      </c>
      <c r="AP40" s="59">
        <f t="shared" si="17"/>
        <v>0</v>
      </c>
      <c r="AQ40" s="59">
        <f t="shared" si="18"/>
        <v>0</v>
      </c>
      <c r="AR40" s="59">
        <f t="shared" si="19"/>
        <v>0</v>
      </c>
      <c r="AS40" s="59">
        <f t="shared" si="20"/>
        <v>0.20408163265306123</v>
      </c>
      <c r="AT40" s="59">
        <f t="shared" si="21"/>
        <v>0</v>
      </c>
      <c r="AU40" s="59">
        <f t="shared" si="22"/>
        <v>0</v>
      </c>
      <c r="AV40" s="59">
        <f t="shared" si="23"/>
        <v>0</v>
      </c>
      <c r="AW40" s="59">
        <f t="shared" si="24"/>
        <v>0</v>
      </c>
    </row>
    <row r="41" spans="16:49" ht="13.5" x14ac:dyDescent="0.2">
      <c r="Q41" s="58" t="s">
        <v>5</v>
      </c>
      <c r="R41" s="56">
        <f>'Síntese CME 0'!BE41</f>
        <v>1</v>
      </c>
      <c r="S41" s="56">
        <f>'Síntese CME 1'!BE41</f>
        <v>8</v>
      </c>
      <c r="T41" s="56">
        <f>'Síntese CME 2'!BE41</f>
        <v>0</v>
      </c>
      <c r="U41" s="56">
        <f>'Síntese CME 3'!BE41</f>
        <v>1</v>
      </c>
      <c r="V41" s="56">
        <f>'Síntese CME 4'!BE41</f>
        <v>0</v>
      </c>
      <c r="W41" s="56">
        <f>'Síntese CME 5'!BE41</f>
        <v>0</v>
      </c>
      <c r="X41" s="56">
        <f t="shared" si="25"/>
        <v>10</v>
      </c>
      <c r="Y41" s="56">
        <f t="shared" si="26"/>
        <v>1</v>
      </c>
      <c r="Z41" s="57">
        <f t="shared" si="27"/>
        <v>0</v>
      </c>
      <c r="AA41" s="57">
        <f t="shared" si="28"/>
        <v>1</v>
      </c>
      <c r="AB41" s="57">
        <f t="shared" si="29"/>
        <v>9</v>
      </c>
      <c r="AC41" s="56">
        <f t="shared" si="30"/>
        <v>0</v>
      </c>
      <c r="AD41" s="56">
        <f t="shared" si="31"/>
        <v>0</v>
      </c>
      <c r="AE41" s="56">
        <f t="shared" si="32"/>
        <v>0</v>
      </c>
      <c r="AF41" s="56">
        <f t="shared" si="33"/>
        <v>0</v>
      </c>
      <c r="AG41" s="56">
        <f t="shared" si="34"/>
        <v>1</v>
      </c>
      <c r="AH41" s="56">
        <f t="shared" si="35"/>
        <v>0</v>
      </c>
      <c r="AI41" s="56">
        <f t="shared" si="36"/>
        <v>1</v>
      </c>
      <c r="AJ41" s="56">
        <f t="shared" si="37"/>
        <v>9</v>
      </c>
      <c r="AK41" s="34"/>
      <c r="AL41" s="59">
        <f t="shared" si="13"/>
        <v>2.0408163265306121E-2</v>
      </c>
      <c r="AM41" s="59">
        <f t="shared" si="14"/>
        <v>0</v>
      </c>
      <c r="AN41" s="59">
        <f t="shared" si="15"/>
        <v>2.0408163265306121E-2</v>
      </c>
      <c r="AO41" s="59">
        <f t="shared" si="16"/>
        <v>0.18367346938775511</v>
      </c>
      <c r="AP41" s="59">
        <f t="shared" si="17"/>
        <v>0</v>
      </c>
      <c r="AQ41" s="59">
        <f t="shared" si="18"/>
        <v>0</v>
      </c>
      <c r="AR41" s="59">
        <f t="shared" si="19"/>
        <v>0</v>
      </c>
      <c r="AS41" s="59">
        <f t="shared" si="20"/>
        <v>0</v>
      </c>
      <c r="AT41" s="59">
        <f t="shared" si="21"/>
        <v>2.0408163265306121E-2</v>
      </c>
      <c r="AU41" s="59">
        <f t="shared" si="22"/>
        <v>0</v>
      </c>
      <c r="AV41" s="59">
        <f t="shared" si="23"/>
        <v>2.0408163265306121E-2</v>
      </c>
      <c r="AW41" s="59">
        <f t="shared" si="24"/>
        <v>0.18367346938775511</v>
      </c>
    </row>
    <row r="42" spans="16:49" ht="13.5" x14ac:dyDescent="0.2">
      <c r="Q42" s="58" t="s">
        <v>5</v>
      </c>
      <c r="R42" s="56">
        <f>'Síntese CME 0'!BE42</f>
        <v>0</v>
      </c>
      <c r="S42" s="56">
        <f>'Síntese CME 1'!BE42</f>
        <v>3</v>
      </c>
      <c r="T42" s="56">
        <f>'Síntese CME 2'!BE42</f>
        <v>7</v>
      </c>
      <c r="U42" s="56">
        <f>'Síntese CME 3'!BE42</f>
        <v>0</v>
      </c>
      <c r="V42" s="56">
        <f>'Síntese CME 4'!BE42</f>
        <v>0</v>
      </c>
      <c r="W42" s="56">
        <f>'Síntese CME 5'!BE42</f>
        <v>0</v>
      </c>
      <c r="X42" s="56">
        <f t="shared" si="25"/>
        <v>10</v>
      </c>
      <c r="Y42" s="56">
        <f t="shared" si="26"/>
        <v>0</v>
      </c>
      <c r="Z42" s="57">
        <f t="shared" si="27"/>
        <v>0</v>
      </c>
      <c r="AA42" s="57">
        <f t="shared" si="28"/>
        <v>0</v>
      </c>
      <c r="AB42" s="57">
        <f t="shared" si="29"/>
        <v>10</v>
      </c>
      <c r="AC42" s="56">
        <f t="shared" si="30"/>
        <v>0</v>
      </c>
      <c r="AD42" s="56">
        <f t="shared" si="31"/>
        <v>0</v>
      </c>
      <c r="AE42" s="56">
        <f t="shared" si="32"/>
        <v>0</v>
      </c>
      <c r="AF42" s="56">
        <f t="shared" si="33"/>
        <v>0</v>
      </c>
      <c r="AG42" s="56">
        <f t="shared" si="34"/>
        <v>0</v>
      </c>
      <c r="AH42" s="56">
        <f t="shared" si="35"/>
        <v>0</v>
      </c>
      <c r="AI42" s="56">
        <f t="shared" si="36"/>
        <v>0</v>
      </c>
      <c r="AJ42" s="56">
        <f t="shared" si="37"/>
        <v>10</v>
      </c>
      <c r="AK42" s="34"/>
      <c r="AL42" s="59">
        <f t="shared" si="13"/>
        <v>0</v>
      </c>
      <c r="AM42" s="59">
        <f t="shared" si="14"/>
        <v>0</v>
      </c>
      <c r="AN42" s="59">
        <f t="shared" si="15"/>
        <v>0</v>
      </c>
      <c r="AO42" s="59">
        <f t="shared" si="16"/>
        <v>0.20408163265306123</v>
      </c>
      <c r="AP42" s="59">
        <f t="shared" si="17"/>
        <v>0</v>
      </c>
      <c r="AQ42" s="59">
        <f t="shared" si="18"/>
        <v>0</v>
      </c>
      <c r="AR42" s="59">
        <f t="shared" si="19"/>
        <v>0</v>
      </c>
      <c r="AS42" s="59">
        <f t="shared" si="20"/>
        <v>0</v>
      </c>
      <c r="AT42" s="59">
        <f t="shared" si="21"/>
        <v>0</v>
      </c>
      <c r="AU42" s="59">
        <f t="shared" si="22"/>
        <v>0</v>
      </c>
      <c r="AV42" s="59">
        <f t="shared" si="23"/>
        <v>0</v>
      </c>
      <c r="AW42" s="59">
        <f t="shared" si="24"/>
        <v>0.20408163265306123</v>
      </c>
    </row>
    <row r="43" spans="16:49" ht="13.5" x14ac:dyDescent="0.2">
      <c r="Q43" s="58" t="s">
        <v>5</v>
      </c>
      <c r="R43" s="56">
        <f>'Síntese CME 0'!BE43</f>
        <v>0</v>
      </c>
      <c r="S43" s="56">
        <f>'Síntese CME 1'!BE43</f>
        <v>10</v>
      </c>
      <c r="T43" s="56">
        <f>'Síntese CME 2'!BE43</f>
        <v>0</v>
      </c>
      <c r="U43" s="56">
        <f>'Síntese CME 3'!BE43</f>
        <v>0</v>
      </c>
      <c r="V43" s="56">
        <f>'Síntese CME 4'!BE43</f>
        <v>0</v>
      </c>
      <c r="W43" s="56">
        <f>'Síntese CME 5'!BE43</f>
        <v>0</v>
      </c>
      <c r="X43" s="56">
        <f t="shared" si="25"/>
        <v>10</v>
      </c>
      <c r="Y43" s="56">
        <f t="shared" si="26"/>
        <v>0</v>
      </c>
      <c r="Z43" s="57">
        <f t="shared" si="27"/>
        <v>0</v>
      </c>
      <c r="AA43" s="57">
        <f t="shared" si="28"/>
        <v>0</v>
      </c>
      <c r="AB43" s="57">
        <f t="shared" si="29"/>
        <v>10</v>
      </c>
      <c r="AC43" s="56">
        <f t="shared" si="30"/>
        <v>0</v>
      </c>
      <c r="AD43" s="56">
        <f t="shared" si="31"/>
        <v>0</v>
      </c>
      <c r="AE43" s="56">
        <f t="shared" si="32"/>
        <v>0</v>
      </c>
      <c r="AF43" s="56">
        <f t="shared" si="33"/>
        <v>0</v>
      </c>
      <c r="AG43" s="56">
        <f t="shared" si="34"/>
        <v>0</v>
      </c>
      <c r="AH43" s="56">
        <f t="shared" si="35"/>
        <v>0</v>
      </c>
      <c r="AI43" s="56">
        <f t="shared" si="36"/>
        <v>0</v>
      </c>
      <c r="AJ43" s="56">
        <f t="shared" si="37"/>
        <v>10</v>
      </c>
      <c r="AK43" s="34"/>
      <c r="AL43" s="59">
        <f t="shared" si="13"/>
        <v>0</v>
      </c>
      <c r="AM43" s="59">
        <f t="shared" si="14"/>
        <v>0</v>
      </c>
      <c r="AN43" s="59">
        <f t="shared" si="15"/>
        <v>0</v>
      </c>
      <c r="AO43" s="59">
        <f t="shared" si="16"/>
        <v>0.20408163265306123</v>
      </c>
      <c r="AP43" s="59">
        <f t="shared" si="17"/>
        <v>0</v>
      </c>
      <c r="AQ43" s="59">
        <f t="shared" si="18"/>
        <v>0</v>
      </c>
      <c r="AR43" s="59">
        <f t="shared" si="19"/>
        <v>0</v>
      </c>
      <c r="AS43" s="59">
        <f t="shared" si="20"/>
        <v>0</v>
      </c>
      <c r="AT43" s="59">
        <f t="shared" si="21"/>
        <v>0</v>
      </c>
      <c r="AU43" s="59">
        <f t="shared" si="22"/>
        <v>0</v>
      </c>
      <c r="AV43" s="59">
        <f t="shared" si="23"/>
        <v>0</v>
      </c>
      <c r="AW43" s="59">
        <f t="shared" si="24"/>
        <v>0.20408163265306123</v>
      </c>
    </row>
    <row r="44" spans="16:49" ht="13.5" x14ac:dyDescent="0.2">
      <c r="Q44" s="61" t="s">
        <v>6</v>
      </c>
      <c r="R44" s="56">
        <f>'Síntese CME 0'!BE44</f>
        <v>0</v>
      </c>
      <c r="S44" s="56">
        <f>'Síntese CME 1'!BE44</f>
        <v>4</v>
      </c>
      <c r="T44" s="56">
        <f>'Síntese CME 2'!BE44</f>
        <v>0</v>
      </c>
      <c r="U44" s="56">
        <f>'Síntese CME 3'!BE44</f>
        <v>6</v>
      </c>
      <c r="V44" s="56">
        <f>'Síntese CME 4'!BE44</f>
        <v>0</v>
      </c>
      <c r="W44" s="56">
        <f>'Síntese CME 5'!BE44</f>
        <v>0</v>
      </c>
      <c r="X44" s="56">
        <f t="shared" si="25"/>
        <v>10</v>
      </c>
      <c r="Y44" s="56">
        <f t="shared" si="26"/>
        <v>6</v>
      </c>
      <c r="Z44" s="57">
        <f t="shared" si="27"/>
        <v>0</v>
      </c>
      <c r="AA44" s="57">
        <f t="shared" si="28"/>
        <v>6</v>
      </c>
      <c r="AB44" s="57">
        <f t="shared" si="29"/>
        <v>4</v>
      </c>
      <c r="AC44" s="56">
        <f t="shared" si="30"/>
        <v>6</v>
      </c>
      <c r="AD44" s="56">
        <f t="shared" si="31"/>
        <v>0</v>
      </c>
      <c r="AE44" s="56">
        <f t="shared" si="32"/>
        <v>6</v>
      </c>
      <c r="AF44" s="56">
        <f t="shared" si="33"/>
        <v>4</v>
      </c>
      <c r="AG44" s="56">
        <f t="shared" si="34"/>
        <v>0</v>
      </c>
      <c r="AH44" s="56">
        <f t="shared" si="35"/>
        <v>0</v>
      </c>
      <c r="AI44" s="56">
        <f t="shared" si="36"/>
        <v>0</v>
      </c>
      <c r="AJ44" s="56">
        <f t="shared" si="37"/>
        <v>0</v>
      </c>
      <c r="AK44" s="34"/>
      <c r="AL44" s="59">
        <f t="shared" si="13"/>
        <v>0.12244897959183673</v>
      </c>
      <c r="AM44" s="59">
        <f t="shared" si="14"/>
        <v>0</v>
      </c>
      <c r="AN44" s="59">
        <f t="shared" si="15"/>
        <v>0.12244897959183673</v>
      </c>
      <c r="AO44" s="59">
        <f t="shared" si="16"/>
        <v>8.1632653061224483E-2</v>
      </c>
      <c r="AP44" s="59">
        <f t="shared" si="17"/>
        <v>0.12244897959183673</v>
      </c>
      <c r="AQ44" s="59">
        <f t="shared" si="18"/>
        <v>0</v>
      </c>
      <c r="AR44" s="59">
        <f t="shared" si="19"/>
        <v>0.12244897959183673</v>
      </c>
      <c r="AS44" s="59">
        <f t="shared" si="20"/>
        <v>8.1632653061224483E-2</v>
      </c>
      <c r="AT44" s="59">
        <f t="shared" si="21"/>
        <v>0</v>
      </c>
      <c r="AU44" s="59">
        <f t="shared" si="22"/>
        <v>0</v>
      </c>
      <c r="AV44" s="59">
        <f t="shared" si="23"/>
        <v>0</v>
      </c>
      <c r="AW44" s="59">
        <f t="shared" si="24"/>
        <v>0</v>
      </c>
    </row>
    <row r="45" spans="16:49" ht="13.5" x14ac:dyDescent="0.2">
      <c r="P45" s="62"/>
      <c r="Q45" s="63" t="s">
        <v>6</v>
      </c>
      <c r="R45" s="64">
        <f>'Síntese CME 0'!BE45</f>
        <v>0</v>
      </c>
      <c r="S45" s="56">
        <f>'Síntese CME 1'!BE45</f>
        <v>4</v>
      </c>
      <c r="T45" s="56">
        <f>'Síntese CME 2'!BE45</f>
        <v>6</v>
      </c>
      <c r="U45" s="56">
        <f>'Síntese CME 3'!BE45</f>
        <v>0</v>
      </c>
      <c r="V45" s="56">
        <f>'Síntese CME 4'!BE45</f>
        <v>0</v>
      </c>
      <c r="W45" s="56">
        <f>'Síntese CME 5'!BE45</f>
        <v>0</v>
      </c>
      <c r="X45" s="56">
        <f t="shared" si="25"/>
        <v>10</v>
      </c>
      <c r="Y45" s="56">
        <f t="shared" si="26"/>
        <v>0</v>
      </c>
      <c r="Z45" s="57">
        <f t="shared" si="27"/>
        <v>0</v>
      </c>
      <c r="AA45" s="57">
        <f t="shared" si="28"/>
        <v>0</v>
      </c>
      <c r="AB45" s="57">
        <f t="shared" si="29"/>
        <v>10</v>
      </c>
      <c r="AC45" s="56">
        <f t="shared" si="30"/>
        <v>0</v>
      </c>
      <c r="AD45" s="56">
        <f t="shared" si="31"/>
        <v>0</v>
      </c>
      <c r="AE45" s="56">
        <f t="shared" si="32"/>
        <v>0</v>
      </c>
      <c r="AF45" s="56">
        <f t="shared" si="33"/>
        <v>10</v>
      </c>
      <c r="AG45" s="56">
        <f t="shared" si="34"/>
        <v>0</v>
      </c>
      <c r="AH45" s="56">
        <f t="shared" si="35"/>
        <v>0</v>
      </c>
      <c r="AI45" s="56">
        <f t="shared" si="36"/>
        <v>0</v>
      </c>
      <c r="AJ45" s="56">
        <f t="shared" si="37"/>
        <v>0</v>
      </c>
      <c r="AK45" s="34"/>
      <c r="AL45" s="59">
        <f t="shared" si="13"/>
        <v>0</v>
      </c>
      <c r="AM45" s="59">
        <f t="shared" si="14"/>
        <v>0</v>
      </c>
      <c r="AN45" s="59">
        <f t="shared" si="15"/>
        <v>0</v>
      </c>
      <c r="AO45" s="59">
        <f t="shared" si="16"/>
        <v>0.20408163265306123</v>
      </c>
      <c r="AP45" s="59">
        <f t="shared" si="17"/>
        <v>0</v>
      </c>
      <c r="AQ45" s="59">
        <f t="shared" si="18"/>
        <v>0</v>
      </c>
      <c r="AR45" s="59">
        <f t="shared" si="19"/>
        <v>0</v>
      </c>
      <c r="AS45" s="59">
        <f t="shared" si="20"/>
        <v>0.20408163265306123</v>
      </c>
      <c r="AT45" s="59">
        <f t="shared" si="21"/>
        <v>0</v>
      </c>
      <c r="AU45" s="59">
        <f t="shared" si="22"/>
        <v>0</v>
      </c>
      <c r="AV45" s="59">
        <f t="shared" si="23"/>
        <v>0</v>
      </c>
      <c r="AW45" s="59">
        <f t="shared" si="24"/>
        <v>0</v>
      </c>
    </row>
    <row r="46" spans="16:49" ht="13.5" x14ac:dyDescent="0.2">
      <c r="P46" s="62"/>
      <c r="Q46" s="63" t="s">
        <v>5</v>
      </c>
      <c r="R46" s="64">
        <f>'Síntese CME 0'!BE46</f>
        <v>4</v>
      </c>
      <c r="S46" s="56">
        <f>'Síntese CME 1'!BE46</f>
        <v>5</v>
      </c>
      <c r="T46" s="56">
        <f>'Síntese CME 2'!BE46</f>
        <v>0</v>
      </c>
      <c r="U46" s="56">
        <f>'Síntese CME 3'!BE46</f>
        <v>0</v>
      </c>
      <c r="V46" s="56">
        <f>'Síntese CME 4'!BE46</f>
        <v>1</v>
      </c>
      <c r="W46" s="56">
        <f>'Síntese CME 5'!BE46</f>
        <v>0</v>
      </c>
      <c r="X46" s="56">
        <f t="shared" ref="X46:X47" si="38">SUM(R46:W46)</f>
        <v>10</v>
      </c>
      <c r="Y46" s="56">
        <f t="shared" ref="Y46:Y47" si="39">U46</f>
        <v>0</v>
      </c>
      <c r="Z46" s="57">
        <f t="shared" ref="Z46:Z47" si="40">SUM(V46:W46)</f>
        <v>1</v>
      </c>
      <c r="AA46" s="57">
        <f t="shared" ref="AA46:AA47" si="41">SUM(U46:W46)</f>
        <v>1</v>
      </c>
      <c r="AB46" s="57">
        <f t="shared" ref="AB46:AB47" si="42">SUM(R46:T46)</f>
        <v>9</v>
      </c>
      <c r="AC46" s="56">
        <f t="shared" ref="AC46:AC47" si="43">IF(Q46="C",Y46,)</f>
        <v>0</v>
      </c>
      <c r="AD46" s="56">
        <f t="shared" ref="AD46:AD47" si="44">IF(Q46="C",Z46,)</f>
        <v>0</v>
      </c>
      <c r="AE46" s="56">
        <f t="shared" ref="AE46:AE47" si="45">IF(Q46="C",AA46,)</f>
        <v>0</v>
      </c>
      <c r="AF46" s="56">
        <f t="shared" ref="AF46:AF47" si="46">IF(Q46="C",AB46,)</f>
        <v>0</v>
      </c>
      <c r="AG46" s="56">
        <f t="shared" ref="AG46:AG47" si="47">IF(Q46="NC",Y46,)</f>
        <v>0</v>
      </c>
      <c r="AH46" s="56">
        <f t="shared" ref="AH46:AH47" si="48">IF(Q46="NC",Z46,)</f>
        <v>1</v>
      </c>
      <c r="AI46" s="56">
        <f t="shared" ref="AI46:AI47" si="49">IF(Q46="NC",AA46,)</f>
        <v>1</v>
      </c>
      <c r="AJ46" s="56">
        <f t="shared" ref="AJ46:AJ47" si="50">IF(Q46="NC",AB46,)</f>
        <v>9</v>
      </c>
      <c r="AK46" s="34"/>
      <c r="AL46" s="59">
        <f t="shared" ref="AL46:AL47" si="51">Y46/49</f>
        <v>0</v>
      </c>
      <c r="AM46" s="59">
        <f t="shared" ref="AM46:AM47" si="52">Z46/49</f>
        <v>2.0408163265306121E-2</v>
      </c>
      <c r="AN46" s="59">
        <f t="shared" ref="AN46:AN47" si="53">AA46/49</f>
        <v>2.0408163265306121E-2</v>
      </c>
      <c r="AO46" s="59">
        <f t="shared" ref="AO46:AO47" si="54">AB46/49</f>
        <v>0.18367346938775511</v>
      </c>
      <c r="AP46" s="59">
        <f t="shared" ref="AP46:AP47" si="55">IF(Q46="C",AC46/49,)</f>
        <v>0</v>
      </c>
      <c r="AQ46" s="59">
        <f t="shared" ref="AQ46:AQ47" si="56">IF(Q46="C",AD46/49,)</f>
        <v>0</v>
      </c>
      <c r="AR46" s="59">
        <f t="shared" ref="AR46:AR47" si="57">IF(Q46="C",AE46/49,)</f>
        <v>0</v>
      </c>
      <c r="AS46" s="59">
        <f t="shared" ref="AS46:AS47" si="58">IF(Q46="C",AF46/49,)</f>
        <v>0</v>
      </c>
      <c r="AT46" s="59">
        <f t="shared" ref="AT46:AT47" si="59">IF(Q46="NC",AG46/49,)</f>
        <v>0</v>
      </c>
      <c r="AU46" s="59">
        <f t="shared" ref="AU46:AU47" si="60">IF(Q46="NC",AH46/49,)</f>
        <v>2.0408163265306121E-2</v>
      </c>
      <c r="AV46" s="59">
        <f t="shared" ref="AV46:AV47" si="61">IF(Q46="NC",AI46/49,)</f>
        <v>2.0408163265306121E-2</v>
      </c>
      <c r="AW46" s="59">
        <f t="shared" ref="AW46:AW47" si="62">IF(Q46="NC",AJ46/49,)</f>
        <v>0.18367346938775511</v>
      </c>
    </row>
    <row r="47" spans="16:49" ht="13.5" x14ac:dyDescent="0.2">
      <c r="P47" s="62"/>
      <c r="Q47" s="63" t="s">
        <v>6</v>
      </c>
      <c r="R47" s="64">
        <f>'Síntese CME 0'!BE47</f>
        <v>0</v>
      </c>
      <c r="S47" s="56">
        <f>'Síntese CME 1'!BE47</f>
        <v>4</v>
      </c>
      <c r="T47" s="56">
        <f>'Síntese CME 2'!BE47</f>
        <v>0</v>
      </c>
      <c r="U47" s="56">
        <f>'Síntese CME 3'!BE47</f>
        <v>0</v>
      </c>
      <c r="V47" s="56">
        <f>'Síntese CME 4'!BE47</f>
        <v>0</v>
      </c>
      <c r="W47" s="56">
        <f>'Síntese CME 5'!BE47</f>
        <v>1</v>
      </c>
      <c r="X47" s="56">
        <f t="shared" si="38"/>
        <v>5</v>
      </c>
      <c r="Y47" s="56">
        <f t="shared" si="39"/>
        <v>0</v>
      </c>
      <c r="Z47" s="57">
        <f t="shared" si="40"/>
        <v>1</v>
      </c>
      <c r="AA47" s="57">
        <f t="shared" si="41"/>
        <v>1</v>
      </c>
      <c r="AB47" s="57">
        <f t="shared" si="42"/>
        <v>4</v>
      </c>
      <c r="AC47" s="56">
        <f t="shared" si="43"/>
        <v>0</v>
      </c>
      <c r="AD47" s="56">
        <f t="shared" si="44"/>
        <v>1</v>
      </c>
      <c r="AE47" s="56">
        <f t="shared" si="45"/>
        <v>1</v>
      </c>
      <c r="AF47" s="56">
        <f t="shared" si="46"/>
        <v>4</v>
      </c>
      <c r="AG47" s="56">
        <f t="shared" si="47"/>
        <v>0</v>
      </c>
      <c r="AH47" s="56">
        <f t="shared" si="48"/>
        <v>0</v>
      </c>
      <c r="AI47" s="56">
        <f t="shared" si="49"/>
        <v>0</v>
      </c>
      <c r="AJ47" s="56">
        <f t="shared" si="50"/>
        <v>0</v>
      </c>
      <c r="AK47" s="34"/>
      <c r="AL47" s="59">
        <f t="shared" si="51"/>
        <v>0</v>
      </c>
      <c r="AM47" s="59">
        <f t="shared" si="52"/>
        <v>2.0408163265306121E-2</v>
      </c>
      <c r="AN47" s="59">
        <f t="shared" si="53"/>
        <v>2.0408163265306121E-2</v>
      </c>
      <c r="AO47" s="59">
        <f t="shared" si="54"/>
        <v>8.1632653061224483E-2</v>
      </c>
      <c r="AP47" s="59">
        <f t="shared" si="55"/>
        <v>0</v>
      </c>
      <c r="AQ47" s="59">
        <f t="shared" si="56"/>
        <v>2.0408163265306121E-2</v>
      </c>
      <c r="AR47" s="59">
        <f t="shared" si="57"/>
        <v>2.0408163265306121E-2</v>
      </c>
      <c r="AS47" s="59">
        <f t="shared" si="58"/>
        <v>8.1632653061224483E-2</v>
      </c>
      <c r="AT47" s="59">
        <f t="shared" si="59"/>
        <v>0</v>
      </c>
      <c r="AU47" s="59">
        <f t="shared" si="60"/>
        <v>0</v>
      </c>
      <c r="AV47" s="59">
        <f t="shared" si="61"/>
        <v>0</v>
      </c>
      <c r="AW47" s="59">
        <f t="shared" si="62"/>
        <v>0</v>
      </c>
    </row>
  </sheetData>
  <sheetProtection algorithmName="SHA-512" hashValue="SbcTjglrxpLvxzRVZQtNXI+mQ1CcXWDSEiQOG98+gY552GMRE/Cf58CfqBS5F3xooKtE/fpKZKGA4co6pbdLOw==" saltValue="9goij/X/RXvhxyEdO8PTSA==" spinCount="100000" sheet="1" objects="1" scenarios="1"/>
  <mergeCells count="6">
    <mergeCell ref="AT4:AW4"/>
    <mergeCell ref="Y4:AB4"/>
    <mergeCell ref="AC4:AF4"/>
    <mergeCell ref="AG4:AJ4"/>
    <mergeCell ref="AL4:AO4"/>
    <mergeCell ref="AP4:AS4"/>
  </mergeCells>
  <dataValidations count="1">
    <dataValidation type="list" allowBlank="1" showInputMessage="1" showErrorMessage="1" sqref="Q6:Q47">
      <formula1>"C,NC"</formula1>
    </dataValidation>
  </dataValidations>
  <pageMargins left="0.25" right="0.25" top="0.75" bottom="0.75" header="0.3" footer="0.3"/>
  <pageSetup fitToWidth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3"/>
  <sheetViews>
    <sheetView view="pageLayout" zoomScale="80" zoomScaleNormal="70" zoomScalePageLayoutView="80" workbookViewId="0">
      <selection activeCell="C6" sqref="C6:F6"/>
    </sheetView>
  </sheetViews>
  <sheetFormatPr defaultColWidth="9.140625" defaultRowHeight="12.75" x14ac:dyDescent="0.2"/>
  <cols>
    <col min="1" max="1" width="37.5703125" customWidth="1"/>
    <col min="2" max="2" width="28" customWidth="1"/>
    <col min="3" max="3" width="30.140625" customWidth="1"/>
    <col min="4" max="4" width="10.140625" bestFit="1" customWidth="1"/>
    <col min="5" max="5" width="12.5703125" customWidth="1"/>
    <col min="6" max="6" width="15.140625" customWidth="1"/>
    <col min="11" max="11" width="9.140625" bestFit="1" customWidth="1"/>
    <col min="17" max="17" width="21.5703125" customWidth="1"/>
    <col min="18" max="18" width="22.5703125" customWidth="1"/>
    <col min="19" max="19" width="14.85546875" customWidth="1"/>
    <col min="20" max="20" width="19.85546875" customWidth="1"/>
  </cols>
  <sheetData>
    <row r="1" spans="1:6" ht="15.75" x14ac:dyDescent="0.3">
      <c r="A1" s="84"/>
      <c r="B1" s="78" t="s">
        <v>86</v>
      </c>
      <c r="C1" s="78"/>
      <c r="D1" s="78"/>
      <c r="E1" s="78"/>
      <c r="F1" s="28" t="s">
        <v>90</v>
      </c>
    </row>
    <row r="2" spans="1:6" ht="15.75" x14ac:dyDescent="0.3">
      <c r="A2" s="84"/>
      <c r="B2" s="27" t="s">
        <v>89</v>
      </c>
      <c r="C2" s="86"/>
      <c r="D2" s="86"/>
      <c r="E2" s="86"/>
      <c r="F2" s="44" t="s">
        <v>149</v>
      </c>
    </row>
    <row r="3" spans="1:6" ht="15.75" x14ac:dyDescent="0.3">
      <c r="A3" s="84"/>
      <c r="B3" s="27" t="s">
        <v>49</v>
      </c>
      <c r="C3" s="77"/>
      <c r="D3" s="77"/>
      <c r="E3" s="77"/>
      <c r="F3" s="44" t="s">
        <v>150</v>
      </c>
    </row>
    <row r="4" spans="1:6" ht="14.25" customHeight="1" x14ac:dyDescent="0.2">
      <c r="A4" s="84"/>
      <c r="B4" s="17" t="s">
        <v>172</v>
      </c>
      <c r="C4" s="81"/>
      <c r="D4" s="81"/>
      <c r="E4" s="81"/>
      <c r="F4" s="81"/>
    </row>
    <row r="5" spans="1:6" ht="14.25" customHeight="1" x14ac:dyDescent="0.2">
      <c r="A5" s="84"/>
      <c r="B5" s="27" t="s">
        <v>51</v>
      </c>
      <c r="C5" s="79"/>
      <c r="D5" s="79"/>
      <c r="E5" s="79"/>
      <c r="F5" s="79"/>
    </row>
    <row r="6" spans="1:6" ht="14.25" customHeight="1" x14ac:dyDescent="0.2">
      <c r="A6" s="84"/>
      <c r="B6" s="27" t="s">
        <v>52</v>
      </c>
      <c r="C6" s="80"/>
      <c r="D6" s="80"/>
      <c r="E6" s="80"/>
      <c r="F6" s="80"/>
    </row>
    <row r="7" spans="1:6" ht="14.25" x14ac:dyDescent="0.2">
      <c r="A7" s="84"/>
      <c r="B7" s="27" t="s">
        <v>91</v>
      </c>
      <c r="C7" s="82"/>
      <c r="D7" s="82"/>
      <c r="E7" s="82"/>
      <c r="F7" s="82"/>
    </row>
    <row r="8" spans="1:6" ht="14.25" x14ac:dyDescent="0.2">
      <c r="A8" s="84"/>
      <c r="B8" s="27" t="s">
        <v>50</v>
      </c>
      <c r="C8" s="83"/>
      <c r="D8" s="82"/>
      <c r="E8" s="82"/>
      <c r="F8" s="82"/>
    </row>
    <row r="9" spans="1:6" ht="14.25" x14ac:dyDescent="0.2">
      <c r="A9" s="18"/>
      <c r="B9" s="26"/>
      <c r="C9" s="18"/>
      <c r="D9" s="18"/>
      <c r="E9" s="18"/>
      <c r="F9" s="18"/>
    </row>
    <row r="10" spans="1:6" ht="15" x14ac:dyDescent="0.25">
      <c r="C10" s="18"/>
      <c r="D10" s="85" t="s">
        <v>22</v>
      </c>
      <c r="E10" s="85"/>
      <c r="F10" s="23">
        <f>EXP(-A115)</f>
        <v>3.9576969720269146E-2</v>
      </c>
    </row>
    <row r="11" spans="1:6" ht="15" x14ac:dyDescent="0.25">
      <c r="B11" s="18"/>
      <c r="C11" s="18"/>
      <c r="D11" s="85" t="s">
        <v>13</v>
      </c>
      <c r="E11" s="85"/>
      <c r="F11" s="22" t="str">
        <f>IF(F10&lt;=B73,C73,IF(F10&gt;B75,C75,C74))</f>
        <v>Aceitável</v>
      </c>
    </row>
    <row r="12" spans="1:6" x14ac:dyDescent="0.2">
      <c r="A12" s="18"/>
      <c r="B12" s="18"/>
      <c r="C12" s="18"/>
      <c r="D12" s="18"/>
      <c r="E12" s="18"/>
      <c r="F12" s="18"/>
    </row>
    <row r="13" spans="1:6" ht="17.25" customHeight="1" x14ac:dyDescent="0.2">
      <c r="A13" s="87" t="s">
        <v>4</v>
      </c>
      <c r="B13" s="87"/>
      <c r="C13" s="87"/>
      <c r="D13" s="87"/>
      <c r="E13" s="21" t="s">
        <v>0</v>
      </c>
      <c r="F13" s="21" t="s">
        <v>1</v>
      </c>
    </row>
    <row r="14" spans="1:6" ht="14.25" x14ac:dyDescent="0.2">
      <c r="A14" s="72" t="s">
        <v>56</v>
      </c>
      <c r="B14" s="73"/>
      <c r="C14" s="73"/>
      <c r="D14" s="74"/>
      <c r="E14" s="20">
        <v>3</v>
      </c>
      <c r="F14" s="38" t="s">
        <v>5</v>
      </c>
    </row>
    <row r="15" spans="1:6" ht="14.1" customHeight="1" x14ac:dyDescent="0.2">
      <c r="A15" s="72" t="s">
        <v>57</v>
      </c>
      <c r="B15" s="73"/>
      <c r="C15" s="73"/>
      <c r="D15" s="74"/>
      <c r="E15" s="20">
        <v>4</v>
      </c>
      <c r="F15" s="38" t="s">
        <v>5</v>
      </c>
    </row>
    <row r="16" spans="1:6" ht="14.25" x14ac:dyDescent="0.2">
      <c r="A16" s="72" t="s">
        <v>48</v>
      </c>
      <c r="B16" s="73"/>
      <c r="C16" s="73"/>
      <c r="D16" s="74"/>
      <c r="E16" s="20">
        <v>5</v>
      </c>
      <c r="F16" s="38" t="s">
        <v>5</v>
      </c>
    </row>
    <row r="17" spans="1:6" ht="14.25" x14ac:dyDescent="0.2">
      <c r="A17" s="72" t="s">
        <v>58</v>
      </c>
      <c r="B17" s="73"/>
      <c r="C17" s="73"/>
      <c r="D17" s="74"/>
      <c r="E17" s="20">
        <v>3</v>
      </c>
      <c r="F17" s="38" t="s">
        <v>5</v>
      </c>
    </row>
    <row r="18" spans="1:6" ht="14.25" x14ac:dyDescent="0.2">
      <c r="A18" s="72" t="s">
        <v>151</v>
      </c>
      <c r="B18" s="73"/>
      <c r="C18" s="73"/>
      <c r="D18" s="74"/>
      <c r="E18" s="20">
        <v>4</v>
      </c>
      <c r="F18" s="38" t="s">
        <v>5</v>
      </c>
    </row>
    <row r="19" spans="1:6" ht="14.1" customHeight="1" x14ac:dyDescent="0.2">
      <c r="A19" s="72" t="s">
        <v>152</v>
      </c>
      <c r="B19" s="73"/>
      <c r="C19" s="73"/>
      <c r="D19" s="74"/>
      <c r="E19" s="20">
        <v>5</v>
      </c>
      <c r="F19" s="38" t="s">
        <v>6</v>
      </c>
    </row>
    <row r="20" spans="1:6" ht="14.1" customHeight="1" x14ac:dyDescent="0.2">
      <c r="A20" s="72" t="s">
        <v>59</v>
      </c>
      <c r="B20" s="73"/>
      <c r="C20" s="73"/>
      <c r="D20" s="74"/>
      <c r="E20" s="20">
        <v>3</v>
      </c>
      <c r="F20" s="38" t="s">
        <v>6</v>
      </c>
    </row>
    <row r="21" spans="1:6" ht="14.1" customHeight="1" x14ac:dyDescent="0.2">
      <c r="A21" s="72" t="s">
        <v>60</v>
      </c>
      <c r="B21" s="73"/>
      <c r="C21" s="73"/>
      <c r="D21" s="74"/>
      <c r="E21" s="20">
        <v>4</v>
      </c>
      <c r="F21" s="38" t="s">
        <v>5</v>
      </c>
    </row>
    <row r="22" spans="1:6" ht="14.25" x14ac:dyDescent="0.2">
      <c r="A22" s="72" t="s">
        <v>61</v>
      </c>
      <c r="B22" s="73"/>
      <c r="C22" s="73"/>
      <c r="D22" s="74"/>
      <c r="E22" s="20">
        <v>5</v>
      </c>
      <c r="F22" s="38" t="s">
        <v>5</v>
      </c>
    </row>
    <row r="23" spans="1:6" ht="14.25" x14ac:dyDescent="0.2">
      <c r="A23" s="72" t="s">
        <v>153</v>
      </c>
      <c r="B23" s="73"/>
      <c r="C23" s="73"/>
      <c r="D23" s="74"/>
      <c r="E23" s="20">
        <v>3</v>
      </c>
      <c r="F23" s="38" t="s">
        <v>5</v>
      </c>
    </row>
    <row r="24" spans="1:6" ht="14.25" x14ac:dyDescent="0.2">
      <c r="A24" s="72" t="s">
        <v>62</v>
      </c>
      <c r="B24" s="73"/>
      <c r="C24" s="73"/>
      <c r="D24" s="74"/>
      <c r="E24" s="20">
        <v>4</v>
      </c>
      <c r="F24" s="38" t="s">
        <v>5</v>
      </c>
    </row>
    <row r="25" spans="1:6" ht="14.25" x14ac:dyDescent="0.2">
      <c r="A25" s="72" t="s">
        <v>63</v>
      </c>
      <c r="B25" s="73"/>
      <c r="C25" s="73"/>
      <c r="D25" s="74"/>
      <c r="E25" s="20">
        <v>5</v>
      </c>
      <c r="F25" s="38" t="s">
        <v>5</v>
      </c>
    </row>
    <row r="26" spans="1:6" ht="14.25" x14ac:dyDescent="0.2">
      <c r="A26" s="72" t="s">
        <v>154</v>
      </c>
      <c r="B26" s="73"/>
      <c r="C26" s="73"/>
      <c r="D26" s="74"/>
      <c r="E26" s="20">
        <v>3</v>
      </c>
      <c r="F26" s="38" t="s">
        <v>5</v>
      </c>
    </row>
    <row r="27" spans="1:6" ht="14.25" x14ac:dyDescent="0.2">
      <c r="A27" s="72" t="s">
        <v>155</v>
      </c>
      <c r="B27" s="73"/>
      <c r="C27" s="73"/>
      <c r="D27" s="74"/>
      <c r="E27" s="20">
        <v>4</v>
      </c>
      <c r="F27" s="38" t="s">
        <v>161</v>
      </c>
    </row>
    <row r="28" spans="1:6" ht="14.25" x14ac:dyDescent="0.2">
      <c r="A28" s="72" t="s">
        <v>64</v>
      </c>
      <c r="B28" s="73"/>
      <c r="C28" s="73"/>
      <c r="D28" s="74"/>
      <c r="E28" s="20">
        <v>5</v>
      </c>
      <c r="F28" s="38" t="s">
        <v>6</v>
      </c>
    </row>
    <row r="29" spans="1:6" ht="14.25" x14ac:dyDescent="0.2">
      <c r="A29" s="72" t="s">
        <v>65</v>
      </c>
      <c r="B29" s="73"/>
      <c r="C29" s="73"/>
      <c r="D29" s="74"/>
      <c r="E29" s="20">
        <v>3</v>
      </c>
      <c r="F29" s="38" t="s">
        <v>6</v>
      </c>
    </row>
    <row r="30" spans="1:6" ht="14.1" customHeight="1" x14ac:dyDescent="0.2">
      <c r="A30" s="72" t="s">
        <v>66</v>
      </c>
      <c r="B30" s="73"/>
      <c r="C30" s="73"/>
      <c r="D30" s="74"/>
      <c r="E30" s="20">
        <v>4</v>
      </c>
      <c r="F30" s="38" t="s">
        <v>6</v>
      </c>
    </row>
    <row r="31" spans="1:6" ht="14.25" x14ac:dyDescent="0.2">
      <c r="A31" s="72" t="s">
        <v>156</v>
      </c>
      <c r="B31" s="73"/>
      <c r="C31" s="73"/>
      <c r="D31" s="74"/>
      <c r="E31" s="20">
        <v>5</v>
      </c>
      <c r="F31" s="39" t="s">
        <v>6</v>
      </c>
    </row>
    <row r="32" spans="1:6" ht="14.25" x14ac:dyDescent="0.2">
      <c r="A32" s="72" t="s">
        <v>67</v>
      </c>
      <c r="B32" s="73"/>
      <c r="C32" s="73"/>
      <c r="D32" s="74"/>
      <c r="E32" s="20">
        <v>3</v>
      </c>
      <c r="F32" s="38" t="s">
        <v>6</v>
      </c>
    </row>
    <row r="33" spans="1:6" ht="14.25" x14ac:dyDescent="0.2">
      <c r="A33" s="72" t="s">
        <v>68</v>
      </c>
      <c r="B33" s="73"/>
      <c r="C33" s="73"/>
      <c r="D33" s="74"/>
      <c r="E33" s="20">
        <v>4</v>
      </c>
      <c r="F33" s="38" t="s">
        <v>5</v>
      </c>
    </row>
    <row r="34" spans="1:6" ht="14.1" customHeight="1" x14ac:dyDescent="0.2">
      <c r="A34" s="72" t="s">
        <v>69</v>
      </c>
      <c r="B34" s="73"/>
      <c r="C34" s="73"/>
      <c r="D34" s="74"/>
      <c r="E34" s="20">
        <v>5</v>
      </c>
      <c r="F34" s="38" t="s">
        <v>6</v>
      </c>
    </row>
    <row r="35" spans="1:6" ht="14.25" x14ac:dyDescent="0.2">
      <c r="A35" s="72" t="s">
        <v>70</v>
      </c>
      <c r="B35" s="73"/>
      <c r="C35" s="73"/>
      <c r="D35" s="74"/>
      <c r="E35" s="20">
        <v>3</v>
      </c>
      <c r="F35" s="38" t="s">
        <v>6</v>
      </c>
    </row>
    <row r="36" spans="1:6" ht="14.25" x14ac:dyDescent="0.2">
      <c r="A36" s="72" t="s">
        <v>71</v>
      </c>
      <c r="B36" s="73"/>
      <c r="C36" s="73"/>
      <c r="D36" s="74"/>
      <c r="E36" s="20">
        <v>4</v>
      </c>
      <c r="F36" s="38" t="s">
        <v>6</v>
      </c>
    </row>
    <row r="37" spans="1:6" ht="14.25" x14ac:dyDescent="0.2">
      <c r="A37" s="72" t="s">
        <v>72</v>
      </c>
      <c r="B37" s="73"/>
      <c r="C37" s="73"/>
      <c r="D37" s="74"/>
      <c r="E37" s="20">
        <v>5</v>
      </c>
      <c r="F37" s="38" t="s">
        <v>6</v>
      </c>
    </row>
    <row r="38" spans="1:6" ht="14.25" x14ac:dyDescent="0.2">
      <c r="A38" s="72" t="s">
        <v>73</v>
      </c>
      <c r="B38" s="73"/>
      <c r="C38" s="73"/>
      <c r="D38" s="74"/>
      <c r="E38" s="20">
        <v>3</v>
      </c>
      <c r="F38" s="38" t="s">
        <v>6</v>
      </c>
    </row>
    <row r="39" spans="1:6" ht="14.25" x14ac:dyDescent="0.2">
      <c r="A39" s="72" t="s">
        <v>74</v>
      </c>
      <c r="B39" s="73"/>
      <c r="C39" s="73"/>
      <c r="D39" s="74"/>
      <c r="E39" s="20">
        <v>4</v>
      </c>
      <c r="F39" s="38" t="s">
        <v>6</v>
      </c>
    </row>
    <row r="40" spans="1:6" ht="14.25" x14ac:dyDescent="0.2">
      <c r="A40" s="72" t="s">
        <v>75</v>
      </c>
      <c r="B40" s="73"/>
      <c r="C40" s="73"/>
      <c r="D40" s="74"/>
      <c r="E40" s="20">
        <v>5</v>
      </c>
      <c r="F40" s="38" t="s">
        <v>5</v>
      </c>
    </row>
    <row r="41" spans="1:6" ht="14.25" x14ac:dyDescent="0.2">
      <c r="A41" s="72" t="s">
        <v>76</v>
      </c>
      <c r="B41" s="73"/>
      <c r="C41" s="73"/>
      <c r="D41" s="74"/>
      <c r="E41" s="20">
        <v>3</v>
      </c>
      <c r="F41" s="38" t="s">
        <v>6</v>
      </c>
    </row>
    <row r="42" spans="1:6" ht="14.1" customHeight="1" x14ac:dyDescent="0.2">
      <c r="A42" s="72" t="s">
        <v>157</v>
      </c>
      <c r="B42" s="73"/>
      <c r="C42" s="73"/>
      <c r="D42" s="74"/>
      <c r="E42" s="20">
        <v>1</v>
      </c>
      <c r="F42" s="38" t="s">
        <v>6</v>
      </c>
    </row>
    <row r="43" spans="1:6" ht="14.25" x14ac:dyDescent="0.2">
      <c r="A43" s="72" t="s">
        <v>77</v>
      </c>
      <c r="B43" s="73"/>
      <c r="C43" s="73"/>
      <c r="D43" s="74"/>
      <c r="E43" s="20">
        <v>1</v>
      </c>
      <c r="F43" s="38" t="s">
        <v>6</v>
      </c>
    </row>
    <row r="44" spans="1:6" ht="14.25" x14ac:dyDescent="0.2">
      <c r="A44" s="72" t="s">
        <v>78</v>
      </c>
      <c r="B44" s="73"/>
      <c r="C44" s="73"/>
      <c r="D44" s="74"/>
      <c r="E44" s="19">
        <v>3</v>
      </c>
      <c r="F44" s="38" t="s">
        <v>6</v>
      </c>
    </row>
    <row r="45" spans="1:6" ht="14.1" customHeight="1" x14ac:dyDescent="0.2">
      <c r="A45" s="72" t="s">
        <v>79</v>
      </c>
      <c r="B45" s="73"/>
      <c r="C45" s="73"/>
      <c r="D45" s="74"/>
      <c r="E45" s="19">
        <v>3</v>
      </c>
      <c r="F45" s="38" t="s">
        <v>5</v>
      </c>
    </row>
    <row r="46" spans="1:6" ht="14.1" customHeight="1" x14ac:dyDescent="0.2">
      <c r="A46" s="72" t="s">
        <v>80</v>
      </c>
      <c r="B46" s="73"/>
      <c r="C46" s="73"/>
      <c r="D46" s="74"/>
      <c r="E46" s="19">
        <v>3</v>
      </c>
      <c r="F46" s="38" t="s">
        <v>5</v>
      </c>
    </row>
    <row r="47" spans="1:6" ht="14.25" x14ac:dyDescent="0.2">
      <c r="A47" s="72" t="s">
        <v>81</v>
      </c>
      <c r="B47" s="73"/>
      <c r="C47" s="73"/>
      <c r="D47" s="74"/>
      <c r="E47" s="19">
        <v>2</v>
      </c>
      <c r="F47" s="38" t="s">
        <v>5</v>
      </c>
    </row>
    <row r="48" spans="1:6" ht="14.1" customHeight="1" x14ac:dyDescent="0.2">
      <c r="A48" s="72" t="s">
        <v>82</v>
      </c>
      <c r="B48" s="73"/>
      <c r="C48" s="73"/>
      <c r="D48" s="74"/>
      <c r="E48" s="19">
        <v>1</v>
      </c>
      <c r="F48" s="38" t="s">
        <v>6</v>
      </c>
    </row>
    <row r="49" spans="1:15" ht="14.25" x14ac:dyDescent="0.2">
      <c r="A49" s="72" t="s">
        <v>158</v>
      </c>
      <c r="B49" s="73"/>
      <c r="C49" s="73"/>
      <c r="D49" s="74"/>
      <c r="E49" s="19">
        <v>3</v>
      </c>
      <c r="F49" s="38" t="s">
        <v>5</v>
      </c>
    </row>
    <row r="50" spans="1:15" ht="14.25" x14ac:dyDescent="0.2">
      <c r="A50" s="72" t="s">
        <v>85</v>
      </c>
      <c r="B50" s="73"/>
      <c r="C50" s="73"/>
      <c r="D50" s="74"/>
      <c r="E50" s="19">
        <v>2</v>
      </c>
      <c r="F50" s="38" t="s">
        <v>5</v>
      </c>
    </row>
    <row r="51" spans="1:15" ht="14.1" customHeight="1" x14ac:dyDescent="0.2">
      <c r="A51" s="72" t="s">
        <v>159</v>
      </c>
      <c r="B51" s="73"/>
      <c r="C51" s="73"/>
      <c r="D51" s="74"/>
      <c r="E51" s="19">
        <v>1</v>
      </c>
      <c r="F51" s="38" t="s">
        <v>5</v>
      </c>
    </row>
    <row r="52" spans="1:15" ht="14.25" x14ac:dyDescent="0.2">
      <c r="A52" s="72" t="s">
        <v>83</v>
      </c>
      <c r="B52" s="73"/>
      <c r="C52" s="73"/>
      <c r="D52" s="74"/>
      <c r="E52" s="19">
        <v>3</v>
      </c>
      <c r="F52" s="38" t="s">
        <v>6</v>
      </c>
    </row>
    <row r="53" spans="1:15" ht="14.1" customHeight="1" x14ac:dyDescent="0.2">
      <c r="A53" s="72" t="s">
        <v>47</v>
      </c>
      <c r="B53" s="73"/>
      <c r="C53" s="73"/>
      <c r="D53" s="74"/>
      <c r="E53" s="19">
        <v>2</v>
      </c>
      <c r="F53" s="38" t="s">
        <v>6</v>
      </c>
    </row>
    <row r="54" spans="1:15" ht="14.25" x14ac:dyDescent="0.2">
      <c r="A54" s="72" t="s">
        <v>84</v>
      </c>
      <c r="B54" s="73"/>
      <c r="C54" s="73"/>
      <c r="D54" s="74"/>
      <c r="E54" s="19">
        <v>1</v>
      </c>
      <c r="F54" s="38" t="s">
        <v>5</v>
      </c>
    </row>
    <row r="55" spans="1:15" ht="14.25" x14ac:dyDescent="0.2">
      <c r="A55" s="72" t="s">
        <v>160</v>
      </c>
      <c r="B55" s="73"/>
      <c r="C55" s="73"/>
      <c r="D55" s="74"/>
      <c r="E55" s="19" t="s">
        <v>8</v>
      </c>
      <c r="F55" s="38" t="s">
        <v>6</v>
      </c>
    </row>
    <row r="56" spans="1:15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1:15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1:15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1:15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1:15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1:15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1:15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1:15" x14ac:dyDescent="0.2">
      <c r="A71" s="67" t="s">
        <v>53</v>
      </c>
      <c r="B71" s="67"/>
      <c r="C71" s="67"/>
      <c r="D71" s="67"/>
      <c r="E71" s="67"/>
      <c r="F71" s="67"/>
      <c r="G71" s="34"/>
      <c r="H71" s="34"/>
      <c r="I71" s="34"/>
      <c r="J71" s="34"/>
      <c r="K71" s="34"/>
      <c r="L71" s="34"/>
      <c r="M71" s="34"/>
      <c r="N71" s="34"/>
      <c r="O71" s="34"/>
    </row>
    <row r="72" spans="1:15" x14ac:dyDescent="0.2">
      <c r="A72" s="36"/>
      <c r="B72" s="36"/>
      <c r="C72" s="36"/>
      <c r="D72" s="36"/>
      <c r="E72" s="36"/>
      <c r="F72" s="36"/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45" t="s">
        <v>36</v>
      </c>
      <c r="B73" s="46">
        <f>EXP(-3)</f>
        <v>4.9787068367863944E-2</v>
      </c>
      <c r="C73" s="47" t="s">
        <v>11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1:15" x14ac:dyDescent="0.2">
      <c r="A74" s="45" t="s">
        <v>43</v>
      </c>
      <c r="B74" s="46">
        <f>EXP(-2)</f>
        <v>0.1353352832366127</v>
      </c>
      <c r="C74" s="34" t="s">
        <v>12</v>
      </c>
      <c r="D74" s="34"/>
      <c r="E74" s="34" t="s">
        <v>28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45" t="s">
        <v>26</v>
      </c>
      <c r="B75" s="46">
        <f>EXP(-1)</f>
        <v>0.36787944117144233</v>
      </c>
      <c r="C75" s="34" t="s">
        <v>44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1:15" x14ac:dyDescent="0.2">
      <c r="A76" s="45" t="s">
        <v>41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 x14ac:dyDescent="0.2">
      <c r="A77" s="45" t="s">
        <v>37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</row>
    <row r="78" spans="1:15" x14ac:dyDescent="0.2">
      <c r="A78" s="45" t="s">
        <v>45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</row>
    <row r="79" spans="1:15" x14ac:dyDescent="0.2">
      <c r="A79" s="45" t="s">
        <v>42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</row>
    <row r="80" spans="1:15" x14ac:dyDescent="0.2">
      <c r="A80" s="45" t="s">
        <v>27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</row>
    <row r="81" spans="1:15" x14ac:dyDescent="0.2">
      <c r="A81" s="4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5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5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5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5" x14ac:dyDescent="0.2">
      <c r="A85" s="35" t="s">
        <v>6</v>
      </c>
      <c r="B85" s="35">
        <v>0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 x14ac:dyDescent="0.2">
      <c r="A86" s="35" t="s">
        <v>5</v>
      </c>
      <c r="B86" s="35">
        <v>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  <row r="87" spans="1:15" x14ac:dyDescent="0.2">
      <c r="A87" s="34"/>
      <c r="B87" s="35">
        <v>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</row>
    <row r="88" spans="1:15" x14ac:dyDescent="0.2">
      <c r="A88" s="34"/>
      <c r="B88" s="35">
        <v>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</row>
    <row r="89" spans="1:15" x14ac:dyDescent="0.2">
      <c r="A89" s="34"/>
      <c r="B89" s="35">
        <v>4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</row>
    <row r="90" spans="1:15" x14ac:dyDescent="0.2">
      <c r="A90" s="34"/>
      <c r="B90" s="35">
        <v>5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</row>
    <row r="91" spans="1:15" x14ac:dyDescent="0.2">
      <c r="A91" s="34"/>
      <c r="B91" s="35" t="s">
        <v>8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</row>
    <row r="93" spans="1:15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</row>
    <row r="94" spans="1:15" x14ac:dyDescent="0.2">
      <c r="A94" s="34">
        <f>COUNT(A153:A192)</f>
        <v>20</v>
      </c>
      <c r="B94" s="34"/>
      <c r="C94" s="34"/>
      <c r="D94" s="34"/>
      <c r="E94" s="36" t="s">
        <v>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x14ac:dyDescent="0.2">
      <c r="A95" s="34">
        <f>COUNT(B153:B192)</f>
        <v>20</v>
      </c>
      <c r="B95" s="34"/>
      <c r="C95" s="34"/>
      <c r="D95" s="34"/>
      <c r="E95" s="48" t="s">
        <v>20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5" x14ac:dyDescent="0.2">
      <c r="A96" s="34"/>
      <c r="B96" s="34"/>
      <c r="C96" s="34"/>
      <c r="D96" s="34"/>
      <c r="E96" s="34" t="s">
        <v>21</v>
      </c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1:15" x14ac:dyDescent="0.2">
      <c r="A97" s="34"/>
      <c r="B97" s="34"/>
      <c r="C97" s="34"/>
      <c r="D97" s="34"/>
      <c r="E97" s="34" t="s">
        <v>19</v>
      </c>
      <c r="F97" s="34"/>
      <c r="G97" s="34"/>
      <c r="H97" s="34"/>
      <c r="I97" s="34"/>
      <c r="J97" s="34"/>
      <c r="K97" s="34"/>
      <c r="L97" s="34"/>
      <c r="M97" s="34"/>
      <c r="N97" s="34"/>
      <c r="O97" s="34"/>
    </row>
    <row r="98" spans="1:15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</row>
    <row r="99" spans="1:15" x14ac:dyDescent="0.2">
      <c r="A99" s="36" t="s">
        <v>14</v>
      </c>
      <c r="B99" s="36" t="s">
        <v>3</v>
      </c>
      <c r="C99" s="36" t="s">
        <v>15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34" t="s">
        <v>21</v>
      </c>
      <c r="B100" s="34" t="s">
        <v>16</v>
      </c>
      <c r="C100" s="34" t="s">
        <v>16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x14ac:dyDescent="0.2">
      <c r="A101" s="34" t="s">
        <v>19</v>
      </c>
      <c r="B101" s="34" t="s">
        <v>17</v>
      </c>
      <c r="C101" s="34" t="s">
        <v>17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x14ac:dyDescent="0.2">
      <c r="A102" s="34" t="s">
        <v>24</v>
      </c>
      <c r="B102" s="34" t="s">
        <v>18</v>
      </c>
      <c r="C102" s="34" t="s">
        <v>18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x14ac:dyDescent="0.2">
      <c r="A103" s="34" t="s">
        <v>25</v>
      </c>
      <c r="B103" s="34"/>
      <c r="C103" s="34" t="s">
        <v>23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4.25" x14ac:dyDescent="0.2">
      <c r="A104" s="34"/>
      <c r="B104" s="34"/>
      <c r="C104" s="34"/>
      <c r="D104" s="34"/>
      <c r="E104" s="49"/>
      <c r="F104" s="49"/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14.25" x14ac:dyDescent="0.2">
      <c r="A105" s="34" t="s">
        <v>25</v>
      </c>
      <c r="B105" s="34"/>
      <c r="C105" s="34" t="s">
        <v>46</v>
      </c>
      <c r="D105" s="34"/>
      <c r="E105" s="49" t="s">
        <v>8</v>
      </c>
      <c r="F105" s="34"/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5" customHeight="1" x14ac:dyDescent="0.25">
      <c r="A106" s="34"/>
      <c r="B106" s="50"/>
      <c r="C106" s="50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x14ac:dyDescent="0.25">
      <c r="A107" s="34"/>
      <c r="B107" s="50"/>
      <c r="C107" s="50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x14ac:dyDescent="0.2">
      <c r="A108" s="34" t="s">
        <v>38</v>
      </c>
      <c r="B108" s="34"/>
      <c r="C108" s="34"/>
      <c r="D108" s="34"/>
      <c r="E108" s="51" t="s">
        <v>8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x14ac:dyDescent="0.2">
      <c r="A109" s="34" t="s">
        <v>7</v>
      </c>
      <c r="B109" s="34"/>
      <c r="C109" s="34"/>
      <c r="D109" s="51" t="s">
        <v>8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x14ac:dyDescent="0.2">
      <c r="A110" s="34" t="s">
        <v>39</v>
      </c>
      <c r="B110" s="34"/>
      <c r="C110" s="34"/>
      <c r="D110" s="51" t="s">
        <v>8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x14ac:dyDescent="0.2">
      <c r="A111" s="34" t="s">
        <v>40</v>
      </c>
      <c r="B111" s="34"/>
      <c r="C111" s="34"/>
      <c r="D111" s="51" t="s">
        <v>8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x14ac:dyDescent="0.2">
      <c r="A113" s="46">
        <f>C195/D195</f>
        <v>3.5263157894736841</v>
      </c>
      <c r="B113" s="46"/>
      <c r="C113" s="46"/>
      <c r="D113" s="52"/>
      <c r="E113" s="34"/>
      <c r="F113" s="34"/>
      <c r="G113" s="34"/>
      <c r="H113" s="34"/>
      <c r="I113" s="34"/>
      <c r="J113" s="34"/>
      <c r="K113" s="35"/>
      <c r="L113" s="35"/>
      <c r="M113" s="35"/>
      <c r="N113" s="35"/>
      <c r="O113" s="34"/>
    </row>
    <row r="114" spans="1:15" x14ac:dyDescent="0.2">
      <c r="A114" s="46">
        <f>POWER(A195,1/B195)</f>
        <v>2.9576821577427097</v>
      </c>
      <c r="B114" s="46"/>
      <c r="C114" s="46"/>
      <c r="D114" s="52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x14ac:dyDescent="0.2">
      <c r="A115" s="46">
        <f>IF(A113&lt;1,A113*SQRT(A114),SQRT(PRODUCT(A113:A114)))</f>
        <v>3.2295079026211893</v>
      </c>
      <c r="B115" s="46"/>
      <c r="C115" s="46"/>
      <c r="D115" s="52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x14ac:dyDescent="0.2">
      <c r="A116" s="46">
        <f>EXP(-A115)</f>
        <v>3.9576969720269146E-2</v>
      </c>
      <c r="B116" s="46"/>
      <c r="C116" s="46"/>
      <c r="D116" s="52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x14ac:dyDescent="0.2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4.25" x14ac:dyDescent="0.2">
      <c r="A121" s="49" t="s">
        <v>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x14ac:dyDescent="0.2">
      <c r="A122" s="34" t="s">
        <v>39</v>
      </c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x14ac:dyDescent="0.2">
      <c r="A123" s="34" t="s">
        <v>40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5" x14ac:dyDescent="0.2">
      <c r="A124" s="51" t="s">
        <v>5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5" x14ac:dyDescent="0.2">
      <c r="A125" s="51" t="s">
        <v>5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5" x14ac:dyDescent="0.2">
      <c r="A126" s="51" t="s">
        <v>5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x14ac:dyDescent="0.2">
      <c r="A127" s="51" t="s">
        <v>5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x14ac:dyDescent="0.2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x14ac:dyDescent="0.2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</row>
    <row r="150" spans="1:15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</row>
    <row r="151" spans="1:15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</row>
    <row r="152" spans="1:15" x14ac:dyDescent="0.2">
      <c r="A152" s="88" t="s">
        <v>9</v>
      </c>
      <c r="B152" s="88"/>
      <c r="C152" s="88" t="s">
        <v>10</v>
      </c>
      <c r="D152" s="88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</row>
    <row r="153" spans="1:15" x14ac:dyDescent="0.2">
      <c r="A153" s="35" t="str">
        <f>IF(F14=A85,IF(E14=B91,"",E14),"")</f>
        <v/>
      </c>
      <c r="B153" s="35" t="str">
        <f>IF(F14=A85,IF(E14=B91,"",1),"")</f>
        <v/>
      </c>
      <c r="C153" s="35">
        <f t="shared" ref="C153:C192" si="0">IF(F14=$A$86,IF(E14=$B$91,"",E14),"")</f>
        <v>3</v>
      </c>
      <c r="D153" s="35">
        <f t="shared" ref="D153:D192" si="1">IF(F14=$A$86,IF(E14=$B$91,"",1),"")</f>
        <v>1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</row>
    <row r="154" spans="1:15" x14ac:dyDescent="0.2">
      <c r="A154" s="35" t="str">
        <f>IF(F15=A85,IF(E15=B91,"",E15),"")</f>
        <v/>
      </c>
      <c r="B154" s="35" t="str">
        <f>IF(F15=A85,IF(E15=B91,"",1),"")</f>
        <v/>
      </c>
      <c r="C154" s="35">
        <f t="shared" si="0"/>
        <v>4</v>
      </c>
      <c r="D154" s="35">
        <f t="shared" si="1"/>
        <v>1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</row>
    <row r="155" spans="1:15" x14ac:dyDescent="0.2">
      <c r="A155" s="35" t="str">
        <f>IF(F16=A85,IF(E16=B91,"",E16),"")</f>
        <v/>
      </c>
      <c r="B155" s="35" t="str">
        <f>IF(F16=A85,IF(E16=B91,"",1),"")</f>
        <v/>
      </c>
      <c r="C155" s="35">
        <f t="shared" si="0"/>
        <v>5</v>
      </c>
      <c r="D155" s="35">
        <f t="shared" si="1"/>
        <v>1</v>
      </c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</row>
    <row r="156" spans="1:15" x14ac:dyDescent="0.2">
      <c r="A156" s="35" t="str">
        <f>IF(F17=A85,IF(E17=B91,"",E17),"")</f>
        <v/>
      </c>
      <c r="B156" s="35" t="str">
        <f>IF(F17=A85,IF(E17=B91,"",1),"")</f>
        <v/>
      </c>
      <c r="C156" s="35">
        <f t="shared" si="0"/>
        <v>3</v>
      </c>
      <c r="D156" s="35">
        <f t="shared" si="1"/>
        <v>1</v>
      </c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</row>
    <row r="157" spans="1:15" x14ac:dyDescent="0.2">
      <c r="A157" s="35" t="str">
        <f>IF(F18=A85,IF(E18=B91,"",E18),"")</f>
        <v/>
      </c>
      <c r="B157" s="35" t="str">
        <f>IF(F18=A85,IF(E18=B91,"",1),"")</f>
        <v/>
      </c>
      <c r="C157" s="35">
        <f t="shared" si="0"/>
        <v>4</v>
      </c>
      <c r="D157" s="35">
        <f t="shared" si="1"/>
        <v>1</v>
      </c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x14ac:dyDescent="0.2">
      <c r="A158" s="35">
        <f>IF(F19=A85,IF(E19=B91,"",E19),"")</f>
        <v>5</v>
      </c>
      <c r="B158" s="35">
        <f>IF(F19=A85,IF(E19=B91,"",1),"")</f>
        <v>1</v>
      </c>
      <c r="C158" s="35" t="str">
        <f t="shared" si="0"/>
        <v/>
      </c>
      <c r="D158" s="35" t="str">
        <f t="shared" si="1"/>
        <v/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x14ac:dyDescent="0.2">
      <c r="A159" s="35">
        <f>IF(F20=A85,IF(E20=B91,"",E20),"")</f>
        <v>3</v>
      </c>
      <c r="B159" s="35">
        <f>IF(F20=A85,IF(E20=B91,"",1),"")</f>
        <v>1</v>
      </c>
      <c r="C159" s="35" t="str">
        <f t="shared" si="0"/>
        <v/>
      </c>
      <c r="D159" s="35" t="str">
        <f t="shared" si="1"/>
        <v/>
      </c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x14ac:dyDescent="0.2">
      <c r="A160" s="35" t="str">
        <f>IF(F21=A85,IF(E21=B91,"",E21),"")</f>
        <v/>
      </c>
      <c r="B160" s="35" t="str">
        <f>IF(F21=A85,IF(E21=B91,"",1),"")</f>
        <v/>
      </c>
      <c r="C160" s="35">
        <f t="shared" si="0"/>
        <v>4</v>
      </c>
      <c r="D160" s="35">
        <f t="shared" si="1"/>
        <v>1</v>
      </c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x14ac:dyDescent="0.2">
      <c r="A161" s="35" t="str">
        <f>IF(F22=A85,IF(E22=B91,"",E22),"")</f>
        <v/>
      </c>
      <c r="B161" s="35" t="str">
        <f>IF(F22=A85,IF(E22=B91,"",1),"")</f>
        <v/>
      </c>
      <c r="C161" s="35">
        <f t="shared" si="0"/>
        <v>5</v>
      </c>
      <c r="D161" s="35">
        <f t="shared" si="1"/>
        <v>1</v>
      </c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x14ac:dyDescent="0.2">
      <c r="A162" s="35" t="str">
        <f>IF(F23=A85,IF(E23=B91,"",E23),"")</f>
        <v/>
      </c>
      <c r="B162" s="35" t="str">
        <f>IF(F23=A85,IF(E23=B91,"",1),"")</f>
        <v/>
      </c>
      <c r="C162" s="35">
        <f t="shared" si="0"/>
        <v>3</v>
      </c>
      <c r="D162" s="35">
        <f t="shared" si="1"/>
        <v>1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x14ac:dyDescent="0.2">
      <c r="A163" s="35" t="str">
        <f>IF(F24=A85,IF(E24=B91,"",E24),"")</f>
        <v/>
      </c>
      <c r="B163" s="35" t="str">
        <f>IF(F24=A85,IF(E24=B91,"",1),"")</f>
        <v/>
      </c>
      <c r="C163" s="35">
        <f t="shared" si="0"/>
        <v>4</v>
      </c>
      <c r="D163" s="35">
        <f t="shared" si="1"/>
        <v>1</v>
      </c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x14ac:dyDescent="0.2">
      <c r="A164" s="35" t="str">
        <f>IF(F25=A85,IF(E25=B91,"",E25),"")</f>
        <v/>
      </c>
      <c r="B164" s="35" t="str">
        <f>IF(F25=A85,IF(E25=B91,"",1),"")</f>
        <v/>
      </c>
      <c r="C164" s="35">
        <f t="shared" si="0"/>
        <v>5</v>
      </c>
      <c r="D164" s="35">
        <f t="shared" si="1"/>
        <v>1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x14ac:dyDescent="0.2">
      <c r="A165" s="35" t="str">
        <f>IF(F26=A85,IF(E26=B91,"",E26),"")</f>
        <v/>
      </c>
      <c r="B165" s="35" t="str">
        <f>IF(F26=A85,IF(E26=B91,"",1),"")</f>
        <v/>
      </c>
      <c r="C165" s="35">
        <f t="shared" si="0"/>
        <v>3</v>
      </c>
      <c r="D165" s="35">
        <f t="shared" si="1"/>
        <v>1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x14ac:dyDescent="0.2">
      <c r="A166" s="35" t="str">
        <f>IF(F27=A85,IF(E27=B91,"",E27),"")</f>
        <v/>
      </c>
      <c r="B166" s="35" t="str">
        <f>IF(F27=A85,IF(E27=B91,"",1),"")</f>
        <v/>
      </c>
      <c r="C166" s="35" t="str">
        <f t="shared" si="0"/>
        <v/>
      </c>
      <c r="D166" s="35" t="str">
        <f t="shared" si="1"/>
        <v/>
      </c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x14ac:dyDescent="0.2">
      <c r="A167" s="35">
        <f>IF(F28=A85,IF(E28=B91,"",E28),"")</f>
        <v>5</v>
      </c>
      <c r="B167" s="35">
        <f>IF(F28=A85,IF(E28=B91,"",1),"")</f>
        <v>1</v>
      </c>
      <c r="C167" s="35" t="str">
        <f t="shared" si="0"/>
        <v/>
      </c>
      <c r="D167" s="35" t="str">
        <f t="shared" si="1"/>
        <v/>
      </c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x14ac:dyDescent="0.2">
      <c r="A168" s="35">
        <f>IF(F29=A85,IF(E29=B91,"",E29),"")</f>
        <v>3</v>
      </c>
      <c r="B168" s="35">
        <f>IF(F29=A85,IF(E29=B91,"",1),"")</f>
        <v>1</v>
      </c>
      <c r="C168" s="35" t="str">
        <f t="shared" si="0"/>
        <v/>
      </c>
      <c r="D168" s="35" t="str">
        <f t="shared" si="1"/>
        <v/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x14ac:dyDescent="0.2">
      <c r="A169" s="35">
        <f>IF(F30=A85,IF(E30=B91,"",E30),"")</f>
        <v>4</v>
      </c>
      <c r="B169" s="35">
        <f>IF(F30=A85,IF(E30=B91,"",1),"")</f>
        <v>1</v>
      </c>
      <c r="C169" s="35" t="str">
        <f t="shared" si="0"/>
        <v/>
      </c>
      <c r="D169" s="35" t="str">
        <f t="shared" si="1"/>
        <v/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x14ac:dyDescent="0.2">
      <c r="A170" s="35">
        <f>IF(F31=A85,IF(E31=B91,"",E31),"")</f>
        <v>5</v>
      </c>
      <c r="B170" s="35">
        <f>IF(F31=A85,IF(E31=B91,"",1),"")</f>
        <v>1</v>
      </c>
      <c r="C170" s="35" t="str">
        <f t="shared" si="0"/>
        <v/>
      </c>
      <c r="D170" s="35" t="str">
        <f t="shared" si="1"/>
        <v/>
      </c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x14ac:dyDescent="0.2">
      <c r="A171" s="35">
        <f>IF(F32=A85,IF(E32=B91,"",E32),"")</f>
        <v>3</v>
      </c>
      <c r="B171" s="35">
        <f>IF(F32=A85,IF(E32=B91,"",1),"")</f>
        <v>1</v>
      </c>
      <c r="C171" s="35" t="str">
        <f t="shared" si="0"/>
        <v/>
      </c>
      <c r="D171" s="35" t="str">
        <f t="shared" si="1"/>
        <v/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x14ac:dyDescent="0.2">
      <c r="A172" s="35" t="str">
        <f>IF(F33=A85,IF(E33=B91,"",E33),"")</f>
        <v/>
      </c>
      <c r="B172" s="35" t="str">
        <f>IF(F33=A85,IF(E33=B91,"",1),"")</f>
        <v/>
      </c>
      <c r="C172" s="35">
        <f t="shared" si="0"/>
        <v>4</v>
      </c>
      <c r="D172" s="35">
        <f t="shared" si="1"/>
        <v>1</v>
      </c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x14ac:dyDescent="0.2">
      <c r="A173" s="35">
        <f>IF(F34=A85,IF(E34=B91,"",E34),"")</f>
        <v>5</v>
      </c>
      <c r="B173" s="35">
        <f>IF(F34=A85,IF(E34=B91,"",1),"")</f>
        <v>1</v>
      </c>
      <c r="C173" s="35" t="str">
        <f t="shared" si="0"/>
        <v/>
      </c>
      <c r="D173" s="35" t="str">
        <f t="shared" si="1"/>
        <v/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x14ac:dyDescent="0.2">
      <c r="A174" s="35">
        <f>IF(F35=A85,IF(E35=B91,"",E35),"")</f>
        <v>3</v>
      </c>
      <c r="B174" s="35">
        <f>IF(F35=A85,IF(E35=B91,"",1),"")</f>
        <v>1</v>
      </c>
      <c r="C174" s="35" t="str">
        <f t="shared" si="0"/>
        <v/>
      </c>
      <c r="D174" s="35" t="str">
        <f t="shared" si="1"/>
        <v/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x14ac:dyDescent="0.2">
      <c r="A175" s="35">
        <f>IF(F36=A85,IF(E36=B91,"",E36),"")</f>
        <v>4</v>
      </c>
      <c r="B175" s="35">
        <f>IF(F36=A85,IF(E36=B91,"",1),"")</f>
        <v>1</v>
      </c>
      <c r="C175" s="35" t="str">
        <f t="shared" si="0"/>
        <v/>
      </c>
      <c r="D175" s="35" t="str">
        <f t="shared" si="1"/>
        <v/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x14ac:dyDescent="0.2">
      <c r="A176" s="35">
        <f>IF(F37=A85,IF(E37=B91,"",E37),"")</f>
        <v>5</v>
      </c>
      <c r="B176" s="35">
        <f>IF(F37=A85,IF(E37=B91,"",1),"")</f>
        <v>1</v>
      </c>
      <c r="C176" s="35" t="str">
        <f t="shared" si="0"/>
        <v/>
      </c>
      <c r="D176" s="35" t="str">
        <f t="shared" si="1"/>
        <v/>
      </c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x14ac:dyDescent="0.2">
      <c r="A177" s="35">
        <f>IF(F38=A85,IF(E38=B91,"",E38),"")</f>
        <v>3</v>
      </c>
      <c r="B177" s="35">
        <f>IF(F38=A85,IF(E38=B91,"",1),"")</f>
        <v>1</v>
      </c>
      <c r="C177" s="35" t="str">
        <f t="shared" si="0"/>
        <v/>
      </c>
      <c r="D177" s="35" t="str">
        <f t="shared" si="1"/>
        <v/>
      </c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x14ac:dyDescent="0.2">
      <c r="A178" s="35">
        <f>IF(F39=A85,IF(E39=B91,"",E39),"")</f>
        <v>4</v>
      </c>
      <c r="B178" s="35">
        <f>IF(F39=A85,IF(E39=B91,"",1),"")</f>
        <v>1</v>
      </c>
      <c r="C178" s="35" t="str">
        <f t="shared" si="0"/>
        <v/>
      </c>
      <c r="D178" s="35" t="str">
        <f t="shared" si="1"/>
        <v/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x14ac:dyDescent="0.2">
      <c r="A179" s="35" t="str">
        <f>IF(F40=A85,IF(E40=B91,"",E40),"")</f>
        <v/>
      </c>
      <c r="B179" s="35" t="str">
        <f>IF(F40=A85,IF(E40=B91,"",1),"")</f>
        <v/>
      </c>
      <c r="C179" s="35">
        <f t="shared" si="0"/>
        <v>5</v>
      </c>
      <c r="D179" s="35">
        <f t="shared" si="1"/>
        <v>1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x14ac:dyDescent="0.2">
      <c r="A180" s="35">
        <f>IF(F41=A85,IF(E41=B91,"",E41),"")</f>
        <v>3</v>
      </c>
      <c r="B180" s="35">
        <f>IF(F41=A85,IF(E41=B91,"",1),"")</f>
        <v>1</v>
      </c>
      <c r="C180" s="35" t="str">
        <f t="shared" si="0"/>
        <v/>
      </c>
      <c r="D180" s="35" t="str">
        <f t="shared" si="1"/>
        <v/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x14ac:dyDescent="0.2">
      <c r="A181" s="35">
        <f>IF(F42=A85,IF(E42=B91,"",E42),"")</f>
        <v>1</v>
      </c>
      <c r="B181" s="35">
        <f>IF(F42=A85,IF(E42=B91,"",1),"")</f>
        <v>1</v>
      </c>
      <c r="C181" s="35" t="str">
        <f t="shared" si="0"/>
        <v/>
      </c>
      <c r="D181" s="35" t="str">
        <f t="shared" si="1"/>
        <v/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x14ac:dyDescent="0.2">
      <c r="A182" s="35">
        <f>IF(F43=A85,IF(E43=B91,"",E43),"")</f>
        <v>1</v>
      </c>
      <c r="B182" s="35">
        <f>IF(F43=A85,IF(E43=B91,"",1),"")</f>
        <v>1</v>
      </c>
      <c r="C182" s="35" t="str">
        <f t="shared" si="0"/>
        <v/>
      </c>
      <c r="D182" s="35" t="str">
        <f t="shared" si="1"/>
        <v/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x14ac:dyDescent="0.2">
      <c r="A183" s="35">
        <f t="shared" ref="A183:A192" si="2">IF(F44=$A$85,IF(E44=$B$91,"",E44),"")</f>
        <v>3</v>
      </c>
      <c r="B183" s="35">
        <f t="shared" ref="B183:B192" si="3">IF(F44=$A$85,IF(E44=$B$91,"",1),"")</f>
        <v>1</v>
      </c>
      <c r="C183" s="35" t="str">
        <f t="shared" si="0"/>
        <v/>
      </c>
      <c r="D183" s="35" t="str">
        <f t="shared" si="1"/>
        <v/>
      </c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x14ac:dyDescent="0.2">
      <c r="A184" s="35" t="str">
        <f t="shared" si="2"/>
        <v/>
      </c>
      <c r="B184" s="35" t="str">
        <f t="shared" si="3"/>
        <v/>
      </c>
      <c r="C184" s="35">
        <f t="shared" si="0"/>
        <v>3</v>
      </c>
      <c r="D184" s="35">
        <f t="shared" si="1"/>
        <v>1</v>
      </c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x14ac:dyDescent="0.2">
      <c r="A185" s="35" t="str">
        <f t="shared" si="2"/>
        <v/>
      </c>
      <c r="B185" s="35" t="str">
        <f t="shared" si="3"/>
        <v/>
      </c>
      <c r="C185" s="35">
        <f t="shared" si="0"/>
        <v>3</v>
      </c>
      <c r="D185" s="35">
        <f t="shared" si="1"/>
        <v>1</v>
      </c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x14ac:dyDescent="0.2">
      <c r="A186" s="35" t="str">
        <f t="shared" si="2"/>
        <v/>
      </c>
      <c r="B186" s="35" t="str">
        <f t="shared" si="3"/>
        <v/>
      </c>
      <c r="C186" s="35">
        <f t="shared" si="0"/>
        <v>2</v>
      </c>
      <c r="D186" s="35">
        <f t="shared" si="1"/>
        <v>1</v>
      </c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x14ac:dyDescent="0.2">
      <c r="A187" s="35">
        <f t="shared" si="2"/>
        <v>1</v>
      </c>
      <c r="B187" s="35">
        <f t="shared" si="3"/>
        <v>1</v>
      </c>
      <c r="C187" s="35" t="str">
        <f t="shared" si="0"/>
        <v/>
      </c>
      <c r="D187" s="35" t="str">
        <f t="shared" si="1"/>
        <v/>
      </c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x14ac:dyDescent="0.2">
      <c r="A188" s="35" t="str">
        <f t="shared" si="2"/>
        <v/>
      </c>
      <c r="B188" s="35" t="str">
        <f t="shared" si="3"/>
        <v/>
      </c>
      <c r="C188" s="35">
        <f t="shared" si="0"/>
        <v>3</v>
      </c>
      <c r="D188" s="35">
        <f t="shared" si="1"/>
        <v>1</v>
      </c>
      <c r="E188" s="34" t="s">
        <v>162</v>
      </c>
      <c r="F188" s="34">
        <f>A56</f>
        <v>0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x14ac:dyDescent="0.2">
      <c r="A189" s="35" t="str">
        <f t="shared" si="2"/>
        <v/>
      </c>
      <c r="B189" s="35" t="str">
        <f t="shared" si="3"/>
        <v/>
      </c>
      <c r="C189" s="35">
        <f t="shared" si="0"/>
        <v>2</v>
      </c>
      <c r="D189" s="35">
        <f t="shared" si="1"/>
        <v>1</v>
      </c>
      <c r="E189" s="34" t="s">
        <v>163</v>
      </c>
      <c r="F189" s="34" t="str">
        <f>A85</f>
        <v>C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x14ac:dyDescent="0.2">
      <c r="A190" s="35" t="str">
        <f t="shared" si="2"/>
        <v/>
      </c>
      <c r="B190" s="35" t="str">
        <f t="shared" si="3"/>
        <v/>
      </c>
      <c r="C190" s="35">
        <f t="shared" si="0"/>
        <v>1</v>
      </c>
      <c r="D190" s="35">
        <f t="shared" si="1"/>
        <v>1</v>
      </c>
      <c r="E190" s="34" t="s">
        <v>164</v>
      </c>
      <c r="F190" s="34" t="str">
        <f>A86</f>
        <v>NC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x14ac:dyDescent="0.2">
      <c r="A191" s="35">
        <f t="shared" si="2"/>
        <v>3</v>
      </c>
      <c r="B191" s="35">
        <f t="shared" si="3"/>
        <v>1</v>
      </c>
      <c r="C191" s="35" t="str">
        <f t="shared" si="0"/>
        <v/>
      </c>
      <c r="D191" s="35" t="str">
        <f t="shared" si="1"/>
        <v/>
      </c>
      <c r="E191" s="34" t="s">
        <v>165</v>
      </c>
      <c r="F191" s="34" t="str">
        <f>B91</f>
        <v>NA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x14ac:dyDescent="0.2">
      <c r="A192" s="35">
        <f t="shared" si="2"/>
        <v>2</v>
      </c>
      <c r="B192" s="35">
        <f t="shared" si="3"/>
        <v>1</v>
      </c>
      <c r="C192" s="35" t="str">
        <f t="shared" si="0"/>
        <v/>
      </c>
      <c r="D192" s="35" t="str">
        <f t="shared" si="1"/>
        <v/>
      </c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x14ac:dyDescent="0.2">
      <c r="A193" s="35" t="str">
        <f>IF(F54=$A$85,IF(E54=$B$91,"",E54),"")</f>
        <v/>
      </c>
      <c r="B193" s="35" t="str">
        <f>IF(F54=$A$85,IF(E54=$B$91,"",1),"")</f>
        <v/>
      </c>
      <c r="C193" s="35">
        <f>IF(F54=$A$86,IF(E54=$B$91,"",E54),"")</f>
        <v>1</v>
      </c>
      <c r="D193" s="35">
        <f>IF(F54=$A$86,IF(E54=$B$91,"",1),"")</f>
        <v>1</v>
      </c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x14ac:dyDescent="0.2">
      <c r="A194" s="35" t="str">
        <f>IF(F55=$A$85,IF(E55=$B$91,"",E55),"")</f>
        <v/>
      </c>
      <c r="B194" s="35" t="str">
        <f>IF(F55=$A$85,IF(E55=$B$91,"",1),"")</f>
        <v/>
      </c>
      <c r="C194" s="35" t="str">
        <f>IF(F55=$A$86,IF(E55=$B$91,"",E55),"")</f>
        <v/>
      </c>
      <c r="D194" s="35" t="str">
        <f>IF(F55=$A$86,IF(E55=$B$91,"",1),"")</f>
        <v/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x14ac:dyDescent="0.2">
      <c r="A195" s="36">
        <f>PRODUCT(A153:A194)</f>
        <v>2624400000</v>
      </c>
      <c r="B195" s="36">
        <f>SUM(B153:B194)</f>
        <v>20</v>
      </c>
      <c r="C195" s="36">
        <f>SUM(C153:C194)</f>
        <v>67</v>
      </c>
      <c r="D195" s="36">
        <f>IF(SUM(D153:D194)=0,1,SUM(D153:D192))</f>
        <v>19</v>
      </c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x14ac:dyDescent="0.2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x14ac:dyDescent="0.2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x14ac:dyDescent="0.2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x14ac:dyDescent="0.2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x14ac:dyDescent="0.2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x14ac:dyDescent="0.2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x14ac:dyDescent="0.2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x14ac:dyDescent="0.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x14ac:dyDescent="0.2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x14ac:dyDescent="0.2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x14ac:dyDescent="0.2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x14ac:dyDescent="0.2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x14ac:dyDescent="0.2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x14ac:dyDescent="0.2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x14ac:dyDescent="0.2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x14ac:dyDescent="0.2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x14ac:dyDescent="0.2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x14ac:dyDescent="0.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x14ac:dyDescent="0.2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x14ac:dyDescent="0.2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x14ac:dyDescent="0.2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x14ac:dyDescent="0.2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x14ac:dyDescent="0.2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x14ac:dyDescent="0.2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x14ac:dyDescent="0.2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x14ac:dyDescent="0.2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x14ac:dyDescent="0.2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x14ac:dyDescent="0.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x14ac:dyDescent="0.2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x14ac:dyDescent="0.2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x14ac:dyDescent="0.2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x14ac:dyDescent="0.2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x14ac:dyDescent="0.2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x14ac:dyDescent="0.2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x14ac:dyDescent="0.2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x14ac:dyDescent="0.2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x14ac:dyDescent="0.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x14ac:dyDescent="0.2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x14ac:dyDescent="0.2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x14ac:dyDescent="0.2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x14ac:dyDescent="0.2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x14ac:dyDescent="0.2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x14ac:dyDescent="0.2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x14ac:dyDescent="0.2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x14ac:dyDescent="0.2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x14ac:dyDescent="0.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x14ac:dyDescent="0.2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x14ac:dyDescent="0.2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x14ac:dyDescent="0.2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x14ac:dyDescent="0.2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x14ac:dyDescent="0.2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x14ac:dyDescent="0.2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x14ac:dyDescent="0.2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x14ac:dyDescent="0.2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x14ac:dyDescent="0.2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x14ac:dyDescent="0.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x14ac:dyDescent="0.2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x14ac:dyDescent="0.2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x14ac:dyDescent="0.2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x14ac:dyDescent="0.2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x14ac:dyDescent="0.2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x14ac:dyDescent="0.2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x14ac:dyDescent="0.2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x14ac:dyDescent="0.2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x14ac:dyDescent="0.2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x14ac:dyDescent="0.2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x14ac:dyDescent="0.2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x14ac:dyDescent="0.2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x14ac:dyDescent="0.2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x14ac:dyDescent="0.2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x14ac:dyDescent="0.2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x14ac:dyDescent="0.2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x14ac:dyDescent="0.2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x14ac:dyDescent="0.2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x14ac:dyDescent="0.2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x14ac:dyDescent="0.2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x14ac:dyDescent="0.2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x14ac:dyDescent="0.2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x14ac:dyDescent="0.2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x14ac:dyDescent="0.2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x14ac:dyDescent="0.2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x14ac:dyDescent="0.2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x14ac:dyDescent="0.2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x14ac:dyDescent="0.2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x14ac:dyDescent="0.2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x14ac:dyDescent="0.2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x14ac:dyDescent="0.2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x14ac:dyDescent="0.2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x14ac:dyDescent="0.2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x14ac:dyDescent="0.2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x14ac:dyDescent="0.2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x14ac:dyDescent="0.2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x14ac:dyDescent="0.2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x14ac:dyDescent="0.2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x14ac:dyDescent="0.2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x14ac:dyDescent="0.2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x14ac:dyDescent="0.2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x14ac:dyDescent="0.2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x14ac:dyDescent="0.2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x14ac:dyDescent="0.2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x14ac:dyDescent="0.2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x14ac:dyDescent="0.2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x14ac:dyDescent="0.2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x14ac:dyDescent="0.2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x14ac:dyDescent="0.2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x14ac:dyDescent="0.2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x14ac:dyDescent="0.2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x14ac:dyDescent="0.2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x14ac:dyDescent="0.2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x14ac:dyDescent="0.2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x14ac:dyDescent="0.2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x14ac:dyDescent="0.2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x14ac:dyDescent="0.2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x14ac:dyDescent="0.2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x14ac:dyDescent="0.2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x14ac:dyDescent="0.2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x14ac:dyDescent="0.2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x14ac:dyDescent="0.2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x14ac:dyDescent="0.2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x14ac:dyDescent="0.2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x14ac:dyDescent="0.2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x14ac:dyDescent="0.2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x14ac:dyDescent="0.2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x14ac:dyDescent="0.2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x14ac:dyDescent="0.2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x14ac:dyDescent="0.2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x14ac:dyDescent="0.2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x14ac:dyDescent="0.2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x14ac:dyDescent="0.2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x14ac:dyDescent="0.2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x14ac:dyDescent="0.2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x14ac:dyDescent="0.2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x14ac:dyDescent="0.2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x14ac:dyDescent="0.2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x14ac:dyDescent="0.2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x14ac:dyDescent="0.2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x14ac:dyDescent="0.2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x14ac:dyDescent="0.2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x14ac:dyDescent="0.2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x14ac:dyDescent="0.2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x14ac:dyDescent="0.2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x14ac:dyDescent="0.2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x14ac:dyDescent="0.2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x14ac:dyDescent="0.2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x14ac:dyDescent="0.2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x14ac:dyDescent="0.2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x14ac:dyDescent="0.2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x14ac:dyDescent="0.2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x14ac:dyDescent="0.2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x14ac:dyDescent="0.2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x14ac:dyDescent="0.2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x14ac:dyDescent="0.2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x14ac:dyDescent="0.2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x14ac:dyDescent="0.2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x14ac:dyDescent="0.2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x14ac:dyDescent="0.2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x14ac:dyDescent="0.2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</row>
    <row r="810" spans="1:15" x14ac:dyDescent="0.2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</row>
    <row r="811" spans="1:15" x14ac:dyDescent="0.2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</row>
    <row r="812" spans="1:15" x14ac:dyDescent="0.2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</row>
    <row r="813" spans="1:15" x14ac:dyDescent="0.2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</row>
    <row r="814" spans="1:15" x14ac:dyDescent="0.2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</row>
    <row r="815" spans="1:15" x14ac:dyDescent="0.2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</row>
    <row r="816" spans="1:15" x14ac:dyDescent="0.2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</row>
    <row r="817" spans="1:15" x14ac:dyDescent="0.2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</row>
    <row r="818" spans="1:15" x14ac:dyDescent="0.2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</row>
    <row r="819" spans="1:15" x14ac:dyDescent="0.2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</row>
    <row r="820" spans="1:15" x14ac:dyDescent="0.2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</row>
    <row r="821" spans="1:15" x14ac:dyDescent="0.2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</row>
    <row r="822" spans="1:15" x14ac:dyDescent="0.2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</row>
    <row r="823" spans="1:15" x14ac:dyDescent="0.2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</row>
    <row r="824" spans="1:15" x14ac:dyDescent="0.2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</row>
    <row r="825" spans="1:15" x14ac:dyDescent="0.2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</row>
    <row r="826" spans="1:15" x14ac:dyDescent="0.2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</row>
    <row r="827" spans="1:15" x14ac:dyDescent="0.2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</row>
    <row r="828" spans="1:15" x14ac:dyDescent="0.2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</row>
    <row r="829" spans="1:15" x14ac:dyDescent="0.2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</row>
    <row r="830" spans="1:15" x14ac:dyDescent="0.2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</row>
    <row r="831" spans="1:15" x14ac:dyDescent="0.2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</row>
    <row r="832" spans="1:15" x14ac:dyDescent="0.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</row>
    <row r="833" spans="1:15" x14ac:dyDescent="0.2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</row>
    <row r="834" spans="1:15" x14ac:dyDescent="0.2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</row>
    <row r="835" spans="1:15" x14ac:dyDescent="0.2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</row>
    <row r="836" spans="1:15" x14ac:dyDescent="0.2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</row>
    <row r="837" spans="1:15" x14ac:dyDescent="0.2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</row>
    <row r="838" spans="1:15" x14ac:dyDescent="0.2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</row>
    <row r="839" spans="1:15" x14ac:dyDescent="0.2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</row>
    <row r="840" spans="1:15" x14ac:dyDescent="0.2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</row>
    <row r="841" spans="1:15" x14ac:dyDescent="0.2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</row>
    <row r="842" spans="1:15" x14ac:dyDescent="0.2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</row>
    <row r="843" spans="1:15" x14ac:dyDescent="0.2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</row>
    <row r="844" spans="1:15" x14ac:dyDescent="0.2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</row>
    <row r="845" spans="1:15" x14ac:dyDescent="0.2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</row>
    <row r="846" spans="1:15" x14ac:dyDescent="0.2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</row>
    <row r="847" spans="1:15" x14ac:dyDescent="0.2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</row>
    <row r="848" spans="1:15" x14ac:dyDescent="0.2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</row>
    <row r="849" spans="1:15" x14ac:dyDescent="0.2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</row>
    <row r="850" spans="1:15" x14ac:dyDescent="0.2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</row>
    <row r="851" spans="1:15" x14ac:dyDescent="0.2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</row>
    <row r="852" spans="1:15" x14ac:dyDescent="0.2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</row>
    <row r="853" spans="1:15" x14ac:dyDescent="0.2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</row>
    <row r="854" spans="1:15" x14ac:dyDescent="0.2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</row>
    <row r="855" spans="1:15" x14ac:dyDescent="0.2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</row>
    <row r="856" spans="1:15" x14ac:dyDescent="0.2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</row>
    <row r="857" spans="1:15" x14ac:dyDescent="0.2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</row>
    <row r="858" spans="1:15" x14ac:dyDescent="0.2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</row>
    <row r="859" spans="1:15" x14ac:dyDescent="0.2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</row>
    <row r="860" spans="1:15" x14ac:dyDescent="0.2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</row>
    <row r="861" spans="1:15" x14ac:dyDescent="0.2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</row>
    <row r="862" spans="1:15" x14ac:dyDescent="0.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</row>
    <row r="863" spans="1:15" x14ac:dyDescent="0.2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</row>
    <row r="864" spans="1:15" x14ac:dyDescent="0.2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</row>
    <row r="865" spans="1:15" x14ac:dyDescent="0.2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</row>
    <row r="866" spans="1:15" x14ac:dyDescent="0.2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</row>
    <row r="867" spans="1:15" x14ac:dyDescent="0.2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</row>
    <row r="868" spans="1:15" x14ac:dyDescent="0.2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</row>
    <row r="869" spans="1:15" x14ac:dyDescent="0.2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</row>
    <row r="870" spans="1:15" x14ac:dyDescent="0.2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</row>
    <row r="871" spans="1:15" x14ac:dyDescent="0.2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</row>
    <row r="872" spans="1:15" x14ac:dyDescent="0.2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</row>
    <row r="873" spans="1:15" x14ac:dyDescent="0.2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</row>
    <row r="874" spans="1:15" x14ac:dyDescent="0.2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</row>
    <row r="875" spans="1:15" x14ac:dyDescent="0.2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</row>
    <row r="876" spans="1:15" x14ac:dyDescent="0.2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</row>
    <row r="877" spans="1:15" x14ac:dyDescent="0.2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</row>
    <row r="878" spans="1:15" x14ac:dyDescent="0.2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</row>
    <row r="879" spans="1:15" x14ac:dyDescent="0.2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</row>
    <row r="880" spans="1:15" x14ac:dyDescent="0.2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</row>
    <row r="881" spans="1:15" x14ac:dyDescent="0.2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</row>
    <row r="882" spans="1:15" x14ac:dyDescent="0.2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</row>
    <row r="883" spans="1:15" x14ac:dyDescent="0.2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</row>
    <row r="884" spans="1:15" x14ac:dyDescent="0.2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</row>
    <row r="885" spans="1:15" x14ac:dyDescent="0.2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</row>
    <row r="886" spans="1:15" x14ac:dyDescent="0.2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</row>
    <row r="887" spans="1:15" x14ac:dyDescent="0.2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</row>
    <row r="888" spans="1:15" x14ac:dyDescent="0.2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</row>
    <row r="889" spans="1:15" x14ac:dyDescent="0.2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</row>
    <row r="890" spans="1:15" x14ac:dyDescent="0.2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</row>
    <row r="891" spans="1:15" x14ac:dyDescent="0.2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</row>
    <row r="892" spans="1:15" x14ac:dyDescent="0.2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</row>
    <row r="893" spans="1:15" x14ac:dyDescent="0.2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</row>
    <row r="894" spans="1:15" x14ac:dyDescent="0.2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</row>
    <row r="895" spans="1:15" x14ac:dyDescent="0.2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</row>
    <row r="896" spans="1:15" x14ac:dyDescent="0.2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</row>
    <row r="897" spans="1:15" x14ac:dyDescent="0.2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</row>
    <row r="898" spans="1:15" x14ac:dyDescent="0.2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</row>
    <row r="899" spans="1:15" x14ac:dyDescent="0.2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</row>
    <row r="900" spans="1:15" x14ac:dyDescent="0.2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</row>
    <row r="901" spans="1:15" x14ac:dyDescent="0.2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</row>
    <row r="902" spans="1:15" x14ac:dyDescent="0.2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</row>
    <row r="903" spans="1:15" x14ac:dyDescent="0.2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</row>
    <row r="904" spans="1:15" x14ac:dyDescent="0.2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</row>
    <row r="905" spans="1:15" x14ac:dyDescent="0.2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</row>
    <row r="906" spans="1:15" x14ac:dyDescent="0.2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</row>
    <row r="907" spans="1:15" x14ac:dyDescent="0.2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</row>
    <row r="908" spans="1:15" x14ac:dyDescent="0.2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</row>
    <row r="909" spans="1:15" x14ac:dyDescent="0.2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</row>
    <row r="910" spans="1:15" x14ac:dyDescent="0.2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</row>
    <row r="911" spans="1:15" x14ac:dyDescent="0.2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</row>
    <row r="912" spans="1:15" x14ac:dyDescent="0.2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</row>
    <row r="913" spans="1:15" x14ac:dyDescent="0.2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</row>
    <row r="914" spans="1:15" x14ac:dyDescent="0.2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</row>
    <row r="915" spans="1:15" x14ac:dyDescent="0.2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</row>
    <row r="916" spans="1:15" x14ac:dyDescent="0.2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</row>
    <row r="917" spans="1:15" x14ac:dyDescent="0.2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</row>
    <row r="918" spans="1:15" x14ac:dyDescent="0.2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</row>
    <row r="919" spans="1:15" x14ac:dyDescent="0.2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</row>
    <row r="920" spans="1:15" x14ac:dyDescent="0.2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</row>
    <row r="921" spans="1:15" x14ac:dyDescent="0.2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</row>
    <row r="922" spans="1:15" x14ac:dyDescent="0.2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</row>
    <row r="923" spans="1:15" x14ac:dyDescent="0.2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</row>
    <row r="924" spans="1:15" x14ac:dyDescent="0.2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</row>
    <row r="925" spans="1:15" x14ac:dyDescent="0.2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</row>
    <row r="926" spans="1:15" x14ac:dyDescent="0.2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</row>
    <row r="927" spans="1:15" x14ac:dyDescent="0.2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</row>
    <row r="928" spans="1:15" x14ac:dyDescent="0.2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</row>
    <row r="929" spans="1:15" x14ac:dyDescent="0.2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</row>
    <row r="930" spans="1:15" x14ac:dyDescent="0.2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</row>
    <row r="931" spans="1:15" x14ac:dyDescent="0.2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</row>
    <row r="932" spans="1:15" x14ac:dyDescent="0.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</row>
    <row r="933" spans="1:15" x14ac:dyDescent="0.2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</row>
    <row r="934" spans="1:15" x14ac:dyDescent="0.2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</row>
    <row r="935" spans="1:15" x14ac:dyDescent="0.2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</row>
    <row r="936" spans="1:15" x14ac:dyDescent="0.2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</row>
    <row r="937" spans="1:15" x14ac:dyDescent="0.2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</row>
    <row r="938" spans="1:15" x14ac:dyDescent="0.2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</row>
    <row r="939" spans="1:15" x14ac:dyDescent="0.2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</row>
    <row r="940" spans="1:15" x14ac:dyDescent="0.2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</row>
    <row r="941" spans="1:15" x14ac:dyDescent="0.2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</row>
    <row r="942" spans="1:15" x14ac:dyDescent="0.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</row>
    <row r="943" spans="1:15" x14ac:dyDescent="0.2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</row>
    <row r="944" spans="1:15" x14ac:dyDescent="0.2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</row>
    <row r="945" spans="1:15" x14ac:dyDescent="0.2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</row>
    <row r="946" spans="1:15" x14ac:dyDescent="0.2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</row>
    <row r="947" spans="1:15" x14ac:dyDescent="0.2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</row>
    <row r="948" spans="1:15" x14ac:dyDescent="0.2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</row>
    <row r="949" spans="1:15" x14ac:dyDescent="0.2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</row>
    <row r="950" spans="1:15" x14ac:dyDescent="0.2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</row>
    <row r="951" spans="1:15" x14ac:dyDescent="0.2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</row>
    <row r="952" spans="1:15" x14ac:dyDescent="0.2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</row>
    <row r="953" spans="1:15" x14ac:dyDescent="0.2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</row>
    <row r="954" spans="1:15" x14ac:dyDescent="0.2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</row>
    <row r="955" spans="1:15" x14ac:dyDescent="0.2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</row>
    <row r="956" spans="1:15" x14ac:dyDescent="0.2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</row>
    <row r="957" spans="1:15" x14ac:dyDescent="0.2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</row>
    <row r="958" spans="1:15" x14ac:dyDescent="0.2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</row>
    <row r="959" spans="1:15" x14ac:dyDescent="0.2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</row>
    <row r="960" spans="1:15" x14ac:dyDescent="0.2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</row>
    <row r="961" spans="1:15" x14ac:dyDescent="0.2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</row>
    <row r="962" spans="1:15" x14ac:dyDescent="0.2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</row>
    <row r="963" spans="1:15" x14ac:dyDescent="0.2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</row>
    <row r="964" spans="1:15" x14ac:dyDescent="0.2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</row>
    <row r="965" spans="1:15" x14ac:dyDescent="0.2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</row>
    <row r="966" spans="1:15" x14ac:dyDescent="0.2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</row>
    <row r="967" spans="1:15" x14ac:dyDescent="0.2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</row>
    <row r="968" spans="1:15" x14ac:dyDescent="0.2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</row>
    <row r="969" spans="1:15" x14ac:dyDescent="0.2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</row>
    <row r="970" spans="1:15" x14ac:dyDescent="0.2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</row>
    <row r="971" spans="1:15" x14ac:dyDescent="0.2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</row>
    <row r="972" spans="1:15" x14ac:dyDescent="0.2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</row>
    <row r="973" spans="1:15" x14ac:dyDescent="0.2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</row>
    <row r="974" spans="1:15" x14ac:dyDescent="0.2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</row>
    <row r="975" spans="1:15" x14ac:dyDescent="0.2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</row>
    <row r="976" spans="1:15" x14ac:dyDescent="0.2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</row>
    <row r="977" spans="1:15" x14ac:dyDescent="0.2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</row>
    <row r="978" spans="1:15" x14ac:dyDescent="0.2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</row>
    <row r="979" spans="1:15" x14ac:dyDescent="0.2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</row>
    <row r="980" spans="1:15" x14ac:dyDescent="0.2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</row>
    <row r="981" spans="1:15" x14ac:dyDescent="0.2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</row>
    <row r="982" spans="1:15" x14ac:dyDescent="0.2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</row>
    <row r="983" spans="1:15" x14ac:dyDescent="0.2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</row>
    <row r="984" spans="1:15" x14ac:dyDescent="0.2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</row>
    <row r="985" spans="1:15" x14ac:dyDescent="0.2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</row>
    <row r="986" spans="1:15" x14ac:dyDescent="0.2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</row>
    <row r="987" spans="1:15" x14ac:dyDescent="0.2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</row>
    <row r="988" spans="1:15" x14ac:dyDescent="0.2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</row>
    <row r="989" spans="1:15" x14ac:dyDescent="0.2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</row>
    <row r="990" spans="1:15" x14ac:dyDescent="0.2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</row>
    <row r="991" spans="1:15" x14ac:dyDescent="0.2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</row>
    <row r="992" spans="1:15" x14ac:dyDescent="0.2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</row>
    <row r="993" spans="1:15" x14ac:dyDescent="0.2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</row>
    <row r="994" spans="1:15" x14ac:dyDescent="0.2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</row>
    <row r="995" spans="1:15" x14ac:dyDescent="0.2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</row>
    <row r="996" spans="1:15" x14ac:dyDescent="0.2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</row>
    <row r="997" spans="1:15" x14ac:dyDescent="0.2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</row>
    <row r="998" spans="1:15" x14ac:dyDescent="0.2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</row>
    <row r="999" spans="1:15" x14ac:dyDescent="0.2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</row>
    <row r="1000" spans="1:15" x14ac:dyDescent="0.2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</row>
    <row r="1001" spans="1:15" x14ac:dyDescent="0.2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</row>
    <row r="1002" spans="1:15" x14ac:dyDescent="0.2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</row>
    <row r="1003" spans="1:15" x14ac:dyDescent="0.2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</row>
    <row r="1004" spans="1:15" x14ac:dyDescent="0.2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</row>
    <row r="1005" spans="1:15" x14ac:dyDescent="0.2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</row>
    <row r="1006" spans="1:15" x14ac:dyDescent="0.2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</row>
    <row r="1007" spans="1:15" x14ac:dyDescent="0.2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</row>
    <row r="1008" spans="1:15" x14ac:dyDescent="0.2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</row>
    <row r="1009" spans="1:15" x14ac:dyDescent="0.2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</row>
    <row r="1010" spans="1:15" x14ac:dyDescent="0.2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</row>
    <row r="1011" spans="1:15" x14ac:dyDescent="0.2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</row>
    <row r="1012" spans="1:15" x14ac:dyDescent="0.2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</row>
    <row r="1013" spans="1:15" x14ac:dyDescent="0.2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</row>
    <row r="1014" spans="1:15" x14ac:dyDescent="0.2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</row>
    <row r="1015" spans="1:15" x14ac:dyDescent="0.2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</row>
    <row r="1016" spans="1:15" x14ac:dyDescent="0.2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</row>
    <row r="1017" spans="1:15" x14ac:dyDescent="0.2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</row>
    <row r="1018" spans="1:15" x14ac:dyDescent="0.2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</row>
    <row r="1019" spans="1:15" x14ac:dyDescent="0.2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</row>
    <row r="1020" spans="1:15" x14ac:dyDescent="0.2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</row>
    <row r="1021" spans="1:15" x14ac:dyDescent="0.2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</row>
    <row r="1022" spans="1:15" x14ac:dyDescent="0.2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</row>
    <row r="1023" spans="1:15" x14ac:dyDescent="0.2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</row>
    <row r="1024" spans="1:15" x14ac:dyDescent="0.2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</row>
    <row r="1025" spans="1:15" x14ac:dyDescent="0.2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</row>
    <row r="1026" spans="1:15" x14ac:dyDescent="0.2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</row>
    <row r="1027" spans="1:15" x14ac:dyDescent="0.2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</row>
    <row r="1028" spans="1:15" x14ac:dyDescent="0.2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</row>
    <row r="1029" spans="1:15" x14ac:dyDescent="0.2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</row>
    <row r="1030" spans="1:15" x14ac:dyDescent="0.2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</row>
    <row r="1031" spans="1:15" x14ac:dyDescent="0.2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</row>
    <row r="1032" spans="1:15" x14ac:dyDescent="0.2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</row>
    <row r="1033" spans="1:15" x14ac:dyDescent="0.2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</row>
    <row r="1034" spans="1:15" x14ac:dyDescent="0.2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</row>
    <row r="1035" spans="1:15" x14ac:dyDescent="0.2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</row>
    <row r="1036" spans="1:15" x14ac:dyDescent="0.2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</row>
    <row r="1037" spans="1:15" x14ac:dyDescent="0.2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</row>
    <row r="1038" spans="1:15" x14ac:dyDescent="0.2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</row>
    <row r="1039" spans="1:15" x14ac:dyDescent="0.2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</row>
    <row r="1040" spans="1:15" x14ac:dyDescent="0.2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</row>
    <row r="1041" spans="1:15" x14ac:dyDescent="0.2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</row>
    <row r="1042" spans="1:15" x14ac:dyDescent="0.2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</row>
    <row r="1043" spans="1:15" x14ac:dyDescent="0.2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</row>
    <row r="1044" spans="1:15" x14ac:dyDescent="0.2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</row>
    <row r="1045" spans="1:15" x14ac:dyDescent="0.2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</row>
    <row r="1046" spans="1:15" x14ac:dyDescent="0.2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</row>
    <row r="1047" spans="1:15" x14ac:dyDescent="0.2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</row>
    <row r="1048" spans="1:15" x14ac:dyDescent="0.2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</row>
    <row r="1049" spans="1:15" x14ac:dyDescent="0.2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</row>
    <row r="1050" spans="1:15" x14ac:dyDescent="0.2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</row>
    <row r="1051" spans="1:15" x14ac:dyDescent="0.2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</row>
    <row r="1052" spans="1:15" x14ac:dyDescent="0.2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</row>
    <row r="1053" spans="1:15" x14ac:dyDescent="0.2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</row>
    <row r="1054" spans="1:15" x14ac:dyDescent="0.2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</row>
    <row r="1055" spans="1:15" x14ac:dyDescent="0.2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</row>
    <row r="1056" spans="1:15" x14ac:dyDescent="0.2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</row>
    <row r="1057" spans="1:15" x14ac:dyDescent="0.2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</row>
    <row r="1058" spans="1:15" x14ac:dyDescent="0.2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</row>
    <row r="1059" spans="1:15" x14ac:dyDescent="0.2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</row>
    <row r="1060" spans="1:15" x14ac:dyDescent="0.2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</row>
    <row r="1061" spans="1:15" x14ac:dyDescent="0.2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</row>
    <row r="1062" spans="1:15" x14ac:dyDescent="0.2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</row>
    <row r="1063" spans="1:15" x14ac:dyDescent="0.2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</row>
    <row r="1064" spans="1:15" x14ac:dyDescent="0.2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</row>
    <row r="1065" spans="1:15" x14ac:dyDescent="0.2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</row>
    <row r="1066" spans="1:15" x14ac:dyDescent="0.2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</row>
    <row r="1067" spans="1:15" x14ac:dyDescent="0.2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</row>
    <row r="1068" spans="1:15" x14ac:dyDescent="0.2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</row>
    <row r="1069" spans="1:15" x14ac:dyDescent="0.2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</row>
    <row r="1070" spans="1:15" x14ac:dyDescent="0.2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</row>
    <row r="1071" spans="1:15" x14ac:dyDescent="0.2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</row>
    <row r="1072" spans="1:15" x14ac:dyDescent="0.2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</row>
    <row r="1073" spans="1:15" x14ac:dyDescent="0.2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</row>
    <row r="1074" spans="1:15" x14ac:dyDescent="0.2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</row>
    <row r="1075" spans="1:15" x14ac:dyDescent="0.2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</row>
    <row r="1076" spans="1:15" x14ac:dyDescent="0.2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</row>
    <row r="1077" spans="1:15" x14ac:dyDescent="0.2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</row>
    <row r="1078" spans="1:15" x14ac:dyDescent="0.2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</row>
    <row r="1079" spans="1:15" x14ac:dyDescent="0.2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</row>
    <row r="1080" spans="1:15" x14ac:dyDescent="0.2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</row>
    <row r="1081" spans="1:15" x14ac:dyDescent="0.2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</row>
    <row r="1082" spans="1:15" x14ac:dyDescent="0.2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</row>
    <row r="1083" spans="1:15" x14ac:dyDescent="0.2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</row>
    <row r="1084" spans="1:15" x14ac:dyDescent="0.2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</row>
    <row r="1085" spans="1:15" x14ac:dyDescent="0.2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</row>
    <row r="1086" spans="1:15" x14ac:dyDescent="0.2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</row>
    <row r="1087" spans="1:15" x14ac:dyDescent="0.2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</row>
    <row r="1088" spans="1:15" x14ac:dyDescent="0.2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</row>
    <row r="1089" spans="1:15" x14ac:dyDescent="0.2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</row>
    <row r="1090" spans="1:15" x14ac:dyDescent="0.2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</row>
    <row r="1091" spans="1:15" x14ac:dyDescent="0.2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</row>
    <row r="1092" spans="1:15" x14ac:dyDescent="0.2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</row>
    <row r="1093" spans="1:15" x14ac:dyDescent="0.2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</row>
    <row r="1094" spans="1:15" x14ac:dyDescent="0.2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</row>
    <row r="1095" spans="1:15" x14ac:dyDescent="0.2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</row>
    <row r="1096" spans="1:15" x14ac:dyDescent="0.2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</row>
    <row r="1097" spans="1:15" x14ac:dyDescent="0.2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</row>
    <row r="1098" spans="1:15" x14ac:dyDescent="0.2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</row>
    <row r="1099" spans="1:15" x14ac:dyDescent="0.2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</row>
    <row r="1100" spans="1:15" x14ac:dyDescent="0.2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</row>
    <row r="1101" spans="1:15" x14ac:dyDescent="0.2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</row>
    <row r="1102" spans="1:15" x14ac:dyDescent="0.2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</row>
    <row r="1103" spans="1:15" x14ac:dyDescent="0.2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</row>
    <row r="1104" spans="1:15" x14ac:dyDescent="0.2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</row>
    <row r="1105" spans="1:15" x14ac:dyDescent="0.2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</row>
    <row r="1106" spans="1:15" x14ac:dyDescent="0.2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</row>
    <row r="1107" spans="1:15" x14ac:dyDescent="0.2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</row>
    <row r="1108" spans="1:15" x14ac:dyDescent="0.2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</row>
    <row r="1109" spans="1:15" x14ac:dyDescent="0.2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</row>
    <row r="1110" spans="1:15" x14ac:dyDescent="0.2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</row>
    <row r="1111" spans="1:15" x14ac:dyDescent="0.2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</row>
    <row r="1112" spans="1:15" x14ac:dyDescent="0.2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</row>
    <row r="1113" spans="1:15" x14ac:dyDescent="0.2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</row>
    <row r="1114" spans="1:15" x14ac:dyDescent="0.2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</row>
    <row r="1115" spans="1:15" x14ac:dyDescent="0.2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</row>
    <row r="1116" spans="1:15" x14ac:dyDescent="0.2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</row>
    <row r="1117" spans="1:15" x14ac:dyDescent="0.2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</row>
    <row r="1118" spans="1:15" x14ac:dyDescent="0.2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</row>
    <row r="1119" spans="1:15" x14ac:dyDescent="0.2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</row>
    <row r="1120" spans="1:15" x14ac:dyDescent="0.2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</row>
    <row r="1121" spans="1:15" x14ac:dyDescent="0.2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</row>
    <row r="1122" spans="1:15" x14ac:dyDescent="0.2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</row>
    <row r="1123" spans="1:15" x14ac:dyDescent="0.2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</row>
    <row r="1124" spans="1:15" x14ac:dyDescent="0.2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</row>
    <row r="1125" spans="1:15" x14ac:dyDescent="0.2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</row>
    <row r="1126" spans="1:15" x14ac:dyDescent="0.2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</row>
    <row r="1127" spans="1:15" x14ac:dyDescent="0.2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</row>
    <row r="1128" spans="1:15" x14ac:dyDescent="0.2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</row>
    <row r="1129" spans="1:15" x14ac:dyDescent="0.2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</row>
    <row r="1130" spans="1:15" x14ac:dyDescent="0.2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</row>
    <row r="1131" spans="1:15" x14ac:dyDescent="0.2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</row>
    <row r="1132" spans="1:15" x14ac:dyDescent="0.2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</row>
    <row r="1133" spans="1:15" x14ac:dyDescent="0.2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</row>
    <row r="1134" spans="1:15" x14ac:dyDescent="0.2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</row>
    <row r="1135" spans="1:15" x14ac:dyDescent="0.2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</row>
    <row r="1136" spans="1:15" x14ac:dyDescent="0.2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</row>
    <row r="1137" spans="1:15" x14ac:dyDescent="0.2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</row>
    <row r="1138" spans="1:15" x14ac:dyDescent="0.2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</row>
    <row r="1139" spans="1:15" x14ac:dyDescent="0.2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</row>
    <row r="1140" spans="1:15" x14ac:dyDescent="0.2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</row>
    <row r="1141" spans="1:15" x14ac:dyDescent="0.2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</row>
    <row r="1142" spans="1:15" x14ac:dyDescent="0.2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</row>
    <row r="1143" spans="1:15" x14ac:dyDescent="0.2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</row>
    <row r="1144" spans="1:15" x14ac:dyDescent="0.2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</row>
    <row r="1145" spans="1:15" x14ac:dyDescent="0.2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</row>
    <row r="1146" spans="1:15" x14ac:dyDescent="0.2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</row>
    <row r="1147" spans="1:15" x14ac:dyDescent="0.2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</row>
    <row r="1148" spans="1:15" x14ac:dyDescent="0.2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</row>
    <row r="1149" spans="1:15" x14ac:dyDescent="0.2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</row>
    <row r="1150" spans="1:15" x14ac:dyDescent="0.2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</row>
    <row r="1151" spans="1:15" x14ac:dyDescent="0.2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</row>
    <row r="1152" spans="1:15" x14ac:dyDescent="0.2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</row>
    <row r="1153" spans="1:15" x14ac:dyDescent="0.2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</row>
    <row r="1154" spans="1:15" x14ac:dyDescent="0.2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</row>
    <row r="1155" spans="1:15" x14ac:dyDescent="0.2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</row>
    <row r="1156" spans="1:15" x14ac:dyDescent="0.2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</row>
    <row r="1157" spans="1:15" x14ac:dyDescent="0.2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</row>
    <row r="1158" spans="1:15" x14ac:dyDescent="0.2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</row>
    <row r="1159" spans="1:15" x14ac:dyDescent="0.2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</row>
    <row r="1160" spans="1:15" x14ac:dyDescent="0.2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</row>
    <row r="1161" spans="1:15" x14ac:dyDescent="0.2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4"/>
      <c r="O1161" s="34"/>
    </row>
    <row r="1162" spans="1:15" x14ac:dyDescent="0.2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4"/>
      <c r="O1162" s="34"/>
    </row>
    <row r="1163" spans="1:15" x14ac:dyDescent="0.2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</row>
    <row r="1164" spans="1:15" x14ac:dyDescent="0.2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</row>
    <row r="1165" spans="1:15" x14ac:dyDescent="0.2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</row>
    <row r="1166" spans="1:15" x14ac:dyDescent="0.2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</row>
    <row r="1167" spans="1:15" x14ac:dyDescent="0.2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</row>
    <row r="1168" spans="1:15" x14ac:dyDescent="0.2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</row>
    <row r="1169" spans="1:15" x14ac:dyDescent="0.2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  <c r="O1169" s="34"/>
    </row>
    <row r="1170" spans="1:15" x14ac:dyDescent="0.2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4"/>
      <c r="O1170" s="34"/>
    </row>
    <row r="1171" spans="1:15" x14ac:dyDescent="0.2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</row>
    <row r="1172" spans="1:15" x14ac:dyDescent="0.2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</row>
    <row r="1173" spans="1:15" x14ac:dyDescent="0.2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</row>
    <row r="1174" spans="1:15" x14ac:dyDescent="0.2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</row>
    <row r="1175" spans="1:15" x14ac:dyDescent="0.2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</row>
    <row r="1176" spans="1:15" x14ac:dyDescent="0.2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</row>
    <row r="1177" spans="1:15" x14ac:dyDescent="0.2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</row>
    <row r="1178" spans="1:15" x14ac:dyDescent="0.2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</row>
    <row r="1179" spans="1:15" x14ac:dyDescent="0.2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</row>
    <row r="1180" spans="1:15" x14ac:dyDescent="0.2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</row>
    <row r="1181" spans="1:15" x14ac:dyDescent="0.2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4"/>
      <c r="O1181" s="34"/>
    </row>
    <row r="1182" spans="1:15" x14ac:dyDescent="0.2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4"/>
      <c r="O1182" s="34"/>
    </row>
    <row r="1183" spans="1:15" x14ac:dyDescent="0.2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4"/>
      <c r="O1183" s="34"/>
    </row>
    <row r="1184" spans="1:15" x14ac:dyDescent="0.2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4"/>
      <c r="O1184" s="34"/>
    </row>
    <row r="1185" spans="1:15" x14ac:dyDescent="0.2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4"/>
      <c r="O1185" s="34"/>
    </row>
    <row r="1186" spans="1:15" x14ac:dyDescent="0.2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4"/>
      <c r="O1186" s="34"/>
    </row>
    <row r="1187" spans="1:15" x14ac:dyDescent="0.2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4"/>
      <c r="O1187" s="34"/>
    </row>
    <row r="1188" spans="1:15" x14ac:dyDescent="0.2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4"/>
      <c r="O1188" s="34"/>
    </row>
    <row r="1189" spans="1:15" x14ac:dyDescent="0.2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4"/>
      <c r="O1189" s="34"/>
    </row>
    <row r="1190" spans="1:15" x14ac:dyDescent="0.2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4"/>
      <c r="O1190" s="34"/>
    </row>
    <row r="1191" spans="1:15" x14ac:dyDescent="0.2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4"/>
      <c r="O1191" s="34"/>
    </row>
    <row r="1192" spans="1:15" x14ac:dyDescent="0.2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4"/>
      <c r="O1192" s="34"/>
    </row>
    <row r="1193" spans="1:15" x14ac:dyDescent="0.2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4"/>
      <c r="O1193" s="34"/>
    </row>
    <row r="1194" spans="1:15" x14ac:dyDescent="0.2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4"/>
      <c r="O1194" s="34"/>
    </row>
    <row r="1195" spans="1:15" x14ac:dyDescent="0.2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4"/>
      <c r="O1195" s="34"/>
    </row>
    <row r="1196" spans="1:15" x14ac:dyDescent="0.2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4"/>
      <c r="O1196" s="34"/>
    </row>
    <row r="1197" spans="1:15" x14ac:dyDescent="0.2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4"/>
      <c r="O1197" s="34"/>
    </row>
    <row r="1198" spans="1:15" x14ac:dyDescent="0.2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4"/>
      <c r="O1198" s="34"/>
    </row>
    <row r="1199" spans="1:15" x14ac:dyDescent="0.2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4"/>
      <c r="O1199" s="34"/>
    </row>
    <row r="1200" spans="1:15" x14ac:dyDescent="0.2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4"/>
      <c r="O1200" s="34"/>
    </row>
    <row r="1201" spans="1:15" x14ac:dyDescent="0.2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4"/>
      <c r="O1201" s="34"/>
    </row>
    <row r="1202" spans="1:15" x14ac:dyDescent="0.2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4"/>
      <c r="O1202" s="34"/>
    </row>
    <row r="1203" spans="1:15" x14ac:dyDescent="0.2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4"/>
      <c r="O1203" s="34"/>
    </row>
    <row r="1204" spans="1:15" x14ac:dyDescent="0.2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4"/>
      <c r="O1204" s="34"/>
    </row>
    <row r="1205" spans="1:15" x14ac:dyDescent="0.2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4"/>
      <c r="O1205" s="34"/>
    </row>
    <row r="1206" spans="1:15" x14ac:dyDescent="0.2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O1206" s="34"/>
    </row>
    <row r="1207" spans="1:15" x14ac:dyDescent="0.2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4"/>
      <c r="O1207" s="34"/>
    </row>
    <row r="1208" spans="1:15" x14ac:dyDescent="0.2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4"/>
      <c r="O1208" s="34"/>
    </row>
    <row r="1209" spans="1:15" x14ac:dyDescent="0.2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O1209" s="34"/>
    </row>
    <row r="1210" spans="1:15" x14ac:dyDescent="0.2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4"/>
      <c r="O1210" s="34"/>
    </row>
    <row r="1211" spans="1:15" x14ac:dyDescent="0.2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4"/>
      <c r="O1211" s="34"/>
    </row>
    <row r="1212" spans="1:15" x14ac:dyDescent="0.2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4"/>
      <c r="O1212" s="34"/>
    </row>
    <row r="1213" spans="1:15" x14ac:dyDescent="0.2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4"/>
      <c r="O1213" s="34"/>
    </row>
    <row r="1214" spans="1:15" x14ac:dyDescent="0.2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4"/>
      <c r="O1214" s="34"/>
    </row>
    <row r="1215" spans="1:15" x14ac:dyDescent="0.2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4"/>
      <c r="O1215" s="34"/>
    </row>
    <row r="1216" spans="1:15" x14ac:dyDescent="0.2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4"/>
      <c r="O1216" s="34"/>
    </row>
    <row r="1217" spans="1:15" x14ac:dyDescent="0.2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4"/>
      <c r="O1217" s="34"/>
    </row>
    <row r="1218" spans="1:15" x14ac:dyDescent="0.2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4"/>
      <c r="O1218" s="34"/>
    </row>
    <row r="1219" spans="1:15" x14ac:dyDescent="0.2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4"/>
      <c r="O1219" s="34"/>
    </row>
    <row r="1220" spans="1:15" x14ac:dyDescent="0.2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4"/>
      <c r="O1220" s="34"/>
    </row>
    <row r="1221" spans="1:15" x14ac:dyDescent="0.2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4"/>
      <c r="O1221" s="34"/>
    </row>
    <row r="1222" spans="1:15" x14ac:dyDescent="0.2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4"/>
      <c r="O1222" s="34"/>
    </row>
    <row r="1223" spans="1:15" x14ac:dyDescent="0.2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4"/>
      <c r="O1223" s="34"/>
    </row>
    <row r="1224" spans="1:15" x14ac:dyDescent="0.2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4"/>
      <c r="O1224" s="34"/>
    </row>
    <row r="1225" spans="1:15" x14ac:dyDescent="0.2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4"/>
      <c r="O1225" s="34"/>
    </row>
    <row r="1226" spans="1:15" x14ac:dyDescent="0.2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4"/>
      <c r="O1226" s="34"/>
    </row>
    <row r="1227" spans="1:15" x14ac:dyDescent="0.2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4"/>
      <c r="O1227" s="34"/>
    </row>
    <row r="1228" spans="1:15" x14ac:dyDescent="0.2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4"/>
      <c r="O1228" s="34"/>
    </row>
    <row r="1229" spans="1:15" x14ac:dyDescent="0.2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4"/>
      <c r="O1229" s="34"/>
    </row>
    <row r="1230" spans="1:15" x14ac:dyDescent="0.2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4"/>
      <c r="O1230" s="34"/>
    </row>
    <row r="1231" spans="1:15" x14ac:dyDescent="0.2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4"/>
      <c r="O1231" s="34"/>
    </row>
    <row r="1232" spans="1:15" x14ac:dyDescent="0.2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4"/>
      <c r="O1232" s="34"/>
    </row>
    <row r="1233" spans="1:15" x14ac:dyDescent="0.2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4"/>
      <c r="O1233" s="34"/>
    </row>
    <row r="1234" spans="1:15" x14ac:dyDescent="0.2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4"/>
      <c r="O1234" s="34"/>
    </row>
    <row r="1235" spans="1:15" x14ac:dyDescent="0.2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4"/>
      <c r="O1235" s="34"/>
    </row>
    <row r="1236" spans="1:15" x14ac:dyDescent="0.2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4"/>
      <c r="O1236" s="34"/>
    </row>
    <row r="1237" spans="1:15" x14ac:dyDescent="0.2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4"/>
      <c r="O1237" s="34"/>
    </row>
    <row r="1238" spans="1:15" x14ac:dyDescent="0.2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4"/>
      <c r="O1238" s="34"/>
    </row>
    <row r="1239" spans="1:15" x14ac:dyDescent="0.2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4"/>
      <c r="O1239" s="34"/>
    </row>
    <row r="1240" spans="1:15" x14ac:dyDescent="0.2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4"/>
      <c r="O1240" s="34"/>
    </row>
    <row r="1241" spans="1:15" x14ac:dyDescent="0.2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4"/>
      <c r="O1241" s="34"/>
    </row>
    <row r="1242" spans="1:15" x14ac:dyDescent="0.2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4"/>
      <c r="O1242" s="34"/>
    </row>
    <row r="1243" spans="1:15" x14ac:dyDescent="0.2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4"/>
      <c r="O1243" s="34"/>
    </row>
    <row r="1244" spans="1:15" x14ac:dyDescent="0.2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4"/>
      <c r="O1244" s="34"/>
    </row>
    <row r="1245" spans="1:15" x14ac:dyDescent="0.2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4"/>
      <c r="O1245" s="34"/>
    </row>
    <row r="1246" spans="1:15" x14ac:dyDescent="0.2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4"/>
      <c r="O1246" s="34"/>
    </row>
    <row r="1247" spans="1:15" x14ac:dyDescent="0.2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4"/>
      <c r="O1247" s="34"/>
    </row>
    <row r="1248" spans="1:15" x14ac:dyDescent="0.2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4"/>
      <c r="O1248" s="34"/>
    </row>
    <row r="1249" spans="1:15" x14ac:dyDescent="0.2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4"/>
      <c r="O1249" s="34"/>
    </row>
    <row r="1250" spans="1:15" x14ac:dyDescent="0.2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4"/>
      <c r="O1250" s="34"/>
    </row>
    <row r="1251" spans="1:15" x14ac:dyDescent="0.2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4"/>
      <c r="O1251" s="34"/>
    </row>
    <row r="1252" spans="1:15" x14ac:dyDescent="0.2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4"/>
      <c r="O1252" s="34"/>
    </row>
    <row r="1253" spans="1:15" x14ac:dyDescent="0.2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4"/>
      <c r="O1253" s="34"/>
    </row>
    <row r="1254" spans="1:15" x14ac:dyDescent="0.2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4"/>
      <c r="O1254" s="34"/>
    </row>
    <row r="1255" spans="1:15" x14ac:dyDescent="0.2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4"/>
      <c r="O1255" s="34"/>
    </row>
    <row r="1256" spans="1:15" x14ac:dyDescent="0.2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4"/>
      <c r="O1256" s="34"/>
    </row>
    <row r="1257" spans="1:15" x14ac:dyDescent="0.2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4"/>
      <c r="O1257" s="34"/>
    </row>
    <row r="1258" spans="1:15" x14ac:dyDescent="0.2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4"/>
      <c r="O1258" s="34"/>
    </row>
    <row r="1259" spans="1:15" x14ac:dyDescent="0.2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4"/>
      <c r="O1259" s="34"/>
    </row>
    <row r="1260" spans="1:15" x14ac:dyDescent="0.2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4"/>
      <c r="O1260" s="34"/>
    </row>
    <row r="1261" spans="1:15" x14ac:dyDescent="0.2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4"/>
      <c r="O1261" s="34"/>
    </row>
    <row r="1262" spans="1:15" x14ac:dyDescent="0.2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4"/>
      <c r="O1262" s="34"/>
    </row>
    <row r="1263" spans="1:15" x14ac:dyDescent="0.2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4"/>
      <c r="O1263" s="34"/>
    </row>
    <row r="1264" spans="1:15" x14ac:dyDescent="0.2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</row>
    <row r="1265" spans="1:15" x14ac:dyDescent="0.2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4"/>
      <c r="O1265" s="34"/>
    </row>
    <row r="1266" spans="1:15" x14ac:dyDescent="0.2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4"/>
      <c r="O1266" s="34"/>
    </row>
    <row r="1267" spans="1:15" x14ac:dyDescent="0.2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4"/>
      <c r="O1267" s="34"/>
    </row>
    <row r="1268" spans="1:15" x14ac:dyDescent="0.2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4"/>
      <c r="O1268" s="34"/>
    </row>
    <row r="1269" spans="1:15" x14ac:dyDescent="0.2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4"/>
      <c r="O1269" s="34"/>
    </row>
    <row r="1270" spans="1:15" x14ac:dyDescent="0.2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4"/>
      <c r="O1270" s="34"/>
    </row>
    <row r="1271" spans="1:15" x14ac:dyDescent="0.2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4"/>
      <c r="O1271" s="34"/>
    </row>
    <row r="1272" spans="1:15" x14ac:dyDescent="0.2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4"/>
      <c r="O1272" s="34"/>
    </row>
    <row r="1273" spans="1:15" x14ac:dyDescent="0.2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4"/>
      <c r="O1273" s="34"/>
    </row>
    <row r="1274" spans="1:15" x14ac:dyDescent="0.2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4"/>
      <c r="O1274" s="34"/>
    </row>
    <row r="1275" spans="1:15" x14ac:dyDescent="0.2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4"/>
      <c r="O1275" s="34"/>
    </row>
    <row r="1276" spans="1:15" x14ac:dyDescent="0.2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4"/>
      <c r="O1276" s="34"/>
    </row>
    <row r="1277" spans="1:15" x14ac:dyDescent="0.2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4"/>
      <c r="O1277" s="34"/>
    </row>
    <row r="1278" spans="1:15" x14ac:dyDescent="0.2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4"/>
      <c r="O1278" s="34"/>
    </row>
    <row r="1279" spans="1:15" x14ac:dyDescent="0.2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4"/>
      <c r="O1279" s="34"/>
    </row>
    <row r="1280" spans="1:15" x14ac:dyDescent="0.2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4"/>
      <c r="O1280" s="34"/>
    </row>
    <row r="1281" spans="1:15" x14ac:dyDescent="0.2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4"/>
      <c r="O1281" s="34"/>
    </row>
    <row r="1282" spans="1:15" x14ac:dyDescent="0.2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4"/>
      <c r="O1282" s="34"/>
    </row>
    <row r="1283" spans="1:15" x14ac:dyDescent="0.2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4"/>
      <c r="O1283" s="34"/>
    </row>
    <row r="1284" spans="1:15" x14ac:dyDescent="0.2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4"/>
      <c r="O1284" s="34"/>
    </row>
    <row r="1285" spans="1:15" x14ac:dyDescent="0.2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4"/>
      <c r="O1285" s="34"/>
    </row>
    <row r="1286" spans="1:15" x14ac:dyDescent="0.2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4"/>
      <c r="O1286" s="34"/>
    </row>
    <row r="1287" spans="1:15" x14ac:dyDescent="0.2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4"/>
      <c r="O1287" s="34"/>
    </row>
    <row r="1288" spans="1:15" x14ac:dyDescent="0.2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4"/>
      <c r="O1288" s="34"/>
    </row>
    <row r="1289" spans="1:15" x14ac:dyDescent="0.2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4"/>
      <c r="O1289" s="34"/>
    </row>
    <row r="1290" spans="1:15" x14ac:dyDescent="0.2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4"/>
      <c r="O1290" s="34"/>
    </row>
    <row r="1291" spans="1:15" x14ac:dyDescent="0.2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4"/>
      <c r="O1291" s="34"/>
    </row>
    <row r="1292" spans="1:15" x14ac:dyDescent="0.2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  <c r="O1292" s="34"/>
    </row>
    <row r="1293" spans="1:15" x14ac:dyDescent="0.2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4"/>
      <c r="O1293" s="34"/>
    </row>
    <row r="1294" spans="1:15" x14ac:dyDescent="0.2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4"/>
      <c r="O1294" s="34"/>
    </row>
    <row r="1295" spans="1:15" x14ac:dyDescent="0.2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4"/>
      <c r="O1295" s="34"/>
    </row>
    <row r="1296" spans="1:15" x14ac:dyDescent="0.2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4"/>
      <c r="O1296" s="34"/>
    </row>
    <row r="1297" spans="1:15" x14ac:dyDescent="0.2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4"/>
      <c r="O1297" s="34"/>
    </row>
    <row r="1298" spans="1:15" x14ac:dyDescent="0.2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4"/>
      <c r="O1298" s="34"/>
    </row>
    <row r="1299" spans="1:15" x14ac:dyDescent="0.2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4"/>
      <c r="O1299" s="34"/>
    </row>
    <row r="1300" spans="1:15" x14ac:dyDescent="0.2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4"/>
      <c r="O1300" s="34"/>
    </row>
    <row r="1301" spans="1:15" x14ac:dyDescent="0.2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4"/>
      <c r="O1301" s="34"/>
    </row>
    <row r="1302" spans="1:15" x14ac:dyDescent="0.2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4"/>
      <c r="O1302" s="34"/>
    </row>
    <row r="1303" spans="1:15" x14ac:dyDescent="0.2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4"/>
      <c r="O1303" s="34"/>
    </row>
    <row r="1304" spans="1:15" x14ac:dyDescent="0.2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4"/>
      <c r="O1304" s="34"/>
    </row>
    <row r="1305" spans="1:15" x14ac:dyDescent="0.2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4"/>
      <c r="O1305" s="34"/>
    </row>
    <row r="1306" spans="1:15" x14ac:dyDescent="0.2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4"/>
      <c r="O1306" s="34"/>
    </row>
    <row r="1307" spans="1:15" x14ac:dyDescent="0.2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4"/>
      <c r="O1307" s="34"/>
    </row>
    <row r="1308" spans="1:15" x14ac:dyDescent="0.2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4"/>
      <c r="O1308" s="34"/>
    </row>
    <row r="1309" spans="1:15" x14ac:dyDescent="0.2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4"/>
      <c r="O1309" s="34"/>
    </row>
    <row r="1310" spans="1:15" x14ac:dyDescent="0.2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4"/>
      <c r="O1310" s="34"/>
    </row>
    <row r="1311" spans="1:15" x14ac:dyDescent="0.2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4"/>
      <c r="O1311" s="34"/>
    </row>
    <row r="1312" spans="1:15" x14ac:dyDescent="0.2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4"/>
      <c r="O1312" s="34"/>
    </row>
    <row r="1313" spans="1:15" x14ac:dyDescent="0.2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4"/>
      <c r="O1313" s="34"/>
    </row>
    <row r="1314" spans="1:15" x14ac:dyDescent="0.2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4"/>
      <c r="O1314" s="34"/>
    </row>
    <row r="1315" spans="1:15" x14ac:dyDescent="0.2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4"/>
      <c r="O1315" s="34"/>
    </row>
    <row r="1316" spans="1:15" x14ac:dyDescent="0.2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4"/>
      <c r="O1316" s="34"/>
    </row>
    <row r="1317" spans="1:15" x14ac:dyDescent="0.2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4"/>
      <c r="O1317" s="34"/>
    </row>
    <row r="1318" spans="1:15" x14ac:dyDescent="0.2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4"/>
      <c r="O1318" s="34"/>
    </row>
    <row r="1319" spans="1:15" x14ac:dyDescent="0.2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4"/>
      <c r="O1319" s="34"/>
    </row>
    <row r="1320" spans="1:15" x14ac:dyDescent="0.2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4"/>
      <c r="O1320" s="34"/>
    </row>
    <row r="1321" spans="1:15" x14ac:dyDescent="0.2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4"/>
      <c r="O1321" s="34"/>
    </row>
    <row r="1322" spans="1:15" x14ac:dyDescent="0.2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4"/>
      <c r="O1322" s="34"/>
    </row>
    <row r="1323" spans="1:15" x14ac:dyDescent="0.2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4"/>
      <c r="O1323" s="34"/>
    </row>
    <row r="1324" spans="1:15" x14ac:dyDescent="0.2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4"/>
      <c r="O1324" s="34"/>
    </row>
    <row r="1325" spans="1:15" x14ac:dyDescent="0.2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4"/>
      <c r="O1325" s="34"/>
    </row>
    <row r="1326" spans="1:15" x14ac:dyDescent="0.2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4"/>
      <c r="O1326" s="34"/>
    </row>
    <row r="1327" spans="1:15" x14ac:dyDescent="0.2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4"/>
      <c r="O1327" s="34"/>
    </row>
    <row r="1328" spans="1:15" x14ac:dyDescent="0.2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4"/>
      <c r="O1328" s="34"/>
    </row>
    <row r="1329" spans="1:15" x14ac:dyDescent="0.2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4"/>
      <c r="O1329" s="34"/>
    </row>
    <row r="1330" spans="1:15" x14ac:dyDescent="0.2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4"/>
      <c r="O1330" s="34"/>
    </row>
    <row r="1331" spans="1:15" x14ac:dyDescent="0.2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4"/>
      <c r="O1331" s="34"/>
    </row>
    <row r="1332" spans="1:15" x14ac:dyDescent="0.2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4"/>
      <c r="O1332" s="34"/>
    </row>
    <row r="1333" spans="1:15" x14ac:dyDescent="0.2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4"/>
      <c r="O1333" s="34"/>
    </row>
    <row r="1334" spans="1:15" x14ac:dyDescent="0.2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4"/>
      <c r="O1334" s="34"/>
    </row>
    <row r="1335" spans="1:15" x14ac:dyDescent="0.2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4"/>
      <c r="O1335" s="34"/>
    </row>
    <row r="1336" spans="1:15" x14ac:dyDescent="0.2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4"/>
      <c r="O1336" s="34"/>
    </row>
    <row r="1337" spans="1:15" x14ac:dyDescent="0.2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4"/>
      <c r="O1337" s="34"/>
    </row>
    <row r="1338" spans="1:15" x14ac:dyDescent="0.2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4"/>
      <c r="O1338" s="34"/>
    </row>
    <row r="1339" spans="1:15" x14ac:dyDescent="0.2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4"/>
      <c r="O1339" s="34"/>
    </row>
    <row r="1340" spans="1:15" x14ac:dyDescent="0.2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4"/>
      <c r="O1340" s="34"/>
    </row>
    <row r="1341" spans="1:15" x14ac:dyDescent="0.2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4"/>
      <c r="O1341" s="34"/>
    </row>
    <row r="1342" spans="1:15" x14ac:dyDescent="0.2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4"/>
      <c r="O1342" s="34"/>
    </row>
    <row r="1343" spans="1:15" x14ac:dyDescent="0.2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4"/>
      <c r="O1343" s="34"/>
    </row>
    <row r="1344" spans="1:15" x14ac:dyDescent="0.2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4"/>
      <c r="O1344" s="34"/>
    </row>
    <row r="1345" spans="1:15" x14ac:dyDescent="0.2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4"/>
      <c r="O1345" s="34"/>
    </row>
    <row r="1346" spans="1:15" x14ac:dyDescent="0.2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4"/>
      <c r="O1346" s="34"/>
    </row>
    <row r="1347" spans="1:15" x14ac:dyDescent="0.2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4"/>
      <c r="O1347" s="34"/>
    </row>
    <row r="1348" spans="1:15" x14ac:dyDescent="0.2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4"/>
      <c r="O1348" s="34"/>
    </row>
    <row r="1349" spans="1:15" x14ac:dyDescent="0.2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4"/>
      <c r="O1349" s="34"/>
    </row>
    <row r="1350" spans="1:15" x14ac:dyDescent="0.2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4"/>
      <c r="O1350" s="34"/>
    </row>
    <row r="1351" spans="1:15" x14ac:dyDescent="0.2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4"/>
      <c r="O1351" s="34"/>
    </row>
    <row r="1352" spans="1:15" x14ac:dyDescent="0.2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4"/>
      <c r="O1352" s="34"/>
    </row>
    <row r="1353" spans="1:15" x14ac:dyDescent="0.2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4"/>
      <c r="O1353" s="34"/>
    </row>
    <row r="1354" spans="1:15" x14ac:dyDescent="0.2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4"/>
      <c r="O1354" s="34"/>
    </row>
    <row r="1355" spans="1:15" x14ac:dyDescent="0.2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4"/>
      <c r="O1355" s="34"/>
    </row>
    <row r="1356" spans="1:15" x14ac:dyDescent="0.2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4"/>
      <c r="O1356" s="34"/>
    </row>
    <row r="1357" spans="1:15" x14ac:dyDescent="0.2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4"/>
      <c r="O1357" s="34"/>
    </row>
    <row r="1358" spans="1:15" x14ac:dyDescent="0.2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4"/>
      <c r="O1358" s="34"/>
    </row>
    <row r="1359" spans="1:15" x14ac:dyDescent="0.2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4"/>
      <c r="O1359" s="34"/>
    </row>
    <row r="1360" spans="1:15" x14ac:dyDescent="0.2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4"/>
      <c r="O1360" s="34"/>
    </row>
    <row r="1361" spans="1:15" x14ac:dyDescent="0.2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4"/>
      <c r="O1361" s="34"/>
    </row>
    <row r="1362" spans="1:15" x14ac:dyDescent="0.2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4"/>
      <c r="O1362" s="34"/>
    </row>
    <row r="1363" spans="1:15" x14ac:dyDescent="0.2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4"/>
      <c r="O1363" s="34"/>
    </row>
    <row r="1364" spans="1:15" x14ac:dyDescent="0.2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4"/>
      <c r="O1364" s="34"/>
    </row>
    <row r="1365" spans="1:15" x14ac:dyDescent="0.2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4"/>
      <c r="O1365" s="34"/>
    </row>
    <row r="1366" spans="1:15" x14ac:dyDescent="0.2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4"/>
      <c r="O1366" s="34"/>
    </row>
    <row r="1367" spans="1:15" x14ac:dyDescent="0.2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4"/>
      <c r="O1367" s="34"/>
    </row>
    <row r="1368" spans="1:15" x14ac:dyDescent="0.2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4"/>
      <c r="O1368" s="34"/>
    </row>
    <row r="1369" spans="1:15" x14ac:dyDescent="0.2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4"/>
      <c r="O1369" s="34"/>
    </row>
    <row r="1370" spans="1:15" x14ac:dyDescent="0.2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4"/>
      <c r="O1370" s="34"/>
    </row>
    <row r="1371" spans="1:15" x14ac:dyDescent="0.2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4"/>
      <c r="O1371" s="34"/>
    </row>
    <row r="1372" spans="1:15" x14ac:dyDescent="0.2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4"/>
      <c r="O1372" s="34"/>
    </row>
    <row r="1373" spans="1:15" x14ac:dyDescent="0.2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4"/>
      <c r="O1373" s="34"/>
    </row>
    <row r="1374" spans="1:15" x14ac:dyDescent="0.2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4"/>
      <c r="O1374" s="34"/>
    </row>
    <row r="1375" spans="1:15" x14ac:dyDescent="0.2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4"/>
      <c r="O1375" s="34"/>
    </row>
    <row r="1376" spans="1:15" x14ac:dyDescent="0.2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4"/>
      <c r="O1376" s="34"/>
    </row>
    <row r="1377" spans="1:15" x14ac:dyDescent="0.2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4"/>
      <c r="O1377" s="34"/>
    </row>
    <row r="1378" spans="1:15" x14ac:dyDescent="0.2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4"/>
      <c r="O1378" s="34"/>
    </row>
    <row r="1379" spans="1:15" x14ac:dyDescent="0.2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4"/>
      <c r="O1379" s="34"/>
    </row>
    <row r="1380" spans="1:15" x14ac:dyDescent="0.2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4"/>
      <c r="O1380" s="34"/>
    </row>
    <row r="1381" spans="1:15" x14ac:dyDescent="0.2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O1381" s="34"/>
    </row>
    <row r="1382" spans="1:15" x14ac:dyDescent="0.2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4"/>
      <c r="O1382" s="34"/>
    </row>
    <row r="1383" spans="1:15" x14ac:dyDescent="0.2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4"/>
      <c r="O1383" s="34"/>
    </row>
    <row r="1384" spans="1:15" x14ac:dyDescent="0.2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4"/>
      <c r="O1384" s="34"/>
    </row>
    <row r="1385" spans="1:15" x14ac:dyDescent="0.2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4"/>
      <c r="O1385" s="34"/>
    </row>
    <row r="1386" spans="1:15" x14ac:dyDescent="0.2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4"/>
      <c r="O1386" s="34"/>
    </row>
    <row r="1387" spans="1:15" x14ac:dyDescent="0.2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4"/>
      <c r="O1387" s="34"/>
    </row>
    <row r="1388" spans="1:15" x14ac:dyDescent="0.2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4"/>
      <c r="O1388" s="34"/>
    </row>
    <row r="1389" spans="1:15" x14ac:dyDescent="0.2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4"/>
      <c r="O1389" s="34"/>
    </row>
    <row r="1390" spans="1:15" x14ac:dyDescent="0.2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4"/>
      <c r="O1390" s="34"/>
    </row>
    <row r="1391" spans="1:15" x14ac:dyDescent="0.2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4"/>
      <c r="O1391" s="34"/>
    </row>
    <row r="1392" spans="1:15" x14ac:dyDescent="0.2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4"/>
      <c r="O1392" s="34"/>
    </row>
    <row r="1393" spans="1:15" x14ac:dyDescent="0.2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4"/>
      <c r="O1393" s="34"/>
    </row>
    <row r="1394" spans="1:15" x14ac:dyDescent="0.2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4"/>
      <c r="O1394" s="34"/>
    </row>
    <row r="1395" spans="1:15" x14ac:dyDescent="0.2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4"/>
      <c r="O1395" s="34"/>
    </row>
    <row r="1396" spans="1:15" x14ac:dyDescent="0.2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4"/>
      <c r="O1396" s="34"/>
    </row>
    <row r="1397" spans="1:15" x14ac:dyDescent="0.2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4"/>
      <c r="O1397" s="34"/>
    </row>
    <row r="1398" spans="1:15" x14ac:dyDescent="0.2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4"/>
      <c r="O1398" s="34"/>
    </row>
    <row r="1399" spans="1:15" x14ac:dyDescent="0.2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4"/>
      <c r="O1399" s="34"/>
    </row>
    <row r="1400" spans="1:15" x14ac:dyDescent="0.2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4"/>
      <c r="O1400" s="34"/>
    </row>
    <row r="1401" spans="1:15" x14ac:dyDescent="0.2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4"/>
      <c r="O1401" s="34"/>
    </row>
    <row r="1402" spans="1:15" x14ac:dyDescent="0.2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4"/>
      <c r="O1402" s="34"/>
    </row>
    <row r="1403" spans="1:15" x14ac:dyDescent="0.2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4"/>
      <c r="O1403" s="34"/>
    </row>
    <row r="1404" spans="1:15" x14ac:dyDescent="0.2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</row>
    <row r="1405" spans="1:15" x14ac:dyDescent="0.2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</row>
    <row r="1406" spans="1:15" x14ac:dyDescent="0.2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4"/>
      <c r="O1406" s="34"/>
    </row>
    <row r="1407" spans="1:15" x14ac:dyDescent="0.2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4"/>
      <c r="O1407" s="34"/>
    </row>
    <row r="1408" spans="1:15" x14ac:dyDescent="0.2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4"/>
      <c r="O1408" s="34"/>
    </row>
    <row r="1409" spans="1:15" x14ac:dyDescent="0.2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4"/>
      <c r="O1409" s="34"/>
    </row>
    <row r="1410" spans="1:15" x14ac:dyDescent="0.2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4"/>
      <c r="O1410" s="34"/>
    </row>
    <row r="1411" spans="1:15" x14ac:dyDescent="0.2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4"/>
      <c r="O1411" s="34"/>
    </row>
    <row r="1412" spans="1:15" x14ac:dyDescent="0.2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4"/>
      <c r="O1412" s="34"/>
    </row>
    <row r="1413" spans="1:15" x14ac:dyDescent="0.2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4"/>
      <c r="O1413" s="34"/>
    </row>
    <row r="1414" spans="1:15" x14ac:dyDescent="0.2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4"/>
      <c r="O1414" s="34"/>
    </row>
    <row r="1415" spans="1:15" x14ac:dyDescent="0.2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4"/>
      <c r="O1415" s="34"/>
    </row>
    <row r="1416" spans="1:15" x14ac:dyDescent="0.2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4"/>
      <c r="O1416" s="34"/>
    </row>
    <row r="1417" spans="1:15" x14ac:dyDescent="0.2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4"/>
      <c r="O1417" s="34"/>
    </row>
    <row r="1418" spans="1:15" x14ac:dyDescent="0.2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4"/>
      <c r="O1418" s="34"/>
    </row>
    <row r="1419" spans="1:15" x14ac:dyDescent="0.2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4"/>
      <c r="O1419" s="34"/>
    </row>
    <row r="1420" spans="1:15" x14ac:dyDescent="0.2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4"/>
      <c r="O1420" s="34"/>
    </row>
    <row r="1421" spans="1:15" x14ac:dyDescent="0.2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4"/>
      <c r="O1421" s="34"/>
    </row>
    <row r="1422" spans="1:15" x14ac:dyDescent="0.2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4"/>
      <c r="O1422" s="34"/>
    </row>
    <row r="1423" spans="1:15" x14ac:dyDescent="0.2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4"/>
      <c r="O1423" s="34"/>
    </row>
    <row r="1424" spans="1:15" x14ac:dyDescent="0.2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4"/>
      <c r="O1424" s="34"/>
    </row>
    <row r="1425" spans="1:15" x14ac:dyDescent="0.2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4"/>
      <c r="O1425" s="34"/>
    </row>
    <row r="1426" spans="1:15" x14ac:dyDescent="0.2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4"/>
      <c r="O1426" s="34"/>
    </row>
    <row r="1427" spans="1:15" x14ac:dyDescent="0.2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4"/>
      <c r="O1427" s="34"/>
    </row>
    <row r="1428" spans="1:15" x14ac:dyDescent="0.2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4"/>
      <c r="O1428" s="34"/>
    </row>
    <row r="1429" spans="1:15" x14ac:dyDescent="0.2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4"/>
      <c r="O1429" s="34"/>
    </row>
    <row r="1430" spans="1:15" x14ac:dyDescent="0.2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4"/>
      <c r="O1430" s="34"/>
    </row>
    <row r="1431" spans="1:15" x14ac:dyDescent="0.2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4"/>
      <c r="O1431" s="34"/>
    </row>
    <row r="1432" spans="1:15" x14ac:dyDescent="0.2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4"/>
      <c r="O1432" s="34"/>
    </row>
    <row r="1433" spans="1:15" x14ac:dyDescent="0.2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4"/>
      <c r="O1433" s="34"/>
    </row>
    <row r="1434" spans="1:15" x14ac:dyDescent="0.2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4"/>
      <c r="O1434" s="34"/>
    </row>
    <row r="1435" spans="1:15" x14ac:dyDescent="0.2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4"/>
      <c r="O1435" s="34"/>
    </row>
    <row r="1436" spans="1:15" x14ac:dyDescent="0.2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4"/>
      <c r="O1436" s="34"/>
    </row>
    <row r="1437" spans="1:15" x14ac:dyDescent="0.2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4"/>
      <c r="O1437" s="34"/>
    </row>
    <row r="1438" spans="1:15" x14ac:dyDescent="0.2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4"/>
      <c r="O1438" s="34"/>
    </row>
    <row r="1439" spans="1:15" x14ac:dyDescent="0.2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4"/>
      <c r="O1439" s="34"/>
    </row>
    <row r="1440" spans="1:15" x14ac:dyDescent="0.2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4"/>
      <c r="O1440" s="34"/>
    </row>
    <row r="1441" spans="1:15" x14ac:dyDescent="0.2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4"/>
      <c r="O1441" s="34"/>
    </row>
    <row r="1442" spans="1:15" x14ac:dyDescent="0.2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4"/>
      <c r="O1442" s="34"/>
    </row>
    <row r="1443" spans="1:15" x14ac:dyDescent="0.2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4"/>
      <c r="O1443" s="34"/>
    </row>
    <row r="1444" spans="1:15" x14ac:dyDescent="0.2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4"/>
      <c r="O1444" s="34"/>
    </row>
    <row r="1445" spans="1:15" x14ac:dyDescent="0.2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4"/>
      <c r="O1445" s="34"/>
    </row>
    <row r="1446" spans="1:15" x14ac:dyDescent="0.2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4"/>
      <c r="O1446" s="34"/>
    </row>
    <row r="1447" spans="1:15" x14ac:dyDescent="0.2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4"/>
      <c r="O1447" s="34"/>
    </row>
    <row r="1448" spans="1:15" x14ac:dyDescent="0.2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4"/>
      <c r="O1448" s="34"/>
    </row>
    <row r="1449" spans="1:15" x14ac:dyDescent="0.2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</row>
    <row r="1450" spans="1:15" x14ac:dyDescent="0.2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</row>
    <row r="1451" spans="1:15" x14ac:dyDescent="0.2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</row>
    <row r="1452" spans="1:15" x14ac:dyDescent="0.2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</row>
    <row r="1453" spans="1:15" x14ac:dyDescent="0.2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</row>
    <row r="1454" spans="1:15" x14ac:dyDescent="0.2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</row>
    <row r="1455" spans="1:15" x14ac:dyDescent="0.2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</row>
    <row r="1456" spans="1:15" x14ac:dyDescent="0.2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</row>
    <row r="1457" spans="1:15" x14ac:dyDescent="0.2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</row>
    <row r="1458" spans="1:15" x14ac:dyDescent="0.2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</row>
    <row r="1459" spans="1:15" x14ac:dyDescent="0.2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</row>
    <row r="1460" spans="1:15" x14ac:dyDescent="0.2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</row>
    <row r="1461" spans="1:15" x14ac:dyDescent="0.2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</row>
    <row r="1462" spans="1:15" x14ac:dyDescent="0.2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</row>
    <row r="1463" spans="1:15" x14ac:dyDescent="0.2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</row>
    <row r="1464" spans="1:15" x14ac:dyDescent="0.2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</row>
    <row r="1465" spans="1:15" x14ac:dyDescent="0.2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</row>
    <row r="1466" spans="1:15" x14ac:dyDescent="0.2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</row>
    <row r="1467" spans="1:15" x14ac:dyDescent="0.2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</row>
    <row r="1468" spans="1:15" x14ac:dyDescent="0.2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</row>
    <row r="1469" spans="1:15" x14ac:dyDescent="0.2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</row>
    <row r="1470" spans="1:15" x14ac:dyDescent="0.2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</row>
    <row r="1471" spans="1:15" x14ac:dyDescent="0.2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</row>
    <row r="1472" spans="1:15" x14ac:dyDescent="0.2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</row>
    <row r="1473" spans="1:15" x14ac:dyDescent="0.2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</row>
    <row r="1474" spans="1:15" x14ac:dyDescent="0.2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</row>
    <row r="1475" spans="1:15" x14ac:dyDescent="0.2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</row>
    <row r="1476" spans="1:15" x14ac:dyDescent="0.2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</row>
    <row r="1477" spans="1:15" x14ac:dyDescent="0.2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</row>
    <row r="1478" spans="1:15" x14ac:dyDescent="0.2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</row>
    <row r="1479" spans="1:15" x14ac:dyDescent="0.2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</row>
    <row r="1480" spans="1:15" x14ac:dyDescent="0.2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</row>
    <row r="1481" spans="1:15" x14ac:dyDescent="0.2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</row>
    <row r="1482" spans="1:15" x14ac:dyDescent="0.2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</row>
    <row r="1483" spans="1:15" x14ac:dyDescent="0.2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</row>
    <row r="1484" spans="1:15" x14ac:dyDescent="0.2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</row>
    <row r="1485" spans="1:15" x14ac:dyDescent="0.2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</row>
    <row r="1486" spans="1:15" x14ac:dyDescent="0.2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</row>
    <row r="1487" spans="1:15" x14ac:dyDescent="0.2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</row>
    <row r="1488" spans="1:15" x14ac:dyDescent="0.2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</row>
    <row r="1489" spans="1:15" x14ac:dyDescent="0.2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</row>
    <row r="1490" spans="1:15" x14ac:dyDescent="0.2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</row>
    <row r="1491" spans="1:15" x14ac:dyDescent="0.2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</row>
    <row r="1492" spans="1:15" x14ac:dyDescent="0.2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</row>
    <row r="1493" spans="1:15" x14ac:dyDescent="0.2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</row>
    <row r="1494" spans="1:15" x14ac:dyDescent="0.2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</row>
    <row r="1495" spans="1:15" x14ac:dyDescent="0.2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</row>
    <row r="1496" spans="1:15" x14ac:dyDescent="0.2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</row>
    <row r="1497" spans="1:15" x14ac:dyDescent="0.2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</row>
    <row r="1498" spans="1:15" x14ac:dyDescent="0.2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</row>
    <row r="1499" spans="1:15" x14ac:dyDescent="0.2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</row>
    <row r="1500" spans="1:15" x14ac:dyDescent="0.2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</row>
    <row r="1501" spans="1:15" x14ac:dyDescent="0.2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</row>
    <row r="1502" spans="1:15" x14ac:dyDescent="0.2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</row>
    <row r="1503" spans="1:15" x14ac:dyDescent="0.2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</row>
    <row r="1504" spans="1:15" x14ac:dyDescent="0.2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</row>
    <row r="1505" spans="1:15" x14ac:dyDescent="0.2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</row>
    <row r="1506" spans="1:15" x14ac:dyDescent="0.2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</row>
    <row r="1507" spans="1:15" x14ac:dyDescent="0.2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</row>
    <row r="1508" spans="1:15" x14ac:dyDescent="0.2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</row>
    <row r="1509" spans="1:15" x14ac:dyDescent="0.2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</row>
    <row r="1510" spans="1:15" x14ac:dyDescent="0.2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</row>
    <row r="1511" spans="1:15" x14ac:dyDescent="0.2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</row>
    <row r="1512" spans="1:15" x14ac:dyDescent="0.2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</row>
    <row r="1513" spans="1:15" x14ac:dyDescent="0.2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</row>
    <row r="1514" spans="1:15" x14ac:dyDescent="0.2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</row>
    <row r="1515" spans="1:15" x14ac:dyDescent="0.2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</row>
    <row r="1516" spans="1:15" x14ac:dyDescent="0.2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</row>
    <row r="1517" spans="1:15" x14ac:dyDescent="0.2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</row>
    <row r="1518" spans="1:15" x14ac:dyDescent="0.2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</row>
    <row r="1519" spans="1:15" x14ac:dyDescent="0.2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</row>
    <row r="1520" spans="1:15" x14ac:dyDescent="0.2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</row>
    <row r="1521" spans="1:15" x14ac:dyDescent="0.2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</row>
    <row r="1522" spans="1:15" x14ac:dyDescent="0.2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</row>
    <row r="1523" spans="1:15" x14ac:dyDescent="0.2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</row>
    <row r="1524" spans="1:15" x14ac:dyDescent="0.2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</row>
    <row r="1525" spans="1:15" x14ac:dyDescent="0.2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</row>
    <row r="1526" spans="1:15" x14ac:dyDescent="0.2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</row>
    <row r="1527" spans="1:15" x14ac:dyDescent="0.2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</row>
    <row r="1528" spans="1:15" x14ac:dyDescent="0.2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</row>
    <row r="1529" spans="1:15" x14ac:dyDescent="0.2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</row>
    <row r="1530" spans="1:15" x14ac:dyDescent="0.2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</row>
    <row r="1531" spans="1:15" x14ac:dyDescent="0.2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</row>
    <row r="1532" spans="1:15" x14ac:dyDescent="0.2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</row>
    <row r="1533" spans="1:15" x14ac:dyDescent="0.2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</row>
    <row r="1534" spans="1:15" x14ac:dyDescent="0.2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</row>
    <row r="1535" spans="1:15" x14ac:dyDescent="0.2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</row>
    <row r="1536" spans="1:15" x14ac:dyDescent="0.2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</row>
    <row r="1537" spans="1:15" x14ac:dyDescent="0.2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</row>
    <row r="1538" spans="1:15" x14ac:dyDescent="0.2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</row>
    <row r="1539" spans="1:15" x14ac:dyDescent="0.2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</row>
    <row r="1540" spans="1:15" x14ac:dyDescent="0.2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</row>
    <row r="1541" spans="1:15" x14ac:dyDescent="0.2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</row>
    <row r="1542" spans="1:15" x14ac:dyDescent="0.2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</row>
    <row r="1543" spans="1:15" x14ac:dyDescent="0.2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</row>
    <row r="1544" spans="1:15" x14ac:dyDescent="0.2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</row>
    <row r="1545" spans="1:15" x14ac:dyDescent="0.2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</row>
    <row r="1546" spans="1:15" x14ac:dyDescent="0.2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</row>
    <row r="1547" spans="1:15" x14ac:dyDescent="0.2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</row>
    <row r="1548" spans="1:15" x14ac:dyDescent="0.2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</row>
    <row r="1549" spans="1:15" x14ac:dyDescent="0.2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</row>
    <row r="1550" spans="1:15" x14ac:dyDescent="0.2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</row>
    <row r="1551" spans="1:15" x14ac:dyDescent="0.2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</row>
    <row r="1552" spans="1:15" x14ac:dyDescent="0.2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</row>
    <row r="1553" spans="1:15" x14ac:dyDescent="0.2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</row>
    <row r="1554" spans="1:15" x14ac:dyDescent="0.2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</row>
    <row r="1555" spans="1:15" x14ac:dyDescent="0.2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</row>
    <row r="1556" spans="1:15" x14ac:dyDescent="0.2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</row>
    <row r="1557" spans="1:15" x14ac:dyDescent="0.2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</row>
    <row r="1558" spans="1:15" x14ac:dyDescent="0.2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</row>
    <row r="1559" spans="1:15" x14ac:dyDescent="0.2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</row>
    <row r="1560" spans="1:15" x14ac:dyDescent="0.2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</row>
    <row r="1561" spans="1:15" x14ac:dyDescent="0.2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</row>
    <row r="1562" spans="1:15" x14ac:dyDescent="0.2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</row>
    <row r="1563" spans="1:15" x14ac:dyDescent="0.2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</row>
    <row r="1564" spans="1:15" x14ac:dyDescent="0.2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</row>
    <row r="1565" spans="1:15" x14ac:dyDescent="0.2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</row>
    <row r="1566" spans="1:15" x14ac:dyDescent="0.2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</row>
    <row r="1567" spans="1:15" x14ac:dyDescent="0.2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</row>
    <row r="1568" spans="1:15" x14ac:dyDescent="0.2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</row>
    <row r="1569" spans="1:15" x14ac:dyDescent="0.2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</row>
    <row r="1570" spans="1:15" x14ac:dyDescent="0.2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</row>
    <row r="1571" spans="1:15" x14ac:dyDescent="0.2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</row>
    <row r="1572" spans="1:15" x14ac:dyDescent="0.2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</row>
    <row r="1573" spans="1:15" x14ac:dyDescent="0.2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</row>
    <row r="1574" spans="1:15" x14ac:dyDescent="0.2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</row>
    <row r="1575" spans="1:15" x14ac:dyDescent="0.2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</row>
    <row r="1576" spans="1:15" x14ac:dyDescent="0.2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</row>
    <row r="1577" spans="1:15" x14ac:dyDescent="0.2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</row>
    <row r="1578" spans="1:15" x14ac:dyDescent="0.2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</row>
    <row r="1579" spans="1:15" x14ac:dyDescent="0.2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</row>
    <row r="1580" spans="1:15" x14ac:dyDescent="0.2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</row>
    <row r="1581" spans="1:15" x14ac:dyDescent="0.2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</row>
    <row r="1582" spans="1:15" x14ac:dyDescent="0.2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</row>
    <row r="1583" spans="1:15" x14ac:dyDescent="0.2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</row>
    <row r="1584" spans="1:15" x14ac:dyDescent="0.2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</row>
    <row r="1585" spans="1:15" x14ac:dyDescent="0.2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</row>
    <row r="1586" spans="1:15" x14ac:dyDescent="0.2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</row>
    <row r="1587" spans="1:15" x14ac:dyDescent="0.2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</row>
    <row r="1588" spans="1:15" x14ac:dyDescent="0.2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</row>
    <row r="1589" spans="1:15" x14ac:dyDescent="0.2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</row>
    <row r="1590" spans="1:15" x14ac:dyDescent="0.2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</row>
    <row r="1591" spans="1:15" x14ac:dyDescent="0.2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</row>
    <row r="1592" spans="1:15" x14ac:dyDescent="0.2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</row>
    <row r="1593" spans="1:15" x14ac:dyDescent="0.2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</row>
    <row r="1594" spans="1:15" x14ac:dyDescent="0.2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</row>
    <row r="1595" spans="1:15" x14ac:dyDescent="0.2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</row>
    <row r="1596" spans="1:15" x14ac:dyDescent="0.2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</row>
    <row r="1597" spans="1:15" x14ac:dyDescent="0.2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</row>
    <row r="1598" spans="1:15" x14ac:dyDescent="0.2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</row>
    <row r="1599" spans="1:15" x14ac:dyDescent="0.2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</row>
    <row r="1600" spans="1:15" x14ac:dyDescent="0.2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</row>
    <row r="1601" spans="1:15" x14ac:dyDescent="0.2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</row>
    <row r="1602" spans="1:15" x14ac:dyDescent="0.2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</row>
    <row r="1603" spans="1:15" x14ac:dyDescent="0.2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</row>
    <row r="1604" spans="1:15" x14ac:dyDescent="0.2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</row>
    <row r="1605" spans="1:15" x14ac:dyDescent="0.2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</row>
    <row r="1606" spans="1:15" x14ac:dyDescent="0.2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</row>
    <row r="1607" spans="1:15" x14ac:dyDescent="0.2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</row>
    <row r="1608" spans="1:15" x14ac:dyDescent="0.2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</row>
    <row r="1609" spans="1:15" x14ac:dyDescent="0.2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</row>
    <row r="1610" spans="1:15" x14ac:dyDescent="0.2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</row>
    <row r="1611" spans="1:15" x14ac:dyDescent="0.2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</row>
    <row r="1612" spans="1:15" x14ac:dyDescent="0.2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</row>
    <row r="1613" spans="1:15" x14ac:dyDescent="0.2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</row>
    <row r="1614" spans="1:15" x14ac:dyDescent="0.2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</row>
    <row r="1615" spans="1:15" x14ac:dyDescent="0.2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</row>
    <row r="1616" spans="1:15" x14ac:dyDescent="0.2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</row>
    <row r="1617" spans="1:15" x14ac:dyDescent="0.2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</row>
    <row r="1618" spans="1:15" x14ac:dyDescent="0.2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</row>
    <row r="1619" spans="1:15" x14ac:dyDescent="0.2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</row>
    <row r="1620" spans="1:15" x14ac:dyDescent="0.2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</row>
    <row r="1621" spans="1:15" x14ac:dyDescent="0.2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</row>
    <row r="1622" spans="1:15" x14ac:dyDescent="0.2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</row>
    <row r="1623" spans="1:15" x14ac:dyDescent="0.2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</row>
    <row r="1624" spans="1:15" x14ac:dyDescent="0.2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</row>
    <row r="1625" spans="1:15" x14ac:dyDescent="0.2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</row>
    <row r="1626" spans="1:15" x14ac:dyDescent="0.2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</row>
    <row r="1627" spans="1:15" x14ac:dyDescent="0.2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</row>
    <row r="1628" spans="1:15" x14ac:dyDescent="0.2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</row>
    <row r="1629" spans="1:15" x14ac:dyDescent="0.2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</row>
    <row r="1630" spans="1:15" x14ac:dyDescent="0.2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</row>
    <row r="1631" spans="1:15" x14ac:dyDescent="0.2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</row>
    <row r="1632" spans="1:15" x14ac:dyDescent="0.2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</row>
    <row r="1633" spans="1:15" x14ac:dyDescent="0.2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</row>
    <row r="1634" spans="1:15" x14ac:dyDescent="0.2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</row>
    <row r="1635" spans="1:15" x14ac:dyDescent="0.2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</row>
    <row r="1636" spans="1:15" x14ac:dyDescent="0.2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</row>
    <row r="1637" spans="1:15" x14ac:dyDescent="0.2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</row>
    <row r="1638" spans="1:15" x14ac:dyDescent="0.2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</row>
    <row r="1639" spans="1:15" x14ac:dyDescent="0.2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</row>
    <row r="1640" spans="1:15" x14ac:dyDescent="0.2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</row>
    <row r="1641" spans="1:15" x14ac:dyDescent="0.2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</row>
    <row r="1642" spans="1:15" x14ac:dyDescent="0.2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</row>
    <row r="1643" spans="1:15" x14ac:dyDescent="0.2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</row>
    <row r="1644" spans="1:15" x14ac:dyDescent="0.2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</row>
    <row r="1645" spans="1:15" x14ac:dyDescent="0.2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</row>
    <row r="1646" spans="1:15" x14ac:dyDescent="0.2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</row>
    <row r="1647" spans="1:15" x14ac:dyDescent="0.2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</row>
    <row r="1648" spans="1:15" x14ac:dyDescent="0.2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</row>
    <row r="1649" spans="1:15" x14ac:dyDescent="0.2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</row>
    <row r="1650" spans="1:15" x14ac:dyDescent="0.2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</row>
    <row r="1651" spans="1:15" x14ac:dyDescent="0.2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</row>
    <row r="1652" spans="1:15" x14ac:dyDescent="0.2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</row>
    <row r="1653" spans="1:15" x14ac:dyDescent="0.2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</row>
    <row r="1654" spans="1:15" x14ac:dyDescent="0.2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</row>
    <row r="1655" spans="1:15" x14ac:dyDescent="0.2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</row>
    <row r="1656" spans="1:15" x14ac:dyDescent="0.2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</row>
    <row r="1657" spans="1:15" x14ac:dyDescent="0.2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</row>
    <row r="1658" spans="1:15" x14ac:dyDescent="0.2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</row>
    <row r="1659" spans="1:15" x14ac:dyDescent="0.2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</row>
    <row r="1660" spans="1:15" x14ac:dyDescent="0.2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</row>
    <row r="1661" spans="1:15" x14ac:dyDescent="0.2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</row>
    <row r="1662" spans="1:15" x14ac:dyDescent="0.2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</row>
    <row r="1663" spans="1:15" x14ac:dyDescent="0.2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</row>
    <row r="1664" spans="1:15" x14ac:dyDescent="0.2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</row>
    <row r="1665" spans="1:15" x14ac:dyDescent="0.2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</row>
    <row r="1666" spans="1:15" x14ac:dyDescent="0.2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</row>
    <row r="1667" spans="1:15" x14ac:dyDescent="0.2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</row>
    <row r="1668" spans="1:15" x14ac:dyDescent="0.2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</row>
    <row r="1669" spans="1:15" x14ac:dyDescent="0.2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</row>
    <row r="1670" spans="1:15" x14ac:dyDescent="0.2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</row>
    <row r="1671" spans="1:15" x14ac:dyDescent="0.2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</row>
    <row r="1672" spans="1:15" x14ac:dyDescent="0.2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</row>
    <row r="1673" spans="1:15" x14ac:dyDescent="0.2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</row>
    <row r="1674" spans="1:15" x14ac:dyDescent="0.2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</row>
    <row r="1675" spans="1:15" x14ac:dyDescent="0.2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</row>
    <row r="1676" spans="1:15" x14ac:dyDescent="0.2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</row>
    <row r="1677" spans="1:15" x14ac:dyDescent="0.2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</row>
    <row r="1678" spans="1:15" x14ac:dyDescent="0.2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</row>
    <row r="1679" spans="1:15" x14ac:dyDescent="0.2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</row>
    <row r="1680" spans="1:15" x14ac:dyDescent="0.2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</row>
    <row r="1681" spans="1:15" x14ac:dyDescent="0.2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</row>
    <row r="1682" spans="1:15" x14ac:dyDescent="0.2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</row>
    <row r="1683" spans="1:15" x14ac:dyDescent="0.2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</row>
    <row r="1684" spans="1:15" x14ac:dyDescent="0.2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</row>
    <row r="1685" spans="1:15" x14ac:dyDescent="0.2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</row>
    <row r="1686" spans="1:15" x14ac:dyDescent="0.2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</row>
    <row r="1687" spans="1:15" x14ac:dyDescent="0.2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</row>
    <row r="1688" spans="1:15" x14ac:dyDescent="0.2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</row>
    <row r="1689" spans="1:15" x14ac:dyDescent="0.2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</row>
    <row r="1690" spans="1:15" x14ac:dyDescent="0.2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</row>
    <row r="1691" spans="1:15" x14ac:dyDescent="0.2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</row>
    <row r="1692" spans="1:15" x14ac:dyDescent="0.2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</row>
    <row r="1693" spans="1:15" x14ac:dyDescent="0.2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</row>
    <row r="1694" spans="1:15" x14ac:dyDescent="0.2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</row>
    <row r="1695" spans="1:15" x14ac:dyDescent="0.2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</row>
    <row r="1696" spans="1:15" x14ac:dyDescent="0.2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</row>
    <row r="1697" spans="1:15" x14ac:dyDescent="0.2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</row>
    <row r="1698" spans="1:15" x14ac:dyDescent="0.2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</row>
    <row r="1699" spans="1:15" x14ac:dyDescent="0.2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</row>
    <row r="1700" spans="1:15" x14ac:dyDescent="0.2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</row>
    <row r="1701" spans="1:15" x14ac:dyDescent="0.2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</row>
    <row r="1702" spans="1:15" x14ac:dyDescent="0.2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</row>
    <row r="1703" spans="1:15" x14ac:dyDescent="0.2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</row>
    <row r="1704" spans="1:15" x14ac:dyDescent="0.2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</row>
    <row r="1705" spans="1:15" x14ac:dyDescent="0.2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</row>
    <row r="1706" spans="1:15" x14ac:dyDescent="0.2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</row>
    <row r="1707" spans="1:15" x14ac:dyDescent="0.2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</row>
    <row r="1708" spans="1:15" x14ac:dyDescent="0.2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</row>
    <row r="1709" spans="1:15" x14ac:dyDescent="0.2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</row>
    <row r="1710" spans="1:15" x14ac:dyDescent="0.2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</row>
    <row r="1711" spans="1:15" x14ac:dyDescent="0.2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</row>
    <row r="1712" spans="1:15" x14ac:dyDescent="0.2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</row>
    <row r="1713" spans="1:15" x14ac:dyDescent="0.2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</row>
    <row r="1714" spans="1:15" x14ac:dyDescent="0.2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</row>
    <row r="1715" spans="1:15" x14ac:dyDescent="0.2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</row>
    <row r="1716" spans="1:15" x14ac:dyDescent="0.2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</row>
    <row r="1717" spans="1:15" x14ac:dyDescent="0.2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</row>
    <row r="1718" spans="1:15" x14ac:dyDescent="0.2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</row>
    <row r="1719" spans="1:15" x14ac:dyDescent="0.2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</row>
    <row r="1720" spans="1:15" x14ac:dyDescent="0.2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</row>
    <row r="1721" spans="1:15" x14ac:dyDescent="0.2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</row>
    <row r="1722" spans="1:15" x14ac:dyDescent="0.2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</row>
    <row r="1723" spans="1:15" x14ac:dyDescent="0.2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</row>
    <row r="1724" spans="1:15" x14ac:dyDescent="0.2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</row>
    <row r="1725" spans="1:15" x14ac:dyDescent="0.2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</row>
    <row r="1726" spans="1:15" x14ac:dyDescent="0.2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</row>
    <row r="1727" spans="1:15" x14ac:dyDescent="0.2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</row>
    <row r="1728" spans="1:15" x14ac:dyDescent="0.2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</row>
    <row r="1729" spans="1:15" x14ac:dyDescent="0.2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</row>
    <row r="1730" spans="1:15" x14ac:dyDescent="0.2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</row>
    <row r="1731" spans="1:15" x14ac:dyDescent="0.2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</row>
    <row r="1732" spans="1:15" x14ac:dyDescent="0.2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</row>
    <row r="1733" spans="1:15" x14ac:dyDescent="0.2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</row>
    <row r="1734" spans="1:15" x14ac:dyDescent="0.2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</row>
    <row r="1735" spans="1:15" x14ac:dyDescent="0.2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</row>
    <row r="1736" spans="1:15" x14ac:dyDescent="0.2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</row>
    <row r="1737" spans="1:15" x14ac:dyDescent="0.2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</row>
    <row r="1738" spans="1:15" x14ac:dyDescent="0.2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</row>
    <row r="1739" spans="1:15" x14ac:dyDescent="0.2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</row>
    <row r="1740" spans="1:15" x14ac:dyDescent="0.2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</row>
    <row r="1741" spans="1:15" x14ac:dyDescent="0.2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</row>
    <row r="1742" spans="1:15" x14ac:dyDescent="0.2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</row>
    <row r="1743" spans="1:15" x14ac:dyDescent="0.2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</row>
    <row r="1744" spans="1:15" x14ac:dyDescent="0.2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</row>
    <row r="1745" spans="1:15" x14ac:dyDescent="0.2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</row>
    <row r="1746" spans="1:15" x14ac:dyDescent="0.2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</row>
    <row r="1747" spans="1:15" x14ac:dyDescent="0.2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</row>
    <row r="1748" spans="1:15" x14ac:dyDescent="0.2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</row>
    <row r="1749" spans="1:15" x14ac:dyDescent="0.2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</row>
    <row r="1750" spans="1:15" x14ac:dyDescent="0.2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</row>
    <row r="1751" spans="1:15" x14ac:dyDescent="0.2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</row>
    <row r="1752" spans="1:15" x14ac:dyDescent="0.2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</row>
    <row r="1753" spans="1:15" x14ac:dyDescent="0.2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</row>
    <row r="1754" spans="1:15" x14ac:dyDescent="0.2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</row>
    <row r="1755" spans="1:15" x14ac:dyDescent="0.2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</row>
    <row r="1756" spans="1:15" x14ac:dyDescent="0.2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</row>
    <row r="1757" spans="1:15" x14ac:dyDescent="0.2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</row>
    <row r="1758" spans="1:15" x14ac:dyDescent="0.2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</row>
    <row r="1759" spans="1:15" x14ac:dyDescent="0.2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</row>
    <row r="1760" spans="1:15" x14ac:dyDescent="0.2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</row>
    <row r="1761" spans="1:15" x14ac:dyDescent="0.2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</row>
    <row r="1762" spans="1:15" x14ac:dyDescent="0.2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</row>
    <row r="1763" spans="1:15" x14ac:dyDescent="0.2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</row>
    <row r="1764" spans="1:15" x14ac:dyDescent="0.2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</row>
    <row r="1765" spans="1:15" x14ac:dyDescent="0.2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</row>
    <row r="1766" spans="1:15" x14ac:dyDescent="0.2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</row>
    <row r="1767" spans="1:15" x14ac:dyDescent="0.2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</row>
    <row r="1768" spans="1:15" x14ac:dyDescent="0.2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</row>
    <row r="1769" spans="1:15" x14ac:dyDescent="0.2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</row>
    <row r="1770" spans="1:15" x14ac:dyDescent="0.2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</row>
    <row r="1771" spans="1:15" x14ac:dyDescent="0.2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</row>
    <row r="1772" spans="1:15" x14ac:dyDescent="0.2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</row>
    <row r="1773" spans="1:15" x14ac:dyDescent="0.2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</row>
    <row r="1774" spans="1:15" x14ac:dyDescent="0.2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</row>
    <row r="1775" spans="1:15" x14ac:dyDescent="0.2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</row>
    <row r="1776" spans="1:15" x14ac:dyDescent="0.2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</row>
    <row r="1777" spans="1:15" x14ac:dyDescent="0.2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</row>
    <row r="1778" spans="1:15" x14ac:dyDescent="0.2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</row>
    <row r="1779" spans="1:15" x14ac:dyDescent="0.2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</row>
    <row r="1780" spans="1:15" x14ac:dyDescent="0.2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</row>
    <row r="1781" spans="1:15" x14ac:dyDescent="0.2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</row>
    <row r="1782" spans="1:15" x14ac:dyDescent="0.2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</row>
    <row r="1783" spans="1:15" x14ac:dyDescent="0.2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</row>
    <row r="1784" spans="1:15" x14ac:dyDescent="0.2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</row>
    <row r="1785" spans="1:15" x14ac:dyDescent="0.2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</row>
    <row r="1786" spans="1:15" x14ac:dyDescent="0.2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</row>
    <row r="1787" spans="1:15" x14ac:dyDescent="0.2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</row>
    <row r="1788" spans="1:15" x14ac:dyDescent="0.2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</row>
    <row r="1789" spans="1:15" x14ac:dyDescent="0.2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</row>
    <row r="1790" spans="1:15" x14ac:dyDescent="0.2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</row>
    <row r="1791" spans="1:15" x14ac:dyDescent="0.2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</row>
    <row r="1792" spans="1:15" x14ac:dyDescent="0.2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</row>
    <row r="1793" spans="1:15" x14ac:dyDescent="0.2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</row>
    <row r="1794" spans="1:15" x14ac:dyDescent="0.2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</row>
    <row r="1795" spans="1:15" x14ac:dyDescent="0.2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</row>
    <row r="1796" spans="1:15" x14ac:dyDescent="0.2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</row>
    <row r="1797" spans="1:15" x14ac:dyDescent="0.2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</row>
    <row r="1798" spans="1:15" x14ac:dyDescent="0.2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</row>
    <row r="1799" spans="1:15" x14ac:dyDescent="0.2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</row>
    <row r="1800" spans="1:15" x14ac:dyDescent="0.2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</row>
    <row r="1801" spans="1:15" x14ac:dyDescent="0.2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</row>
    <row r="1802" spans="1:15" x14ac:dyDescent="0.2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</row>
    <row r="1803" spans="1:15" x14ac:dyDescent="0.2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</row>
    <row r="1804" spans="1:15" x14ac:dyDescent="0.2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</row>
    <row r="1805" spans="1:15" x14ac:dyDescent="0.2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</row>
    <row r="1806" spans="1:15" x14ac:dyDescent="0.2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</row>
    <row r="1807" spans="1:15" x14ac:dyDescent="0.2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</row>
    <row r="1808" spans="1:15" x14ac:dyDescent="0.2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</row>
    <row r="1809" spans="1:15" x14ac:dyDescent="0.2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</row>
    <row r="1810" spans="1:15" x14ac:dyDescent="0.2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</row>
    <row r="1811" spans="1:15" x14ac:dyDescent="0.2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</row>
    <row r="1812" spans="1:15" x14ac:dyDescent="0.2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</row>
    <row r="1813" spans="1:15" x14ac:dyDescent="0.2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</row>
    <row r="1814" spans="1:15" x14ac:dyDescent="0.2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</row>
    <row r="1815" spans="1:15" x14ac:dyDescent="0.2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</row>
    <row r="1816" spans="1:15" x14ac:dyDescent="0.2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</row>
    <row r="1817" spans="1:15" x14ac:dyDescent="0.2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</row>
    <row r="1818" spans="1:15" x14ac:dyDescent="0.2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</row>
    <row r="1819" spans="1:15" x14ac:dyDescent="0.2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</row>
    <row r="1820" spans="1:15" x14ac:dyDescent="0.2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</row>
    <row r="1821" spans="1:15" x14ac:dyDescent="0.2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</row>
    <row r="1822" spans="1:15" x14ac:dyDescent="0.2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</row>
    <row r="1823" spans="1:15" x14ac:dyDescent="0.2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</row>
    <row r="1824" spans="1:15" x14ac:dyDescent="0.2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</row>
    <row r="1825" spans="1:15" x14ac:dyDescent="0.2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</row>
    <row r="1826" spans="1:15" x14ac:dyDescent="0.2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</row>
    <row r="1827" spans="1:15" x14ac:dyDescent="0.2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</row>
    <row r="1828" spans="1:15" x14ac:dyDescent="0.2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</row>
    <row r="1829" spans="1:15" x14ac:dyDescent="0.2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</row>
    <row r="1830" spans="1:15" x14ac:dyDescent="0.2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</row>
    <row r="1831" spans="1:15" x14ac:dyDescent="0.2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</row>
    <row r="1832" spans="1:15" x14ac:dyDescent="0.2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</row>
    <row r="1833" spans="1:15" x14ac:dyDescent="0.2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</row>
    <row r="1834" spans="1:15" x14ac:dyDescent="0.2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</row>
    <row r="1835" spans="1:15" x14ac:dyDescent="0.2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</row>
    <row r="1836" spans="1:15" x14ac:dyDescent="0.2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</row>
    <row r="1837" spans="1:15" x14ac:dyDescent="0.2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</row>
    <row r="1838" spans="1:15" x14ac:dyDescent="0.2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</row>
    <row r="1839" spans="1:15" x14ac:dyDescent="0.2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</row>
    <row r="1840" spans="1:15" x14ac:dyDescent="0.2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</row>
    <row r="1841" spans="1:15" x14ac:dyDescent="0.2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</row>
    <row r="1842" spans="1:15" x14ac:dyDescent="0.2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</row>
    <row r="1843" spans="1:15" x14ac:dyDescent="0.2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</row>
    <row r="1844" spans="1:15" x14ac:dyDescent="0.2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</row>
    <row r="1845" spans="1:15" x14ac:dyDescent="0.2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</row>
    <row r="1846" spans="1:15" x14ac:dyDescent="0.2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</row>
    <row r="1847" spans="1:15" x14ac:dyDescent="0.2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</row>
    <row r="1848" spans="1:15" x14ac:dyDescent="0.2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</row>
    <row r="1849" spans="1:15" x14ac:dyDescent="0.2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</row>
    <row r="1850" spans="1:15" x14ac:dyDescent="0.2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</row>
    <row r="1851" spans="1:15" x14ac:dyDescent="0.2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</row>
    <row r="1852" spans="1:15" x14ac:dyDescent="0.2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</row>
    <row r="1853" spans="1:15" x14ac:dyDescent="0.2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</row>
    <row r="1854" spans="1:15" x14ac:dyDescent="0.2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</row>
    <row r="1855" spans="1:15" x14ac:dyDescent="0.2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</row>
    <row r="1856" spans="1:15" x14ac:dyDescent="0.2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</row>
    <row r="1857" spans="1:15" x14ac:dyDescent="0.2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</row>
    <row r="1858" spans="1:15" x14ac:dyDescent="0.2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</row>
    <row r="1859" spans="1:15" x14ac:dyDescent="0.2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</row>
    <row r="1860" spans="1:15" x14ac:dyDescent="0.2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</row>
    <row r="1861" spans="1:15" x14ac:dyDescent="0.2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</row>
    <row r="1862" spans="1:15" x14ac:dyDescent="0.2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</row>
    <row r="1863" spans="1:15" x14ac:dyDescent="0.2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</row>
    <row r="1864" spans="1:15" x14ac:dyDescent="0.2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</row>
    <row r="1865" spans="1:15" x14ac:dyDescent="0.2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</row>
    <row r="1866" spans="1:15" x14ac:dyDescent="0.2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</row>
    <row r="1867" spans="1:15" x14ac:dyDescent="0.2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</row>
    <row r="1868" spans="1:15" x14ac:dyDescent="0.2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</row>
    <row r="1869" spans="1:15" x14ac:dyDescent="0.2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</row>
    <row r="1870" spans="1:15" x14ac:dyDescent="0.2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</row>
    <row r="1871" spans="1:15" x14ac:dyDescent="0.2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</row>
    <row r="1872" spans="1:15" x14ac:dyDescent="0.2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</row>
    <row r="1873" spans="1:15" x14ac:dyDescent="0.2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</row>
    <row r="1874" spans="1:15" x14ac:dyDescent="0.2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</row>
    <row r="1875" spans="1:15" x14ac:dyDescent="0.2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</row>
    <row r="1876" spans="1:15" x14ac:dyDescent="0.2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</row>
    <row r="1877" spans="1:15" x14ac:dyDescent="0.2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</row>
    <row r="1878" spans="1:15" x14ac:dyDescent="0.2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</row>
    <row r="1879" spans="1:15" x14ac:dyDescent="0.2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</row>
    <row r="1880" spans="1:15" x14ac:dyDescent="0.2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</row>
    <row r="1881" spans="1:15" x14ac:dyDescent="0.2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</row>
    <row r="1882" spans="1:15" x14ac:dyDescent="0.2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</row>
    <row r="1883" spans="1:15" x14ac:dyDescent="0.2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</row>
    <row r="1884" spans="1:15" x14ac:dyDescent="0.2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</row>
    <row r="1885" spans="1:15" x14ac:dyDescent="0.2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</row>
    <row r="1886" spans="1:15" x14ac:dyDescent="0.2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</row>
    <row r="1887" spans="1:15" x14ac:dyDescent="0.2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</row>
    <row r="1888" spans="1:15" x14ac:dyDescent="0.2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</row>
    <row r="1889" spans="1:15" x14ac:dyDescent="0.2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</row>
    <row r="1890" spans="1:15" x14ac:dyDescent="0.2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</row>
    <row r="1891" spans="1:15" x14ac:dyDescent="0.2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</row>
    <row r="1892" spans="1:15" x14ac:dyDescent="0.2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</row>
    <row r="1893" spans="1:15" x14ac:dyDescent="0.2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</row>
    <row r="1894" spans="1:15" x14ac:dyDescent="0.2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</row>
    <row r="1895" spans="1:15" x14ac:dyDescent="0.2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</row>
    <row r="1896" spans="1:15" x14ac:dyDescent="0.2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</row>
    <row r="1897" spans="1:15" x14ac:dyDescent="0.2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</row>
    <row r="1898" spans="1:15" x14ac:dyDescent="0.2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</row>
    <row r="1899" spans="1:15" x14ac:dyDescent="0.2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</row>
    <row r="1900" spans="1:15" x14ac:dyDescent="0.2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</row>
    <row r="1901" spans="1:15" x14ac:dyDescent="0.2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</row>
    <row r="1902" spans="1:15" x14ac:dyDescent="0.2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</row>
    <row r="1903" spans="1:15" x14ac:dyDescent="0.2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</row>
    <row r="1904" spans="1:15" x14ac:dyDescent="0.2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</row>
    <row r="1905" spans="1:15" x14ac:dyDescent="0.2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</row>
    <row r="1906" spans="1:15" x14ac:dyDescent="0.2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</row>
    <row r="1907" spans="1:15" x14ac:dyDescent="0.2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</row>
    <row r="1908" spans="1:15" x14ac:dyDescent="0.2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</row>
    <row r="1909" spans="1:15" x14ac:dyDescent="0.2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</row>
    <row r="1910" spans="1:15" x14ac:dyDescent="0.2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</row>
    <row r="1911" spans="1:15" x14ac:dyDescent="0.2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</row>
    <row r="1912" spans="1:15" x14ac:dyDescent="0.2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</row>
    <row r="1913" spans="1:15" x14ac:dyDescent="0.2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</row>
    <row r="1914" spans="1:15" x14ac:dyDescent="0.2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</row>
    <row r="1915" spans="1:15" x14ac:dyDescent="0.2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</row>
    <row r="1916" spans="1:15" x14ac:dyDescent="0.2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</row>
    <row r="1917" spans="1:15" x14ac:dyDescent="0.2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</row>
    <row r="1918" spans="1:15" x14ac:dyDescent="0.2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</row>
    <row r="1919" spans="1:15" x14ac:dyDescent="0.2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</row>
    <row r="1920" spans="1:15" x14ac:dyDescent="0.2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</row>
    <row r="1921" spans="1:15" x14ac:dyDescent="0.2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</row>
    <row r="1922" spans="1:15" x14ac:dyDescent="0.2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</row>
    <row r="1923" spans="1:15" x14ac:dyDescent="0.2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</row>
    <row r="1924" spans="1:15" x14ac:dyDescent="0.2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</row>
    <row r="1925" spans="1:15" x14ac:dyDescent="0.2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</row>
    <row r="1926" spans="1:15" x14ac:dyDescent="0.2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</row>
    <row r="1927" spans="1:15" x14ac:dyDescent="0.2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</row>
    <row r="1928" spans="1:15" x14ac:dyDescent="0.2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</row>
    <row r="1929" spans="1:15" x14ac:dyDescent="0.2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</row>
    <row r="1930" spans="1:15" x14ac:dyDescent="0.2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</row>
    <row r="1931" spans="1:15" x14ac:dyDescent="0.2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</row>
    <row r="1932" spans="1:15" x14ac:dyDescent="0.2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</row>
    <row r="1933" spans="1:15" x14ac:dyDescent="0.2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</row>
    <row r="1934" spans="1:15" x14ac:dyDescent="0.2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</row>
    <row r="1935" spans="1:15" x14ac:dyDescent="0.2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</row>
    <row r="1936" spans="1:15" x14ac:dyDescent="0.2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</row>
    <row r="1937" spans="1:15" x14ac:dyDescent="0.2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</row>
    <row r="1938" spans="1:15" x14ac:dyDescent="0.2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</row>
    <row r="1939" spans="1:15" x14ac:dyDescent="0.2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</row>
    <row r="1940" spans="1:15" x14ac:dyDescent="0.2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</row>
    <row r="1941" spans="1:15" x14ac:dyDescent="0.2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</row>
    <row r="1942" spans="1:15" x14ac:dyDescent="0.2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</row>
    <row r="1943" spans="1:15" x14ac:dyDescent="0.2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</row>
    <row r="1944" spans="1:15" x14ac:dyDescent="0.2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</row>
    <row r="1945" spans="1:15" x14ac:dyDescent="0.2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</row>
    <row r="1946" spans="1:15" x14ac:dyDescent="0.2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</row>
    <row r="1947" spans="1:15" x14ac:dyDescent="0.2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</row>
    <row r="1948" spans="1:15" x14ac:dyDescent="0.2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</row>
    <row r="1949" spans="1:15" x14ac:dyDescent="0.2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</row>
    <row r="1950" spans="1:15" x14ac:dyDescent="0.2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</row>
    <row r="1951" spans="1:15" x14ac:dyDescent="0.2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</row>
    <row r="1952" spans="1:15" x14ac:dyDescent="0.2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</row>
    <row r="1953" spans="1:15" x14ac:dyDescent="0.2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</row>
    <row r="1954" spans="1:15" x14ac:dyDescent="0.2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</row>
    <row r="1955" spans="1:15" x14ac:dyDescent="0.2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</row>
    <row r="1956" spans="1:15" x14ac:dyDescent="0.2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</row>
    <row r="1957" spans="1:15" x14ac:dyDescent="0.2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</row>
    <row r="1958" spans="1:15" x14ac:dyDescent="0.2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</row>
    <row r="1959" spans="1:15" x14ac:dyDescent="0.2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</row>
    <row r="1960" spans="1:15" x14ac:dyDescent="0.2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</row>
    <row r="1961" spans="1:15" x14ac:dyDescent="0.2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</row>
    <row r="1962" spans="1:15" x14ac:dyDescent="0.2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</row>
    <row r="1963" spans="1:15" x14ac:dyDescent="0.2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</row>
    <row r="1964" spans="1:15" x14ac:dyDescent="0.2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</row>
    <row r="1965" spans="1:15" x14ac:dyDescent="0.2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</row>
    <row r="1966" spans="1:15" x14ac:dyDescent="0.2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</row>
    <row r="1967" spans="1:15" x14ac:dyDescent="0.2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</row>
    <row r="1968" spans="1:15" x14ac:dyDescent="0.2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</row>
    <row r="1969" spans="1:15" x14ac:dyDescent="0.2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</row>
    <row r="1970" spans="1:15" x14ac:dyDescent="0.2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</row>
    <row r="1971" spans="1:15" x14ac:dyDescent="0.2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</row>
    <row r="1972" spans="1:15" x14ac:dyDescent="0.2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</row>
    <row r="1973" spans="1:15" x14ac:dyDescent="0.2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</row>
    <row r="1974" spans="1:15" x14ac:dyDescent="0.2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</row>
    <row r="1975" spans="1:15" x14ac:dyDescent="0.2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</row>
    <row r="1976" spans="1:15" x14ac:dyDescent="0.2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</row>
    <row r="1977" spans="1:15" x14ac:dyDescent="0.2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</row>
    <row r="1978" spans="1:15" x14ac:dyDescent="0.2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</row>
    <row r="1979" spans="1:15" x14ac:dyDescent="0.2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</row>
    <row r="1980" spans="1:15" x14ac:dyDescent="0.2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</row>
    <row r="1981" spans="1:15" x14ac:dyDescent="0.2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</row>
    <row r="1982" spans="1:15" x14ac:dyDescent="0.2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</row>
    <row r="1983" spans="1:15" x14ac:dyDescent="0.2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</row>
    <row r="1984" spans="1:15" x14ac:dyDescent="0.2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</row>
    <row r="1985" spans="1:15" x14ac:dyDescent="0.2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</row>
    <row r="1986" spans="1:15" x14ac:dyDescent="0.2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</row>
    <row r="1987" spans="1:15" x14ac:dyDescent="0.2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</row>
    <row r="1988" spans="1:15" x14ac:dyDescent="0.2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</row>
    <row r="1989" spans="1:15" x14ac:dyDescent="0.2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</row>
    <row r="1990" spans="1:15" x14ac:dyDescent="0.2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</row>
    <row r="1991" spans="1:15" x14ac:dyDescent="0.2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</row>
    <row r="1992" spans="1:15" x14ac:dyDescent="0.2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</row>
    <row r="1993" spans="1:15" x14ac:dyDescent="0.2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</row>
    <row r="1994" spans="1:15" x14ac:dyDescent="0.2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</row>
    <row r="1995" spans="1:15" x14ac:dyDescent="0.2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</row>
    <row r="1996" spans="1:15" x14ac:dyDescent="0.2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</row>
    <row r="1997" spans="1:15" x14ac:dyDescent="0.2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</row>
    <row r="1998" spans="1:15" x14ac:dyDescent="0.2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</row>
    <row r="1999" spans="1:15" x14ac:dyDescent="0.2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</row>
    <row r="2000" spans="1:15" x14ac:dyDescent="0.2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</row>
    <row r="2001" spans="1:15" x14ac:dyDescent="0.2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</row>
    <row r="2002" spans="1:15" x14ac:dyDescent="0.2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</row>
    <row r="2003" spans="1:15" x14ac:dyDescent="0.2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</row>
    <row r="2004" spans="1:15" x14ac:dyDescent="0.2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</row>
    <row r="2005" spans="1:15" x14ac:dyDescent="0.2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</row>
    <row r="2006" spans="1:15" x14ac:dyDescent="0.2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</row>
    <row r="2007" spans="1:15" x14ac:dyDescent="0.2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</row>
    <row r="2008" spans="1:15" x14ac:dyDescent="0.2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</row>
    <row r="2009" spans="1:15" x14ac:dyDescent="0.2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</row>
    <row r="2010" spans="1:15" x14ac:dyDescent="0.2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</row>
    <row r="2011" spans="1:15" x14ac:dyDescent="0.2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</row>
    <row r="2012" spans="1:15" x14ac:dyDescent="0.2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</row>
    <row r="2013" spans="1:15" x14ac:dyDescent="0.2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</row>
    <row r="2014" spans="1:15" x14ac:dyDescent="0.2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</row>
    <row r="2015" spans="1:15" x14ac:dyDescent="0.2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</row>
    <row r="2016" spans="1:15" x14ac:dyDescent="0.2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</row>
    <row r="2017" spans="1:15" x14ac:dyDescent="0.2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</row>
    <row r="2018" spans="1:15" x14ac:dyDescent="0.2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</row>
    <row r="2019" spans="1:15" x14ac:dyDescent="0.2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</row>
    <row r="2020" spans="1:15" x14ac:dyDescent="0.2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</row>
    <row r="2021" spans="1:15" x14ac:dyDescent="0.2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</row>
    <row r="2022" spans="1:15" x14ac:dyDescent="0.2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</row>
    <row r="2023" spans="1:15" x14ac:dyDescent="0.2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</row>
    <row r="2024" spans="1:15" x14ac:dyDescent="0.2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</row>
    <row r="2025" spans="1:15" x14ac:dyDescent="0.2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</row>
    <row r="2026" spans="1:15" x14ac:dyDescent="0.2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</row>
    <row r="2027" spans="1:15" x14ac:dyDescent="0.2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</row>
    <row r="2028" spans="1:15" x14ac:dyDescent="0.2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</row>
    <row r="2029" spans="1:15" x14ac:dyDescent="0.2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</row>
    <row r="2030" spans="1:15" x14ac:dyDescent="0.2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</row>
    <row r="2031" spans="1:15" x14ac:dyDescent="0.2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</row>
    <row r="2032" spans="1:15" x14ac:dyDescent="0.2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</row>
    <row r="2033" spans="1:15" x14ac:dyDescent="0.2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</row>
    <row r="2034" spans="1:15" x14ac:dyDescent="0.2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</row>
    <row r="2035" spans="1:15" x14ac:dyDescent="0.2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</row>
    <row r="2036" spans="1:15" x14ac:dyDescent="0.2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</row>
    <row r="2037" spans="1:15" x14ac:dyDescent="0.2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</row>
    <row r="2038" spans="1:15" x14ac:dyDescent="0.2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</row>
    <row r="2039" spans="1:15" x14ac:dyDescent="0.2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</row>
    <row r="2040" spans="1:15" x14ac:dyDescent="0.2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</row>
    <row r="2041" spans="1:15" x14ac:dyDescent="0.2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</row>
    <row r="2042" spans="1:15" x14ac:dyDescent="0.2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</row>
    <row r="2043" spans="1:15" x14ac:dyDescent="0.2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</row>
    <row r="2044" spans="1:15" x14ac:dyDescent="0.2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</row>
    <row r="2045" spans="1:15" x14ac:dyDescent="0.2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</row>
    <row r="2046" spans="1:15" x14ac:dyDescent="0.2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</row>
    <row r="2047" spans="1:15" x14ac:dyDescent="0.2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</row>
    <row r="2048" spans="1:15" x14ac:dyDescent="0.2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</row>
    <row r="2049" spans="1:15" x14ac:dyDescent="0.2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</row>
    <row r="2050" spans="1:15" x14ac:dyDescent="0.2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</row>
    <row r="2051" spans="1:15" x14ac:dyDescent="0.2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</row>
    <row r="2052" spans="1:15" x14ac:dyDescent="0.2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</row>
    <row r="2053" spans="1:15" x14ac:dyDescent="0.2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</row>
    <row r="2054" spans="1:15" x14ac:dyDescent="0.2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</row>
    <row r="2055" spans="1:15" x14ac:dyDescent="0.2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</row>
    <row r="2056" spans="1:15" x14ac:dyDescent="0.2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</row>
    <row r="2057" spans="1:15" x14ac:dyDescent="0.2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</row>
    <row r="2058" spans="1:15" x14ac:dyDescent="0.2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</row>
    <row r="2059" spans="1:15" x14ac:dyDescent="0.2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</row>
    <row r="2060" spans="1:15" x14ac:dyDescent="0.2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</row>
    <row r="2061" spans="1:15" x14ac:dyDescent="0.2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</row>
    <row r="2062" spans="1:15" x14ac:dyDescent="0.2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</row>
    <row r="2063" spans="1:15" x14ac:dyDescent="0.2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</row>
    <row r="2064" spans="1:15" x14ac:dyDescent="0.2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</row>
    <row r="2065" spans="1:15" x14ac:dyDescent="0.2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</row>
    <row r="2066" spans="1:15" x14ac:dyDescent="0.2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</row>
    <row r="2067" spans="1:15" x14ac:dyDescent="0.2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</row>
    <row r="2068" spans="1:15" x14ac:dyDescent="0.2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</row>
    <row r="2069" spans="1:15" x14ac:dyDescent="0.2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</row>
    <row r="2070" spans="1:15" x14ac:dyDescent="0.2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</row>
    <row r="2071" spans="1:15" x14ac:dyDescent="0.2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</row>
    <row r="2072" spans="1:15" x14ac:dyDescent="0.2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</row>
    <row r="2073" spans="1:15" x14ac:dyDescent="0.2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</row>
  </sheetData>
  <sheetProtection algorithmName="SHA-512" hashValue="7K3bjzXbKd2HyIjedRYH8ZgXKUwVU/nMF/pZqRsmm0KhDblnRDnuzbQ3tCXNfjo79/Z5+nOd5G0wuA183wBFuQ==" saltValue="0FLe0fY6UOud2fKv3LNkgg==" spinCount="100000" sheet="1" selectLockedCells="1"/>
  <mergeCells count="57">
    <mergeCell ref="A53:D53"/>
    <mergeCell ref="A54:D54"/>
    <mergeCell ref="A55:D55"/>
    <mergeCell ref="A71:F71"/>
    <mergeCell ref="A152:B152"/>
    <mergeCell ref="C152:D152"/>
    <mergeCell ref="A52:D52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40:D40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28:D28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16:D16"/>
    <mergeCell ref="A1:A8"/>
    <mergeCell ref="B1:E1"/>
    <mergeCell ref="C2:E2"/>
    <mergeCell ref="C3:E3"/>
    <mergeCell ref="C4:F4"/>
    <mergeCell ref="C5:F5"/>
    <mergeCell ref="C6:F6"/>
    <mergeCell ref="C7:F7"/>
    <mergeCell ref="C8:F8"/>
    <mergeCell ref="D10:E10"/>
    <mergeCell ref="D11:E11"/>
    <mergeCell ref="A13:D13"/>
    <mergeCell ref="A14:D14"/>
    <mergeCell ref="A15:D15"/>
  </mergeCells>
  <conditionalFormatting sqref="D109:D111 E108 E104:E105">
    <cfRule type="cellIs" dxfId="11" priority="5" stopIfTrue="1" operator="greaterThanOrEqual">
      <formula>3</formula>
    </cfRule>
  </conditionalFormatting>
  <conditionalFormatting sqref="F11">
    <cfRule type="cellIs" dxfId="10" priority="6" stopIfTrue="1" operator="equal">
      <formula>$C$73</formula>
    </cfRule>
    <cfRule type="cellIs" dxfId="9" priority="7" stopIfTrue="1" operator="equal">
      <formula>$C$74</formula>
    </cfRule>
    <cfRule type="cellIs" dxfId="8" priority="8" stopIfTrue="1" operator="equal">
      <formula>$C$75</formula>
    </cfRule>
  </conditionalFormatting>
  <conditionalFormatting sqref="E45:E55">
    <cfRule type="cellIs" dxfId="7" priority="1" stopIfTrue="1" operator="equal">
      <formula>0</formula>
    </cfRule>
    <cfRule type="cellIs" dxfId="6" priority="2" stopIfTrue="1" operator="equal">
      <formula>5</formula>
    </cfRule>
  </conditionalFormatting>
  <conditionalFormatting sqref="E14:E55">
    <cfRule type="cellIs" dxfId="5" priority="3" stopIfTrue="1" operator="lessThan">
      <formula>3</formula>
    </cfRule>
    <cfRule type="cellIs" dxfId="4" priority="4" stopIfTrue="1" operator="greaterThanOrEqual">
      <formula>3</formula>
    </cfRule>
  </conditionalFormatting>
  <dataValidations count="3">
    <dataValidation type="list" allowBlank="1" showInputMessage="1" showErrorMessage="1" sqref="D109:D111 E104:E105 E108 E14:E55">
      <formula1>$B$85:$B$91</formula1>
    </dataValidation>
    <dataValidation type="list" allowBlank="1" showInputMessage="1" showErrorMessage="1" sqref="A124:A127 A121 F104">
      <formula1>$A$85:$A$86</formula1>
    </dataValidation>
    <dataValidation type="list" allowBlank="1" showInputMessage="1" showErrorMessage="1" sqref="F14:F55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2:BR49"/>
  <sheetViews>
    <sheetView zoomScale="51" zoomScaleNormal="51" workbookViewId="0">
      <selection activeCell="AC2" sqref="AC2"/>
    </sheetView>
  </sheetViews>
  <sheetFormatPr defaultRowHeight="12.75" x14ac:dyDescent="0.2"/>
  <sheetData>
    <row r="2" spans="17:70" x14ac:dyDescent="0.2"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17:70" x14ac:dyDescent="0.2"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</row>
    <row r="4" spans="17:70" x14ac:dyDescent="0.2">
      <c r="X4" s="40"/>
      <c r="Y4" s="68" t="s">
        <v>142</v>
      </c>
      <c r="Z4" s="68"/>
      <c r="AA4" s="68"/>
      <c r="AB4" s="68"/>
      <c r="AC4" s="68" t="s">
        <v>143</v>
      </c>
      <c r="AD4" s="68"/>
      <c r="AE4" s="68"/>
      <c r="AF4" s="68"/>
      <c r="AG4" s="68" t="s">
        <v>144</v>
      </c>
      <c r="AH4" s="68"/>
      <c r="AI4" s="68"/>
      <c r="AJ4" s="68"/>
      <c r="AK4" s="40"/>
      <c r="AL4" s="68" t="s">
        <v>142</v>
      </c>
      <c r="AM4" s="68"/>
      <c r="AN4" s="68"/>
      <c r="AO4" s="68"/>
      <c r="AP4" s="68" t="s">
        <v>143</v>
      </c>
      <c r="AQ4" s="68"/>
      <c r="AR4" s="68"/>
      <c r="AS4" s="68"/>
      <c r="AT4" s="68" t="s">
        <v>144</v>
      </c>
      <c r="AU4" s="68"/>
      <c r="AV4" s="68"/>
      <c r="AW4" s="68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</row>
    <row r="5" spans="17:70" x14ac:dyDescent="0.2">
      <c r="R5" s="32">
        <v>0</v>
      </c>
      <c r="S5" s="32">
        <v>1</v>
      </c>
      <c r="T5" s="32">
        <v>2</v>
      </c>
      <c r="U5" s="32">
        <v>3</v>
      </c>
      <c r="V5" s="32">
        <v>4</v>
      </c>
      <c r="W5" s="32">
        <v>5</v>
      </c>
      <c r="X5" s="40"/>
      <c r="Y5" s="40" t="s">
        <v>145</v>
      </c>
      <c r="Z5" s="40" t="s">
        <v>146</v>
      </c>
      <c r="AA5" s="40" t="s">
        <v>147</v>
      </c>
      <c r="AB5" s="40" t="s">
        <v>148</v>
      </c>
      <c r="AC5" s="40" t="s">
        <v>145</v>
      </c>
      <c r="AD5" s="40" t="s">
        <v>146</v>
      </c>
      <c r="AE5" s="40" t="s">
        <v>147</v>
      </c>
      <c r="AF5" s="40" t="s">
        <v>148</v>
      </c>
      <c r="AG5" s="40" t="s">
        <v>145</v>
      </c>
      <c r="AH5" s="40" t="s">
        <v>146</v>
      </c>
      <c r="AI5" s="40" t="s">
        <v>147</v>
      </c>
      <c r="AJ5" s="40" t="s">
        <v>148</v>
      </c>
      <c r="AK5" s="40"/>
      <c r="AL5" s="40" t="s">
        <v>145</v>
      </c>
      <c r="AM5" s="40" t="s">
        <v>146</v>
      </c>
      <c r="AN5" s="40" t="s">
        <v>147</v>
      </c>
      <c r="AO5" s="40" t="s">
        <v>148</v>
      </c>
      <c r="AP5" s="40" t="s">
        <v>145</v>
      </c>
      <c r="AQ5" s="40" t="s">
        <v>146</v>
      </c>
      <c r="AR5" s="40" t="s">
        <v>147</v>
      </c>
      <c r="AS5" s="40" t="s">
        <v>148</v>
      </c>
      <c r="AT5" s="40" t="s">
        <v>145</v>
      </c>
      <c r="AU5" s="40" t="s">
        <v>146</v>
      </c>
      <c r="AV5" s="40" t="s">
        <v>147</v>
      </c>
      <c r="AW5" s="40" t="s">
        <v>148</v>
      </c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</row>
    <row r="6" spans="17:70" ht="13.5" x14ac:dyDescent="0.2">
      <c r="Q6" s="38" t="s">
        <v>5</v>
      </c>
      <c r="R6" s="33">
        <f>'Síntese CME 0'!BE6</f>
        <v>0</v>
      </c>
      <c r="S6" s="33">
        <f>'Síntese CME 1'!BE6</f>
        <v>4</v>
      </c>
      <c r="T6" s="33">
        <f>'Síntese CME 2'!BE6</f>
        <v>3</v>
      </c>
      <c r="U6" s="33">
        <f>'Síntese CME 3'!BE6</f>
        <v>3</v>
      </c>
      <c r="V6" s="33">
        <f>'Síntese CME 4'!BE6</f>
        <v>0</v>
      </c>
      <c r="W6" s="33">
        <f>'Síntese CME 5'!BE6</f>
        <v>0</v>
      </c>
      <c r="X6" s="41">
        <f>SUM(R6:W6)</f>
        <v>10</v>
      </c>
      <c r="Y6" s="41">
        <f>U6</f>
        <v>3</v>
      </c>
      <c r="Z6" s="42">
        <f>SUM(V6:W6)</f>
        <v>0</v>
      </c>
      <c r="AA6" s="42">
        <f>SUM(U6:W6)</f>
        <v>3</v>
      </c>
      <c r="AB6" s="42">
        <f>SUM(R6:T6)</f>
        <v>7</v>
      </c>
      <c r="AC6" s="41">
        <f>IF(Q6="C",Y6,)</f>
        <v>0</v>
      </c>
      <c r="AD6" s="41">
        <f>IF(Q6="C",Z6,)</f>
        <v>0</v>
      </c>
      <c r="AE6" s="41">
        <f>IF(Q6="C",AA6,)</f>
        <v>0</v>
      </c>
      <c r="AF6" s="41">
        <f>IF(Q6="C",AB6,)</f>
        <v>0</v>
      </c>
      <c r="AG6" s="41">
        <f>IF(Q6="NC",Y6,)</f>
        <v>3</v>
      </c>
      <c r="AH6" s="41">
        <f>IF(Q6="NC",Z6,)</f>
        <v>0</v>
      </c>
      <c r="AI6" s="41">
        <f>IF(Q6="NC",AA6,)</f>
        <v>3</v>
      </c>
      <c r="AJ6" s="41">
        <f>IF(Q6="NC",AB6,)</f>
        <v>7</v>
      </c>
      <c r="AK6" s="40"/>
      <c r="AL6" s="43">
        <f>Y6/49</f>
        <v>6.1224489795918366E-2</v>
      </c>
      <c r="AM6" s="43">
        <f>Z6/49</f>
        <v>0</v>
      </c>
      <c r="AN6" s="43">
        <f>AA6/49</f>
        <v>6.1224489795918366E-2</v>
      </c>
      <c r="AO6" s="43">
        <f>AB6/49</f>
        <v>0.14285714285714285</v>
      </c>
      <c r="AP6" s="43">
        <f>IF(Q6="C",AC6/49,)</f>
        <v>0</v>
      </c>
      <c r="AQ6" s="43">
        <f>IF(Q6="C",AD6/49,)</f>
        <v>0</v>
      </c>
      <c r="AR6" s="43">
        <f>IF(Q6="C",AE6/49,)</f>
        <v>0</v>
      </c>
      <c r="AS6" s="43">
        <f>IF(Q6="C",AF6/49,)</f>
        <v>0</v>
      </c>
      <c r="AT6" s="43">
        <f>IF(Q6="NC",AG6/49,)</f>
        <v>6.1224489795918366E-2</v>
      </c>
      <c r="AU6" s="43">
        <f>IF(Q6="NC",AH6/49,)</f>
        <v>0</v>
      </c>
      <c r="AV6" s="43">
        <f>IF(Q6="NC",AI6/49,)</f>
        <v>6.1224489795918366E-2</v>
      </c>
      <c r="AW6" s="43">
        <f>IF(Q6="NC",AJ6/49,)</f>
        <v>0.14285714285714285</v>
      </c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</row>
    <row r="7" spans="17:70" ht="13.5" x14ac:dyDescent="0.2">
      <c r="Q7" s="38" t="s">
        <v>5</v>
      </c>
      <c r="R7" s="33">
        <f>'Síntese CME 0'!BE7</f>
        <v>4</v>
      </c>
      <c r="S7" s="33">
        <f>'Síntese CME 1'!BE7</f>
        <v>1</v>
      </c>
      <c r="T7" s="33">
        <f>'Síntese CME 2'!BE7</f>
        <v>0</v>
      </c>
      <c r="U7" s="33">
        <f>'Síntese CME 3'!BE7</f>
        <v>1</v>
      </c>
      <c r="V7" s="33">
        <f>'Síntese CME 4'!BE7</f>
        <v>3</v>
      </c>
      <c r="W7" s="33">
        <f>'Síntese CME 5'!BE7</f>
        <v>0</v>
      </c>
      <c r="X7" s="41">
        <f t="shared" ref="X7:X41" si="0">SUM(R7:W7)</f>
        <v>9</v>
      </c>
      <c r="Y7" s="41">
        <f t="shared" ref="Y7:Y45" si="1">U7</f>
        <v>1</v>
      </c>
      <c r="Z7" s="42">
        <f t="shared" ref="Z7:Z41" si="2">SUM(V7:W7)</f>
        <v>3</v>
      </c>
      <c r="AA7" s="42">
        <f t="shared" ref="AA7:AA41" si="3">SUM(U7:W7)</f>
        <v>4</v>
      </c>
      <c r="AB7" s="42">
        <f t="shared" ref="AB7:AB41" si="4">SUM(R7:T7)</f>
        <v>5</v>
      </c>
      <c r="AC7" s="41">
        <f t="shared" ref="AC7:AC45" si="5">IF(Q7="C",Y7,)</f>
        <v>0</v>
      </c>
      <c r="AD7" s="41">
        <f t="shared" ref="AD7:AD45" si="6">IF(Q7="C",Z7,)</f>
        <v>0</v>
      </c>
      <c r="AE7" s="41">
        <f t="shared" ref="AE7:AE45" si="7">IF(Q7="C",AA7,)</f>
        <v>0</v>
      </c>
      <c r="AF7" s="41">
        <f t="shared" ref="AF7:AF45" si="8">IF(Q7="C",AB7,)</f>
        <v>0</v>
      </c>
      <c r="AG7" s="41">
        <f t="shared" ref="AG7:AG45" si="9">IF(Q7="NC",Y7,)</f>
        <v>1</v>
      </c>
      <c r="AH7" s="41">
        <f t="shared" ref="AH7:AH45" si="10">IF(Q7="NC",Z7,)</f>
        <v>3</v>
      </c>
      <c r="AI7" s="41">
        <f t="shared" ref="AI7:AI45" si="11">IF(Q7="NC",AA7,)</f>
        <v>4</v>
      </c>
      <c r="AJ7" s="41">
        <f t="shared" ref="AJ7:AJ45" si="12">IF(Q7="NC",AB7,)</f>
        <v>5</v>
      </c>
      <c r="AK7" s="40"/>
      <c r="AL7" s="43">
        <f t="shared" ref="AL7:AO45" si="13">Y7/49</f>
        <v>2.0408163265306121E-2</v>
      </c>
      <c r="AM7" s="43">
        <f t="shared" si="13"/>
        <v>6.1224489795918366E-2</v>
      </c>
      <c r="AN7" s="43">
        <f t="shared" si="13"/>
        <v>8.1632653061224483E-2</v>
      </c>
      <c r="AO7" s="43">
        <f t="shared" si="13"/>
        <v>0.10204081632653061</v>
      </c>
      <c r="AP7" s="43">
        <f t="shared" ref="AP7:AP45" si="14">IF(Q7="C",AC7/49,)</f>
        <v>0</v>
      </c>
      <c r="AQ7" s="43">
        <f t="shared" ref="AQ7:AQ45" si="15">IF(Q7="C",AD7/49,)</f>
        <v>0</v>
      </c>
      <c r="AR7" s="43">
        <f t="shared" ref="AR7:AR45" si="16">IF(Q7="C",AE7/49,)</f>
        <v>0</v>
      </c>
      <c r="AS7" s="43">
        <f t="shared" ref="AS7:AS45" si="17">IF(Q7="C",AF7/49,)</f>
        <v>0</v>
      </c>
      <c r="AT7" s="43">
        <f t="shared" ref="AT7:AT45" si="18">IF(Q7="NC",AG7/49,)</f>
        <v>2.0408163265306121E-2</v>
      </c>
      <c r="AU7" s="43">
        <f t="shared" ref="AU7:AU45" si="19">IF(Q7="NC",AH7/49,)</f>
        <v>6.1224489795918366E-2</v>
      </c>
      <c r="AV7" s="43">
        <f t="shared" ref="AV7:AV45" si="20">IF(Q7="NC",AI7/49,)</f>
        <v>8.1632653061224483E-2</v>
      </c>
      <c r="AW7" s="43">
        <f t="shared" ref="AW7:AW45" si="21">IF(Q7="NC",AJ7/49,)</f>
        <v>0.10204081632653061</v>
      </c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</row>
    <row r="8" spans="17:70" ht="13.5" x14ac:dyDescent="0.2">
      <c r="Q8" s="38" t="s">
        <v>5</v>
      </c>
      <c r="R8" s="33">
        <f>'Síntese CME 0'!BE8</f>
        <v>0</v>
      </c>
      <c r="S8" s="33">
        <f>'Síntese CME 1'!BE8</f>
        <v>4</v>
      </c>
      <c r="T8" s="33">
        <f>'Síntese CME 2'!BE8</f>
        <v>3</v>
      </c>
      <c r="U8" s="33">
        <f>'Síntese CME 3'!BE8</f>
        <v>0</v>
      </c>
      <c r="V8" s="33">
        <f>'Síntese CME 4'!BE8</f>
        <v>0</v>
      </c>
      <c r="W8" s="33">
        <f>'Síntese CME 5'!BE8</f>
        <v>3</v>
      </c>
      <c r="X8" s="41">
        <f t="shared" si="0"/>
        <v>10</v>
      </c>
      <c r="Y8" s="41">
        <f t="shared" si="1"/>
        <v>0</v>
      </c>
      <c r="Z8" s="42">
        <f t="shared" si="2"/>
        <v>3</v>
      </c>
      <c r="AA8" s="42">
        <f t="shared" si="3"/>
        <v>3</v>
      </c>
      <c r="AB8" s="42">
        <f t="shared" si="4"/>
        <v>7</v>
      </c>
      <c r="AC8" s="41">
        <f t="shared" si="5"/>
        <v>0</v>
      </c>
      <c r="AD8" s="41">
        <f t="shared" si="6"/>
        <v>0</v>
      </c>
      <c r="AE8" s="41">
        <f t="shared" si="7"/>
        <v>0</v>
      </c>
      <c r="AF8" s="41">
        <f t="shared" si="8"/>
        <v>0</v>
      </c>
      <c r="AG8" s="41">
        <f t="shared" si="9"/>
        <v>0</v>
      </c>
      <c r="AH8" s="41">
        <f t="shared" si="10"/>
        <v>3</v>
      </c>
      <c r="AI8" s="41">
        <f t="shared" si="11"/>
        <v>3</v>
      </c>
      <c r="AJ8" s="41">
        <f t="shared" si="12"/>
        <v>7</v>
      </c>
      <c r="AK8" s="40"/>
      <c r="AL8" s="43">
        <f t="shared" si="13"/>
        <v>0</v>
      </c>
      <c r="AM8" s="43">
        <f t="shared" si="13"/>
        <v>6.1224489795918366E-2</v>
      </c>
      <c r="AN8" s="43">
        <f t="shared" si="13"/>
        <v>6.1224489795918366E-2</v>
      </c>
      <c r="AO8" s="43">
        <f t="shared" si="13"/>
        <v>0.14285714285714285</v>
      </c>
      <c r="AP8" s="43">
        <f t="shared" si="14"/>
        <v>0</v>
      </c>
      <c r="AQ8" s="43">
        <f t="shared" si="15"/>
        <v>0</v>
      </c>
      <c r="AR8" s="43">
        <f t="shared" si="16"/>
        <v>0</v>
      </c>
      <c r="AS8" s="43">
        <f t="shared" si="17"/>
        <v>0</v>
      </c>
      <c r="AT8" s="43">
        <f t="shared" si="18"/>
        <v>0</v>
      </c>
      <c r="AU8" s="43">
        <f t="shared" si="19"/>
        <v>6.1224489795918366E-2</v>
      </c>
      <c r="AV8" s="43">
        <f t="shared" si="20"/>
        <v>6.1224489795918366E-2</v>
      </c>
      <c r="AW8" s="43">
        <f t="shared" si="21"/>
        <v>0.14285714285714285</v>
      </c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</row>
    <row r="9" spans="17:70" ht="13.5" x14ac:dyDescent="0.2">
      <c r="Q9" s="38" t="s">
        <v>5</v>
      </c>
      <c r="R9" s="33">
        <f>'Síntese CME 0'!BE9</f>
        <v>0</v>
      </c>
      <c r="S9" s="33">
        <f>'Síntese CME 1'!BE9</f>
        <v>4</v>
      </c>
      <c r="T9" s="33">
        <f>'Síntese CME 2'!BE9</f>
        <v>3</v>
      </c>
      <c r="U9" s="33">
        <f>'Síntese CME 3'!BE9</f>
        <v>3</v>
      </c>
      <c r="V9" s="33">
        <f>'Síntese CME 4'!BE9</f>
        <v>0</v>
      </c>
      <c r="W9" s="33">
        <f>'Síntese CME 5'!BE9</f>
        <v>0</v>
      </c>
      <c r="X9" s="41">
        <f t="shared" si="0"/>
        <v>10</v>
      </c>
      <c r="Y9" s="41">
        <f t="shared" si="1"/>
        <v>3</v>
      </c>
      <c r="Z9" s="42">
        <f t="shared" si="2"/>
        <v>0</v>
      </c>
      <c r="AA9" s="42">
        <f t="shared" si="3"/>
        <v>3</v>
      </c>
      <c r="AB9" s="42">
        <f t="shared" si="4"/>
        <v>7</v>
      </c>
      <c r="AC9" s="41">
        <f t="shared" si="5"/>
        <v>0</v>
      </c>
      <c r="AD9" s="41">
        <f t="shared" si="6"/>
        <v>0</v>
      </c>
      <c r="AE9" s="41">
        <f t="shared" si="7"/>
        <v>0</v>
      </c>
      <c r="AF9" s="41">
        <f t="shared" si="8"/>
        <v>0</v>
      </c>
      <c r="AG9" s="41">
        <f t="shared" si="9"/>
        <v>3</v>
      </c>
      <c r="AH9" s="41">
        <f t="shared" si="10"/>
        <v>0</v>
      </c>
      <c r="AI9" s="41">
        <f t="shared" si="11"/>
        <v>3</v>
      </c>
      <c r="AJ9" s="41">
        <f t="shared" si="12"/>
        <v>7</v>
      </c>
      <c r="AK9" s="40"/>
      <c r="AL9" s="43">
        <f t="shared" si="13"/>
        <v>6.1224489795918366E-2</v>
      </c>
      <c r="AM9" s="43">
        <f t="shared" si="13"/>
        <v>0</v>
      </c>
      <c r="AN9" s="43">
        <f t="shared" si="13"/>
        <v>6.1224489795918366E-2</v>
      </c>
      <c r="AO9" s="43">
        <f t="shared" si="13"/>
        <v>0.14285714285714285</v>
      </c>
      <c r="AP9" s="43">
        <f t="shared" si="14"/>
        <v>0</v>
      </c>
      <c r="AQ9" s="43">
        <f t="shared" si="15"/>
        <v>0</v>
      </c>
      <c r="AR9" s="43">
        <f t="shared" si="16"/>
        <v>0</v>
      </c>
      <c r="AS9" s="43">
        <f t="shared" si="17"/>
        <v>0</v>
      </c>
      <c r="AT9" s="43">
        <f t="shared" si="18"/>
        <v>6.1224489795918366E-2</v>
      </c>
      <c r="AU9" s="43">
        <f t="shared" si="19"/>
        <v>0</v>
      </c>
      <c r="AV9" s="43">
        <f t="shared" si="20"/>
        <v>6.1224489795918366E-2</v>
      </c>
      <c r="AW9" s="43">
        <f t="shared" si="21"/>
        <v>0.14285714285714285</v>
      </c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</row>
    <row r="10" spans="17:70" ht="13.5" x14ac:dyDescent="0.2">
      <c r="Q10" s="38" t="s">
        <v>5</v>
      </c>
      <c r="R10" s="33">
        <f>'Síntese CME 0'!BE10</f>
        <v>0</v>
      </c>
      <c r="S10" s="33">
        <f>'Síntese CME 1'!BE10</f>
        <v>7</v>
      </c>
      <c r="T10" s="33">
        <f>'Síntese CME 2'!BE10</f>
        <v>0</v>
      </c>
      <c r="U10" s="33">
        <f>'Síntese CME 3'!BE10</f>
        <v>0</v>
      </c>
      <c r="V10" s="33">
        <f>'Síntese CME 4'!BE10</f>
        <v>3</v>
      </c>
      <c r="W10" s="33">
        <f>'Síntese CME 5'!BE10</f>
        <v>0</v>
      </c>
      <c r="X10" s="41">
        <f t="shared" si="0"/>
        <v>10</v>
      </c>
      <c r="Y10" s="41">
        <f t="shared" si="1"/>
        <v>0</v>
      </c>
      <c r="Z10" s="42">
        <f t="shared" si="2"/>
        <v>3</v>
      </c>
      <c r="AA10" s="42">
        <f t="shared" si="3"/>
        <v>3</v>
      </c>
      <c r="AB10" s="42">
        <f t="shared" si="4"/>
        <v>7</v>
      </c>
      <c r="AC10" s="41">
        <f t="shared" si="5"/>
        <v>0</v>
      </c>
      <c r="AD10" s="41">
        <f t="shared" si="6"/>
        <v>0</v>
      </c>
      <c r="AE10" s="41">
        <f t="shared" si="7"/>
        <v>0</v>
      </c>
      <c r="AF10" s="41">
        <f t="shared" si="8"/>
        <v>0</v>
      </c>
      <c r="AG10" s="41">
        <f t="shared" si="9"/>
        <v>0</v>
      </c>
      <c r="AH10" s="41">
        <f t="shared" si="10"/>
        <v>3</v>
      </c>
      <c r="AI10" s="41">
        <f t="shared" si="11"/>
        <v>3</v>
      </c>
      <c r="AJ10" s="41">
        <f t="shared" si="12"/>
        <v>7</v>
      </c>
      <c r="AK10" s="40"/>
      <c r="AL10" s="43">
        <f t="shared" si="13"/>
        <v>0</v>
      </c>
      <c r="AM10" s="43">
        <f t="shared" si="13"/>
        <v>6.1224489795918366E-2</v>
      </c>
      <c r="AN10" s="43">
        <f t="shared" si="13"/>
        <v>6.1224489795918366E-2</v>
      </c>
      <c r="AO10" s="43">
        <f t="shared" si="13"/>
        <v>0.14285714285714285</v>
      </c>
      <c r="AP10" s="43">
        <f t="shared" si="14"/>
        <v>0</v>
      </c>
      <c r="AQ10" s="43">
        <f t="shared" si="15"/>
        <v>0</v>
      </c>
      <c r="AR10" s="43">
        <f t="shared" si="16"/>
        <v>0</v>
      </c>
      <c r="AS10" s="43">
        <f t="shared" si="17"/>
        <v>0</v>
      </c>
      <c r="AT10" s="43">
        <f t="shared" si="18"/>
        <v>0</v>
      </c>
      <c r="AU10" s="43">
        <f t="shared" si="19"/>
        <v>6.1224489795918366E-2</v>
      </c>
      <c r="AV10" s="43">
        <f t="shared" si="20"/>
        <v>6.1224489795918366E-2</v>
      </c>
      <c r="AW10" s="43">
        <f t="shared" si="21"/>
        <v>0.14285714285714285</v>
      </c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</row>
    <row r="11" spans="17:70" ht="13.5" x14ac:dyDescent="0.2">
      <c r="Q11" s="38" t="s">
        <v>6</v>
      </c>
      <c r="R11" s="33">
        <f>'Síntese CME 0'!BE11</f>
        <v>0</v>
      </c>
      <c r="S11" s="33">
        <f>'Síntese CME 1'!BE11</f>
        <v>5</v>
      </c>
      <c r="T11" s="33">
        <f>'Síntese CME 2'!BE11</f>
        <v>0</v>
      </c>
      <c r="U11" s="33">
        <f>'Síntese CME 3'!BE11</f>
        <v>0</v>
      </c>
      <c r="V11" s="33">
        <f>'Síntese CME 4'!BE11</f>
        <v>0</v>
      </c>
      <c r="W11" s="33">
        <f>'Síntese CME 5'!BE11</f>
        <v>5</v>
      </c>
      <c r="X11" s="41">
        <f t="shared" si="0"/>
        <v>10</v>
      </c>
      <c r="Y11" s="41">
        <f t="shared" si="1"/>
        <v>0</v>
      </c>
      <c r="Z11" s="42">
        <f t="shared" si="2"/>
        <v>5</v>
      </c>
      <c r="AA11" s="42">
        <f t="shared" si="3"/>
        <v>5</v>
      </c>
      <c r="AB11" s="42">
        <f t="shared" si="4"/>
        <v>5</v>
      </c>
      <c r="AC11" s="41">
        <f t="shared" si="5"/>
        <v>0</v>
      </c>
      <c r="AD11" s="41">
        <f t="shared" si="6"/>
        <v>5</v>
      </c>
      <c r="AE11" s="41">
        <f t="shared" si="7"/>
        <v>5</v>
      </c>
      <c r="AF11" s="41">
        <f t="shared" si="8"/>
        <v>5</v>
      </c>
      <c r="AG11" s="41">
        <f t="shared" si="9"/>
        <v>0</v>
      </c>
      <c r="AH11" s="41">
        <f t="shared" si="10"/>
        <v>0</v>
      </c>
      <c r="AI11" s="41">
        <f t="shared" si="11"/>
        <v>0</v>
      </c>
      <c r="AJ11" s="41">
        <f t="shared" si="12"/>
        <v>0</v>
      </c>
      <c r="AK11" s="40"/>
      <c r="AL11" s="43">
        <f t="shared" si="13"/>
        <v>0</v>
      </c>
      <c r="AM11" s="43">
        <f t="shared" si="13"/>
        <v>0.10204081632653061</v>
      </c>
      <c r="AN11" s="43">
        <f t="shared" si="13"/>
        <v>0.10204081632653061</v>
      </c>
      <c r="AO11" s="43">
        <f t="shared" si="13"/>
        <v>0.10204081632653061</v>
      </c>
      <c r="AP11" s="43">
        <f t="shared" si="14"/>
        <v>0</v>
      </c>
      <c r="AQ11" s="43">
        <f t="shared" si="15"/>
        <v>0.10204081632653061</v>
      </c>
      <c r="AR11" s="43">
        <f t="shared" si="16"/>
        <v>0.10204081632653061</v>
      </c>
      <c r="AS11" s="43">
        <f t="shared" si="17"/>
        <v>0.10204081632653061</v>
      </c>
      <c r="AT11" s="43">
        <f t="shared" si="18"/>
        <v>0</v>
      </c>
      <c r="AU11" s="43">
        <f t="shared" si="19"/>
        <v>0</v>
      </c>
      <c r="AV11" s="43">
        <f t="shared" si="20"/>
        <v>0</v>
      </c>
      <c r="AW11" s="43">
        <f t="shared" si="21"/>
        <v>0</v>
      </c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</row>
    <row r="12" spans="17:70" ht="13.5" x14ac:dyDescent="0.2">
      <c r="Q12" s="38" t="s">
        <v>6</v>
      </c>
      <c r="R12" s="33">
        <f>'Síntese CME 0'!BE12</f>
        <v>0</v>
      </c>
      <c r="S12" s="33">
        <f>'Síntese CME 1'!BE12</f>
        <v>7</v>
      </c>
      <c r="T12" s="33">
        <f>'Síntese CME 2'!BE12</f>
        <v>0</v>
      </c>
      <c r="U12" s="33">
        <f>'Síntese CME 3'!BE12</f>
        <v>3</v>
      </c>
      <c r="V12" s="33">
        <f>'Síntese CME 4'!BE12</f>
        <v>0</v>
      </c>
      <c r="W12" s="33">
        <f>'Síntese CME 5'!BE12</f>
        <v>0</v>
      </c>
      <c r="X12" s="41">
        <f t="shared" si="0"/>
        <v>10</v>
      </c>
      <c r="Y12" s="41">
        <f t="shared" si="1"/>
        <v>3</v>
      </c>
      <c r="Z12" s="42">
        <f t="shared" si="2"/>
        <v>0</v>
      </c>
      <c r="AA12" s="42">
        <f t="shared" si="3"/>
        <v>3</v>
      </c>
      <c r="AB12" s="42">
        <f t="shared" si="4"/>
        <v>7</v>
      </c>
      <c r="AC12" s="41">
        <f t="shared" si="5"/>
        <v>3</v>
      </c>
      <c r="AD12" s="41">
        <f t="shared" si="6"/>
        <v>0</v>
      </c>
      <c r="AE12" s="41">
        <f t="shared" si="7"/>
        <v>3</v>
      </c>
      <c r="AF12" s="41">
        <f t="shared" si="8"/>
        <v>7</v>
      </c>
      <c r="AG12" s="41">
        <f t="shared" si="9"/>
        <v>0</v>
      </c>
      <c r="AH12" s="41">
        <f t="shared" si="10"/>
        <v>0</v>
      </c>
      <c r="AI12" s="41">
        <f t="shared" si="11"/>
        <v>0</v>
      </c>
      <c r="AJ12" s="41">
        <f t="shared" si="12"/>
        <v>0</v>
      </c>
      <c r="AK12" s="40"/>
      <c r="AL12" s="43">
        <f t="shared" si="13"/>
        <v>6.1224489795918366E-2</v>
      </c>
      <c r="AM12" s="43">
        <f t="shared" si="13"/>
        <v>0</v>
      </c>
      <c r="AN12" s="43">
        <f t="shared" si="13"/>
        <v>6.1224489795918366E-2</v>
      </c>
      <c r="AO12" s="43">
        <f t="shared" si="13"/>
        <v>0.14285714285714285</v>
      </c>
      <c r="AP12" s="43">
        <f t="shared" si="14"/>
        <v>6.1224489795918366E-2</v>
      </c>
      <c r="AQ12" s="43">
        <f t="shared" si="15"/>
        <v>0</v>
      </c>
      <c r="AR12" s="43">
        <f t="shared" si="16"/>
        <v>6.1224489795918366E-2</v>
      </c>
      <c r="AS12" s="43">
        <f t="shared" si="17"/>
        <v>0.14285714285714285</v>
      </c>
      <c r="AT12" s="43">
        <f t="shared" si="18"/>
        <v>0</v>
      </c>
      <c r="AU12" s="43">
        <f t="shared" si="19"/>
        <v>0</v>
      </c>
      <c r="AV12" s="43">
        <f t="shared" si="20"/>
        <v>0</v>
      </c>
      <c r="AW12" s="43">
        <f t="shared" si="21"/>
        <v>0</v>
      </c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</row>
    <row r="13" spans="17:70" ht="13.5" x14ac:dyDescent="0.2">
      <c r="Q13" s="38" t="s">
        <v>5</v>
      </c>
      <c r="R13" s="33">
        <f>'Síntese CME 0'!BE13</f>
        <v>2</v>
      </c>
      <c r="S13" s="33">
        <f>'Síntese CME 1'!BE13</f>
        <v>4</v>
      </c>
      <c r="T13" s="33">
        <f>'Síntese CME 2'!BE13</f>
        <v>0</v>
      </c>
      <c r="U13" s="33">
        <f>'Síntese CME 3'!BE13</f>
        <v>1</v>
      </c>
      <c r="V13" s="33">
        <f>'Síntese CME 4'!BE13</f>
        <v>3</v>
      </c>
      <c r="W13" s="33">
        <f>'Síntese CME 5'!BE13</f>
        <v>0</v>
      </c>
      <c r="X13" s="41">
        <f t="shared" si="0"/>
        <v>10</v>
      </c>
      <c r="Y13" s="41">
        <f t="shared" si="1"/>
        <v>1</v>
      </c>
      <c r="Z13" s="42">
        <f t="shared" si="2"/>
        <v>3</v>
      </c>
      <c r="AA13" s="42">
        <f t="shared" si="3"/>
        <v>4</v>
      </c>
      <c r="AB13" s="42">
        <f t="shared" si="4"/>
        <v>6</v>
      </c>
      <c r="AC13" s="41">
        <f t="shared" si="5"/>
        <v>0</v>
      </c>
      <c r="AD13" s="41">
        <f t="shared" si="6"/>
        <v>0</v>
      </c>
      <c r="AE13" s="41">
        <f t="shared" si="7"/>
        <v>0</v>
      </c>
      <c r="AF13" s="41">
        <f t="shared" si="8"/>
        <v>0</v>
      </c>
      <c r="AG13" s="41">
        <f t="shared" si="9"/>
        <v>1</v>
      </c>
      <c r="AH13" s="41">
        <f t="shared" si="10"/>
        <v>3</v>
      </c>
      <c r="AI13" s="41">
        <f t="shared" si="11"/>
        <v>4</v>
      </c>
      <c r="AJ13" s="41">
        <f t="shared" si="12"/>
        <v>6</v>
      </c>
      <c r="AK13" s="40"/>
      <c r="AL13" s="43">
        <f t="shared" si="13"/>
        <v>2.0408163265306121E-2</v>
      </c>
      <c r="AM13" s="43">
        <f t="shared" si="13"/>
        <v>6.1224489795918366E-2</v>
      </c>
      <c r="AN13" s="43">
        <f t="shared" si="13"/>
        <v>8.1632653061224483E-2</v>
      </c>
      <c r="AO13" s="43">
        <f t="shared" si="13"/>
        <v>0.12244897959183673</v>
      </c>
      <c r="AP13" s="43">
        <f t="shared" si="14"/>
        <v>0</v>
      </c>
      <c r="AQ13" s="43">
        <f t="shared" si="15"/>
        <v>0</v>
      </c>
      <c r="AR13" s="43">
        <f t="shared" si="16"/>
        <v>0</v>
      </c>
      <c r="AS13" s="43">
        <f t="shared" si="17"/>
        <v>0</v>
      </c>
      <c r="AT13" s="43">
        <f t="shared" si="18"/>
        <v>2.0408163265306121E-2</v>
      </c>
      <c r="AU13" s="43">
        <f t="shared" si="19"/>
        <v>6.1224489795918366E-2</v>
      </c>
      <c r="AV13" s="43">
        <f t="shared" si="20"/>
        <v>8.1632653061224483E-2</v>
      </c>
      <c r="AW13" s="43">
        <f t="shared" si="21"/>
        <v>0.12244897959183673</v>
      </c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</row>
    <row r="14" spans="17:70" ht="13.5" x14ac:dyDescent="0.2">
      <c r="Q14" s="38" t="s">
        <v>5</v>
      </c>
      <c r="R14" s="33">
        <f>'Síntese CME 0'!BE14</f>
        <v>2</v>
      </c>
      <c r="S14" s="33">
        <f>'Síntese CME 1'!BE14</f>
        <v>5</v>
      </c>
      <c r="T14" s="33">
        <f>'Síntese CME 2'!BE14</f>
        <v>0</v>
      </c>
      <c r="U14" s="33">
        <f>'Síntese CME 3'!BE14</f>
        <v>0</v>
      </c>
      <c r="V14" s="33">
        <f>'Síntese CME 4'!BE14</f>
        <v>0</v>
      </c>
      <c r="W14" s="33">
        <f>'Síntese CME 5'!BE14</f>
        <v>3</v>
      </c>
      <c r="X14" s="41">
        <f t="shared" si="0"/>
        <v>10</v>
      </c>
      <c r="Y14" s="41">
        <f t="shared" si="1"/>
        <v>0</v>
      </c>
      <c r="Z14" s="42">
        <f t="shared" si="2"/>
        <v>3</v>
      </c>
      <c r="AA14" s="42">
        <f t="shared" si="3"/>
        <v>3</v>
      </c>
      <c r="AB14" s="42">
        <f t="shared" si="4"/>
        <v>7</v>
      </c>
      <c r="AC14" s="41">
        <f t="shared" si="5"/>
        <v>0</v>
      </c>
      <c r="AD14" s="41">
        <f t="shared" si="6"/>
        <v>0</v>
      </c>
      <c r="AE14" s="41">
        <f t="shared" si="7"/>
        <v>0</v>
      </c>
      <c r="AF14" s="41">
        <f t="shared" si="8"/>
        <v>0</v>
      </c>
      <c r="AG14" s="41">
        <f t="shared" si="9"/>
        <v>0</v>
      </c>
      <c r="AH14" s="41">
        <f t="shared" si="10"/>
        <v>3</v>
      </c>
      <c r="AI14" s="41">
        <f t="shared" si="11"/>
        <v>3</v>
      </c>
      <c r="AJ14" s="41">
        <f t="shared" si="12"/>
        <v>7</v>
      </c>
      <c r="AK14" s="40"/>
      <c r="AL14" s="43">
        <f t="shared" si="13"/>
        <v>0</v>
      </c>
      <c r="AM14" s="43">
        <f t="shared" si="13"/>
        <v>6.1224489795918366E-2</v>
      </c>
      <c r="AN14" s="43">
        <f t="shared" si="13"/>
        <v>6.1224489795918366E-2</v>
      </c>
      <c r="AO14" s="43">
        <f t="shared" si="13"/>
        <v>0.14285714285714285</v>
      </c>
      <c r="AP14" s="43">
        <f t="shared" si="14"/>
        <v>0</v>
      </c>
      <c r="AQ14" s="43">
        <f t="shared" si="15"/>
        <v>0</v>
      </c>
      <c r="AR14" s="43">
        <f t="shared" si="16"/>
        <v>0</v>
      </c>
      <c r="AS14" s="43">
        <f t="shared" si="17"/>
        <v>0</v>
      </c>
      <c r="AT14" s="43">
        <f t="shared" si="18"/>
        <v>0</v>
      </c>
      <c r="AU14" s="43">
        <f t="shared" si="19"/>
        <v>6.1224489795918366E-2</v>
      </c>
      <c r="AV14" s="43">
        <f t="shared" si="20"/>
        <v>6.1224489795918366E-2</v>
      </c>
      <c r="AW14" s="43">
        <f t="shared" si="21"/>
        <v>0.14285714285714285</v>
      </c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</row>
    <row r="15" spans="17:70" ht="13.5" x14ac:dyDescent="0.2">
      <c r="Q15" s="38" t="s">
        <v>5</v>
      </c>
      <c r="R15" s="33">
        <f>'Síntese CME 0'!BE15</f>
        <v>2</v>
      </c>
      <c r="S15" s="33">
        <f>'Síntese CME 1'!BE15</f>
        <v>5</v>
      </c>
      <c r="T15" s="33">
        <f>'Síntese CME 2'!BE15</f>
        <v>0</v>
      </c>
      <c r="U15" s="33">
        <f>'Síntese CME 3'!BE15</f>
        <v>3</v>
      </c>
      <c r="V15" s="33">
        <f>'Síntese CME 4'!BE15</f>
        <v>0</v>
      </c>
      <c r="W15" s="33">
        <f>'Síntese CME 5'!BE15</f>
        <v>0</v>
      </c>
      <c r="X15" s="41">
        <f t="shared" si="0"/>
        <v>10</v>
      </c>
      <c r="Y15" s="41">
        <f t="shared" si="1"/>
        <v>3</v>
      </c>
      <c r="Z15" s="42">
        <f t="shared" si="2"/>
        <v>0</v>
      </c>
      <c r="AA15" s="42">
        <f t="shared" si="3"/>
        <v>3</v>
      </c>
      <c r="AB15" s="42">
        <f t="shared" si="4"/>
        <v>7</v>
      </c>
      <c r="AC15" s="41">
        <f t="shared" si="5"/>
        <v>0</v>
      </c>
      <c r="AD15" s="41">
        <f t="shared" si="6"/>
        <v>0</v>
      </c>
      <c r="AE15" s="41">
        <f t="shared" si="7"/>
        <v>0</v>
      </c>
      <c r="AF15" s="41">
        <f t="shared" si="8"/>
        <v>0</v>
      </c>
      <c r="AG15" s="41">
        <f t="shared" si="9"/>
        <v>3</v>
      </c>
      <c r="AH15" s="41">
        <f t="shared" si="10"/>
        <v>0</v>
      </c>
      <c r="AI15" s="41">
        <f t="shared" si="11"/>
        <v>3</v>
      </c>
      <c r="AJ15" s="41">
        <f t="shared" si="12"/>
        <v>7</v>
      </c>
      <c r="AK15" s="40"/>
      <c r="AL15" s="43">
        <f t="shared" si="13"/>
        <v>6.1224489795918366E-2</v>
      </c>
      <c r="AM15" s="43">
        <f t="shared" si="13"/>
        <v>0</v>
      </c>
      <c r="AN15" s="43">
        <f t="shared" si="13"/>
        <v>6.1224489795918366E-2</v>
      </c>
      <c r="AO15" s="43">
        <f t="shared" si="13"/>
        <v>0.14285714285714285</v>
      </c>
      <c r="AP15" s="43">
        <f t="shared" si="14"/>
        <v>0</v>
      </c>
      <c r="AQ15" s="43">
        <f t="shared" si="15"/>
        <v>0</v>
      </c>
      <c r="AR15" s="43">
        <f t="shared" si="16"/>
        <v>0</v>
      </c>
      <c r="AS15" s="43">
        <f t="shared" si="17"/>
        <v>0</v>
      </c>
      <c r="AT15" s="43">
        <f t="shared" si="18"/>
        <v>6.1224489795918366E-2</v>
      </c>
      <c r="AU15" s="43">
        <f t="shared" si="19"/>
        <v>0</v>
      </c>
      <c r="AV15" s="43">
        <f t="shared" si="20"/>
        <v>6.1224489795918366E-2</v>
      </c>
      <c r="AW15" s="43">
        <f t="shared" si="21"/>
        <v>0.14285714285714285</v>
      </c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</row>
    <row r="16" spans="17:70" ht="13.5" x14ac:dyDescent="0.2">
      <c r="Q16" s="38" t="s">
        <v>5</v>
      </c>
      <c r="R16" s="33">
        <f>'Síntese CME 0'!BE16</f>
        <v>2</v>
      </c>
      <c r="S16" s="33">
        <f>'Síntese CME 1'!BE16</f>
        <v>2</v>
      </c>
      <c r="T16" s="33">
        <f>'Síntese CME 2'!BE16</f>
        <v>3</v>
      </c>
      <c r="U16" s="33">
        <f>'Síntese CME 3'!BE16</f>
        <v>0</v>
      </c>
      <c r="V16" s="33">
        <f>'Síntese CME 4'!BE16</f>
        <v>3</v>
      </c>
      <c r="W16" s="33">
        <f>'Síntese CME 5'!BE16</f>
        <v>0</v>
      </c>
      <c r="X16" s="41">
        <f t="shared" si="0"/>
        <v>10</v>
      </c>
      <c r="Y16" s="41">
        <f t="shared" si="1"/>
        <v>0</v>
      </c>
      <c r="Z16" s="42">
        <f t="shared" si="2"/>
        <v>3</v>
      </c>
      <c r="AA16" s="42">
        <f t="shared" si="3"/>
        <v>3</v>
      </c>
      <c r="AB16" s="42">
        <f t="shared" si="4"/>
        <v>7</v>
      </c>
      <c r="AC16" s="41">
        <f t="shared" si="5"/>
        <v>0</v>
      </c>
      <c r="AD16" s="41">
        <f t="shared" si="6"/>
        <v>0</v>
      </c>
      <c r="AE16" s="41">
        <f t="shared" si="7"/>
        <v>0</v>
      </c>
      <c r="AF16" s="41">
        <f t="shared" si="8"/>
        <v>0</v>
      </c>
      <c r="AG16" s="41">
        <f t="shared" si="9"/>
        <v>0</v>
      </c>
      <c r="AH16" s="41">
        <f t="shared" si="10"/>
        <v>3</v>
      </c>
      <c r="AI16" s="41">
        <f t="shared" si="11"/>
        <v>3</v>
      </c>
      <c r="AJ16" s="41">
        <f t="shared" si="12"/>
        <v>7</v>
      </c>
      <c r="AK16" s="40"/>
      <c r="AL16" s="43">
        <f t="shared" si="13"/>
        <v>0</v>
      </c>
      <c r="AM16" s="43">
        <f t="shared" si="13"/>
        <v>6.1224489795918366E-2</v>
      </c>
      <c r="AN16" s="43">
        <f t="shared" si="13"/>
        <v>6.1224489795918366E-2</v>
      </c>
      <c r="AO16" s="43">
        <f t="shared" si="13"/>
        <v>0.14285714285714285</v>
      </c>
      <c r="AP16" s="43">
        <f t="shared" si="14"/>
        <v>0</v>
      </c>
      <c r="AQ16" s="43">
        <f t="shared" si="15"/>
        <v>0</v>
      </c>
      <c r="AR16" s="43">
        <f t="shared" si="16"/>
        <v>0</v>
      </c>
      <c r="AS16" s="43">
        <f t="shared" si="17"/>
        <v>0</v>
      </c>
      <c r="AT16" s="43">
        <f t="shared" si="18"/>
        <v>0</v>
      </c>
      <c r="AU16" s="43">
        <f t="shared" si="19"/>
        <v>6.1224489795918366E-2</v>
      </c>
      <c r="AV16" s="43">
        <f t="shared" si="20"/>
        <v>6.1224489795918366E-2</v>
      </c>
      <c r="AW16" s="43">
        <f t="shared" si="21"/>
        <v>0.14285714285714285</v>
      </c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</row>
    <row r="17" spans="17:70" ht="13.5" x14ac:dyDescent="0.2">
      <c r="Q17" s="38" t="s">
        <v>5</v>
      </c>
      <c r="R17" s="33">
        <f>'Síntese CME 0'!BE17</f>
        <v>2</v>
      </c>
      <c r="S17" s="33">
        <f>'Síntese CME 1'!BE17</f>
        <v>2</v>
      </c>
      <c r="T17" s="33">
        <f>'Síntese CME 2'!BE17</f>
        <v>3</v>
      </c>
      <c r="U17" s="33">
        <f>'Síntese CME 3'!BE17</f>
        <v>0</v>
      </c>
      <c r="V17" s="33">
        <f>'Síntese CME 4'!BE17</f>
        <v>0</v>
      </c>
      <c r="W17" s="33">
        <f>'Síntese CME 5'!BE17</f>
        <v>3</v>
      </c>
      <c r="X17" s="41">
        <f t="shared" si="0"/>
        <v>10</v>
      </c>
      <c r="Y17" s="41">
        <f t="shared" si="1"/>
        <v>0</v>
      </c>
      <c r="Z17" s="42">
        <f t="shared" si="2"/>
        <v>3</v>
      </c>
      <c r="AA17" s="42">
        <f t="shared" si="3"/>
        <v>3</v>
      </c>
      <c r="AB17" s="42">
        <f t="shared" si="4"/>
        <v>7</v>
      </c>
      <c r="AC17" s="41">
        <f t="shared" si="5"/>
        <v>0</v>
      </c>
      <c r="AD17" s="41">
        <f t="shared" si="6"/>
        <v>0</v>
      </c>
      <c r="AE17" s="41">
        <f t="shared" si="7"/>
        <v>0</v>
      </c>
      <c r="AF17" s="41">
        <f t="shared" si="8"/>
        <v>0</v>
      </c>
      <c r="AG17" s="41">
        <f t="shared" si="9"/>
        <v>0</v>
      </c>
      <c r="AH17" s="41">
        <f t="shared" si="10"/>
        <v>3</v>
      </c>
      <c r="AI17" s="41">
        <f t="shared" si="11"/>
        <v>3</v>
      </c>
      <c r="AJ17" s="41">
        <f t="shared" si="12"/>
        <v>7</v>
      </c>
      <c r="AK17" s="40"/>
      <c r="AL17" s="43">
        <f t="shared" si="13"/>
        <v>0</v>
      </c>
      <c r="AM17" s="43">
        <f t="shared" si="13"/>
        <v>6.1224489795918366E-2</v>
      </c>
      <c r="AN17" s="43">
        <f t="shared" si="13"/>
        <v>6.1224489795918366E-2</v>
      </c>
      <c r="AO17" s="43">
        <f t="shared" si="13"/>
        <v>0.14285714285714285</v>
      </c>
      <c r="AP17" s="43">
        <f t="shared" si="14"/>
        <v>0</v>
      </c>
      <c r="AQ17" s="43">
        <f t="shared" si="15"/>
        <v>0</v>
      </c>
      <c r="AR17" s="43">
        <f t="shared" si="16"/>
        <v>0</v>
      </c>
      <c r="AS17" s="43">
        <f t="shared" si="17"/>
        <v>0</v>
      </c>
      <c r="AT17" s="43">
        <f t="shared" si="18"/>
        <v>0</v>
      </c>
      <c r="AU17" s="43">
        <f t="shared" si="19"/>
        <v>6.1224489795918366E-2</v>
      </c>
      <c r="AV17" s="43">
        <f t="shared" si="20"/>
        <v>6.1224489795918366E-2</v>
      </c>
      <c r="AW17" s="43">
        <f t="shared" si="21"/>
        <v>0.14285714285714285</v>
      </c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</row>
    <row r="18" spans="17:70" ht="13.5" x14ac:dyDescent="0.2">
      <c r="Q18" s="38" t="s">
        <v>5</v>
      </c>
      <c r="R18" s="33">
        <f>'Síntese CME 0'!BE18</f>
        <v>7</v>
      </c>
      <c r="S18" s="33">
        <f>'Síntese CME 1'!BE18</f>
        <v>0</v>
      </c>
      <c r="T18" s="33">
        <f>'Síntese CME 2'!BE18</f>
        <v>0</v>
      </c>
      <c r="U18" s="33">
        <f>'Síntese CME 3'!BE18</f>
        <v>3</v>
      </c>
      <c r="V18" s="33">
        <f>'Síntese CME 4'!BE18</f>
        <v>0</v>
      </c>
      <c r="W18" s="33">
        <f>'Síntese CME 5'!BE18</f>
        <v>0</v>
      </c>
      <c r="X18" s="41">
        <f t="shared" si="0"/>
        <v>10</v>
      </c>
      <c r="Y18" s="41">
        <f t="shared" si="1"/>
        <v>3</v>
      </c>
      <c r="Z18" s="42">
        <f t="shared" si="2"/>
        <v>0</v>
      </c>
      <c r="AA18" s="42">
        <f t="shared" si="3"/>
        <v>3</v>
      </c>
      <c r="AB18" s="42">
        <f t="shared" si="4"/>
        <v>7</v>
      </c>
      <c r="AC18" s="41">
        <f t="shared" si="5"/>
        <v>0</v>
      </c>
      <c r="AD18" s="41">
        <f t="shared" si="6"/>
        <v>0</v>
      </c>
      <c r="AE18" s="41">
        <f t="shared" si="7"/>
        <v>0</v>
      </c>
      <c r="AF18" s="41">
        <f t="shared" si="8"/>
        <v>0</v>
      </c>
      <c r="AG18" s="41">
        <f t="shared" si="9"/>
        <v>3</v>
      </c>
      <c r="AH18" s="41">
        <f t="shared" si="10"/>
        <v>0</v>
      </c>
      <c r="AI18" s="41">
        <f t="shared" si="11"/>
        <v>3</v>
      </c>
      <c r="AJ18" s="41">
        <f t="shared" si="12"/>
        <v>7</v>
      </c>
      <c r="AK18" s="40"/>
      <c r="AL18" s="43">
        <f t="shared" si="13"/>
        <v>6.1224489795918366E-2</v>
      </c>
      <c r="AM18" s="43">
        <f t="shared" si="13"/>
        <v>0</v>
      </c>
      <c r="AN18" s="43">
        <f t="shared" si="13"/>
        <v>6.1224489795918366E-2</v>
      </c>
      <c r="AO18" s="43">
        <f t="shared" si="13"/>
        <v>0.14285714285714285</v>
      </c>
      <c r="AP18" s="43">
        <f t="shared" si="14"/>
        <v>0</v>
      </c>
      <c r="AQ18" s="43">
        <f t="shared" si="15"/>
        <v>0</v>
      </c>
      <c r="AR18" s="43">
        <f t="shared" si="16"/>
        <v>0</v>
      </c>
      <c r="AS18" s="43">
        <f t="shared" si="17"/>
        <v>0</v>
      </c>
      <c r="AT18" s="43">
        <f t="shared" si="18"/>
        <v>6.1224489795918366E-2</v>
      </c>
      <c r="AU18" s="43">
        <f t="shared" si="19"/>
        <v>0</v>
      </c>
      <c r="AV18" s="43">
        <f t="shared" si="20"/>
        <v>6.1224489795918366E-2</v>
      </c>
      <c r="AW18" s="43">
        <f t="shared" si="21"/>
        <v>0.14285714285714285</v>
      </c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</row>
    <row r="19" spans="17:70" ht="13.5" x14ac:dyDescent="0.2">
      <c r="Q19" s="38" t="s">
        <v>161</v>
      </c>
      <c r="R19" s="33">
        <f>'Síntese CME 0'!BE19</f>
        <v>0</v>
      </c>
      <c r="S19" s="33">
        <f>'Síntese CME 1'!BE19</f>
        <v>7</v>
      </c>
      <c r="T19" s="33">
        <f>'Síntese CME 2'!BE19</f>
        <v>0</v>
      </c>
      <c r="U19" s="33">
        <f>'Síntese CME 3'!BE19</f>
        <v>0</v>
      </c>
      <c r="V19" s="33">
        <f>'Síntese CME 4'!BE19</f>
        <v>3</v>
      </c>
      <c r="W19" s="33">
        <f>'Síntese CME 5'!BE19</f>
        <v>0</v>
      </c>
      <c r="X19" s="41">
        <f t="shared" si="0"/>
        <v>10</v>
      </c>
      <c r="Y19" s="41">
        <f t="shared" si="1"/>
        <v>0</v>
      </c>
      <c r="Z19" s="42">
        <f t="shared" si="2"/>
        <v>3</v>
      </c>
      <c r="AA19" s="42">
        <f t="shared" si="3"/>
        <v>3</v>
      </c>
      <c r="AB19" s="42">
        <f t="shared" si="4"/>
        <v>7</v>
      </c>
      <c r="AC19" s="41">
        <f t="shared" si="5"/>
        <v>0</v>
      </c>
      <c r="AD19" s="41">
        <f t="shared" si="6"/>
        <v>0</v>
      </c>
      <c r="AE19" s="41">
        <f t="shared" si="7"/>
        <v>0</v>
      </c>
      <c r="AF19" s="41">
        <f t="shared" si="8"/>
        <v>0</v>
      </c>
      <c r="AG19" s="41">
        <f t="shared" si="9"/>
        <v>0</v>
      </c>
      <c r="AH19" s="41">
        <f t="shared" si="10"/>
        <v>0</v>
      </c>
      <c r="AI19" s="41">
        <f t="shared" si="11"/>
        <v>0</v>
      </c>
      <c r="AJ19" s="41">
        <f t="shared" si="12"/>
        <v>0</v>
      </c>
      <c r="AK19" s="40"/>
      <c r="AL19" s="43">
        <f t="shared" si="13"/>
        <v>0</v>
      </c>
      <c r="AM19" s="43">
        <f t="shared" si="13"/>
        <v>6.1224489795918366E-2</v>
      </c>
      <c r="AN19" s="43">
        <f t="shared" si="13"/>
        <v>6.1224489795918366E-2</v>
      </c>
      <c r="AO19" s="43">
        <f t="shared" si="13"/>
        <v>0.14285714285714285</v>
      </c>
      <c r="AP19" s="43">
        <f t="shared" si="14"/>
        <v>0</v>
      </c>
      <c r="AQ19" s="43">
        <f t="shared" si="15"/>
        <v>0</v>
      </c>
      <c r="AR19" s="43">
        <f t="shared" si="16"/>
        <v>0</v>
      </c>
      <c r="AS19" s="43">
        <f t="shared" si="17"/>
        <v>0</v>
      </c>
      <c r="AT19" s="43">
        <f t="shared" si="18"/>
        <v>0</v>
      </c>
      <c r="AU19" s="43">
        <f t="shared" si="19"/>
        <v>0</v>
      </c>
      <c r="AV19" s="43">
        <f t="shared" si="20"/>
        <v>0</v>
      </c>
      <c r="AW19" s="43">
        <f t="shared" si="21"/>
        <v>0</v>
      </c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</row>
    <row r="20" spans="17:70" ht="13.5" x14ac:dyDescent="0.2">
      <c r="Q20" s="38" t="s">
        <v>6</v>
      </c>
      <c r="R20" s="33">
        <f>'Síntese CME 0'!BE20</f>
        <v>1</v>
      </c>
      <c r="S20" s="33">
        <f>'Síntese CME 1'!BE20</f>
        <v>4</v>
      </c>
      <c r="T20" s="33">
        <f>'Síntese CME 2'!BE20</f>
        <v>0</v>
      </c>
      <c r="U20" s="33">
        <f>'Síntese CME 3'!BE20</f>
        <v>2</v>
      </c>
      <c r="V20" s="33">
        <f>'Síntese CME 4'!BE20</f>
        <v>0</v>
      </c>
      <c r="W20" s="33">
        <f>'Síntese CME 5'!BE20</f>
        <v>3</v>
      </c>
      <c r="X20" s="41">
        <f t="shared" si="0"/>
        <v>10</v>
      </c>
      <c r="Y20" s="41">
        <f t="shared" si="1"/>
        <v>2</v>
      </c>
      <c r="Z20" s="42">
        <f t="shared" si="2"/>
        <v>3</v>
      </c>
      <c r="AA20" s="42">
        <f t="shared" si="3"/>
        <v>5</v>
      </c>
      <c r="AB20" s="42">
        <f t="shared" si="4"/>
        <v>5</v>
      </c>
      <c r="AC20" s="41">
        <f t="shared" si="5"/>
        <v>2</v>
      </c>
      <c r="AD20" s="41">
        <f t="shared" si="6"/>
        <v>3</v>
      </c>
      <c r="AE20" s="41">
        <f t="shared" si="7"/>
        <v>5</v>
      </c>
      <c r="AF20" s="41">
        <f t="shared" si="8"/>
        <v>5</v>
      </c>
      <c r="AG20" s="41">
        <f t="shared" si="9"/>
        <v>0</v>
      </c>
      <c r="AH20" s="41">
        <f t="shared" si="10"/>
        <v>0</v>
      </c>
      <c r="AI20" s="41">
        <f t="shared" si="11"/>
        <v>0</v>
      </c>
      <c r="AJ20" s="41">
        <f t="shared" si="12"/>
        <v>0</v>
      </c>
      <c r="AK20" s="40"/>
      <c r="AL20" s="43">
        <f t="shared" si="13"/>
        <v>4.0816326530612242E-2</v>
      </c>
      <c r="AM20" s="43">
        <f t="shared" si="13"/>
        <v>6.1224489795918366E-2</v>
      </c>
      <c r="AN20" s="43">
        <f t="shared" si="13"/>
        <v>0.10204081632653061</v>
      </c>
      <c r="AO20" s="43">
        <f t="shared" si="13"/>
        <v>0.10204081632653061</v>
      </c>
      <c r="AP20" s="43">
        <f t="shared" si="14"/>
        <v>4.0816326530612242E-2</v>
      </c>
      <c r="AQ20" s="43">
        <f t="shared" si="15"/>
        <v>6.1224489795918366E-2</v>
      </c>
      <c r="AR20" s="43">
        <f t="shared" si="16"/>
        <v>0.10204081632653061</v>
      </c>
      <c r="AS20" s="43">
        <f t="shared" si="17"/>
        <v>0.10204081632653061</v>
      </c>
      <c r="AT20" s="43">
        <f t="shared" si="18"/>
        <v>0</v>
      </c>
      <c r="AU20" s="43">
        <f t="shared" si="19"/>
        <v>0</v>
      </c>
      <c r="AV20" s="43">
        <f t="shared" si="20"/>
        <v>0</v>
      </c>
      <c r="AW20" s="43">
        <f t="shared" si="21"/>
        <v>0</v>
      </c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</row>
    <row r="21" spans="17:70" ht="13.5" x14ac:dyDescent="0.2">
      <c r="Q21" s="38" t="s">
        <v>6</v>
      </c>
      <c r="R21" s="33">
        <f>'Síntese CME 0'!BE21</f>
        <v>0</v>
      </c>
      <c r="S21" s="33">
        <f>'Síntese CME 1'!BE21</f>
        <v>7</v>
      </c>
      <c r="T21" s="33">
        <f>'Síntese CME 2'!BE21</f>
        <v>0</v>
      </c>
      <c r="U21" s="33">
        <f>'Síntese CME 3'!BE21</f>
        <v>3</v>
      </c>
      <c r="V21" s="33">
        <f>'Síntese CME 4'!BE21</f>
        <v>0</v>
      </c>
      <c r="W21" s="33">
        <f>'Síntese CME 5'!BE21</f>
        <v>0</v>
      </c>
      <c r="X21" s="41">
        <f t="shared" si="0"/>
        <v>10</v>
      </c>
      <c r="Y21" s="41">
        <f t="shared" si="1"/>
        <v>3</v>
      </c>
      <c r="Z21" s="42">
        <f t="shared" si="2"/>
        <v>0</v>
      </c>
      <c r="AA21" s="42">
        <f t="shared" si="3"/>
        <v>3</v>
      </c>
      <c r="AB21" s="42">
        <f t="shared" si="4"/>
        <v>7</v>
      </c>
      <c r="AC21" s="41">
        <f t="shared" si="5"/>
        <v>3</v>
      </c>
      <c r="AD21" s="41">
        <f t="shared" si="6"/>
        <v>0</v>
      </c>
      <c r="AE21" s="41">
        <f t="shared" si="7"/>
        <v>3</v>
      </c>
      <c r="AF21" s="41">
        <f t="shared" si="8"/>
        <v>7</v>
      </c>
      <c r="AG21" s="41">
        <f t="shared" si="9"/>
        <v>0</v>
      </c>
      <c r="AH21" s="41">
        <f t="shared" si="10"/>
        <v>0</v>
      </c>
      <c r="AI21" s="41">
        <f t="shared" si="11"/>
        <v>0</v>
      </c>
      <c r="AJ21" s="41">
        <f t="shared" si="12"/>
        <v>0</v>
      </c>
      <c r="AK21" s="40"/>
      <c r="AL21" s="43">
        <f t="shared" si="13"/>
        <v>6.1224489795918366E-2</v>
      </c>
      <c r="AM21" s="43">
        <f t="shared" si="13"/>
        <v>0</v>
      </c>
      <c r="AN21" s="43">
        <f t="shared" si="13"/>
        <v>6.1224489795918366E-2</v>
      </c>
      <c r="AO21" s="43">
        <f t="shared" si="13"/>
        <v>0.14285714285714285</v>
      </c>
      <c r="AP21" s="43">
        <f t="shared" si="14"/>
        <v>6.1224489795918366E-2</v>
      </c>
      <c r="AQ21" s="43">
        <f t="shared" si="15"/>
        <v>0</v>
      </c>
      <c r="AR21" s="43">
        <f t="shared" si="16"/>
        <v>6.1224489795918366E-2</v>
      </c>
      <c r="AS21" s="43">
        <f t="shared" si="17"/>
        <v>0.14285714285714285</v>
      </c>
      <c r="AT21" s="43">
        <f t="shared" si="18"/>
        <v>0</v>
      </c>
      <c r="AU21" s="43">
        <f t="shared" si="19"/>
        <v>0</v>
      </c>
      <c r="AV21" s="43">
        <f t="shared" si="20"/>
        <v>0</v>
      </c>
      <c r="AW21" s="43">
        <f t="shared" si="21"/>
        <v>0</v>
      </c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</row>
    <row r="22" spans="17:70" ht="13.5" x14ac:dyDescent="0.2">
      <c r="Q22" s="38" t="s">
        <v>6</v>
      </c>
      <c r="R22" s="33">
        <f>'Síntese CME 0'!BE22</f>
        <v>0</v>
      </c>
      <c r="S22" s="33">
        <f>'Síntese CME 1'!BE22</f>
        <v>4</v>
      </c>
      <c r="T22" s="33">
        <f>'Síntese CME 2'!BE22</f>
        <v>3</v>
      </c>
      <c r="U22" s="33">
        <f>'Síntese CME 3'!BE22</f>
        <v>0</v>
      </c>
      <c r="V22" s="33">
        <f>'Síntese CME 4'!BE22</f>
        <v>3</v>
      </c>
      <c r="W22" s="33">
        <f>'Síntese CME 5'!BE22</f>
        <v>0</v>
      </c>
      <c r="X22" s="41">
        <f t="shared" si="0"/>
        <v>10</v>
      </c>
      <c r="Y22" s="41">
        <f t="shared" si="1"/>
        <v>0</v>
      </c>
      <c r="Z22" s="42">
        <f t="shared" si="2"/>
        <v>3</v>
      </c>
      <c r="AA22" s="42">
        <f t="shared" si="3"/>
        <v>3</v>
      </c>
      <c r="AB22" s="42">
        <f t="shared" si="4"/>
        <v>7</v>
      </c>
      <c r="AC22" s="41">
        <f t="shared" si="5"/>
        <v>0</v>
      </c>
      <c r="AD22" s="41">
        <f t="shared" si="6"/>
        <v>3</v>
      </c>
      <c r="AE22" s="41">
        <f t="shared" si="7"/>
        <v>3</v>
      </c>
      <c r="AF22" s="41">
        <f t="shared" si="8"/>
        <v>7</v>
      </c>
      <c r="AG22" s="41">
        <f t="shared" si="9"/>
        <v>0</v>
      </c>
      <c r="AH22" s="41">
        <f t="shared" si="10"/>
        <v>0</v>
      </c>
      <c r="AI22" s="41">
        <f t="shared" si="11"/>
        <v>0</v>
      </c>
      <c r="AJ22" s="41">
        <f t="shared" si="12"/>
        <v>0</v>
      </c>
      <c r="AK22" s="40"/>
      <c r="AL22" s="43">
        <f t="shared" si="13"/>
        <v>0</v>
      </c>
      <c r="AM22" s="43">
        <f t="shared" si="13"/>
        <v>6.1224489795918366E-2</v>
      </c>
      <c r="AN22" s="43">
        <f t="shared" si="13"/>
        <v>6.1224489795918366E-2</v>
      </c>
      <c r="AO22" s="43">
        <f t="shared" si="13"/>
        <v>0.14285714285714285</v>
      </c>
      <c r="AP22" s="43">
        <f t="shared" si="14"/>
        <v>0</v>
      </c>
      <c r="AQ22" s="43">
        <f t="shared" si="15"/>
        <v>6.1224489795918366E-2</v>
      </c>
      <c r="AR22" s="43">
        <f t="shared" si="16"/>
        <v>6.1224489795918366E-2</v>
      </c>
      <c r="AS22" s="43">
        <f t="shared" si="17"/>
        <v>0.14285714285714285</v>
      </c>
      <c r="AT22" s="43">
        <f t="shared" si="18"/>
        <v>0</v>
      </c>
      <c r="AU22" s="43">
        <f t="shared" si="19"/>
        <v>0</v>
      </c>
      <c r="AV22" s="43">
        <f t="shared" si="20"/>
        <v>0</v>
      </c>
      <c r="AW22" s="43">
        <f t="shared" si="21"/>
        <v>0</v>
      </c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</row>
    <row r="23" spans="17:70" ht="13.5" x14ac:dyDescent="0.2">
      <c r="Q23" s="39" t="s">
        <v>6</v>
      </c>
      <c r="R23" s="33">
        <f>'Síntese CME 0'!BE23</f>
        <v>0</v>
      </c>
      <c r="S23" s="33">
        <f>'Síntese CME 1'!BE23</f>
        <v>7</v>
      </c>
      <c r="T23" s="33">
        <f>'Síntese CME 2'!BE23</f>
        <v>0</v>
      </c>
      <c r="U23" s="33">
        <f>'Síntese CME 3'!BE23</f>
        <v>0</v>
      </c>
      <c r="V23" s="33">
        <f>'Síntese CME 4'!BE23</f>
        <v>0</v>
      </c>
      <c r="W23" s="33">
        <f>'Síntese CME 5'!BE23</f>
        <v>3</v>
      </c>
      <c r="X23" s="41">
        <f t="shared" si="0"/>
        <v>10</v>
      </c>
      <c r="Y23" s="41">
        <f t="shared" si="1"/>
        <v>0</v>
      </c>
      <c r="Z23" s="42">
        <f t="shared" si="2"/>
        <v>3</v>
      </c>
      <c r="AA23" s="42">
        <f t="shared" si="3"/>
        <v>3</v>
      </c>
      <c r="AB23" s="42">
        <f t="shared" si="4"/>
        <v>7</v>
      </c>
      <c r="AC23" s="41">
        <f t="shared" si="5"/>
        <v>0</v>
      </c>
      <c r="AD23" s="41">
        <f t="shared" si="6"/>
        <v>3</v>
      </c>
      <c r="AE23" s="41">
        <f t="shared" si="7"/>
        <v>3</v>
      </c>
      <c r="AF23" s="41">
        <f t="shared" si="8"/>
        <v>7</v>
      </c>
      <c r="AG23" s="41">
        <f t="shared" si="9"/>
        <v>0</v>
      </c>
      <c r="AH23" s="41">
        <f t="shared" si="10"/>
        <v>0</v>
      </c>
      <c r="AI23" s="41">
        <f t="shared" si="11"/>
        <v>0</v>
      </c>
      <c r="AJ23" s="41">
        <f t="shared" si="12"/>
        <v>0</v>
      </c>
      <c r="AK23" s="40"/>
      <c r="AL23" s="43">
        <f t="shared" si="13"/>
        <v>0</v>
      </c>
      <c r="AM23" s="43">
        <f t="shared" si="13"/>
        <v>6.1224489795918366E-2</v>
      </c>
      <c r="AN23" s="43">
        <f t="shared" si="13"/>
        <v>6.1224489795918366E-2</v>
      </c>
      <c r="AO23" s="43">
        <f t="shared" si="13"/>
        <v>0.14285714285714285</v>
      </c>
      <c r="AP23" s="43">
        <f t="shared" si="14"/>
        <v>0</v>
      </c>
      <c r="AQ23" s="43">
        <f t="shared" si="15"/>
        <v>6.1224489795918366E-2</v>
      </c>
      <c r="AR23" s="43">
        <f t="shared" si="16"/>
        <v>6.1224489795918366E-2</v>
      </c>
      <c r="AS23" s="43">
        <f t="shared" si="17"/>
        <v>0.14285714285714285</v>
      </c>
      <c r="AT23" s="43">
        <f t="shared" si="18"/>
        <v>0</v>
      </c>
      <c r="AU23" s="43">
        <f t="shared" si="19"/>
        <v>0</v>
      </c>
      <c r="AV23" s="43">
        <f t="shared" si="20"/>
        <v>0</v>
      </c>
      <c r="AW23" s="43">
        <f t="shared" si="21"/>
        <v>0</v>
      </c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</row>
    <row r="24" spans="17:70" ht="13.5" x14ac:dyDescent="0.2">
      <c r="Q24" s="38" t="s">
        <v>6</v>
      </c>
      <c r="R24" s="33">
        <f>'Síntese CME 0'!BE24</f>
        <v>0</v>
      </c>
      <c r="S24" s="33">
        <f>'Síntese CME 1'!BE24</f>
        <v>7</v>
      </c>
      <c r="T24" s="33">
        <f>'Síntese CME 2'!BE24</f>
        <v>0</v>
      </c>
      <c r="U24" s="33">
        <f>'Síntese CME 3'!BE24</f>
        <v>3</v>
      </c>
      <c r="V24" s="33">
        <f>'Síntese CME 4'!BE24</f>
        <v>0</v>
      </c>
      <c r="W24" s="33">
        <f>'Síntese CME 5'!BE24</f>
        <v>0</v>
      </c>
      <c r="X24" s="41">
        <f t="shared" si="0"/>
        <v>10</v>
      </c>
      <c r="Y24" s="41">
        <f t="shared" si="1"/>
        <v>3</v>
      </c>
      <c r="Z24" s="42">
        <f t="shared" si="2"/>
        <v>0</v>
      </c>
      <c r="AA24" s="42">
        <f t="shared" si="3"/>
        <v>3</v>
      </c>
      <c r="AB24" s="42">
        <f t="shared" si="4"/>
        <v>7</v>
      </c>
      <c r="AC24" s="41">
        <f t="shared" si="5"/>
        <v>3</v>
      </c>
      <c r="AD24" s="41">
        <f t="shared" si="6"/>
        <v>0</v>
      </c>
      <c r="AE24" s="41">
        <f t="shared" si="7"/>
        <v>3</v>
      </c>
      <c r="AF24" s="41">
        <f t="shared" si="8"/>
        <v>7</v>
      </c>
      <c r="AG24" s="41">
        <f t="shared" si="9"/>
        <v>0</v>
      </c>
      <c r="AH24" s="41">
        <f t="shared" si="10"/>
        <v>0</v>
      </c>
      <c r="AI24" s="41">
        <f t="shared" si="11"/>
        <v>0</v>
      </c>
      <c r="AJ24" s="41">
        <f t="shared" si="12"/>
        <v>0</v>
      </c>
      <c r="AK24" s="40"/>
      <c r="AL24" s="43">
        <f t="shared" si="13"/>
        <v>6.1224489795918366E-2</v>
      </c>
      <c r="AM24" s="43">
        <f t="shared" si="13"/>
        <v>0</v>
      </c>
      <c r="AN24" s="43">
        <f t="shared" si="13"/>
        <v>6.1224489795918366E-2</v>
      </c>
      <c r="AO24" s="43">
        <f t="shared" si="13"/>
        <v>0.14285714285714285</v>
      </c>
      <c r="AP24" s="43">
        <f t="shared" si="14"/>
        <v>6.1224489795918366E-2</v>
      </c>
      <c r="AQ24" s="43">
        <f t="shared" si="15"/>
        <v>0</v>
      </c>
      <c r="AR24" s="43">
        <f t="shared" si="16"/>
        <v>6.1224489795918366E-2</v>
      </c>
      <c r="AS24" s="43">
        <f t="shared" si="17"/>
        <v>0.14285714285714285</v>
      </c>
      <c r="AT24" s="43">
        <f t="shared" si="18"/>
        <v>0</v>
      </c>
      <c r="AU24" s="43">
        <f t="shared" si="19"/>
        <v>0</v>
      </c>
      <c r="AV24" s="43">
        <f t="shared" si="20"/>
        <v>0</v>
      </c>
      <c r="AW24" s="43">
        <f t="shared" si="21"/>
        <v>0</v>
      </c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</row>
    <row r="25" spans="17:70" ht="13.5" x14ac:dyDescent="0.2">
      <c r="Q25" s="38" t="s">
        <v>5</v>
      </c>
      <c r="R25" s="33">
        <f>'Síntese CME 0'!BE25</f>
        <v>0</v>
      </c>
      <c r="S25" s="33">
        <f>'Síntese CME 1'!BE25</f>
        <v>7</v>
      </c>
      <c r="T25" s="33">
        <f>'Síntese CME 2'!BE25</f>
        <v>0</v>
      </c>
      <c r="U25" s="33">
        <f>'Síntese CME 3'!BE25</f>
        <v>0</v>
      </c>
      <c r="V25" s="33">
        <f>'Síntese CME 4'!BE25</f>
        <v>3</v>
      </c>
      <c r="W25" s="33">
        <f>'Síntese CME 5'!BE25</f>
        <v>0</v>
      </c>
      <c r="X25" s="41">
        <f t="shared" si="0"/>
        <v>10</v>
      </c>
      <c r="Y25" s="41">
        <f t="shared" si="1"/>
        <v>0</v>
      </c>
      <c r="Z25" s="42">
        <f t="shared" si="2"/>
        <v>3</v>
      </c>
      <c r="AA25" s="42">
        <f t="shared" si="3"/>
        <v>3</v>
      </c>
      <c r="AB25" s="42">
        <f t="shared" si="4"/>
        <v>7</v>
      </c>
      <c r="AC25" s="41">
        <f t="shared" si="5"/>
        <v>0</v>
      </c>
      <c r="AD25" s="41">
        <f t="shared" si="6"/>
        <v>0</v>
      </c>
      <c r="AE25" s="41">
        <f t="shared" si="7"/>
        <v>0</v>
      </c>
      <c r="AF25" s="41">
        <f t="shared" si="8"/>
        <v>0</v>
      </c>
      <c r="AG25" s="41">
        <f t="shared" si="9"/>
        <v>0</v>
      </c>
      <c r="AH25" s="41">
        <f t="shared" si="10"/>
        <v>3</v>
      </c>
      <c r="AI25" s="41">
        <f t="shared" si="11"/>
        <v>3</v>
      </c>
      <c r="AJ25" s="41">
        <f t="shared" si="12"/>
        <v>7</v>
      </c>
      <c r="AK25" s="40"/>
      <c r="AL25" s="43">
        <f t="shared" si="13"/>
        <v>0</v>
      </c>
      <c r="AM25" s="43">
        <f t="shared" si="13"/>
        <v>6.1224489795918366E-2</v>
      </c>
      <c r="AN25" s="43">
        <f t="shared" si="13"/>
        <v>6.1224489795918366E-2</v>
      </c>
      <c r="AO25" s="43">
        <f t="shared" si="13"/>
        <v>0.14285714285714285</v>
      </c>
      <c r="AP25" s="43">
        <f t="shared" si="14"/>
        <v>0</v>
      </c>
      <c r="AQ25" s="43">
        <f t="shared" si="15"/>
        <v>0</v>
      </c>
      <c r="AR25" s="43">
        <f t="shared" si="16"/>
        <v>0</v>
      </c>
      <c r="AS25" s="43">
        <f t="shared" si="17"/>
        <v>0</v>
      </c>
      <c r="AT25" s="43">
        <f t="shared" si="18"/>
        <v>0</v>
      </c>
      <c r="AU25" s="43">
        <f t="shared" si="19"/>
        <v>6.1224489795918366E-2</v>
      </c>
      <c r="AV25" s="43">
        <f t="shared" si="20"/>
        <v>6.1224489795918366E-2</v>
      </c>
      <c r="AW25" s="43">
        <f t="shared" si="21"/>
        <v>0.14285714285714285</v>
      </c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</row>
    <row r="26" spans="17:70" ht="13.5" x14ac:dyDescent="0.2">
      <c r="Q26" s="38" t="s">
        <v>6</v>
      </c>
      <c r="R26" s="33">
        <f>'Síntese CME 0'!BE26</f>
        <v>0</v>
      </c>
      <c r="S26" s="33">
        <f>'Síntese CME 1'!BE26</f>
        <v>4</v>
      </c>
      <c r="T26" s="33">
        <f>'Síntese CME 2'!BE26</f>
        <v>3</v>
      </c>
      <c r="U26" s="33">
        <f>'Síntese CME 3'!BE26</f>
        <v>0</v>
      </c>
      <c r="V26" s="33">
        <f>'Síntese CME 4'!BE26</f>
        <v>0</v>
      </c>
      <c r="W26" s="33">
        <f>'Síntese CME 5'!BE26</f>
        <v>3</v>
      </c>
      <c r="X26" s="41">
        <f t="shared" si="0"/>
        <v>10</v>
      </c>
      <c r="Y26" s="41">
        <f t="shared" si="1"/>
        <v>0</v>
      </c>
      <c r="Z26" s="42">
        <f t="shared" si="2"/>
        <v>3</v>
      </c>
      <c r="AA26" s="42">
        <f t="shared" si="3"/>
        <v>3</v>
      </c>
      <c r="AB26" s="42">
        <f t="shared" si="4"/>
        <v>7</v>
      </c>
      <c r="AC26" s="41">
        <f t="shared" si="5"/>
        <v>0</v>
      </c>
      <c r="AD26" s="41">
        <f t="shared" si="6"/>
        <v>3</v>
      </c>
      <c r="AE26" s="41">
        <f t="shared" si="7"/>
        <v>3</v>
      </c>
      <c r="AF26" s="41">
        <f t="shared" si="8"/>
        <v>7</v>
      </c>
      <c r="AG26" s="41">
        <f t="shared" si="9"/>
        <v>0</v>
      </c>
      <c r="AH26" s="41">
        <f t="shared" si="10"/>
        <v>0</v>
      </c>
      <c r="AI26" s="41">
        <f t="shared" si="11"/>
        <v>0</v>
      </c>
      <c r="AJ26" s="41">
        <f t="shared" si="12"/>
        <v>0</v>
      </c>
      <c r="AK26" s="40"/>
      <c r="AL26" s="43">
        <f t="shared" si="13"/>
        <v>0</v>
      </c>
      <c r="AM26" s="43">
        <f t="shared" si="13"/>
        <v>6.1224489795918366E-2</v>
      </c>
      <c r="AN26" s="43">
        <f t="shared" si="13"/>
        <v>6.1224489795918366E-2</v>
      </c>
      <c r="AO26" s="43">
        <f t="shared" si="13"/>
        <v>0.14285714285714285</v>
      </c>
      <c r="AP26" s="43">
        <f t="shared" si="14"/>
        <v>0</v>
      </c>
      <c r="AQ26" s="43">
        <f t="shared" si="15"/>
        <v>6.1224489795918366E-2</v>
      </c>
      <c r="AR26" s="43">
        <f t="shared" si="16"/>
        <v>6.1224489795918366E-2</v>
      </c>
      <c r="AS26" s="43">
        <f t="shared" si="17"/>
        <v>0.14285714285714285</v>
      </c>
      <c r="AT26" s="43">
        <f t="shared" si="18"/>
        <v>0</v>
      </c>
      <c r="AU26" s="43">
        <f t="shared" si="19"/>
        <v>0</v>
      </c>
      <c r="AV26" s="43">
        <f t="shared" si="20"/>
        <v>0</v>
      </c>
      <c r="AW26" s="43">
        <f t="shared" si="21"/>
        <v>0</v>
      </c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</row>
    <row r="27" spans="17:70" ht="13.5" x14ac:dyDescent="0.2">
      <c r="Q27" s="38" t="s">
        <v>6</v>
      </c>
      <c r="R27" s="33">
        <f>'Síntese CME 0'!BE27</f>
        <v>0</v>
      </c>
      <c r="S27" s="33">
        <f>'Síntese CME 1'!BE27</f>
        <v>7</v>
      </c>
      <c r="T27" s="33">
        <f>'Síntese CME 2'!BE27</f>
        <v>0</v>
      </c>
      <c r="U27" s="33">
        <f>'Síntese CME 3'!BE27</f>
        <v>3</v>
      </c>
      <c r="V27" s="33">
        <f>'Síntese CME 4'!BE27</f>
        <v>0</v>
      </c>
      <c r="W27" s="33">
        <f>'Síntese CME 5'!BE27</f>
        <v>0</v>
      </c>
      <c r="X27" s="41">
        <f t="shared" si="0"/>
        <v>10</v>
      </c>
      <c r="Y27" s="41">
        <f t="shared" si="1"/>
        <v>3</v>
      </c>
      <c r="Z27" s="42">
        <f t="shared" si="2"/>
        <v>0</v>
      </c>
      <c r="AA27" s="42">
        <f t="shared" si="3"/>
        <v>3</v>
      </c>
      <c r="AB27" s="42">
        <f t="shared" si="4"/>
        <v>7</v>
      </c>
      <c r="AC27" s="41">
        <f t="shared" si="5"/>
        <v>3</v>
      </c>
      <c r="AD27" s="41">
        <f t="shared" si="6"/>
        <v>0</v>
      </c>
      <c r="AE27" s="41">
        <f t="shared" si="7"/>
        <v>3</v>
      </c>
      <c r="AF27" s="41">
        <f t="shared" si="8"/>
        <v>7</v>
      </c>
      <c r="AG27" s="41">
        <f t="shared" si="9"/>
        <v>0</v>
      </c>
      <c r="AH27" s="41">
        <f t="shared" si="10"/>
        <v>0</v>
      </c>
      <c r="AI27" s="41">
        <f t="shared" si="11"/>
        <v>0</v>
      </c>
      <c r="AJ27" s="41">
        <f t="shared" si="12"/>
        <v>0</v>
      </c>
      <c r="AK27" s="40"/>
      <c r="AL27" s="43">
        <f t="shared" si="13"/>
        <v>6.1224489795918366E-2</v>
      </c>
      <c r="AM27" s="43">
        <f t="shared" si="13"/>
        <v>0</v>
      </c>
      <c r="AN27" s="43">
        <f t="shared" si="13"/>
        <v>6.1224489795918366E-2</v>
      </c>
      <c r="AO27" s="43">
        <f t="shared" si="13"/>
        <v>0.14285714285714285</v>
      </c>
      <c r="AP27" s="43">
        <f t="shared" si="14"/>
        <v>6.1224489795918366E-2</v>
      </c>
      <c r="AQ27" s="43">
        <f t="shared" si="15"/>
        <v>0</v>
      </c>
      <c r="AR27" s="43">
        <f t="shared" si="16"/>
        <v>6.1224489795918366E-2</v>
      </c>
      <c r="AS27" s="43">
        <f t="shared" si="17"/>
        <v>0.14285714285714285</v>
      </c>
      <c r="AT27" s="43">
        <f t="shared" si="18"/>
        <v>0</v>
      </c>
      <c r="AU27" s="43">
        <f t="shared" si="19"/>
        <v>0</v>
      </c>
      <c r="AV27" s="43">
        <f t="shared" si="20"/>
        <v>0</v>
      </c>
      <c r="AW27" s="43">
        <f t="shared" si="21"/>
        <v>0</v>
      </c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</row>
    <row r="28" spans="17:70" ht="13.5" x14ac:dyDescent="0.2">
      <c r="Q28" s="38" t="s">
        <v>6</v>
      </c>
      <c r="R28" s="33">
        <f>'Síntese CME 0'!BE28</f>
        <v>0</v>
      </c>
      <c r="S28" s="33">
        <f>'Síntese CME 1'!BE28</f>
        <v>7</v>
      </c>
      <c r="T28" s="33">
        <f>'Síntese CME 2'!BE28</f>
        <v>0</v>
      </c>
      <c r="U28" s="33">
        <f>'Síntese CME 3'!BE28</f>
        <v>0</v>
      </c>
      <c r="V28" s="33">
        <f>'Síntese CME 4'!BE28</f>
        <v>3</v>
      </c>
      <c r="W28" s="33">
        <f>'Síntese CME 5'!BE28</f>
        <v>0</v>
      </c>
      <c r="X28" s="41">
        <f t="shared" si="0"/>
        <v>10</v>
      </c>
      <c r="Y28" s="41">
        <f t="shared" si="1"/>
        <v>0</v>
      </c>
      <c r="Z28" s="42">
        <f t="shared" si="2"/>
        <v>3</v>
      </c>
      <c r="AA28" s="42">
        <f t="shared" si="3"/>
        <v>3</v>
      </c>
      <c r="AB28" s="42">
        <f t="shared" si="4"/>
        <v>7</v>
      </c>
      <c r="AC28" s="41">
        <f t="shared" si="5"/>
        <v>0</v>
      </c>
      <c r="AD28" s="41">
        <f t="shared" si="6"/>
        <v>3</v>
      </c>
      <c r="AE28" s="41">
        <f t="shared" si="7"/>
        <v>3</v>
      </c>
      <c r="AF28" s="41">
        <f t="shared" si="8"/>
        <v>7</v>
      </c>
      <c r="AG28" s="41">
        <f t="shared" si="9"/>
        <v>0</v>
      </c>
      <c r="AH28" s="41">
        <f t="shared" si="10"/>
        <v>0</v>
      </c>
      <c r="AI28" s="41">
        <f t="shared" si="11"/>
        <v>0</v>
      </c>
      <c r="AJ28" s="41">
        <f t="shared" si="12"/>
        <v>0</v>
      </c>
      <c r="AK28" s="40"/>
      <c r="AL28" s="43">
        <f t="shared" si="13"/>
        <v>0</v>
      </c>
      <c r="AM28" s="43">
        <f t="shared" si="13"/>
        <v>6.1224489795918366E-2</v>
      </c>
      <c r="AN28" s="43">
        <f t="shared" si="13"/>
        <v>6.1224489795918366E-2</v>
      </c>
      <c r="AO28" s="43">
        <f t="shared" si="13"/>
        <v>0.14285714285714285</v>
      </c>
      <c r="AP28" s="43">
        <f t="shared" si="14"/>
        <v>0</v>
      </c>
      <c r="AQ28" s="43">
        <f t="shared" si="15"/>
        <v>6.1224489795918366E-2</v>
      </c>
      <c r="AR28" s="43">
        <f t="shared" si="16"/>
        <v>6.1224489795918366E-2</v>
      </c>
      <c r="AS28" s="43">
        <f t="shared" si="17"/>
        <v>0.14285714285714285</v>
      </c>
      <c r="AT28" s="43">
        <f t="shared" si="18"/>
        <v>0</v>
      </c>
      <c r="AU28" s="43">
        <f t="shared" si="19"/>
        <v>0</v>
      </c>
      <c r="AV28" s="43">
        <f t="shared" si="20"/>
        <v>0</v>
      </c>
      <c r="AW28" s="43">
        <f t="shared" si="21"/>
        <v>0</v>
      </c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</row>
    <row r="29" spans="17:70" ht="13.5" x14ac:dyDescent="0.2">
      <c r="Q29" s="38" t="s">
        <v>6</v>
      </c>
      <c r="R29" s="33">
        <f>'Síntese CME 0'!BE29</f>
        <v>0</v>
      </c>
      <c r="S29" s="33">
        <f>'Síntese CME 1'!BE29</f>
        <v>3</v>
      </c>
      <c r="T29" s="33">
        <f>'Síntese CME 2'!BE29</f>
        <v>4</v>
      </c>
      <c r="U29" s="33">
        <f>'Síntese CME 3'!BE29</f>
        <v>0</v>
      </c>
      <c r="V29" s="33">
        <f>'Síntese CME 4'!BE29</f>
        <v>0</v>
      </c>
      <c r="W29" s="33">
        <f>'Síntese CME 5'!BE29</f>
        <v>3</v>
      </c>
      <c r="X29" s="41">
        <f t="shared" si="0"/>
        <v>10</v>
      </c>
      <c r="Y29" s="41">
        <f t="shared" si="1"/>
        <v>0</v>
      </c>
      <c r="Z29" s="42">
        <f t="shared" si="2"/>
        <v>3</v>
      </c>
      <c r="AA29" s="42">
        <f t="shared" si="3"/>
        <v>3</v>
      </c>
      <c r="AB29" s="42">
        <f t="shared" si="4"/>
        <v>7</v>
      </c>
      <c r="AC29" s="41">
        <f t="shared" si="5"/>
        <v>0</v>
      </c>
      <c r="AD29" s="41">
        <f t="shared" si="6"/>
        <v>3</v>
      </c>
      <c r="AE29" s="41">
        <f t="shared" si="7"/>
        <v>3</v>
      </c>
      <c r="AF29" s="41">
        <f t="shared" si="8"/>
        <v>7</v>
      </c>
      <c r="AG29" s="41">
        <f t="shared" si="9"/>
        <v>0</v>
      </c>
      <c r="AH29" s="41">
        <f t="shared" si="10"/>
        <v>0</v>
      </c>
      <c r="AI29" s="41">
        <f t="shared" si="11"/>
        <v>0</v>
      </c>
      <c r="AJ29" s="41">
        <f t="shared" si="12"/>
        <v>0</v>
      </c>
      <c r="AK29" s="40"/>
      <c r="AL29" s="43">
        <f t="shared" si="13"/>
        <v>0</v>
      </c>
      <c r="AM29" s="43">
        <f t="shared" si="13"/>
        <v>6.1224489795918366E-2</v>
      </c>
      <c r="AN29" s="43">
        <f t="shared" si="13"/>
        <v>6.1224489795918366E-2</v>
      </c>
      <c r="AO29" s="43">
        <f t="shared" si="13"/>
        <v>0.14285714285714285</v>
      </c>
      <c r="AP29" s="43">
        <f t="shared" si="14"/>
        <v>0</v>
      </c>
      <c r="AQ29" s="43">
        <f t="shared" si="15"/>
        <v>6.1224489795918366E-2</v>
      </c>
      <c r="AR29" s="43">
        <f t="shared" si="16"/>
        <v>6.1224489795918366E-2</v>
      </c>
      <c r="AS29" s="43">
        <f t="shared" si="17"/>
        <v>0.14285714285714285</v>
      </c>
      <c r="AT29" s="43">
        <f t="shared" si="18"/>
        <v>0</v>
      </c>
      <c r="AU29" s="43">
        <f t="shared" si="19"/>
        <v>0</v>
      </c>
      <c r="AV29" s="43">
        <f t="shared" si="20"/>
        <v>0</v>
      </c>
      <c r="AW29" s="43">
        <f t="shared" si="21"/>
        <v>0</v>
      </c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</row>
    <row r="30" spans="17:70" ht="13.5" x14ac:dyDescent="0.2">
      <c r="Q30" s="38" t="s">
        <v>6</v>
      </c>
      <c r="R30" s="33">
        <f>'Síntese CME 0'!BE30</f>
        <v>0</v>
      </c>
      <c r="S30" s="33">
        <f>'Síntese CME 1'!BE30</f>
        <v>5</v>
      </c>
      <c r="T30" s="33">
        <f>'Síntese CME 2'!BE30</f>
        <v>0</v>
      </c>
      <c r="U30" s="33">
        <f>'Síntese CME 3'!BE30</f>
        <v>5</v>
      </c>
      <c r="V30" s="33">
        <f>'Síntese CME 4'!BE30</f>
        <v>0</v>
      </c>
      <c r="W30" s="33">
        <f>'Síntese CME 5'!BE30</f>
        <v>0</v>
      </c>
      <c r="X30" s="41">
        <f t="shared" si="0"/>
        <v>10</v>
      </c>
      <c r="Y30" s="41">
        <f t="shared" si="1"/>
        <v>5</v>
      </c>
      <c r="Z30" s="42">
        <f t="shared" si="2"/>
        <v>0</v>
      </c>
      <c r="AA30" s="42">
        <f t="shared" si="3"/>
        <v>5</v>
      </c>
      <c r="AB30" s="42">
        <f t="shared" si="4"/>
        <v>5</v>
      </c>
      <c r="AC30" s="41">
        <f t="shared" si="5"/>
        <v>5</v>
      </c>
      <c r="AD30" s="41">
        <f t="shared" si="6"/>
        <v>0</v>
      </c>
      <c r="AE30" s="41">
        <f t="shared" si="7"/>
        <v>5</v>
      </c>
      <c r="AF30" s="41">
        <f t="shared" si="8"/>
        <v>5</v>
      </c>
      <c r="AG30" s="41">
        <f t="shared" si="9"/>
        <v>0</v>
      </c>
      <c r="AH30" s="41">
        <f t="shared" si="10"/>
        <v>0</v>
      </c>
      <c r="AI30" s="41">
        <f t="shared" si="11"/>
        <v>0</v>
      </c>
      <c r="AJ30" s="41">
        <f t="shared" si="12"/>
        <v>0</v>
      </c>
      <c r="AK30" s="40"/>
      <c r="AL30" s="43">
        <f t="shared" si="13"/>
        <v>0.10204081632653061</v>
      </c>
      <c r="AM30" s="43">
        <f t="shared" si="13"/>
        <v>0</v>
      </c>
      <c r="AN30" s="43">
        <f t="shared" si="13"/>
        <v>0.10204081632653061</v>
      </c>
      <c r="AO30" s="43">
        <f t="shared" si="13"/>
        <v>0.10204081632653061</v>
      </c>
      <c r="AP30" s="43">
        <f t="shared" si="14"/>
        <v>0.10204081632653061</v>
      </c>
      <c r="AQ30" s="43">
        <f t="shared" si="15"/>
        <v>0</v>
      </c>
      <c r="AR30" s="43">
        <f t="shared" si="16"/>
        <v>0.10204081632653061</v>
      </c>
      <c r="AS30" s="43">
        <f t="shared" si="17"/>
        <v>0.10204081632653061</v>
      </c>
      <c r="AT30" s="43">
        <f t="shared" si="18"/>
        <v>0</v>
      </c>
      <c r="AU30" s="43">
        <f t="shared" si="19"/>
        <v>0</v>
      </c>
      <c r="AV30" s="43">
        <f t="shared" si="20"/>
        <v>0</v>
      </c>
      <c r="AW30" s="43">
        <f t="shared" si="21"/>
        <v>0</v>
      </c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</row>
    <row r="31" spans="17:70" ht="13.5" x14ac:dyDescent="0.2">
      <c r="Q31" s="38" t="s">
        <v>6</v>
      </c>
      <c r="R31" s="33">
        <f>'Síntese CME 0'!BE31</f>
        <v>0</v>
      </c>
      <c r="S31" s="33">
        <f>'Síntese CME 1'!BE31</f>
        <v>5</v>
      </c>
      <c r="T31" s="33">
        <f>'Síntese CME 2'!BE31</f>
        <v>0</v>
      </c>
      <c r="U31" s="33">
        <f>'Síntese CME 3'!BE31</f>
        <v>2</v>
      </c>
      <c r="V31" s="33">
        <f>'Síntese CME 4'!BE31</f>
        <v>3</v>
      </c>
      <c r="W31" s="33">
        <f>'Síntese CME 5'!BE31</f>
        <v>0</v>
      </c>
      <c r="X31" s="41">
        <f t="shared" si="0"/>
        <v>10</v>
      </c>
      <c r="Y31" s="41">
        <f t="shared" si="1"/>
        <v>2</v>
      </c>
      <c r="Z31" s="42">
        <f t="shared" si="2"/>
        <v>3</v>
      </c>
      <c r="AA31" s="42">
        <f t="shared" si="3"/>
        <v>5</v>
      </c>
      <c r="AB31" s="42">
        <f t="shared" si="4"/>
        <v>5</v>
      </c>
      <c r="AC31" s="41">
        <f t="shared" si="5"/>
        <v>2</v>
      </c>
      <c r="AD31" s="41">
        <f t="shared" si="6"/>
        <v>3</v>
      </c>
      <c r="AE31" s="41">
        <f t="shared" si="7"/>
        <v>5</v>
      </c>
      <c r="AF31" s="41">
        <f t="shared" si="8"/>
        <v>5</v>
      </c>
      <c r="AG31" s="41">
        <f t="shared" si="9"/>
        <v>0</v>
      </c>
      <c r="AH31" s="41">
        <f t="shared" si="10"/>
        <v>0</v>
      </c>
      <c r="AI31" s="41">
        <f t="shared" si="11"/>
        <v>0</v>
      </c>
      <c r="AJ31" s="41">
        <f t="shared" si="12"/>
        <v>0</v>
      </c>
      <c r="AK31" s="40"/>
      <c r="AL31" s="43">
        <f t="shared" si="13"/>
        <v>4.0816326530612242E-2</v>
      </c>
      <c r="AM31" s="43">
        <f t="shared" si="13"/>
        <v>6.1224489795918366E-2</v>
      </c>
      <c r="AN31" s="43">
        <f t="shared" si="13"/>
        <v>0.10204081632653061</v>
      </c>
      <c r="AO31" s="43">
        <f t="shared" si="13"/>
        <v>0.10204081632653061</v>
      </c>
      <c r="AP31" s="43">
        <f t="shared" si="14"/>
        <v>4.0816326530612242E-2</v>
      </c>
      <c r="AQ31" s="43">
        <f t="shared" si="15"/>
        <v>6.1224489795918366E-2</v>
      </c>
      <c r="AR31" s="43">
        <f t="shared" si="16"/>
        <v>0.10204081632653061</v>
      </c>
      <c r="AS31" s="43">
        <f t="shared" si="17"/>
        <v>0.10204081632653061</v>
      </c>
      <c r="AT31" s="43">
        <f t="shared" si="18"/>
        <v>0</v>
      </c>
      <c r="AU31" s="43">
        <f t="shared" si="19"/>
        <v>0</v>
      </c>
      <c r="AV31" s="43">
        <f t="shared" si="20"/>
        <v>0</v>
      </c>
      <c r="AW31" s="43">
        <f t="shared" si="21"/>
        <v>0</v>
      </c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</row>
    <row r="32" spans="17:70" ht="13.5" x14ac:dyDescent="0.2">
      <c r="Q32" s="38" t="s">
        <v>5</v>
      </c>
      <c r="R32" s="33">
        <f>'Síntese CME 0'!BE32</f>
        <v>0</v>
      </c>
      <c r="S32" s="33">
        <f>'Síntese CME 1'!BE32</f>
        <v>5</v>
      </c>
      <c r="T32" s="33">
        <f>'Síntese CME 2'!BE32</f>
        <v>0</v>
      </c>
      <c r="U32" s="33">
        <f>'Síntese CME 3'!BE32</f>
        <v>2</v>
      </c>
      <c r="V32" s="33">
        <f>'Síntese CME 4'!BE32</f>
        <v>0</v>
      </c>
      <c r="W32" s="33">
        <f>'Síntese CME 5'!BE32</f>
        <v>3</v>
      </c>
      <c r="X32" s="41">
        <f t="shared" si="0"/>
        <v>10</v>
      </c>
      <c r="Y32" s="41">
        <f t="shared" si="1"/>
        <v>2</v>
      </c>
      <c r="Z32" s="42">
        <f t="shared" si="2"/>
        <v>3</v>
      </c>
      <c r="AA32" s="42">
        <f t="shared" si="3"/>
        <v>5</v>
      </c>
      <c r="AB32" s="42">
        <f t="shared" si="4"/>
        <v>5</v>
      </c>
      <c r="AC32" s="41">
        <f t="shared" si="5"/>
        <v>0</v>
      </c>
      <c r="AD32" s="41">
        <f t="shared" si="6"/>
        <v>0</v>
      </c>
      <c r="AE32" s="41">
        <f t="shared" si="7"/>
        <v>0</v>
      </c>
      <c r="AF32" s="41">
        <f t="shared" si="8"/>
        <v>0</v>
      </c>
      <c r="AG32" s="41">
        <f t="shared" si="9"/>
        <v>2</v>
      </c>
      <c r="AH32" s="41">
        <f t="shared" si="10"/>
        <v>3</v>
      </c>
      <c r="AI32" s="41">
        <f t="shared" si="11"/>
        <v>5</v>
      </c>
      <c r="AJ32" s="41">
        <f t="shared" si="12"/>
        <v>5</v>
      </c>
      <c r="AK32" s="40"/>
      <c r="AL32" s="43">
        <f t="shared" si="13"/>
        <v>4.0816326530612242E-2</v>
      </c>
      <c r="AM32" s="43">
        <f t="shared" si="13"/>
        <v>6.1224489795918366E-2</v>
      </c>
      <c r="AN32" s="43">
        <f t="shared" si="13"/>
        <v>0.10204081632653061</v>
      </c>
      <c r="AO32" s="43">
        <f t="shared" si="13"/>
        <v>0.10204081632653061</v>
      </c>
      <c r="AP32" s="43">
        <f t="shared" si="14"/>
        <v>0</v>
      </c>
      <c r="AQ32" s="43">
        <f t="shared" si="15"/>
        <v>0</v>
      </c>
      <c r="AR32" s="43">
        <f t="shared" si="16"/>
        <v>0</v>
      </c>
      <c r="AS32" s="43">
        <f t="shared" si="17"/>
        <v>0</v>
      </c>
      <c r="AT32" s="43">
        <f t="shared" si="18"/>
        <v>4.0816326530612242E-2</v>
      </c>
      <c r="AU32" s="43">
        <f t="shared" si="19"/>
        <v>6.1224489795918366E-2</v>
      </c>
      <c r="AV32" s="43">
        <f t="shared" si="20"/>
        <v>0.10204081632653061</v>
      </c>
      <c r="AW32" s="43">
        <f t="shared" si="21"/>
        <v>0.10204081632653061</v>
      </c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</row>
    <row r="33" spans="17:70" ht="13.5" x14ac:dyDescent="0.2">
      <c r="Q33" s="38" t="s">
        <v>6</v>
      </c>
      <c r="R33" s="33">
        <f>'Síntese CME 0'!BE33</f>
        <v>0</v>
      </c>
      <c r="S33" s="33">
        <f>'Síntese CME 1'!BE33</f>
        <v>7</v>
      </c>
      <c r="T33" s="33">
        <f>'Síntese CME 2'!BE33</f>
        <v>0</v>
      </c>
      <c r="U33" s="33">
        <f>'Síntese CME 3'!BE33</f>
        <v>3</v>
      </c>
      <c r="V33" s="33">
        <f>'Síntese CME 4'!BE33</f>
        <v>0</v>
      </c>
      <c r="W33" s="33">
        <f>'Síntese CME 5'!BE33</f>
        <v>0</v>
      </c>
      <c r="X33" s="41">
        <f t="shared" si="0"/>
        <v>10</v>
      </c>
      <c r="Y33" s="41">
        <f t="shared" si="1"/>
        <v>3</v>
      </c>
      <c r="Z33" s="42">
        <f t="shared" si="2"/>
        <v>0</v>
      </c>
      <c r="AA33" s="42">
        <f t="shared" si="3"/>
        <v>3</v>
      </c>
      <c r="AB33" s="42">
        <f t="shared" si="4"/>
        <v>7</v>
      </c>
      <c r="AC33" s="41">
        <f t="shared" si="5"/>
        <v>3</v>
      </c>
      <c r="AD33" s="41">
        <f t="shared" si="6"/>
        <v>0</v>
      </c>
      <c r="AE33" s="41">
        <f t="shared" si="7"/>
        <v>3</v>
      </c>
      <c r="AF33" s="41">
        <f t="shared" si="8"/>
        <v>7</v>
      </c>
      <c r="AG33" s="41">
        <f t="shared" si="9"/>
        <v>0</v>
      </c>
      <c r="AH33" s="41">
        <f t="shared" si="10"/>
        <v>0</v>
      </c>
      <c r="AI33" s="41">
        <f t="shared" si="11"/>
        <v>0</v>
      </c>
      <c r="AJ33" s="41">
        <f t="shared" si="12"/>
        <v>0</v>
      </c>
      <c r="AK33" s="40"/>
      <c r="AL33" s="43">
        <f t="shared" si="13"/>
        <v>6.1224489795918366E-2</v>
      </c>
      <c r="AM33" s="43">
        <f t="shared" si="13"/>
        <v>0</v>
      </c>
      <c r="AN33" s="43">
        <f t="shared" si="13"/>
        <v>6.1224489795918366E-2</v>
      </c>
      <c r="AO33" s="43">
        <f t="shared" si="13"/>
        <v>0.14285714285714285</v>
      </c>
      <c r="AP33" s="43">
        <f t="shared" si="14"/>
        <v>6.1224489795918366E-2</v>
      </c>
      <c r="AQ33" s="43">
        <f t="shared" si="15"/>
        <v>0</v>
      </c>
      <c r="AR33" s="43">
        <f t="shared" si="16"/>
        <v>6.1224489795918366E-2</v>
      </c>
      <c r="AS33" s="43">
        <f t="shared" si="17"/>
        <v>0.14285714285714285</v>
      </c>
      <c r="AT33" s="43">
        <f t="shared" si="18"/>
        <v>0</v>
      </c>
      <c r="AU33" s="43">
        <f t="shared" si="19"/>
        <v>0</v>
      </c>
      <c r="AV33" s="43">
        <f t="shared" si="20"/>
        <v>0</v>
      </c>
      <c r="AW33" s="43">
        <f t="shared" si="21"/>
        <v>0</v>
      </c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</row>
    <row r="34" spans="17:70" ht="13.5" x14ac:dyDescent="0.2">
      <c r="Q34" s="38" t="s">
        <v>6</v>
      </c>
      <c r="R34" s="33">
        <f>'Síntese CME 0'!BE34</f>
        <v>0</v>
      </c>
      <c r="S34" s="33">
        <f>'Síntese CME 1'!BE34</f>
        <v>10</v>
      </c>
      <c r="T34" s="33">
        <f>'Síntese CME 2'!BE34</f>
        <v>0</v>
      </c>
      <c r="U34" s="33">
        <f>'Síntese CME 3'!BE34</f>
        <v>0</v>
      </c>
      <c r="V34" s="33">
        <f>'Síntese CME 4'!BE34</f>
        <v>0</v>
      </c>
      <c r="W34" s="33">
        <f>'Síntese CME 5'!BE34</f>
        <v>0</v>
      </c>
      <c r="X34" s="41">
        <f t="shared" si="0"/>
        <v>10</v>
      </c>
      <c r="Y34" s="41">
        <f t="shared" si="1"/>
        <v>0</v>
      </c>
      <c r="Z34" s="42">
        <f t="shared" si="2"/>
        <v>0</v>
      </c>
      <c r="AA34" s="42">
        <f t="shared" si="3"/>
        <v>0</v>
      </c>
      <c r="AB34" s="42">
        <f t="shared" si="4"/>
        <v>10</v>
      </c>
      <c r="AC34" s="41">
        <f t="shared" si="5"/>
        <v>0</v>
      </c>
      <c r="AD34" s="41">
        <f t="shared" si="6"/>
        <v>0</v>
      </c>
      <c r="AE34" s="41">
        <f t="shared" si="7"/>
        <v>0</v>
      </c>
      <c r="AF34" s="41">
        <f t="shared" si="8"/>
        <v>10</v>
      </c>
      <c r="AG34" s="41">
        <f t="shared" si="9"/>
        <v>0</v>
      </c>
      <c r="AH34" s="41">
        <f t="shared" si="10"/>
        <v>0</v>
      </c>
      <c r="AI34" s="41">
        <f t="shared" si="11"/>
        <v>0</v>
      </c>
      <c r="AJ34" s="41">
        <f t="shared" si="12"/>
        <v>0</v>
      </c>
      <c r="AK34" s="40"/>
      <c r="AL34" s="43">
        <f t="shared" si="13"/>
        <v>0</v>
      </c>
      <c r="AM34" s="43">
        <f t="shared" si="13"/>
        <v>0</v>
      </c>
      <c r="AN34" s="43">
        <f t="shared" si="13"/>
        <v>0</v>
      </c>
      <c r="AO34" s="43">
        <f t="shared" si="13"/>
        <v>0.20408163265306123</v>
      </c>
      <c r="AP34" s="43">
        <f t="shared" si="14"/>
        <v>0</v>
      </c>
      <c r="AQ34" s="43">
        <f t="shared" si="15"/>
        <v>0</v>
      </c>
      <c r="AR34" s="43">
        <f t="shared" si="16"/>
        <v>0</v>
      </c>
      <c r="AS34" s="43">
        <f t="shared" si="17"/>
        <v>0.20408163265306123</v>
      </c>
      <c r="AT34" s="43">
        <f t="shared" si="18"/>
        <v>0</v>
      </c>
      <c r="AU34" s="43">
        <f t="shared" si="19"/>
        <v>0</v>
      </c>
      <c r="AV34" s="43">
        <f t="shared" si="20"/>
        <v>0</v>
      </c>
      <c r="AW34" s="43">
        <f t="shared" si="21"/>
        <v>0</v>
      </c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</row>
    <row r="35" spans="17:70" ht="13.5" x14ac:dyDescent="0.2">
      <c r="Q35" s="38" t="s">
        <v>6</v>
      </c>
      <c r="R35" s="33">
        <f>'Síntese CME 0'!BE35</f>
        <v>0</v>
      </c>
      <c r="S35" s="33">
        <f>'Síntese CME 1'!BE35</f>
        <v>10</v>
      </c>
      <c r="T35" s="33">
        <f>'Síntese CME 2'!BE35</f>
        <v>0</v>
      </c>
      <c r="U35" s="33">
        <f>'Síntese CME 3'!BE35</f>
        <v>0</v>
      </c>
      <c r="V35" s="33">
        <f>'Síntese CME 4'!BE35</f>
        <v>0</v>
      </c>
      <c r="W35" s="33">
        <f>'Síntese CME 5'!BE35</f>
        <v>0</v>
      </c>
      <c r="X35" s="41">
        <f t="shared" si="0"/>
        <v>10</v>
      </c>
      <c r="Y35" s="41">
        <f t="shared" si="1"/>
        <v>0</v>
      </c>
      <c r="Z35" s="42">
        <f t="shared" si="2"/>
        <v>0</v>
      </c>
      <c r="AA35" s="42">
        <f t="shared" si="3"/>
        <v>0</v>
      </c>
      <c r="AB35" s="42">
        <f t="shared" si="4"/>
        <v>10</v>
      </c>
      <c r="AC35" s="41">
        <f t="shared" si="5"/>
        <v>0</v>
      </c>
      <c r="AD35" s="41">
        <f t="shared" si="6"/>
        <v>0</v>
      </c>
      <c r="AE35" s="41">
        <f t="shared" si="7"/>
        <v>0</v>
      </c>
      <c r="AF35" s="41">
        <f t="shared" si="8"/>
        <v>10</v>
      </c>
      <c r="AG35" s="41">
        <f t="shared" si="9"/>
        <v>0</v>
      </c>
      <c r="AH35" s="41">
        <f t="shared" si="10"/>
        <v>0</v>
      </c>
      <c r="AI35" s="41">
        <f t="shared" si="11"/>
        <v>0</v>
      </c>
      <c r="AJ35" s="41">
        <f t="shared" si="12"/>
        <v>0</v>
      </c>
      <c r="AK35" s="40"/>
      <c r="AL35" s="43">
        <f t="shared" si="13"/>
        <v>0</v>
      </c>
      <c r="AM35" s="43">
        <f t="shared" si="13"/>
        <v>0</v>
      </c>
      <c r="AN35" s="43">
        <f t="shared" si="13"/>
        <v>0</v>
      </c>
      <c r="AO35" s="43">
        <f t="shared" si="13"/>
        <v>0.20408163265306123</v>
      </c>
      <c r="AP35" s="43">
        <f t="shared" si="14"/>
        <v>0</v>
      </c>
      <c r="AQ35" s="43">
        <f t="shared" si="15"/>
        <v>0</v>
      </c>
      <c r="AR35" s="43">
        <f t="shared" si="16"/>
        <v>0</v>
      </c>
      <c r="AS35" s="43">
        <f t="shared" si="17"/>
        <v>0.20408163265306123</v>
      </c>
      <c r="AT35" s="43">
        <f t="shared" si="18"/>
        <v>0</v>
      </c>
      <c r="AU35" s="43">
        <f t="shared" si="19"/>
        <v>0</v>
      </c>
      <c r="AV35" s="43">
        <f t="shared" si="20"/>
        <v>0</v>
      </c>
      <c r="AW35" s="43">
        <f t="shared" si="21"/>
        <v>0</v>
      </c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</row>
    <row r="36" spans="17:70" ht="13.5" x14ac:dyDescent="0.2">
      <c r="Q36" s="38" t="s">
        <v>6</v>
      </c>
      <c r="R36" s="33">
        <f>'Síntese CME 0'!BE36</f>
        <v>0</v>
      </c>
      <c r="S36" s="33">
        <f>'Síntese CME 1'!BE36</f>
        <v>3</v>
      </c>
      <c r="T36" s="33">
        <f>'Síntese CME 2'!BE36</f>
        <v>5</v>
      </c>
      <c r="U36" s="33">
        <f>'Síntese CME 3'!BE36</f>
        <v>2</v>
      </c>
      <c r="V36" s="33">
        <f>'Síntese CME 4'!BE36</f>
        <v>0</v>
      </c>
      <c r="W36" s="33">
        <f>'Síntese CME 5'!BE36</f>
        <v>0</v>
      </c>
      <c r="X36" s="41">
        <f t="shared" si="0"/>
        <v>10</v>
      </c>
      <c r="Y36" s="41">
        <f t="shared" si="1"/>
        <v>2</v>
      </c>
      <c r="Z36" s="42">
        <f t="shared" si="2"/>
        <v>0</v>
      </c>
      <c r="AA36" s="42">
        <f t="shared" si="3"/>
        <v>2</v>
      </c>
      <c r="AB36" s="42">
        <f t="shared" si="4"/>
        <v>8</v>
      </c>
      <c r="AC36" s="41">
        <f t="shared" si="5"/>
        <v>2</v>
      </c>
      <c r="AD36" s="41">
        <f t="shared" si="6"/>
        <v>0</v>
      </c>
      <c r="AE36" s="41">
        <f t="shared" si="7"/>
        <v>2</v>
      </c>
      <c r="AF36" s="41">
        <f t="shared" si="8"/>
        <v>8</v>
      </c>
      <c r="AG36" s="41">
        <f t="shared" si="9"/>
        <v>0</v>
      </c>
      <c r="AH36" s="41">
        <f t="shared" si="10"/>
        <v>0</v>
      </c>
      <c r="AI36" s="41">
        <f t="shared" si="11"/>
        <v>0</v>
      </c>
      <c r="AJ36" s="41">
        <f t="shared" si="12"/>
        <v>0</v>
      </c>
      <c r="AK36" s="40"/>
      <c r="AL36" s="43">
        <f t="shared" si="13"/>
        <v>4.0816326530612242E-2</v>
      </c>
      <c r="AM36" s="43">
        <f t="shared" si="13"/>
        <v>0</v>
      </c>
      <c r="AN36" s="43">
        <f t="shared" si="13"/>
        <v>4.0816326530612242E-2</v>
      </c>
      <c r="AO36" s="43">
        <f t="shared" si="13"/>
        <v>0.16326530612244897</v>
      </c>
      <c r="AP36" s="43">
        <f t="shared" si="14"/>
        <v>4.0816326530612242E-2</v>
      </c>
      <c r="AQ36" s="43">
        <f t="shared" si="15"/>
        <v>0</v>
      </c>
      <c r="AR36" s="43">
        <f t="shared" si="16"/>
        <v>4.0816326530612242E-2</v>
      </c>
      <c r="AS36" s="43">
        <f t="shared" si="17"/>
        <v>0.16326530612244897</v>
      </c>
      <c r="AT36" s="43">
        <f t="shared" si="18"/>
        <v>0</v>
      </c>
      <c r="AU36" s="43">
        <f t="shared" si="19"/>
        <v>0</v>
      </c>
      <c r="AV36" s="43">
        <f t="shared" si="20"/>
        <v>0</v>
      </c>
      <c r="AW36" s="43">
        <f t="shared" si="21"/>
        <v>0</v>
      </c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</row>
    <row r="37" spans="17:70" ht="13.5" x14ac:dyDescent="0.2">
      <c r="Q37" s="38" t="s">
        <v>5</v>
      </c>
      <c r="R37" s="33">
        <f>'Síntese CME 0'!BE37</f>
        <v>0</v>
      </c>
      <c r="S37" s="33">
        <f>'Síntese CME 1'!BE37</f>
        <v>8</v>
      </c>
      <c r="T37" s="33">
        <f>'Síntese CME 2'!BE37</f>
        <v>0</v>
      </c>
      <c r="U37" s="33">
        <f>'Síntese CME 3'!BE37</f>
        <v>2</v>
      </c>
      <c r="V37" s="33">
        <f>'Síntese CME 4'!BE37</f>
        <v>0</v>
      </c>
      <c r="W37" s="33">
        <f>'Síntese CME 5'!BE37</f>
        <v>0</v>
      </c>
      <c r="X37" s="41">
        <f t="shared" si="0"/>
        <v>10</v>
      </c>
      <c r="Y37" s="41">
        <f t="shared" si="1"/>
        <v>2</v>
      </c>
      <c r="Z37" s="42">
        <f t="shared" si="2"/>
        <v>0</v>
      </c>
      <c r="AA37" s="42">
        <f t="shared" si="3"/>
        <v>2</v>
      </c>
      <c r="AB37" s="42">
        <f t="shared" si="4"/>
        <v>8</v>
      </c>
      <c r="AC37" s="41">
        <f t="shared" si="5"/>
        <v>0</v>
      </c>
      <c r="AD37" s="41">
        <f t="shared" si="6"/>
        <v>0</v>
      </c>
      <c r="AE37" s="41">
        <f t="shared" si="7"/>
        <v>0</v>
      </c>
      <c r="AF37" s="41">
        <f t="shared" si="8"/>
        <v>0</v>
      </c>
      <c r="AG37" s="41">
        <f t="shared" si="9"/>
        <v>2</v>
      </c>
      <c r="AH37" s="41">
        <f t="shared" si="10"/>
        <v>0</v>
      </c>
      <c r="AI37" s="41">
        <f t="shared" si="11"/>
        <v>2</v>
      </c>
      <c r="AJ37" s="41">
        <f t="shared" si="12"/>
        <v>8</v>
      </c>
      <c r="AK37" s="40"/>
      <c r="AL37" s="43">
        <f t="shared" si="13"/>
        <v>4.0816326530612242E-2</v>
      </c>
      <c r="AM37" s="43">
        <f t="shared" si="13"/>
        <v>0</v>
      </c>
      <c r="AN37" s="43">
        <f t="shared" si="13"/>
        <v>4.0816326530612242E-2</v>
      </c>
      <c r="AO37" s="43">
        <f t="shared" si="13"/>
        <v>0.16326530612244897</v>
      </c>
      <c r="AP37" s="43">
        <f t="shared" si="14"/>
        <v>0</v>
      </c>
      <c r="AQ37" s="43">
        <f t="shared" si="15"/>
        <v>0</v>
      </c>
      <c r="AR37" s="43">
        <f t="shared" si="16"/>
        <v>0</v>
      </c>
      <c r="AS37" s="43">
        <f t="shared" si="17"/>
        <v>0</v>
      </c>
      <c r="AT37" s="43">
        <f t="shared" si="18"/>
        <v>4.0816326530612242E-2</v>
      </c>
      <c r="AU37" s="43">
        <f t="shared" si="19"/>
        <v>0</v>
      </c>
      <c r="AV37" s="43">
        <f t="shared" si="20"/>
        <v>4.0816326530612242E-2</v>
      </c>
      <c r="AW37" s="43">
        <f t="shared" si="21"/>
        <v>0.16326530612244897</v>
      </c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</row>
    <row r="38" spans="17:70" ht="13.5" x14ac:dyDescent="0.2">
      <c r="Q38" s="38" t="s">
        <v>5</v>
      </c>
      <c r="R38" s="33">
        <f>'Síntese CME 0'!BE38</f>
        <v>0</v>
      </c>
      <c r="S38" s="33">
        <f>'Síntese CME 1'!BE38</f>
        <v>4</v>
      </c>
      <c r="T38" s="33">
        <f>'Síntese CME 2'!BE38</f>
        <v>0</v>
      </c>
      <c r="U38" s="33">
        <f>'Síntese CME 3'!BE38</f>
        <v>6</v>
      </c>
      <c r="V38" s="33">
        <f>'Síntese CME 4'!BE38</f>
        <v>0</v>
      </c>
      <c r="W38" s="33">
        <f>'Síntese CME 5'!BE38</f>
        <v>0</v>
      </c>
      <c r="X38" s="41">
        <f t="shared" si="0"/>
        <v>10</v>
      </c>
      <c r="Y38" s="41">
        <f t="shared" si="1"/>
        <v>6</v>
      </c>
      <c r="Z38" s="42">
        <f t="shared" si="2"/>
        <v>0</v>
      </c>
      <c r="AA38" s="42">
        <f t="shared" si="3"/>
        <v>6</v>
      </c>
      <c r="AB38" s="42">
        <f t="shared" si="4"/>
        <v>4</v>
      </c>
      <c r="AC38" s="41">
        <f t="shared" si="5"/>
        <v>0</v>
      </c>
      <c r="AD38" s="41">
        <f t="shared" si="6"/>
        <v>0</v>
      </c>
      <c r="AE38" s="41">
        <f t="shared" si="7"/>
        <v>0</v>
      </c>
      <c r="AF38" s="41">
        <f t="shared" si="8"/>
        <v>0</v>
      </c>
      <c r="AG38" s="41">
        <f t="shared" si="9"/>
        <v>6</v>
      </c>
      <c r="AH38" s="41">
        <f t="shared" si="10"/>
        <v>0</v>
      </c>
      <c r="AI38" s="41">
        <f t="shared" si="11"/>
        <v>6</v>
      </c>
      <c r="AJ38" s="41">
        <f t="shared" si="12"/>
        <v>4</v>
      </c>
      <c r="AK38" s="40"/>
      <c r="AL38" s="43">
        <f t="shared" si="13"/>
        <v>0.12244897959183673</v>
      </c>
      <c r="AM38" s="43">
        <f t="shared" si="13"/>
        <v>0</v>
      </c>
      <c r="AN38" s="43">
        <f t="shared" si="13"/>
        <v>0.12244897959183673</v>
      </c>
      <c r="AO38" s="43">
        <f t="shared" si="13"/>
        <v>8.1632653061224483E-2</v>
      </c>
      <c r="AP38" s="43">
        <f t="shared" si="14"/>
        <v>0</v>
      </c>
      <c r="AQ38" s="43">
        <f t="shared" si="15"/>
        <v>0</v>
      </c>
      <c r="AR38" s="43">
        <f t="shared" si="16"/>
        <v>0</v>
      </c>
      <c r="AS38" s="43">
        <f t="shared" si="17"/>
        <v>0</v>
      </c>
      <c r="AT38" s="43">
        <f t="shared" si="18"/>
        <v>0.12244897959183673</v>
      </c>
      <c r="AU38" s="43">
        <f t="shared" si="19"/>
        <v>0</v>
      </c>
      <c r="AV38" s="43">
        <f t="shared" si="20"/>
        <v>0.12244897959183673</v>
      </c>
      <c r="AW38" s="43">
        <f t="shared" si="21"/>
        <v>8.1632653061224483E-2</v>
      </c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</row>
    <row r="39" spans="17:70" ht="13.5" x14ac:dyDescent="0.2">
      <c r="Q39" s="38" t="s">
        <v>5</v>
      </c>
      <c r="R39" s="33">
        <f>'Síntese CME 0'!BE39</f>
        <v>8</v>
      </c>
      <c r="S39" s="33">
        <f>'Síntese CME 1'!BE39</f>
        <v>0</v>
      </c>
      <c r="T39" s="33">
        <f>'Síntese CME 2'!BE39</f>
        <v>2</v>
      </c>
      <c r="U39" s="33">
        <f>'Síntese CME 3'!BE39</f>
        <v>0</v>
      </c>
      <c r="V39" s="33">
        <f>'Síntese CME 4'!BE39</f>
        <v>0</v>
      </c>
      <c r="W39" s="33">
        <f>'Síntese CME 5'!BE39</f>
        <v>0</v>
      </c>
      <c r="X39" s="41">
        <f t="shared" si="0"/>
        <v>10</v>
      </c>
      <c r="Y39" s="41">
        <f t="shared" si="1"/>
        <v>0</v>
      </c>
      <c r="Z39" s="42">
        <f t="shared" si="2"/>
        <v>0</v>
      </c>
      <c r="AA39" s="42">
        <f t="shared" si="3"/>
        <v>0</v>
      </c>
      <c r="AB39" s="42">
        <f t="shared" si="4"/>
        <v>10</v>
      </c>
      <c r="AC39" s="41">
        <f t="shared" si="5"/>
        <v>0</v>
      </c>
      <c r="AD39" s="41">
        <f t="shared" si="6"/>
        <v>0</v>
      </c>
      <c r="AE39" s="41">
        <f t="shared" si="7"/>
        <v>0</v>
      </c>
      <c r="AF39" s="41">
        <f t="shared" si="8"/>
        <v>0</v>
      </c>
      <c r="AG39" s="41">
        <f t="shared" si="9"/>
        <v>0</v>
      </c>
      <c r="AH39" s="41">
        <f t="shared" si="10"/>
        <v>0</v>
      </c>
      <c r="AI39" s="41">
        <f t="shared" si="11"/>
        <v>0</v>
      </c>
      <c r="AJ39" s="41">
        <f t="shared" si="12"/>
        <v>10</v>
      </c>
      <c r="AK39" s="40"/>
      <c r="AL39" s="43">
        <f t="shared" si="13"/>
        <v>0</v>
      </c>
      <c r="AM39" s="43">
        <f t="shared" si="13"/>
        <v>0</v>
      </c>
      <c r="AN39" s="43">
        <f t="shared" si="13"/>
        <v>0</v>
      </c>
      <c r="AO39" s="43">
        <f t="shared" si="13"/>
        <v>0.20408163265306123</v>
      </c>
      <c r="AP39" s="43">
        <f t="shared" si="14"/>
        <v>0</v>
      </c>
      <c r="AQ39" s="43">
        <f t="shared" si="15"/>
        <v>0</v>
      </c>
      <c r="AR39" s="43">
        <f t="shared" si="16"/>
        <v>0</v>
      </c>
      <c r="AS39" s="43">
        <f t="shared" si="17"/>
        <v>0</v>
      </c>
      <c r="AT39" s="43">
        <f t="shared" si="18"/>
        <v>0</v>
      </c>
      <c r="AU39" s="43">
        <f t="shared" si="19"/>
        <v>0</v>
      </c>
      <c r="AV39" s="43">
        <f t="shared" si="20"/>
        <v>0</v>
      </c>
      <c r="AW39" s="43">
        <f t="shared" si="21"/>
        <v>0.20408163265306123</v>
      </c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</row>
    <row r="40" spans="17:70" ht="13.5" x14ac:dyDescent="0.2">
      <c r="Q40" s="38" t="s">
        <v>6</v>
      </c>
      <c r="R40" s="33">
        <f>'Síntese CME 0'!BE40</f>
        <v>0</v>
      </c>
      <c r="S40" s="33">
        <f>'Síntese CME 1'!BE40</f>
        <v>10</v>
      </c>
      <c r="T40" s="33">
        <f>'Síntese CME 2'!BE40</f>
        <v>0</v>
      </c>
      <c r="U40" s="33">
        <f>'Síntese CME 3'!BE40</f>
        <v>0</v>
      </c>
      <c r="V40" s="33">
        <f>'Síntese CME 4'!BE40</f>
        <v>0</v>
      </c>
      <c r="W40" s="33">
        <f>'Síntese CME 5'!BE40</f>
        <v>0</v>
      </c>
      <c r="X40" s="41">
        <f t="shared" si="0"/>
        <v>10</v>
      </c>
      <c r="Y40" s="41">
        <f t="shared" si="1"/>
        <v>0</v>
      </c>
      <c r="Z40" s="42">
        <f t="shared" si="2"/>
        <v>0</v>
      </c>
      <c r="AA40" s="42">
        <f t="shared" si="3"/>
        <v>0</v>
      </c>
      <c r="AB40" s="42">
        <f t="shared" si="4"/>
        <v>10</v>
      </c>
      <c r="AC40" s="41">
        <f t="shared" si="5"/>
        <v>0</v>
      </c>
      <c r="AD40" s="41">
        <f t="shared" si="6"/>
        <v>0</v>
      </c>
      <c r="AE40" s="41">
        <f t="shared" si="7"/>
        <v>0</v>
      </c>
      <c r="AF40" s="41">
        <f t="shared" si="8"/>
        <v>10</v>
      </c>
      <c r="AG40" s="41">
        <f t="shared" si="9"/>
        <v>0</v>
      </c>
      <c r="AH40" s="41">
        <f t="shared" si="10"/>
        <v>0</v>
      </c>
      <c r="AI40" s="41">
        <f t="shared" si="11"/>
        <v>0</v>
      </c>
      <c r="AJ40" s="41">
        <f t="shared" si="12"/>
        <v>0</v>
      </c>
      <c r="AK40" s="40"/>
      <c r="AL40" s="43">
        <f t="shared" si="13"/>
        <v>0</v>
      </c>
      <c r="AM40" s="43">
        <f t="shared" si="13"/>
        <v>0</v>
      </c>
      <c r="AN40" s="43">
        <f t="shared" si="13"/>
        <v>0</v>
      </c>
      <c r="AO40" s="43">
        <f t="shared" si="13"/>
        <v>0.20408163265306123</v>
      </c>
      <c r="AP40" s="43">
        <f t="shared" si="14"/>
        <v>0</v>
      </c>
      <c r="AQ40" s="43">
        <f t="shared" si="15"/>
        <v>0</v>
      </c>
      <c r="AR40" s="43">
        <f t="shared" si="16"/>
        <v>0</v>
      </c>
      <c r="AS40" s="43">
        <f t="shared" si="17"/>
        <v>0.20408163265306123</v>
      </c>
      <c r="AT40" s="43">
        <f t="shared" si="18"/>
        <v>0</v>
      </c>
      <c r="AU40" s="43">
        <f t="shared" si="19"/>
        <v>0</v>
      </c>
      <c r="AV40" s="43">
        <f t="shared" si="20"/>
        <v>0</v>
      </c>
      <c r="AW40" s="43">
        <f t="shared" si="21"/>
        <v>0</v>
      </c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</row>
    <row r="41" spans="17:70" ht="13.5" x14ac:dyDescent="0.2">
      <c r="Q41" s="38" t="s">
        <v>5</v>
      </c>
      <c r="R41" s="33">
        <f>'Síntese CME 0'!BE41</f>
        <v>1</v>
      </c>
      <c r="S41" s="33">
        <f>'Síntese CME 1'!BE41</f>
        <v>8</v>
      </c>
      <c r="T41" s="33">
        <f>'Síntese CME 2'!BE41</f>
        <v>0</v>
      </c>
      <c r="U41" s="33">
        <f>'Síntese CME 3'!BE41</f>
        <v>1</v>
      </c>
      <c r="V41" s="33">
        <f>'Síntese CME 4'!BE41</f>
        <v>0</v>
      </c>
      <c r="W41" s="33">
        <f>'Síntese CME 5'!BE41</f>
        <v>0</v>
      </c>
      <c r="X41" s="41">
        <f t="shared" si="0"/>
        <v>10</v>
      </c>
      <c r="Y41" s="41">
        <f t="shared" si="1"/>
        <v>1</v>
      </c>
      <c r="Z41" s="42">
        <f t="shared" si="2"/>
        <v>0</v>
      </c>
      <c r="AA41" s="42">
        <f t="shared" si="3"/>
        <v>1</v>
      </c>
      <c r="AB41" s="42">
        <f t="shared" si="4"/>
        <v>9</v>
      </c>
      <c r="AC41" s="41">
        <f t="shared" si="5"/>
        <v>0</v>
      </c>
      <c r="AD41" s="41">
        <f t="shared" si="6"/>
        <v>0</v>
      </c>
      <c r="AE41" s="41">
        <f t="shared" si="7"/>
        <v>0</v>
      </c>
      <c r="AF41" s="41">
        <f t="shared" si="8"/>
        <v>0</v>
      </c>
      <c r="AG41" s="41">
        <f t="shared" si="9"/>
        <v>1</v>
      </c>
      <c r="AH41" s="41">
        <f t="shared" si="10"/>
        <v>0</v>
      </c>
      <c r="AI41" s="41">
        <f t="shared" si="11"/>
        <v>1</v>
      </c>
      <c r="AJ41" s="41">
        <f t="shared" si="12"/>
        <v>9</v>
      </c>
      <c r="AK41" s="40"/>
      <c r="AL41" s="43">
        <f t="shared" si="13"/>
        <v>2.0408163265306121E-2</v>
      </c>
      <c r="AM41" s="43">
        <f t="shared" si="13"/>
        <v>0</v>
      </c>
      <c r="AN41" s="43">
        <f t="shared" si="13"/>
        <v>2.0408163265306121E-2</v>
      </c>
      <c r="AO41" s="43">
        <f t="shared" si="13"/>
        <v>0.18367346938775511</v>
      </c>
      <c r="AP41" s="43">
        <f t="shared" si="14"/>
        <v>0</v>
      </c>
      <c r="AQ41" s="43">
        <f t="shared" si="15"/>
        <v>0</v>
      </c>
      <c r="AR41" s="43">
        <f t="shared" si="16"/>
        <v>0</v>
      </c>
      <c r="AS41" s="43">
        <f t="shared" si="17"/>
        <v>0</v>
      </c>
      <c r="AT41" s="43">
        <f t="shared" si="18"/>
        <v>2.0408163265306121E-2</v>
      </c>
      <c r="AU41" s="43">
        <f t="shared" si="19"/>
        <v>0</v>
      </c>
      <c r="AV41" s="43">
        <f t="shared" si="20"/>
        <v>2.0408163265306121E-2</v>
      </c>
      <c r="AW41" s="43">
        <f t="shared" si="21"/>
        <v>0.18367346938775511</v>
      </c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</row>
    <row r="42" spans="17:70" ht="13.5" x14ac:dyDescent="0.2">
      <c r="Q42" s="38" t="s">
        <v>5</v>
      </c>
      <c r="R42" s="33">
        <f>'Síntese CME 0'!BE42</f>
        <v>0</v>
      </c>
      <c r="S42" s="33">
        <f>'Síntese CME 1'!BE42</f>
        <v>3</v>
      </c>
      <c r="T42" s="33">
        <f>'Síntese CME 2'!BE42</f>
        <v>7</v>
      </c>
      <c r="U42" s="33">
        <f>'Síntese CME 3'!BE42</f>
        <v>0</v>
      </c>
      <c r="V42" s="33">
        <f>'Síntese CME 4'!BE42</f>
        <v>0</v>
      </c>
      <c r="W42" s="33">
        <f>'Síntese CME 5'!BE42</f>
        <v>0</v>
      </c>
      <c r="X42" s="41">
        <f>SUM(R42:W42)</f>
        <v>10</v>
      </c>
      <c r="Y42" s="41">
        <f t="shared" si="1"/>
        <v>0</v>
      </c>
      <c r="Z42" s="42">
        <f>SUM(V42:W42)</f>
        <v>0</v>
      </c>
      <c r="AA42" s="42">
        <f>SUM(U42:W42)</f>
        <v>0</v>
      </c>
      <c r="AB42" s="42">
        <f>SUM(R42:T42)</f>
        <v>10</v>
      </c>
      <c r="AC42" s="41">
        <f t="shared" si="5"/>
        <v>0</v>
      </c>
      <c r="AD42" s="41">
        <f t="shared" si="6"/>
        <v>0</v>
      </c>
      <c r="AE42" s="41">
        <f t="shared" si="7"/>
        <v>0</v>
      </c>
      <c r="AF42" s="41">
        <f t="shared" si="8"/>
        <v>0</v>
      </c>
      <c r="AG42" s="41">
        <f t="shared" si="9"/>
        <v>0</v>
      </c>
      <c r="AH42" s="41">
        <f t="shared" si="10"/>
        <v>0</v>
      </c>
      <c r="AI42" s="41">
        <f t="shared" si="11"/>
        <v>0</v>
      </c>
      <c r="AJ42" s="41">
        <f t="shared" si="12"/>
        <v>10</v>
      </c>
      <c r="AK42" s="40"/>
      <c r="AL42" s="43">
        <f t="shared" si="13"/>
        <v>0</v>
      </c>
      <c r="AM42" s="43">
        <f t="shared" si="13"/>
        <v>0</v>
      </c>
      <c r="AN42" s="43">
        <f t="shared" si="13"/>
        <v>0</v>
      </c>
      <c r="AO42" s="43">
        <f t="shared" si="13"/>
        <v>0.20408163265306123</v>
      </c>
      <c r="AP42" s="43">
        <f t="shared" si="14"/>
        <v>0</v>
      </c>
      <c r="AQ42" s="43">
        <f t="shared" si="15"/>
        <v>0</v>
      </c>
      <c r="AR42" s="43">
        <f t="shared" si="16"/>
        <v>0</v>
      </c>
      <c r="AS42" s="43">
        <f t="shared" si="17"/>
        <v>0</v>
      </c>
      <c r="AT42" s="43">
        <f t="shared" si="18"/>
        <v>0</v>
      </c>
      <c r="AU42" s="43">
        <f t="shared" si="19"/>
        <v>0</v>
      </c>
      <c r="AV42" s="43">
        <f t="shared" si="20"/>
        <v>0</v>
      </c>
      <c r="AW42" s="43">
        <f t="shared" si="21"/>
        <v>0.20408163265306123</v>
      </c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</row>
    <row r="43" spans="17:70" ht="13.5" x14ac:dyDescent="0.2">
      <c r="Q43" s="38" t="s">
        <v>5</v>
      </c>
      <c r="R43" s="33">
        <f>'Síntese CME 0'!BE43</f>
        <v>0</v>
      </c>
      <c r="S43" s="33">
        <f>'Síntese CME 1'!BE43</f>
        <v>10</v>
      </c>
      <c r="T43" s="33">
        <f>'Síntese CME 2'!BE43</f>
        <v>0</v>
      </c>
      <c r="U43" s="33">
        <f>'Síntese CME 3'!BE43</f>
        <v>0</v>
      </c>
      <c r="V43" s="33">
        <f>'Síntese CME 4'!BE43</f>
        <v>0</v>
      </c>
      <c r="W43" s="33">
        <f>'Síntese CME 5'!BE43</f>
        <v>0</v>
      </c>
      <c r="X43" s="41">
        <f>SUM(R43:W43)</f>
        <v>10</v>
      </c>
      <c r="Y43" s="41">
        <f t="shared" si="1"/>
        <v>0</v>
      </c>
      <c r="Z43" s="42">
        <f>SUM(V43:W43)</f>
        <v>0</v>
      </c>
      <c r="AA43" s="42">
        <f>SUM(U43:W43)</f>
        <v>0</v>
      </c>
      <c r="AB43" s="42">
        <f>SUM(R43:T43)</f>
        <v>10</v>
      </c>
      <c r="AC43" s="41">
        <f t="shared" si="5"/>
        <v>0</v>
      </c>
      <c r="AD43" s="41">
        <f t="shared" si="6"/>
        <v>0</v>
      </c>
      <c r="AE43" s="41">
        <f t="shared" si="7"/>
        <v>0</v>
      </c>
      <c r="AF43" s="41">
        <f t="shared" si="8"/>
        <v>0</v>
      </c>
      <c r="AG43" s="41">
        <f t="shared" si="9"/>
        <v>0</v>
      </c>
      <c r="AH43" s="41">
        <f t="shared" si="10"/>
        <v>0</v>
      </c>
      <c r="AI43" s="41">
        <f t="shared" si="11"/>
        <v>0</v>
      </c>
      <c r="AJ43" s="41">
        <f t="shared" si="12"/>
        <v>10</v>
      </c>
      <c r="AK43" s="40"/>
      <c r="AL43" s="43">
        <f t="shared" si="13"/>
        <v>0</v>
      </c>
      <c r="AM43" s="43">
        <f t="shared" si="13"/>
        <v>0</v>
      </c>
      <c r="AN43" s="43">
        <f t="shared" si="13"/>
        <v>0</v>
      </c>
      <c r="AO43" s="43">
        <f t="shared" si="13"/>
        <v>0.20408163265306123</v>
      </c>
      <c r="AP43" s="43">
        <f t="shared" si="14"/>
        <v>0</v>
      </c>
      <c r="AQ43" s="43">
        <f t="shared" si="15"/>
        <v>0</v>
      </c>
      <c r="AR43" s="43">
        <f t="shared" si="16"/>
        <v>0</v>
      </c>
      <c r="AS43" s="43">
        <f t="shared" si="17"/>
        <v>0</v>
      </c>
      <c r="AT43" s="43">
        <f t="shared" si="18"/>
        <v>0</v>
      </c>
      <c r="AU43" s="43">
        <f t="shared" si="19"/>
        <v>0</v>
      </c>
      <c r="AV43" s="43">
        <f t="shared" si="20"/>
        <v>0</v>
      </c>
      <c r="AW43" s="43">
        <f t="shared" si="21"/>
        <v>0.20408163265306123</v>
      </c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</row>
    <row r="44" spans="17:70" ht="13.5" x14ac:dyDescent="0.2">
      <c r="Q44" s="38" t="s">
        <v>6</v>
      </c>
      <c r="R44" s="33">
        <f>'Síntese CME 0'!BE44</f>
        <v>0</v>
      </c>
      <c r="S44" s="33">
        <f>'Síntese CME 1'!BE44</f>
        <v>4</v>
      </c>
      <c r="T44" s="33">
        <f>'Síntese CME 2'!BE44</f>
        <v>0</v>
      </c>
      <c r="U44" s="33">
        <f>'Síntese CME 3'!BE44</f>
        <v>6</v>
      </c>
      <c r="V44" s="33">
        <f>'Síntese CME 4'!BE44</f>
        <v>0</v>
      </c>
      <c r="W44" s="33">
        <f>'Síntese CME 5'!BE44</f>
        <v>0</v>
      </c>
      <c r="X44" s="41">
        <f>SUM(R44:W44)</f>
        <v>10</v>
      </c>
      <c r="Y44" s="41">
        <f t="shared" si="1"/>
        <v>6</v>
      </c>
      <c r="Z44" s="42">
        <f>SUM(V44:W44)</f>
        <v>0</v>
      </c>
      <c r="AA44" s="42">
        <f>SUM(U44:W44)</f>
        <v>6</v>
      </c>
      <c r="AB44" s="42">
        <f>SUM(R44:T44)</f>
        <v>4</v>
      </c>
      <c r="AC44" s="41">
        <f t="shared" si="5"/>
        <v>6</v>
      </c>
      <c r="AD44" s="41">
        <f t="shared" si="6"/>
        <v>0</v>
      </c>
      <c r="AE44" s="41">
        <f t="shared" si="7"/>
        <v>6</v>
      </c>
      <c r="AF44" s="41">
        <f t="shared" si="8"/>
        <v>4</v>
      </c>
      <c r="AG44" s="41">
        <f t="shared" si="9"/>
        <v>0</v>
      </c>
      <c r="AH44" s="41">
        <f t="shared" si="10"/>
        <v>0</v>
      </c>
      <c r="AI44" s="41">
        <f t="shared" si="11"/>
        <v>0</v>
      </c>
      <c r="AJ44" s="41">
        <f t="shared" si="12"/>
        <v>0</v>
      </c>
      <c r="AK44" s="40"/>
      <c r="AL44" s="43">
        <f t="shared" si="13"/>
        <v>0.12244897959183673</v>
      </c>
      <c r="AM44" s="43">
        <f t="shared" si="13"/>
        <v>0</v>
      </c>
      <c r="AN44" s="43">
        <f t="shared" si="13"/>
        <v>0.12244897959183673</v>
      </c>
      <c r="AO44" s="43">
        <f t="shared" si="13"/>
        <v>8.1632653061224483E-2</v>
      </c>
      <c r="AP44" s="43">
        <f t="shared" si="14"/>
        <v>0.12244897959183673</v>
      </c>
      <c r="AQ44" s="43">
        <f t="shared" si="15"/>
        <v>0</v>
      </c>
      <c r="AR44" s="43">
        <f t="shared" si="16"/>
        <v>0.12244897959183673</v>
      </c>
      <c r="AS44" s="43">
        <f t="shared" si="17"/>
        <v>8.1632653061224483E-2</v>
      </c>
      <c r="AT44" s="43">
        <f t="shared" si="18"/>
        <v>0</v>
      </c>
      <c r="AU44" s="43">
        <f t="shared" si="19"/>
        <v>0</v>
      </c>
      <c r="AV44" s="43">
        <f t="shared" si="20"/>
        <v>0</v>
      </c>
      <c r="AW44" s="43">
        <f t="shared" si="21"/>
        <v>0</v>
      </c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</row>
    <row r="45" spans="17:70" ht="13.5" x14ac:dyDescent="0.2">
      <c r="Q45" s="38" t="s">
        <v>6</v>
      </c>
      <c r="R45" s="33">
        <f>'Síntese CME 0'!BE45</f>
        <v>0</v>
      </c>
      <c r="S45" s="33">
        <f>'Síntese CME 1'!BE45</f>
        <v>4</v>
      </c>
      <c r="T45" s="33">
        <f>'Síntese CME 2'!BE45</f>
        <v>6</v>
      </c>
      <c r="U45" s="33">
        <f>'Síntese CME 3'!BE45</f>
        <v>0</v>
      </c>
      <c r="V45" s="33">
        <f>'Síntese CME 4'!BE45</f>
        <v>0</v>
      </c>
      <c r="W45" s="33">
        <f>'Síntese CME 5'!BE45</f>
        <v>0</v>
      </c>
      <c r="X45" s="41">
        <f>SUM(R45:W45)</f>
        <v>10</v>
      </c>
      <c r="Y45" s="41">
        <f t="shared" si="1"/>
        <v>0</v>
      </c>
      <c r="Z45" s="42">
        <f>SUM(V45:W45)</f>
        <v>0</v>
      </c>
      <c r="AA45" s="42">
        <f>SUM(U45:W45)</f>
        <v>0</v>
      </c>
      <c r="AB45" s="42">
        <f>SUM(R45:T45)</f>
        <v>10</v>
      </c>
      <c r="AC45" s="41">
        <f t="shared" si="5"/>
        <v>0</v>
      </c>
      <c r="AD45" s="41">
        <f t="shared" si="6"/>
        <v>0</v>
      </c>
      <c r="AE45" s="41">
        <f t="shared" si="7"/>
        <v>0</v>
      </c>
      <c r="AF45" s="41">
        <f t="shared" si="8"/>
        <v>10</v>
      </c>
      <c r="AG45" s="41">
        <f t="shared" si="9"/>
        <v>0</v>
      </c>
      <c r="AH45" s="41">
        <f t="shared" si="10"/>
        <v>0</v>
      </c>
      <c r="AI45" s="41">
        <f t="shared" si="11"/>
        <v>0</v>
      </c>
      <c r="AJ45" s="41">
        <f t="shared" si="12"/>
        <v>0</v>
      </c>
      <c r="AK45" s="40"/>
      <c r="AL45" s="43">
        <f t="shared" si="13"/>
        <v>0</v>
      </c>
      <c r="AM45" s="43">
        <f t="shared" si="13"/>
        <v>0</v>
      </c>
      <c r="AN45" s="43">
        <f t="shared" si="13"/>
        <v>0</v>
      </c>
      <c r="AO45" s="43">
        <f t="shared" si="13"/>
        <v>0.20408163265306123</v>
      </c>
      <c r="AP45" s="43">
        <f t="shared" si="14"/>
        <v>0</v>
      </c>
      <c r="AQ45" s="43">
        <f t="shared" si="15"/>
        <v>0</v>
      </c>
      <c r="AR45" s="43">
        <f t="shared" si="16"/>
        <v>0</v>
      </c>
      <c r="AS45" s="43">
        <f t="shared" si="17"/>
        <v>0.20408163265306123</v>
      </c>
      <c r="AT45" s="43">
        <f t="shared" si="18"/>
        <v>0</v>
      </c>
      <c r="AU45" s="43">
        <f t="shared" si="19"/>
        <v>0</v>
      </c>
      <c r="AV45" s="43">
        <f t="shared" si="20"/>
        <v>0</v>
      </c>
      <c r="AW45" s="43">
        <f t="shared" si="21"/>
        <v>0</v>
      </c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</row>
    <row r="46" spans="17:70" ht="13.5" x14ac:dyDescent="0.2">
      <c r="Q46" s="38" t="s">
        <v>5</v>
      </c>
      <c r="R46" s="37">
        <f>'Síntese CME 0'!BE46</f>
        <v>4</v>
      </c>
      <c r="S46" s="37">
        <f>'Síntese CME 1'!BE46</f>
        <v>5</v>
      </c>
      <c r="T46" s="37">
        <f>'Síntese CME 2'!BE46</f>
        <v>0</v>
      </c>
      <c r="U46" s="37">
        <f>'Síntese CME 3'!BE46</f>
        <v>0</v>
      </c>
      <c r="V46" s="37">
        <f>'Síntese CME 4'!BE46</f>
        <v>1</v>
      </c>
      <c r="W46" s="37">
        <f>'Síntese CME 5'!BE46</f>
        <v>0</v>
      </c>
      <c r="X46" s="41">
        <f t="shared" ref="X46:X47" si="22">SUM(R46:W46)</f>
        <v>10</v>
      </c>
      <c r="Y46" s="41">
        <f t="shared" ref="Y46:Y47" si="23">U46</f>
        <v>0</v>
      </c>
      <c r="Z46" s="42">
        <f t="shared" ref="Z46:Z47" si="24">SUM(V46:W46)</f>
        <v>1</v>
      </c>
      <c r="AA46" s="42">
        <f t="shared" ref="AA46:AA47" si="25">SUM(U46:W46)</f>
        <v>1</v>
      </c>
      <c r="AB46" s="42">
        <f t="shared" ref="AB46:AB47" si="26">SUM(R46:T46)</f>
        <v>9</v>
      </c>
      <c r="AC46" s="41">
        <f t="shared" ref="AC46:AC47" si="27">IF(Q46="C",Y46,)</f>
        <v>0</v>
      </c>
      <c r="AD46" s="41">
        <f t="shared" ref="AD46:AD47" si="28">IF(Q46="C",Z46,)</f>
        <v>0</v>
      </c>
      <c r="AE46" s="41">
        <f t="shared" ref="AE46:AE47" si="29">IF(Q46="C",AA46,)</f>
        <v>0</v>
      </c>
      <c r="AF46" s="41">
        <f t="shared" ref="AF46:AF47" si="30">IF(Q46="C",AB46,)</f>
        <v>0</v>
      </c>
      <c r="AG46" s="41">
        <f t="shared" ref="AG46:AG47" si="31">IF(Q46="NC",Y46,)</f>
        <v>0</v>
      </c>
      <c r="AH46" s="41">
        <f t="shared" ref="AH46:AH47" si="32">IF(Q46="NC",Z46,)</f>
        <v>1</v>
      </c>
      <c r="AI46" s="41">
        <f t="shared" ref="AI46:AI47" si="33">IF(Q46="NC",AA46,)</f>
        <v>1</v>
      </c>
      <c r="AJ46" s="41">
        <f t="shared" ref="AJ46:AJ47" si="34">IF(Q46="NC",AB46,)</f>
        <v>9</v>
      </c>
      <c r="AK46" s="40"/>
      <c r="AL46" s="43">
        <f t="shared" ref="AL46:AL47" si="35">Y46/49</f>
        <v>0</v>
      </c>
      <c r="AM46" s="43">
        <f t="shared" ref="AM46:AM47" si="36">Z46/49</f>
        <v>2.0408163265306121E-2</v>
      </c>
      <c r="AN46" s="43">
        <f t="shared" ref="AN46:AN47" si="37">AA46/49</f>
        <v>2.0408163265306121E-2</v>
      </c>
      <c r="AO46" s="43">
        <f t="shared" ref="AO46:AO47" si="38">AB46/49</f>
        <v>0.18367346938775511</v>
      </c>
      <c r="AP46" s="43">
        <f t="shared" ref="AP46:AP47" si="39">IF(Q46="C",AC46/49,)</f>
        <v>0</v>
      </c>
      <c r="AQ46" s="43">
        <f t="shared" ref="AQ46:AQ47" si="40">IF(Q46="C",AD46/49,)</f>
        <v>0</v>
      </c>
      <c r="AR46" s="43">
        <f t="shared" ref="AR46:AR47" si="41">IF(Q46="C",AE46/49,)</f>
        <v>0</v>
      </c>
      <c r="AS46" s="43">
        <f t="shared" ref="AS46:AS47" si="42">IF(Q46="C",AF46/49,)</f>
        <v>0</v>
      </c>
      <c r="AT46" s="43">
        <f t="shared" ref="AT46:AT47" si="43">IF(Q46="NC",AG46/49,)</f>
        <v>0</v>
      </c>
      <c r="AU46" s="43">
        <f t="shared" ref="AU46:AU47" si="44">IF(Q46="NC",AH46/49,)</f>
        <v>2.0408163265306121E-2</v>
      </c>
      <c r="AV46" s="43">
        <f t="shared" ref="AV46:AV47" si="45">IF(Q46="NC",AI46/49,)</f>
        <v>2.0408163265306121E-2</v>
      </c>
      <c r="AW46" s="43">
        <f t="shared" ref="AW46:AW47" si="46">IF(Q46="NC",AJ46/49,)</f>
        <v>0.18367346938775511</v>
      </c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</row>
    <row r="47" spans="17:70" ht="13.5" x14ac:dyDescent="0.2">
      <c r="Q47" s="38" t="s">
        <v>6</v>
      </c>
      <c r="R47" s="37">
        <f>'Síntese CME 0'!BE47</f>
        <v>0</v>
      </c>
      <c r="S47" s="37">
        <f>'Síntese CME 1'!BE47</f>
        <v>4</v>
      </c>
      <c r="T47" s="37">
        <f>'Síntese CME 2'!BE47</f>
        <v>0</v>
      </c>
      <c r="U47" s="37">
        <f>'Síntese CME 3'!BE47</f>
        <v>0</v>
      </c>
      <c r="V47" s="37">
        <f>'Síntese CME 4'!BE47</f>
        <v>0</v>
      </c>
      <c r="W47" s="37">
        <f>'Síntese CME 5'!BE47</f>
        <v>1</v>
      </c>
      <c r="X47" s="41">
        <f t="shared" si="22"/>
        <v>5</v>
      </c>
      <c r="Y47" s="41">
        <f t="shared" si="23"/>
        <v>0</v>
      </c>
      <c r="Z47" s="42">
        <f t="shared" si="24"/>
        <v>1</v>
      </c>
      <c r="AA47" s="42">
        <f t="shared" si="25"/>
        <v>1</v>
      </c>
      <c r="AB47" s="42">
        <f t="shared" si="26"/>
        <v>4</v>
      </c>
      <c r="AC47" s="41">
        <f t="shared" si="27"/>
        <v>0</v>
      </c>
      <c r="AD47" s="41">
        <f t="shared" si="28"/>
        <v>1</v>
      </c>
      <c r="AE47" s="41">
        <f t="shared" si="29"/>
        <v>1</v>
      </c>
      <c r="AF47" s="41">
        <f t="shared" si="30"/>
        <v>4</v>
      </c>
      <c r="AG47" s="41">
        <f t="shared" si="31"/>
        <v>0</v>
      </c>
      <c r="AH47" s="41">
        <f t="shared" si="32"/>
        <v>0</v>
      </c>
      <c r="AI47" s="41">
        <f t="shared" si="33"/>
        <v>0</v>
      </c>
      <c r="AJ47" s="41">
        <f t="shared" si="34"/>
        <v>0</v>
      </c>
      <c r="AK47" s="40"/>
      <c r="AL47" s="43">
        <f t="shared" si="35"/>
        <v>0</v>
      </c>
      <c r="AM47" s="43">
        <f t="shared" si="36"/>
        <v>2.0408163265306121E-2</v>
      </c>
      <c r="AN47" s="43">
        <f t="shared" si="37"/>
        <v>2.0408163265306121E-2</v>
      </c>
      <c r="AO47" s="43">
        <f t="shared" si="38"/>
        <v>8.1632653061224483E-2</v>
      </c>
      <c r="AP47" s="43">
        <f t="shared" si="39"/>
        <v>0</v>
      </c>
      <c r="AQ47" s="43">
        <f t="shared" si="40"/>
        <v>2.0408163265306121E-2</v>
      </c>
      <c r="AR47" s="43">
        <f t="shared" si="41"/>
        <v>2.0408163265306121E-2</v>
      </c>
      <c r="AS47" s="43">
        <f t="shared" si="42"/>
        <v>8.1632653061224483E-2</v>
      </c>
      <c r="AT47" s="43">
        <f t="shared" si="43"/>
        <v>0</v>
      </c>
      <c r="AU47" s="43">
        <f t="shared" si="44"/>
        <v>0</v>
      </c>
      <c r="AV47" s="43">
        <f t="shared" si="45"/>
        <v>0</v>
      </c>
      <c r="AW47" s="43">
        <f t="shared" si="46"/>
        <v>0</v>
      </c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</row>
    <row r="48" spans="17:70" x14ac:dyDescent="0.2"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</row>
    <row r="49" spans="24:70" x14ac:dyDescent="0.2"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</row>
  </sheetData>
  <sheetProtection selectLockedCells="1"/>
  <mergeCells count="6">
    <mergeCell ref="AT4:AW4"/>
    <mergeCell ref="Y4:AB4"/>
    <mergeCell ref="AC4:AF4"/>
    <mergeCell ref="AG4:AJ4"/>
    <mergeCell ref="AL4:AO4"/>
    <mergeCell ref="AP4:AS4"/>
  </mergeCells>
  <dataValidations count="1">
    <dataValidation type="list" allowBlank="1" showInputMessage="1" showErrorMessage="1" sqref="Q6:Q47">
      <formula1>"C,NC"</formula1>
    </dataValidation>
  </dataValidation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4:AW47"/>
  <sheetViews>
    <sheetView workbookViewId="0">
      <selection activeCell="AC2" sqref="AC2"/>
    </sheetView>
  </sheetViews>
  <sheetFormatPr defaultRowHeight="12.75" x14ac:dyDescent="0.2"/>
  <sheetData>
    <row r="4" spans="17:49" x14ac:dyDescent="0.2">
      <c r="Y4" s="69" t="s">
        <v>142</v>
      </c>
      <c r="Z4" s="69"/>
      <c r="AA4" s="69"/>
      <c r="AB4" s="69"/>
      <c r="AC4" s="69" t="s">
        <v>143</v>
      </c>
      <c r="AD4" s="69"/>
      <c r="AE4" s="69"/>
      <c r="AF4" s="69"/>
      <c r="AG4" s="69" t="s">
        <v>144</v>
      </c>
      <c r="AH4" s="69"/>
      <c r="AI4" s="69"/>
      <c r="AJ4" s="69"/>
      <c r="AL4" s="69" t="s">
        <v>142</v>
      </c>
      <c r="AM4" s="69"/>
      <c r="AN4" s="69"/>
      <c r="AO4" s="69"/>
      <c r="AP4" s="69" t="s">
        <v>143</v>
      </c>
      <c r="AQ4" s="69"/>
      <c r="AR4" s="69"/>
      <c r="AS4" s="69"/>
      <c r="AT4" s="69" t="s">
        <v>144</v>
      </c>
      <c r="AU4" s="69"/>
      <c r="AV4" s="69"/>
      <c r="AW4" s="69"/>
    </row>
    <row r="5" spans="17:49" x14ac:dyDescent="0.2">
      <c r="R5" s="55">
        <v>0</v>
      </c>
      <c r="S5" s="55">
        <v>1</v>
      </c>
      <c r="T5" s="55">
        <v>2</v>
      </c>
      <c r="U5" s="55">
        <v>3</v>
      </c>
      <c r="V5" s="55">
        <v>4</v>
      </c>
      <c r="W5" s="55">
        <v>5</v>
      </c>
      <c r="Y5" s="18" t="s">
        <v>145</v>
      </c>
      <c r="Z5" s="18" t="s">
        <v>146</v>
      </c>
      <c r="AA5" s="18" t="s">
        <v>147</v>
      </c>
      <c r="AB5" t="s">
        <v>148</v>
      </c>
      <c r="AC5" s="18" t="s">
        <v>145</v>
      </c>
      <c r="AD5" s="18" t="s">
        <v>146</v>
      </c>
      <c r="AE5" s="18" t="s">
        <v>147</v>
      </c>
      <c r="AF5" s="18" t="s">
        <v>148</v>
      </c>
      <c r="AG5" s="18" t="s">
        <v>145</v>
      </c>
      <c r="AH5" s="18" t="s">
        <v>146</v>
      </c>
      <c r="AI5" s="18" t="s">
        <v>147</v>
      </c>
      <c r="AJ5" s="18" t="s">
        <v>148</v>
      </c>
      <c r="AL5" s="18" t="s">
        <v>145</v>
      </c>
      <c r="AM5" s="18" t="s">
        <v>146</v>
      </c>
      <c r="AN5" s="18" t="s">
        <v>147</v>
      </c>
      <c r="AO5" t="s">
        <v>148</v>
      </c>
      <c r="AP5" s="18" t="s">
        <v>145</v>
      </c>
      <c r="AQ5" s="18" t="s">
        <v>146</v>
      </c>
      <c r="AR5" s="18" t="s">
        <v>147</v>
      </c>
      <c r="AS5" s="18" t="s">
        <v>148</v>
      </c>
      <c r="AT5" s="18" t="s">
        <v>145</v>
      </c>
      <c r="AU5" s="18" t="s">
        <v>146</v>
      </c>
      <c r="AV5" s="18" t="s">
        <v>147</v>
      </c>
      <c r="AW5" s="18" t="s">
        <v>148</v>
      </c>
    </row>
    <row r="6" spans="17:49" ht="13.5" x14ac:dyDescent="0.2">
      <c r="Q6" s="38" t="s">
        <v>5</v>
      </c>
      <c r="R6" s="37">
        <f>'Síntese CME 0'!BE6</f>
        <v>0</v>
      </c>
      <c r="S6" s="37">
        <f>'Síntese CME 1'!BE6</f>
        <v>4</v>
      </c>
      <c r="T6" s="37">
        <f>'Síntese CME 2'!BE6</f>
        <v>3</v>
      </c>
      <c r="U6" s="37">
        <f>'Síntese CME 3'!BE6</f>
        <v>3</v>
      </c>
      <c r="V6" s="37">
        <f>'Síntese CME 4'!BE6</f>
        <v>0</v>
      </c>
      <c r="W6" s="37">
        <f>'Síntese CME 5'!BE6</f>
        <v>0</v>
      </c>
      <c r="X6" s="37">
        <f>SUM(R6:W6)</f>
        <v>10</v>
      </c>
      <c r="Y6" s="37">
        <f>U6</f>
        <v>3</v>
      </c>
      <c r="Z6" s="55">
        <f>SUM(V6:W6)</f>
        <v>0</v>
      </c>
      <c r="AA6" s="55">
        <f>SUM(U6:W6)</f>
        <v>3</v>
      </c>
      <c r="AB6" s="55">
        <f>SUM(R6:T6)</f>
        <v>7</v>
      </c>
      <c r="AC6" s="37">
        <f>IF(Q6="C",Y6,)</f>
        <v>0</v>
      </c>
      <c r="AD6" s="37">
        <f>IF(Q6="C",Z6,)</f>
        <v>0</v>
      </c>
      <c r="AE6" s="37">
        <f>IF(Q6="C",AA6,)</f>
        <v>0</v>
      </c>
      <c r="AF6" s="37">
        <f>IF(Q6="C",AB6,)</f>
        <v>0</v>
      </c>
      <c r="AG6" s="37">
        <f>IF(Q6="NC",Y6,)</f>
        <v>3</v>
      </c>
      <c r="AH6" s="37">
        <f>IF(Q6="NC",Z6,)</f>
        <v>0</v>
      </c>
      <c r="AI6" s="37">
        <f>IF(Q6="NC",AA6,)</f>
        <v>3</v>
      </c>
      <c r="AJ6" s="37">
        <f>IF(Q6="NC",AB6,)</f>
        <v>7</v>
      </c>
      <c r="AL6" s="31">
        <f>Y6/49</f>
        <v>6.1224489795918366E-2</v>
      </c>
      <c r="AM6" s="31">
        <f>Z6/49</f>
        <v>0</v>
      </c>
      <c r="AN6" s="31">
        <f>AA6/49</f>
        <v>6.1224489795918366E-2</v>
      </c>
      <c r="AO6" s="31">
        <f>AB6/49</f>
        <v>0.14285714285714285</v>
      </c>
      <c r="AP6" s="31">
        <f>IF(Q6="C",AC6/49,)</f>
        <v>0</v>
      </c>
      <c r="AQ6" s="31">
        <f>IF(Q6="C",AD6/49,)</f>
        <v>0</v>
      </c>
      <c r="AR6" s="31">
        <f>IF(Q6="C",AE6/49,)</f>
        <v>0</v>
      </c>
      <c r="AS6" s="31">
        <f>IF(Q6="C",AF6/49,)</f>
        <v>0</v>
      </c>
      <c r="AT6" s="31">
        <f>IF(Q6="NC",AG6/49,)</f>
        <v>6.1224489795918366E-2</v>
      </c>
      <c r="AU6" s="31">
        <f>IF(Q6="NC",AH6/49,)</f>
        <v>0</v>
      </c>
      <c r="AV6" s="31">
        <f>IF(Q6="NC",AI6/49,)</f>
        <v>6.1224489795918366E-2</v>
      </c>
      <c r="AW6" s="31">
        <f>IF(Q6="NC",AJ6/49,)</f>
        <v>0.14285714285714285</v>
      </c>
    </row>
    <row r="7" spans="17:49" ht="13.5" x14ac:dyDescent="0.2">
      <c r="Q7" s="38" t="s">
        <v>5</v>
      </c>
      <c r="R7" s="37">
        <f>'Síntese CME 0'!BE7</f>
        <v>4</v>
      </c>
      <c r="S7" s="37">
        <f>'Síntese CME 1'!BE7</f>
        <v>1</v>
      </c>
      <c r="T7" s="37">
        <f>'Síntese CME 2'!BE7</f>
        <v>0</v>
      </c>
      <c r="U7" s="37">
        <f>'Síntese CME 3'!BE7</f>
        <v>1</v>
      </c>
      <c r="V7" s="37">
        <f>'Síntese CME 4'!BE7</f>
        <v>3</v>
      </c>
      <c r="W7" s="37">
        <f>'Síntese CME 5'!BE7</f>
        <v>0</v>
      </c>
      <c r="X7" s="37">
        <f t="shared" ref="X7:X45" si="0">SUM(R7:W7)</f>
        <v>9</v>
      </c>
      <c r="Y7" s="37">
        <f t="shared" ref="Y7:Y45" si="1">U7</f>
        <v>1</v>
      </c>
      <c r="Z7" s="55">
        <f t="shared" ref="Z7:Z45" si="2">SUM(V7:W7)</f>
        <v>3</v>
      </c>
      <c r="AA7" s="55">
        <f t="shared" ref="AA7:AA45" si="3">SUM(U7:W7)</f>
        <v>4</v>
      </c>
      <c r="AB7" s="55">
        <f t="shared" ref="AB7:AB45" si="4">SUM(R7:T7)</f>
        <v>5</v>
      </c>
      <c r="AC7" s="37">
        <f t="shared" ref="AC7:AC45" si="5">IF(Q7="C",Y7,)</f>
        <v>0</v>
      </c>
      <c r="AD7" s="37">
        <f t="shared" ref="AD7:AD45" si="6">IF(Q7="C",Z7,)</f>
        <v>0</v>
      </c>
      <c r="AE7" s="37">
        <f t="shared" ref="AE7:AE45" si="7">IF(Q7="C",AA7,)</f>
        <v>0</v>
      </c>
      <c r="AF7" s="37">
        <f t="shared" ref="AF7:AF45" si="8">IF(Q7="C",AB7,)</f>
        <v>0</v>
      </c>
      <c r="AG7" s="37">
        <f t="shared" ref="AG7:AG45" si="9">IF(Q7="NC",Y7,)</f>
        <v>1</v>
      </c>
      <c r="AH7" s="37">
        <f t="shared" ref="AH7:AH45" si="10">IF(Q7="NC",Z7,)</f>
        <v>3</v>
      </c>
      <c r="AI7" s="37">
        <f t="shared" ref="AI7:AI45" si="11">IF(Q7="NC",AA7,)</f>
        <v>4</v>
      </c>
      <c r="AJ7" s="37">
        <f t="shared" ref="AJ7:AJ45" si="12">IF(Q7="NC",AB7,)</f>
        <v>5</v>
      </c>
      <c r="AL7" s="31">
        <f t="shared" ref="AL7:AO45" si="13">Y7/49</f>
        <v>2.0408163265306121E-2</v>
      </c>
      <c r="AM7" s="31">
        <f t="shared" si="13"/>
        <v>6.1224489795918366E-2</v>
      </c>
      <c r="AN7" s="31">
        <f t="shared" si="13"/>
        <v>8.1632653061224483E-2</v>
      </c>
      <c r="AO7" s="31">
        <f t="shared" si="13"/>
        <v>0.10204081632653061</v>
      </c>
      <c r="AP7" s="31">
        <f t="shared" ref="AP7:AP45" si="14">IF(Q7="C",AC7/49,)</f>
        <v>0</v>
      </c>
      <c r="AQ7" s="31">
        <f t="shared" ref="AQ7:AQ45" si="15">IF(Q7="C",AD7/49,)</f>
        <v>0</v>
      </c>
      <c r="AR7" s="31">
        <f t="shared" ref="AR7:AR45" si="16">IF(Q7="C",AE7/49,)</f>
        <v>0</v>
      </c>
      <c r="AS7" s="31">
        <f t="shared" ref="AS7:AS45" si="17">IF(Q7="C",AF7/49,)</f>
        <v>0</v>
      </c>
      <c r="AT7" s="31">
        <f t="shared" ref="AT7:AT45" si="18">IF(Q7="NC",AG7/49,)</f>
        <v>2.0408163265306121E-2</v>
      </c>
      <c r="AU7" s="31">
        <f t="shared" ref="AU7:AU45" si="19">IF(Q7="NC",AH7/49,)</f>
        <v>6.1224489795918366E-2</v>
      </c>
      <c r="AV7" s="31">
        <f t="shared" ref="AV7:AV45" si="20">IF(Q7="NC",AI7/49,)</f>
        <v>8.1632653061224483E-2</v>
      </c>
      <c r="AW7" s="31">
        <f t="shared" ref="AW7:AW45" si="21">IF(Q7="NC",AJ7/49,)</f>
        <v>0.10204081632653061</v>
      </c>
    </row>
    <row r="8" spans="17:49" ht="13.5" x14ac:dyDescent="0.2">
      <c r="Q8" s="38" t="s">
        <v>5</v>
      </c>
      <c r="R8" s="37">
        <f>'Síntese CME 0'!BE8</f>
        <v>0</v>
      </c>
      <c r="S8" s="37">
        <f>'Síntese CME 1'!BE8</f>
        <v>4</v>
      </c>
      <c r="T8" s="37">
        <f>'Síntese CME 2'!BE8</f>
        <v>3</v>
      </c>
      <c r="U8" s="37">
        <f>'Síntese CME 3'!BE8</f>
        <v>0</v>
      </c>
      <c r="V8" s="37">
        <f>'Síntese CME 4'!BE8</f>
        <v>0</v>
      </c>
      <c r="W8" s="37">
        <f>'Síntese CME 5'!BE8</f>
        <v>3</v>
      </c>
      <c r="X8" s="37">
        <f t="shared" si="0"/>
        <v>10</v>
      </c>
      <c r="Y8" s="37">
        <f t="shared" si="1"/>
        <v>0</v>
      </c>
      <c r="Z8" s="55">
        <f t="shared" si="2"/>
        <v>3</v>
      </c>
      <c r="AA8" s="55">
        <f t="shared" si="3"/>
        <v>3</v>
      </c>
      <c r="AB8" s="55">
        <f t="shared" si="4"/>
        <v>7</v>
      </c>
      <c r="AC8" s="37">
        <f t="shared" si="5"/>
        <v>0</v>
      </c>
      <c r="AD8" s="37">
        <f t="shared" si="6"/>
        <v>0</v>
      </c>
      <c r="AE8" s="37">
        <f t="shared" si="7"/>
        <v>0</v>
      </c>
      <c r="AF8" s="37">
        <f t="shared" si="8"/>
        <v>0</v>
      </c>
      <c r="AG8" s="37">
        <f t="shared" si="9"/>
        <v>0</v>
      </c>
      <c r="AH8" s="37">
        <f t="shared" si="10"/>
        <v>3</v>
      </c>
      <c r="AI8" s="37">
        <f t="shared" si="11"/>
        <v>3</v>
      </c>
      <c r="AJ8" s="37">
        <f t="shared" si="12"/>
        <v>7</v>
      </c>
      <c r="AL8" s="31">
        <f t="shared" si="13"/>
        <v>0</v>
      </c>
      <c r="AM8" s="31">
        <f t="shared" si="13"/>
        <v>6.1224489795918366E-2</v>
      </c>
      <c r="AN8" s="31">
        <f t="shared" si="13"/>
        <v>6.1224489795918366E-2</v>
      </c>
      <c r="AO8" s="31">
        <f t="shared" si="13"/>
        <v>0.14285714285714285</v>
      </c>
      <c r="AP8" s="31">
        <f t="shared" si="14"/>
        <v>0</v>
      </c>
      <c r="AQ8" s="31">
        <f t="shared" si="15"/>
        <v>0</v>
      </c>
      <c r="AR8" s="31">
        <f t="shared" si="16"/>
        <v>0</v>
      </c>
      <c r="AS8" s="31">
        <f t="shared" si="17"/>
        <v>0</v>
      </c>
      <c r="AT8" s="31">
        <f t="shared" si="18"/>
        <v>0</v>
      </c>
      <c r="AU8" s="31">
        <f t="shared" si="19"/>
        <v>6.1224489795918366E-2</v>
      </c>
      <c r="AV8" s="31">
        <f t="shared" si="20"/>
        <v>6.1224489795918366E-2</v>
      </c>
      <c r="AW8" s="31">
        <f t="shared" si="21"/>
        <v>0.14285714285714285</v>
      </c>
    </row>
    <row r="9" spans="17:49" ht="13.5" x14ac:dyDescent="0.2">
      <c r="Q9" s="38" t="s">
        <v>5</v>
      </c>
      <c r="R9" s="37">
        <f>'Síntese CME 0'!BE9</f>
        <v>0</v>
      </c>
      <c r="S9" s="37">
        <f>'Síntese CME 1'!BE9</f>
        <v>4</v>
      </c>
      <c r="T9" s="37">
        <f>'Síntese CME 2'!BE9</f>
        <v>3</v>
      </c>
      <c r="U9" s="37">
        <f>'Síntese CME 3'!BE9</f>
        <v>3</v>
      </c>
      <c r="V9" s="37">
        <f>'Síntese CME 4'!BE9</f>
        <v>0</v>
      </c>
      <c r="W9" s="37">
        <f>'Síntese CME 5'!BE9</f>
        <v>0</v>
      </c>
      <c r="X9" s="37">
        <f t="shared" si="0"/>
        <v>10</v>
      </c>
      <c r="Y9" s="37">
        <f t="shared" si="1"/>
        <v>3</v>
      </c>
      <c r="Z9" s="55">
        <f t="shared" si="2"/>
        <v>0</v>
      </c>
      <c r="AA9" s="55">
        <f t="shared" si="3"/>
        <v>3</v>
      </c>
      <c r="AB9" s="55">
        <f t="shared" si="4"/>
        <v>7</v>
      </c>
      <c r="AC9" s="37">
        <f t="shared" si="5"/>
        <v>0</v>
      </c>
      <c r="AD9" s="37">
        <f t="shared" si="6"/>
        <v>0</v>
      </c>
      <c r="AE9" s="37">
        <f t="shared" si="7"/>
        <v>0</v>
      </c>
      <c r="AF9" s="37">
        <f t="shared" si="8"/>
        <v>0</v>
      </c>
      <c r="AG9" s="37">
        <f t="shared" si="9"/>
        <v>3</v>
      </c>
      <c r="AH9" s="37">
        <f t="shared" si="10"/>
        <v>0</v>
      </c>
      <c r="AI9" s="37">
        <f t="shared" si="11"/>
        <v>3</v>
      </c>
      <c r="AJ9" s="37">
        <f t="shared" si="12"/>
        <v>7</v>
      </c>
      <c r="AL9" s="31">
        <f t="shared" si="13"/>
        <v>6.1224489795918366E-2</v>
      </c>
      <c r="AM9" s="31">
        <f t="shared" si="13"/>
        <v>0</v>
      </c>
      <c r="AN9" s="31">
        <f t="shared" si="13"/>
        <v>6.1224489795918366E-2</v>
      </c>
      <c r="AO9" s="31">
        <f t="shared" si="13"/>
        <v>0.14285714285714285</v>
      </c>
      <c r="AP9" s="31">
        <f t="shared" si="14"/>
        <v>0</v>
      </c>
      <c r="AQ9" s="31">
        <f t="shared" si="15"/>
        <v>0</v>
      </c>
      <c r="AR9" s="31">
        <f t="shared" si="16"/>
        <v>0</v>
      </c>
      <c r="AS9" s="31">
        <f t="shared" si="17"/>
        <v>0</v>
      </c>
      <c r="AT9" s="31">
        <f t="shared" si="18"/>
        <v>6.1224489795918366E-2</v>
      </c>
      <c r="AU9" s="31">
        <f t="shared" si="19"/>
        <v>0</v>
      </c>
      <c r="AV9" s="31">
        <f t="shared" si="20"/>
        <v>6.1224489795918366E-2</v>
      </c>
      <c r="AW9" s="31">
        <f t="shared" si="21"/>
        <v>0.14285714285714285</v>
      </c>
    </row>
    <row r="10" spans="17:49" ht="13.5" x14ac:dyDescent="0.2">
      <c r="Q10" s="38" t="s">
        <v>5</v>
      </c>
      <c r="R10" s="37">
        <f>'Síntese CME 0'!BE10</f>
        <v>0</v>
      </c>
      <c r="S10" s="37">
        <f>'Síntese CME 1'!BE10</f>
        <v>7</v>
      </c>
      <c r="T10" s="37">
        <f>'Síntese CME 2'!BE10</f>
        <v>0</v>
      </c>
      <c r="U10" s="37">
        <f>'Síntese CME 3'!BE10</f>
        <v>0</v>
      </c>
      <c r="V10" s="37">
        <f>'Síntese CME 4'!BE10</f>
        <v>3</v>
      </c>
      <c r="W10" s="37">
        <f>'Síntese CME 5'!BE10</f>
        <v>0</v>
      </c>
      <c r="X10" s="37">
        <f t="shared" si="0"/>
        <v>10</v>
      </c>
      <c r="Y10" s="37">
        <f t="shared" si="1"/>
        <v>0</v>
      </c>
      <c r="Z10" s="55">
        <f t="shared" si="2"/>
        <v>3</v>
      </c>
      <c r="AA10" s="55">
        <f t="shared" si="3"/>
        <v>3</v>
      </c>
      <c r="AB10" s="55">
        <f t="shared" si="4"/>
        <v>7</v>
      </c>
      <c r="AC10" s="37">
        <f t="shared" si="5"/>
        <v>0</v>
      </c>
      <c r="AD10" s="37">
        <f t="shared" si="6"/>
        <v>0</v>
      </c>
      <c r="AE10" s="37">
        <f t="shared" si="7"/>
        <v>0</v>
      </c>
      <c r="AF10" s="37">
        <f t="shared" si="8"/>
        <v>0</v>
      </c>
      <c r="AG10" s="37">
        <f t="shared" si="9"/>
        <v>0</v>
      </c>
      <c r="AH10" s="37">
        <f t="shared" si="10"/>
        <v>3</v>
      </c>
      <c r="AI10" s="37">
        <f t="shared" si="11"/>
        <v>3</v>
      </c>
      <c r="AJ10" s="37">
        <f t="shared" si="12"/>
        <v>7</v>
      </c>
      <c r="AL10" s="31">
        <f t="shared" si="13"/>
        <v>0</v>
      </c>
      <c r="AM10" s="31">
        <f t="shared" si="13"/>
        <v>6.1224489795918366E-2</v>
      </c>
      <c r="AN10" s="31">
        <f t="shared" si="13"/>
        <v>6.1224489795918366E-2</v>
      </c>
      <c r="AO10" s="31">
        <f t="shared" si="13"/>
        <v>0.14285714285714285</v>
      </c>
      <c r="AP10" s="31">
        <f t="shared" si="14"/>
        <v>0</v>
      </c>
      <c r="AQ10" s="31">
        <f t="shared" si="15"/>
        <v>0</v>
      </c>
      <c r="AR10" s="31">
        <f t="shared" si="16"/>
        <v>0</v>
      </c>
      <c r="AS10" s="31">
        <f t="shared" si="17"/>
        <v>0</v>
      </c>
      <c r="AT10" s="31">
        <f t="shared" si="18"/>
        <v>0</v>
      </c>
      <c r="AU10" s="31">
        <f t="shared" si="19"/>
        <v>6.1224489795918366E-2</v>
      </c>
      <c r="AV10" s="31">
        <f t="shared" si="20"/>
        <v>6.1224489795918366E-2</v>
      </c>
      <c r="AW10" s="31">
        <f t="shared" si="21"/>
        <v>0.14285714285714285</v>
      </c>
    </row>
    <row r="11" spans="17:49" ht="13.5" x14ac:dyDescent="0.2">
      <c r="Q11" s="38" t="s">
        <v>6</v>
      </c>
      <c r="R11" s="37">
        <f>'Síntese CME 0'!BE11</f>
        <v>0</v>
      </c>
      <c r="S11" s="37">
        <f>'Síntese CME 1'!BE11</f>
        <v>5</v>
      </c>
      <c r="T11" s="37">
        <f>'Síntese CME 2'!BE11</f>
        <v>0</v>
      </c>
      <c r="U11" s="37">
        <f>'Síntese CME 3'!BE11</f>
        <v>0</v>
      </c>
      <c r="V11" s="37">
        <f>'Síntese CME 4'!BE11</f>
        <v>0</v>
      </c>
      <c r="W11" s="37">
        <f>'Síntese CME 5'!BE11</f>
        <v>5</v>
      </c>
      <c r="X11" s="37">
        <f t="shared" si="0"/>
        <v>10</v>
      </c>
      <c r="Y11" s="37">
        <f t="shared" si="1"/>
        <v>0</v>
      </c>
      <c r="Z11" s="55">
        <f t="shared" si="2"/>
        <v>5</v>
      </c>
      <c r="AA11" s="55">
        <f t="shared" si="3"/>
        <v>5</v>
      </c>
      <c r="AB11" s="55">
        <f t="shared" si="4"/>
        <v>5</v>
      </c>
      <c r="AC11" s="37">
        <f t="shared" si="5"/>
        <v>0</v>
      </c>
      <c r="AD11" s="37">
        <f t="shared" si="6"/>
        <v>5</v>
      </c>
      <c r="AE11" s="37">
        <f t="shared" si="7"/>
        <v>5</v>
      </c>
      <c r="AF11" s="37">
        <f t="shared" si="8"/>
        <v>5</v>
      </c>
      <c r="AG11" s="37">
        <f t="shared" si="9"/>
        <v>0</v>
      </c>
      <c r="AH11" s="37">
        <f t="shared" si="10"/>
        <v>0</v>
      </c>
      <c r="AI11" s="37">
        <f t="shared" si="11"/>
        <v>0</v>
      </c>
      <c r="AJ11" s="37">
        <f t="shared" si="12"/>
        <v>0</v>
      </c>
      <c r="AL11" s="31">
        <f t="shared" si="13"/>
        <v>0</v>
      </c>
      <c r="AM11" s="31">
        <f t="shared" si="13"/>
        <v>0.10204081632653061</v>
      </c>
      <c r="AN11" s="31">
        <f t="shared" si="13"/>
        <v>0.10204081632653061</v>
      </c>
      <c r="AO11" s="31">
        <f t="shared" si="13"/>
        <v>0.10204081632653061</v>
      </c>
      <c r="AP11" s="31">
        <f t="shared" si="14"/>
        <v>0</v>
      </c>
      <c r="AQ11" s="31">
        <f t="shared" si="15"/>
        <v>0.10204081632653061</v>
      </c>
      <c r="AR11" s="31">
        <f t="shared" si="16"/>
        <v>0.10204081632653061</v>
      </c>
      <c r="AS11" s="31">
        <f t="shared" si="17"/>
        <v>0.10204081632653061</v>
      </c>
      <c r="AT11" s="31">
        <f t="shared" si="18"/>
        <v>0</v>
      </c>
      <c r="AU11" s="31">
        <f t="shared" si="19"/>
        <v>0</v>
      </c>
      <c r="AV11" s="31">
        <f t="shared" si="20"/>
        <v>0</v>
      </c>
      <c r="AW11" s="31">
        <f t="shared" si="21"/>
        <v>0</v>
      </c>
    </row>
    <row r="12" spans="17:49" ht="13.5" x14ac:dyDescent="0.2">
      <c r="Q12" s="38" t="s">
        <v>6</v>
      </c>
      <c r="R12" s="37">
        <f>'Síntese CME 0'!BE12</f>
        <v>0</v>
      </c>
      <c r="S12" s="37">
        <f>'Síntese CME 1'!BE12</f>
        <v>7</v>
      </c>
      <c r="T12" s="37">
        <f>'Síntese CME 2'!BE12</f>
        <v>0</v>
      </c>
      <c r="U12" s="37">
        <f>'Síntese CME 3'!BE12</f>
        <v>3</v>
      </c>
      <c r="V12" s="37">
        <f>'Síntese CME 4'!BE12</f>
        <v>0</v>
      </c>
      <c r="W12" s="37">
        <f>'Síntese CME 5'!BE12</f>
        <v>0</v>
      </c>
      <c r="X12" s="37">
        <f t="shared" si="0"/>
        <v>10</v>
      </c>
      <c r="Y12" s="37">
        <f t="shared" si="1"/>
        <v>3</v>
      </c>
      <c r="Z12" s="55">
        <f t="shared" si="2"/>
        <v>0</v>
      </c>
      <c r="AA12" s="55">
        <f t="shared" si="3"/>
        <v>3</v>
      </c>
      <c r="AB12" s="55">
        <f t="shared" si="4"/>
        <v>7</v>
      </c>
      <c r="AC12" s="37">
        <f t="shared" si="5"/>
        <v>3</v>
      </c>
      <c r="AD12" s="37">
        <f t="shared" si="6"/>
        <v>0</v>
      </c>
      <c r="AE12" s="37">
        <f t="shared" si="7"/>
        <v>3</v>
      </c>
      <c r="AF12" s="37">
        <f t="shared" si="8"/>
        <v>7</v>
      </c>
      <c r="AG12" s="37">
        <f t="shared" si="9"/>
        <v>0</v>
      </c>
      <c r="AH12" s="37">
        <f t="shared" si="10"/>
        <v>0</v>
      </c>
      <c r="AI12" s="37">
        <f t="shared" si="11"/>
        <v>0</v>
      </c>
      <c r="AJ12" s="37">
        <f t="shared" si="12"/>
        <v>0</v>
      </c>
      <c r="AL12" s="31">
        <f t="shared" si="13"/>
        <v>6.1224489795918366E-2</v>
      </c>
      <c r="AM12" s="31">
        <f t="shared" si="13"/>
        <v>0</v>
      </c>
      <c r="AN12" s="31">
        <f t="shared" si="13"/>
        <v>6.1224489795918366E-2</v>
      </c>
      <c r="AO12" s="31">
        <f t="shared" si="13"/>
        <v>0.14285714285714285</v>
      </c>
      <c r="AP12" s="31">
        <f t="shared" si="14"/>
        <v>6.1224489795918366E-2</v>
      </c>
      <c r="AQ12" s="31">
        <f t="shared" si="15"/>
        <v>0</v>
      </c>
      <c r="AR12" s="31">
        <f t="shared" si="16"/>
        <v>6.1224489795918366E-2</v>
      </c>
      <c r="AS12" s="31">
        <f t="shared" si="17"/>
        <v>0.14285714285714285</v>
      </c>
      <c r="AT12" s="31">
        <f t="shared" si="18"/>
        <v>0</v>
      </c>
      <c r="AU12" s="31">
        <f t="shared" si="19"/>
        <v>0</v>
      </c>
      <c r="AV12" s="31">
        <f t="shared" si="20"/>
        <v>0</v>
      </c>
      <c r="AW12" s="31">
        <f t="shared" si="21"/>
        <v>0</v>
      </c>
    </row>
    <row r="13" spans="17:49" ht="13.5" x14ac:dyDescent="0.2">
      <c r="Q13" s="38" t="s">
        <v>5</v>
      </c>
      <c r="R13" s="37">
        <f>'Síntese CME 0'!BE13</f>
        <v>2</v>
      </c>
      <c r="S13" s="37">
        <f>'Síntese CME 1'!BE13</f>
        <v>4</v>
      </c>
      <c r="T13" s="37">
        <f>'Síntese CME 2'!BE13</f>
        <v>0</v>
      </c>
      <c r="U13" s="37">
        <f>'Síntese CME 3'!BE13</f>
        <v>1</v>
      </c>
      <c r="V13" s="37">
        <f>'Síntese CME 4'!BE13</f>
        <v>3</v>
      </c>
      <c r="W13" s="37">
        <f>'Síntese CME 5'!BE13</f>
        <v>0</v>
      </c>
      <c r="X13" s="37">
        <f t="shared" si="0"/>
        <v>10</v>
      </c>
      <c r="Y13" s="37">
        <f t="shared" si="1"/>
        <v>1</v>
      </c>
      <c r="Z13" s="55">
        <f t="shared" si="2"/>
        <v>3</v>
      </c>
      <c r="AA13" s="55">
        <f t="shared" si="3"/>
        <v>4</v>
      </c>
      <c r="AB13" s="55">
        <f t="shared" si="4"/>
        <v>6</v>
      </c>
      <c r="AC13" s="37">
        <f t="shared" si="5"/>
        <v>0</v>
      </c>
      <c r="AD13" s="37">
        <f t="shared" si="6"/>
        <v>0</v>
      </c>
      <c r="AE13" s="37">
        <f t="shared" si="7"/>
        <v>0</v>
      </c>
      <c r="AF13" s="37">
        <f t="shared" si="8"/>
        <v>0</v>
      </c>
      <c r="AG13" s="37">
        <f t="shared" si="9"/>
        <v>1</v>
      </c>
      <c r="AH13" s="37">
        <f t="shared" si="10"/>
        <v>3</v>
      </c>
      <c r="AI13" s="37">
        <f t="shared" si="11"/>
        <v>4</v>
      </c>
      <c r="AJ13" s="37">
        <f t="shared" si="12"/>
        <v>6</v>
      </c>
      <c r="AL13" s="31">
        <f t="shared" si="13"/>
        <v>2.0408163265306121E-2</v>
      </c>
      <c r="AM13" s="31">
        <f t="shared" si="13"/>
        <v>6.1224489795918366E-2</v>
      </c>
      <c r="AN13" s="31">
        <f t="shared" si="13"/>
        <v>8.1632653061224483E-2</v>
      </c>
      <c r="AO13" s="31">
        <f t="shared" si="13"/>
        <v>0.12244897959183673</v>
      </c>
      <c r="AP13" s="31">
        <f t="shared" si="14"/>
        <v>0</v>
      </c>
      <c r="AQ13" s="31">
        <f t="shared" si="15"/>
        <v>0</v>
      </c>
      <c r="AR13" s="31">
        <f t="shared" si="16"/>
        <v>0</v>
      </c>
      <c r="AS13" s="31">
        <f t="shared" si="17"/>
        <v>0</v>
      </c>
      <c r="AT13" s="31">
        <f t="shared" si="18"/>
        <v>2.0408163265306121E-2</v>
      </c>
      <c r="AU13" s="31">
        <f t="shared" si="19"/>
        <v>6.1224489795918366E-2</v>
      </c>
      <c r="AV13" s="31">
        <f t="shared" si="20"/>
        <v>8.1632653061224483E-2</v>
      </c>
      <c r="AW13" s="31">
        <f t="shared" si="21"/>
        <v>0.12244897959183673</v>
      </c>
    </row>
    <row r="14" spans="17:49" ht="13.5" x14ac:dyDescent="0.2">
      <c r="Q14" s="38" t="s">
        <v>5</v>
      </c>
      <c r="R14" s="37">
        <f>'Síntese CME 0'!BE14</f>
        <v>2</v>
      </c>
      <c r="S14" s="37">
        <f>'Síntese CME 1'!BE14</f>
        <v>5</v>
      </c>
      <c r="T14" s="37">
        <f>'Síntese CME 2'!BE14</f>
        <v>0</v>
      </c>
      <c r="U14" s="37">
        <f>'Síntese CME 3'!BE14</f>
        <v>0</v>
      </c>
      <c r="V14" s="37">
        <f>'Síntese CME 4'!BE14</f>
        <v>0</v>
      </c>
      <c r="W14" s="37">
        <f>'Síntese CME 5'!BE14</f>
        <v>3</v>
      </c>
      <c r="X14" s="37">
        <f t="shared" si="0"/>
        <v>10</v>
      </c>
      <c r="Y14" s="37">
        <f t="shared" si="1"/>
        <v>0</v>
      </c>
      <c r="Z14" s="55">
        <f t="shared" si="2"/>
        <v>3</v>
      </c>
      <c r="AA14" s="55">
        <f t="shared" si="3"/>
        <v>3</v>
      </c>
      <c r="AB14" s="55">
        <f t="shared" si="4"/>
        <v>7</v>
      </c>
      <c r="AC14" s="37">
        <f t="shared" si="5"/>
        <v>0</v>
      </c>
      <c r="AD14" s="37">
        <f t="shared" si="6"/>
        <v>0</v>
      </c>
      <c r="AE14" s="37">
        <f t="shared" si="7"/>
        <v>0</v>
      </c>
      <c r="AF14" s="37">
        <f t="shared" si="8"/>
        <v>0</v>
      </c>
      <c r="AG14" s="37">
        <f t="shared" si="9"/>
        <v>0</v>
      </c>
      <c r="AH14" s="37">
        <f t="shared" si="10"/>
        <v>3</v>
      </c>
      <c r="AI14" s="37">
        <f t="shared" si="11"/>
        <v>3</v>
      </c>
      <c r="AJ14" s="37">
        <f t="shared" si="12"/>
        <v>7</v>
      </c>
      <c r="AL14" s="31">
        <f t="shared" si="13"/>
        <v>0</v>
      </c>
      <c r="AM14" s="31">
        <f t="shared" si="13"/>
        <v>6.1224489795918366E-2</v>
      </c>
      <c r="AN14" s="31">
        <f t="shared" si="13"/>
        <v>6.1224489795918366E-2</v>
      </c>
      <c r="AO14" s="31">
        <f t="shared" si="13"/>
        <v>0.14285714285714285</v>
      </c>
      <c r="AP14" s="31">
        <f t="shared" si="14"/>
        <v>0</v>
      </c>
      <c r="AQ14" s="31">
        <f t="shared" si="15"/>
        <v>0</v>
      </c>
      <c r="AR14" s="31">
        <f t="shared" si="16"/>
        <v>0</v>
      </c>
      <c r="AS14" s="31">
        <f t="shared" si="17"/>
        <v>0</v>
      </c>
      <c r="AT14" s="31">
        <f t="shared" si="18"/>
        <v>0</v>
      </c>
      <c r="AU14" s="31">
        <f t="shared" si="19"/>
        <v>6.1224489795918366E-2</v>
      </c>
      <c r="AV14" s="31">
        <f t="shared" si="20"/>
        <v>6.1224489795918366E-2</v>
      </c>
      <c r="AW14" s="31">
        <f t="shared" si="21"/>
        <v>0.14285714285714285</v>
      </c>
    </row>
    <row r="15" spans="17:49" ht="13.5" x14ac:dyDescent="0.2">
      <c r="Q15" s="38" t="s">
        <v>5</v>
      </c>
      <c r="R15" s="37">
        <f>'Síntese CME 0'!BE15</f>
        <v>2</v>
      </c>
      <c r="S15" s="37">
        <f>'Síntese CME 1'!BE15</f>
        <v>5</v>
      </c>
      <c r="T15" s="37">
        <f>'Síntese CME 2'!BE15</f>
        <v>0</v>
      </c>
      <c r="U15" s="37">
        <f>'Síntese CME 3'!BE15</f>
        <v>3</v>
      </c>
      <c r="V15" s="37">
        <f>'Síntese CME 4'!BE15</f>
        <v>0</v>
      </c>
      <c r="W15" s="37">
        <f>'Síntese CME 5'!BE15</f>
        <v>0</v>
      </c>
      <c r="X15" s="37">
        <f t="shared" si="0"/>
        <v>10</v>
      </c>
      <c r="Y15" s="37">
        <f t="shared" si="1"/>
        <v>3</v>
      </c>
      <c r="Z15" s="55">
        <f t="shared" si="2"/>
        <v>0</v>
      </c>
      <c r="AA15" s="55">
        <f t="shared" si="3"/>
        <v>3</v>
      </c>
      <c r="AB15" s="55">
        <f t="shared" si="4"/>
        <v>7</v>
      </c>
      <c r="AC15" s="37">
        <f t="shared" si="5"/>
        <v>0</v>
      </c>
      <c r="AD15" s="37">
        <f t="shared" si="6"/>
        <v>0</v>
      </c>
      <c r="AE15" s="37">
        <f t="shared" si="7"/>
        <v>0</v>
      </c>
      <c r="AF15" s="37">
        <f t="shared" si="8"/>
        <v>0</v>
      </c>
      <c r="AG15" s="37">
        <f t="shared" si="9"/>
        <v>3</v>
      </c>
      <c r="AH15" s="37">
        <f t="shared" si="10"/>
        <v>0</v>
      </c>
      <c r="AI15" s="37">
        <f t="shared" si="11"/>
        <v>3</v>
      </c>
      <c r="AJ15" s="37">
        <f t="shared" si="12"/>
        <v>7</v>
      </c>
      <c r="AL15" s="31">
        <f t="shared" si="13"/>
        <v>6.1224489795918366E-2</v>
      </c>
      <c r="AM15" s="31">
        <f t="shared" si="13"/>
        <v>0</v>
      </c>
      <c r="AN15" s="31">
        <f t="shared" si="13"/>
        <v>6.1224489795918366E-2</v>
      </c>
      <c r="AO15" s="31">
        <f t="shared" si="13"/>
        <v>0.14285714285714285</v>
      </c>
      <c r="AP15" s="31">
        <f t="shared" si="14"/>
        <v>0</v>
      </c>
      <c r="AQ15" s="31">
        <f t="shared" si="15"/>
        <v>0</v>
      </c>
      <c r="AR15" s="31">
        <f t="shared" si="16"/>
        <v>0</v>
      </c>
      <c r="AS15" s="31">
        <f t="shared" si="17"/>
        <v>0</v>
      </c>
      <c r="AT15" s="31">
        <f t="shared" si="18"/>
        <v>6.1224489795918366E-2</v>
      </c>
      <c r="AU15" s="31">
        <f t="shared" si="19"/>
        <v>0</v>
      </c>
      <c r="AV15" s="31">
        <f t="shared" si="20"/>
        <v>6.1224489795918366E-2</v>
      </c>
      <c r="AW15" s="31">
        <f t="shared" si="21"/>
        <v>0.14285714285714285</v>
      </c>
    </row>
    <row r="16" spans="17:49" ht="13.5" x14ac:dyDescent="0.2">
      <c r="Q16" s="38" t="s">
        <v>5</v>
      </c>
      <c r="R16" s="37">
        <f>'Síntese CME 0'!BE16</f>
        <v>2</v>
      </c>
      <c r="S16" s="37">
        <f>'Síntese CME 1'!BE16</f>
        <v>2</v>
      </c>
      <c r="T16" s="37">
        <f>'Síntese CME 2'!BE16</f>
        <v>3</v>
      </c>
      <c r="U16" s="37">
        <f>'Síntese CME 3'!BE16</f>
        <v>0</v>
      </c>
      <c r="V16" s="37">
        <f>'Síntese CME 4'!BE16</f>
        <v>3</v>
      </c>
      <c r="W16" s="37">
        <f>'Síntese CME 5'!BE16</f>
        <v>0</v>
      </c>
      <c r="X16" s="37">
        <f t="shared" si="0"/>
        <v>10</v>
      </c>
      <c r="Y16" s="37">
        <f t="shared" si="1"/>
        <v>0</v>
      </c>
      <c r="Z16" s="55">
        <f t="shared" si="2"/>
        <v>3</v>
      </c>
      <c r="AA16" s="55">
        <f t="shared" si="3"/>
        <v>3</v>
      </c>
      <c r="AB16" s="55">
        <f t="shared" si="4"/>
        <v>7</v>
      </c>
      <c r="AC16" s="37">
        <f t="shared" si="5"/>
        <v>0</v>
      </c>
      <c r="AD16" s="37">
        <f t="shared" si="6"/>
        <v>0</v>
      </c>
      <c r="AE16" s="37">
        <f t="shared" si="7"/>
        <v>0</v>
      </c>
      <c r="AF16" s="37">
        <f t="shared" si="8"/>
        <v>0</v>
      </c>
      <c r="AG16" s="37">
        <f t="shared" si="9"/>
        <v>0</v>
      </c>
      <c r="AH16" s="37">
        <f t="shared" si="10"/>
        <v>3</v>
      </c>
      <c r="AI16" s="37">
        <f t="shared" si="11"/>
        <v>3</v>
      </c>
      <c r="AJ16" s="37">
        <f t="shared" si="12"/>
        <v>7</v>
      </c>
      <c r="AL16" s="31">
        <f t="shared" si="13"/>
        <v>0</v>
      </c>
      <c r="AM16" s="31">
        <f t="shared" si="13"/>
        <v>6.1224489795918366E-2</v>
      </c>
      <c r="AN16" s="31">
        <f t="shared" si="13"/>
        <v>6.1224489795918366E-2</v>
      </c>
      <c r="AO16" s="31">
        <f t="shared" si="13"/>
        <v>0.14285714285714285</v>
      </c>
      <c r="AP16" s="31">
        <f t="shared" si="14"/>
        <v>0</v>
      </c>
      <c r="AQ16" s="31">
        <f t="shared" si="15"/>
        <v>0</v>
      </c>
      <c r="AR16" s="31">
        <f t="shared" si="16"/>
        <v>0</v>
      </c>
      <c r="AS16" s="31">
        <f t="shared" si="17"/>
        <v>0</v>
      </c>
      <c r="AT16" s="31">
        <f t="shared" si="18"/>
        <v>0</v>
      </c>
      <c r="AU16" s="31">
        <f t="shared" si="19"/>
        <v>6.1224489795918366E-2</v>
      </c>
      <c r="AV16" s="31">
        <f t="shared" si="20"/>
        <v>6.1224489795918366E-2</v>
      </c>
      <c r="AW16" s="31">
        <f t="shared" si="21"/>
        <v>0.14285714285714285</v>
      </c>
    </row>
    <row r="17" spans="17:49" ht="13.5" x14ac:dyDescent="0.2">
      <c r="Q17" s="38" t="s">
        <v>5</v>
      </c>
      <c r="R17" s="37">
        <f>'Síntese CME 0'!BE17</f>
        <v>2</v>
      </c>
      <c r="S17" s="37">
        <f>'Síntese CME 1'!BE17</f>
        <v>2</v>
      </c>
      <c r="T17" s="37">
        <f>'Síntese CME 2'!BE17</f>
        <v>3</v>
      </c>
      <c r="U17" s="37">
        <f>'Síntese CME 3'!BE17</f>
        <v>0</v>
      </c>
      <c r="V17" s="37">
        <f>'Síntese CME 4'!BE17</f>
        <v>0</v>
      </c>
      <c r="W17" s="37">
        <f>'Síntese CME 5'!BE17</f>
        <v>3</v>
      </c>
      <c r="X17" s="37">
        <f t="shared" si="0"/>
        <v>10</v>
      </c>
      <c r="Y17" s="37">
        <f t="shared" si="1"/>
        <v>0</v>
      </c>
      <c r="Z17" s="55">
        <f t="shared" si="2"/>
        <v>3</v>
      </c>
      <c r="AA17" s="55">
        <f t="shared" si="3"/>
        <v>3</v>
      </c>
      <c r="AB17" s="55">
        <f t="shared" si="4"/>
        <v>7</v>
      </c>
      <c r="AC17" s="37">
        <f t="shared" si="5"/>
        <v>0</v>
      </c>
      <c r="AD17" s="37">
        <f t="shared" si="6"/>
        <v>0</v>
      </c>
      <c r="AE17" s="37">
        <f t="shared" si="7"/>
        <v>0</v>
      </c>
      <c r="AF17" s="37">
        <f t="shared" si="8"/>
        <v>0</v>
      </c>
      <c r="AG17" s="37">
        <f t="shared" si="9"/>
        <v>0</v>
      </c>
      <c r="AH17" s="37">
        <f t="shared" si="10"/>
        <v>3</v>
      </c>
      <c r="AI17" s="37">
        <f t="shared" si="11"/>
        <v>3</v>
      </c>
      <c r="AJ17" s="37">
        <f t="shared" si="12"/>
        <v>7</v>
      </c>
      <c r="AL17" s="31">
        <f t="shared" si="13"/>
        <v>0</v>
      </c>
      <c r="AM17" s="31">
        <f t="shared" si="13"/>
        <v>6.1224489795918366E-2</v>
      </c>
      <c r="AN17" s="31">
        <f t="shared" si="13"/>
        <v>6.1224489795918366E-2</v>
      </c>
      <c r="AO17" s="31">
        <f t="shared" si="13"/>
        <v>0.14285714285714285</v>
      </c>
      <c r="AP17" s="31">
        <f t="shared" si="14"/>
        <v>0</v>
      </c>
      <c r="AQ17" s="31">
        <f t="shared" si="15"/>
        <v>0</v>
      </c>
      <c r="AR17" s="31">
        <f t="shared" si="16"/>
        <v>0</v>
      </c>
      <c r="AS17" s="31">
        <f t="shared" si="17"/>
        <v>0</v>
      </c>
      <c r="AT17" s="31">
        <f t="shared" si="18"/>
        <v>0</v>
      </c>
      <c r="AU17" s="31">
        <f t="shared" si="19"/>
        <v>6.1224489795918366E-2</v>
      </c>
      <c r="AV17" s="31">
        <f t="shared" si="20"/>
        <v>6.1224489795918366E-2</v>
      </c>
      <c r="AW17" s="31">
        <f t="shared" si="21"/>
        <v>0.14285714285714285</v>
      </c>
    </row>
    <row r="18" spans="17:49" ht="13.5" x14ac:dyDescent="0.2">
      <c r="Q18" s="38" t="s">
        <v>5</v>
      </c>
      <c r="R18" s="37">
        <f>'Síntese CME 0'!BE18</f>
        <v>7</v>
      </c>
      <c r="S18" s="37">
        <f>'Síntese CME 1'!BE18</f>
        <v>0</v>
      </c>
      <c r="T18" s="37">
        <f>'Síntese CME 2'!BE18</f>
        <v>0</v>
      </c>
      <c r="U18" s="37">
        <f>'Síntese CME 3'!BE18</f>
        <v>3</v>
      </c>
      <c r="V18" s="37">
        <f>'Síntese CME 4'!BE18</f>
        <v>0</v>
      </c>
      <c r="W18" s="37">
        <f>'Síntese CME 5'!BE18</f>
        <v>0</v>
      </c>
      <c r="X18" s="37">
        <f t="shared" si="0"/>
        <v>10</v>
      </c>
      <c r="Y18" s="37">
        <f t="shared" si="1"/>
        <v>3</v>
      </c>
      <c r="Z18" s="55">
        <f t="shared" si="2"/>
        <v>0</v>
      </c>
      <c r="AA18" s="55">
        <f t="shared" si="3"/>
        <v>3</v>
      </c>
      <c r="AB18" s="55">
        <f t="shared" si="4"/>
        <v>7</v>
      </c>
      <c r="AC18" s="37">
        <f t="shared" si="5"/>
        <v>0</v>
      </c>
      <c r="AD18" s="37">
        <f t="shared" si="6"/>
        <v>0</v>
      </c>
      <c r="AE18" s="37">
        <f t="shared" si="7"/>
        <v>0</v>
      </c>
      <c r="AF18" s="37">
        <f t="shared" si="8"/>
        <v>0</v>
      </c>
      <c r="AG18" s="37">
        <f t="shared" si="9"/>
        <v>3</v>
      </c>
      <c r="AH18" s="37">
        <f t="shared" si="10"/>
        <v>0</v>
      </c>
      <c r="AI18" s="37">
        <f t="shared" si="11"/>
        <v>3</v>
      </c>
      <c r="AJ18" s="37">
        <f t="shared" si="12"/>
        <v>7</v>
      </c>
      <c r="AL18" s="31">
        <f t="shared" si="13"/>
        <v>6.1224489795918366E-2</v>
      </c>
      <c r="AM18" s="31">
        <f t="shared" si="13"/>
        <v>0</v>
      </c>
      <c r="AN18" s="31">
        <f t="shared" si="13"/>
        <v>6.1224489795918366E-2</v>
      </c>
      <c r="AO18" s="31">
        <f t="shared" si="13"/>
        <v>0.14285714285714285</v>
      </c>
      <c r="AP18" s="31">
        <f t="shared" si="14"/>
        <v>0</v>
      </c>
      <c r="AQ18" s="31">
        <f t="shared" si="15"/>
        <v>0</v>
      </c>
      <c r="AR18" s="31">
        <f t="shared" si="16"/>
        <v>0</v>
      </c>
      <c r="AS18" s="31">
        <f t="shared" si="17"/>
        <v>0</v>
      </c>
      <c r="AT18" s="31">
        <f t="shared" si="18"/>
        <v>6.1224489795918366E-2</v>
      </c>
      <c r="AU18" s="31">
        <f t="shared" si="19"/>
        <v>0</v>
      </c>
      <c r="AV18" s="31">
        <f t="shared" si="20"/>
        <v>6.1224489795918366E-2</v>
      </c>
      <c r="AW18" s="31">
        <f t="shared" si="21"/>
        <v>0.14285714285714285</v>
      </c>
    </row>
    <row r="19" spans="17:49" ht="13.5" x14ac:dyDescent="0.2">
      <c r="Q19" s="38" t="s">
        <v>161</v>
      </c>
      <c r="R19" s="37">
        <f>'Síntese CME 0'!BE19</f>
        <v>0</v>
      </c>
      <c r="S19" s="37">
        <f>'Síntese CME 1'!BE19</f>
        <v>7</v>
      </c>
      <c r="T19" s="37">
        <f>'Síntese CME 2'!BE19</f>
        <v>0</v>
      </c>
      <c r="U19" s="37">
        <f>'Síntese CME 3'!BE19</f>
        <v>0</v>
      </c>
      <c r="V19" s="37">
        <f>'Síntese CME 4'!BE19</f>
        <v>3</v>
      </c>
      <c r="W19" s="37">
        <f>'Síntese CME 5'!BE19</f>
        <v>0</v>
      </c>
      <c r="X19" s="37">
        <f t="shared" si="0"/>
        <v>10</v>
      </c>
      <c r="Y19" s="37">
        <f t="shared" si="1"/>
        <v>0</v>
      </c>
      <c r="Z19" s="55">
        <f t="shared" si="2"/>
        <v>3</v>
      </c>
      <c r="AA19" s="55">
        <f t="shared" si="3"/>
        <v>3</v>
      </c>
      <c r="AB19" s="55">
        <f t="shared" si="4"/>
        <v>7</v>
      </c>
      <c r="AC19" s="37">
        <f t="shared" si="5"/>
        <v>0</v>
      </c>
      <c r="AD19" s="37">
        <f t="shared" si="6"/>
        <v>0</v>
      </c>
      <c r="AE19" s="37">
        <f t="shared" si="7"/>
        <v>0</v>
      </c>
      <c r="AF19" s="37">
        <f t="shared" si="8"/>
        <v>0</v>
      </c>
      <c r="AG19" s="37">
        <f t="shared" si="9"/>
        <v>0</v>
      </c>
      <c r="AH19" s="37">
        <f t="shared" si="10"/>
        <v>0</v>
      </c>
      <c r="AI19" s="37">
        <f t="shared" si="11"/>
        <v>0</v>
      </c>
      <c r="AJ19" s="37">
        <f t="shared" si="12"/>
        <v>0</v>
      </c>
      <c r="AL19" s="31">
        <f t="shared" si="13"/>
        <v>0</v>
      </c>
      <c r="AM19" s="31">
        <f t="shared" si="13"/>
        <v>6.1224489795918366E-2</v>
      </c>
      <c r="AN19" s="31">
        <f t="shared" si="13"/>
        <v>6.1224489795918366E-2</v>
      </c>
      <c r="AO19" s="31">
        <f t="shared" si="13"/>
        <v>0.14285714285714285</v>
      </c>
      <c r="AP19" s="31">
        <f t="shared" si="14"/>
        <v>0</v>
      </c>
      <c r="AQ19" s="31">
        <f t="shared" si="15"/>
        <v>0</v>
      </c>
      <c r="AR19" s="31">
        <f t="shared" si="16"/>
        <v>0</v>
      </c>
      <c r="AS19" s="31">
        <f t="shared" si="17"/>
        <v>0</v>
      </c>
      <c r="AT19" s="31">
        <f t="shared" si="18"/>
        <v>0</v>
      </c>
      <c r="AU19" s="31">
        <f t="shared" si="19"/>
        <v>0</v>
      </c>
      <c r="AV19" s="31">
        <f t="shared" si="20"/>
        <v>0</v>
      </c>
      <c r="AW19" s="31">
        <f t="shared" si="21"/>
        <v>0</v>
      </c>
    </row>
    <row r="20" spans="17:49" ht="13.5" x14ac:dyDescent="0.2">
      <c r="Q20" s="38" t="s">
        <v>6</v>
      </c>
      <c r="R20" s="37">
        <f>'Síntese CME 0'!BE20</f>
        <v>1</v>
      </c>
      <c r="S20" s="37">
        <f>'Síntese CME 1'!BE20</f>
        <v>4</v>
      </c>
      <c r="T20" s="37">
        <f>'Síntese CME 2'!BE20</f>
        <v>0</v>
      </c>
      <c r="U20" s="37">
        <f>'Síntese CME 3'!BE20</f>
        <v>2</v>
      </c>
      <c r="V20" s="37">
        <f>'Síntese CME 4'!BE20</f>
        <v>0</v>
      </c>
      <c r="W20" s="37">
        <f>'Síntese CME 5'!BE20</f>
        <v>3</v>
      </c>
      <c r="X20" s="37">
        <f t="shared" si="0"/>
        <v>10</v>
      </c>
      <c r="Y20" s="37">
        <f t="shared" si="1"/>
        <v>2</v>
      </c>
      <c r="Z20" s="55">
        <f t="shared" si="2"/>
        <v>3</v>
      </c>
      <c r="AA20" s="55">
        <f t="shared" si="3"/>
        <v>5</v>
      </c>
      <c r="AB20" s="55">
        <f t="shared" si="4"/>
        <v>5</v>
      </c>
      <c r="AC20" s="37">
        <f t="shared" si="5"/>
        <v>2</v>
      </c>
      <c r="AD20" s="37">
        <f t="shared" si="6"/>
        <v>3</v>
      </c>
      <c r="AE20" s="37">
        <f t="shared" si="7"/>
        <v>5</v>
      </c>
      <c r="AF20" s="37">
        <f t="shared" si="8"/>
        <v>5</v>
      </c>
      <c r="AG20" s="37">
        <f t="shared" si="9"/>
        <v>0</v>
      </c>
      <c r="AH20" s="37">
        <f t="shared" si="10"/>
        <v>0</v>
      </c>
      <c r="AI20" s="37">
        <f t="shared" si="11"/>
        <v>0</v>
      </c>
      <c r="AJ20" s="37">
        <f t="shared" si="12"/>
        <v>0</v>
      </c>
      <c r="AL20" s="31">
        <f t="shared" si="13"/>
        <v>4.0816326530612242E-2</v>
      </c>
      <c r="AM20" s="31">
        <f t="shared" si="13"/>
        <v>6.1224489795918366E-2</v>
      </c>
      <c r="AN20" s="31">
        <f t="shared" si="13"/>
        <v>0.10204081632653061</v>
      </c>
      <c r="AO20" s="31">
        <f t="shared" si="13"/>
        <v>0.10204081632653061</v>
      </c>
      <c r="AP20" s="31">
        <f t="shared" si="14"/>
        <v>4.0816326530612242E-2</v>
      </c>
      <c r="AQ20" s="31">
        <f t="shared" si="15"/>
        <v>6.1224489795918366E-2</v>
      </c>
      <c r="AR20" s="31">
        <f t="shared" si="16"/>
        <v>0.10204081632653061</v>
      </c>
      <c r="AS20" s="31">
        <f t="shared" si="17"/>
        <v>0.10204081632653061</v>
      </c>
      <c r="AT20" s="31">
        <f t="shared" si="18"/>
        <v>0</v>
      </c>
      <c r="AU20" s="31">
        <f t="shared" si="19"/>
        <v>0</v>
      </c>
      <c r="AV20" s="31">
        <f t="shared" si="20"/>
        <v>0</v>
      </c>
      <c r="AW20" s="31">
        <f t="shared" si="21"/>
        <v>0</v>
      </c>
    </row>
    <row r="21" spans="17:49" ht="13.5" x14ac:dyDescent="0.2">
      <c r="Q21" s="38" t="s">
        <v>6</v>
      </c>
      <c r="R21" s="37">
        <f>'Síntese CME 0'!BE21</f>
        <v>0</v>
      </c>
      <c r="S21" s="37">
        <f>'Síntese CME 1'!BE21</f>
        <v>7</v>
      </c>
      <c r="T21" s="37">
        <f>'Síntese CME 2'!BE21</f>
        <v>0</v>
      </c>
      <c r="U21" s="37">
        <f>'Síntese CME 3'!BE21</f>
        <v>3</v>
      </c>
      <c r="V21" s="37">
        <f>'Síntese CME 4'!BE21</f>
        <v>0</v>
      </c>
      <c r="W21" s="37">
        <f>'Síntese CME 5'!BE21</f>
        <v>0</v>
      </c>
      <c r="X21" s="37">
        <f t="shared" si="0"/>
        <v>10</v>
      </c>
      <c r="Y21" s="37">
        <f t="shared" si="1"/>
        <v>3</v>
      </c>
      <c r="Z21" s="55">
        <f t="shared" si="2"/>
        <v>0</v>
      </c>
      <c r="AA21" s="55">
        <f t="shared" si="3"/>
        <v>3</v>
      </c>
      <c r="AB21" s="55">
        <f t="shared" si="4"/>
        <v>7</v>
      </c>
      <c r="AC21" s="37">
        <f t="shared" si="5"/>
        <v>3</v>
      </c>
      <c r="AD21" s="37">
        <f t="shared" si="6"/>
        <v>0</v>
      </c>
      <c r="AE21" s="37">
        <f t="shared" si="7"/>
        <v>3</v>
      </c>
      <c r="AF21" s="37">
        <f t="shared" si="8"/>
        <v>7</v>
      </c>
      <c r="AG21" s="37">
        <f t="shared" si="9"/>
        <v>0</v>
      </c>
      <c r="AH21" s="37">
        <f t="shared" si="10"/>
        <v>0</v>
      </c>
      <c r="AI21" s="37">
        <f t="shared" si="11"/>
        <v>0</v>
      </c>
      <c r="AJ21" s="37">
        <f t="shared" si="12"/>
        <v>0</v>
      </c>
      <c r="AL21" s="31">
        <f t="shared" si="13"/>
        <v>6.1224489795918366E-2</v>
      </c>
      <c r="AM21" s="31">
        <f t="shared" si="13"/>
        <v>0</v>
      </c>
      <c r="AN21" s="31">
        <f t="shared" si="13"/>
        <v>6.1224489795918366E-2</v>
      </c>
      <c r="AO21" s="31">
        <f t="shared" si="13"/>
        <v>0.14285714285714285</v>
      </c>
      <c r="AP21" s="31">
        <f t="shared" si="14"/>
        <v>6.1224489795918366E-2</v>
      </c>
      <c r="AQ21" s="31">
        <f t="shared" si="15"/>
        <v>0</v>
      </c>
      <c r="AR21" s="31">
        <f t="shared" si="16"/>
        <v>6.1224489795918366E-2</v>
      </c>
      <c r="AS21" s="31">
        <f t="shared" si="17"/>
        <v>0.14285714285714285</v>
      </c>
      <c r="AT21" s="31">
        <f t="shared" si="18"/>
        <v>0</v>
      </c>
      <c r="AU21" s="31">
        <f t="shared" si="19"/>
        <v>0</v>
      </c>
      <c r="AV21" s="31">
        <f t="shared" si="20"/>
        <v>0</v>
      </c>
      <c r="AW21" s="31">
        <f t="shared" si="21"/>
        <v>0</v>
      </c>
    </row>
    <row r="22" spans="17:49" ht="13.5" x14ac:dyDescent="0.2">
      <c r="Q22" s="38" t="s">
        <v>6</v>
      </c>
      <c r="R22" s="37">
        <f>'Síntese CME 0'!BE22</f>
        <v>0</v>
      </c>
      <c r="S22" s="37">
        <f>'Síntese CME 1'!BE22</f>
        <v>4</v>
      </c>
      <c r="T22" s="37">
        <f>'Síntese CME 2'!BE22</f>
        <v>3</v>
      </c>
      <c r="U22" s="37">
        <f>'Síntese CME 3'!BE22</f>
        <v>0</v>
      </c>
      <c r="V22" s="37">
        <f>'Síntese CME 4'!BE22</f>
        <v>3</v>
      </c>
      <c r="W22" s="37">
        <f>'Síntese CME 5'!BE22</f>
        <v>0</v>
      </c>
      <c r="X22" s="37">
        <f t="shared" si="0"/>
        <v>10</v>
      </c>
      <c r="Y22" s="37">
        <f t="shared" si="1"/>
        <v>0</v>
      </c>
      <c r="Z22" s="55">
        <f t="shared" si="2"/>
        <v>3</v>
      </c>
      <c r="AA22" s="55">
        <f t="shared" si="3"/>
        <v>3</v>
      </c>
      <c r="AB22" s="55">
        <f t="shared" si="4"/>
        <v>7</v>
      </c>
      <c r="AC22" s="37">
        <f t="shared" si="5"/>
        <v>0</v>
      </c>
      <c r="AD22" s="37">
        <f t="shared" si="6"/>
        <v>3</v>
      </c>
      <c r="AE22" s="37">
        <f t="shared" si="7"/>
        <v>3</v>
      </c>
      <c r="AF22" s="37">
        <f t="shared" si="8"/>
        <v>7</v>
      </c>
      <c r="AG22" s="37">
        <f t="shared" si="9"/>
        <v>0</v>
      </c>
      <c r="AH22" s="37">
        <f t="shared" si="10"/>
        <v>0</v>
      </c>
      <c r="AI22" s="37">
        <f t="shared" si="11"/>
        <v>0</v>
      </c>
      <c r="AJ22" s="37">
        <f t="shared" si="12"/>
        <v>0</v>
      </c>
      <c r="AL22" s="31">
        <f t="shared" si="13"/>
        <v>0</v>
      </c>
      <c r="AM22" s="31">
        <f t="shared" si="13"/>
        <v>6.1224489795918366E-2</v>
      </c>
      <c r="AN22" s="31">
        <f t="shared" si="13"/>
        <v>6.1224489795918366E-2</v>
      </c>
      <c r="AO22" s="31">
        <f t="shared" si="13"/>
        <v>0.14285714285714285</v>
      </c>
      <c r="AP22" s="31">
        <f t="shared" si="14"/>
        <v>0</v>
      </c>
      <c r="AQ22" s="31">
        <f t="shared" si="15"/>
        <v>6.1224489795918366E-2</v>
      </c>
      <c r="AR22" s="31">
        <f t="shared" si="16"/>
        <v>6.1224489795918366E-2</v>
      </c>
      <c r="AS22" s="31">
        <f t="shared" si="17"/>
        <v>0.14285714285714285</v>
      </c>
      <c r="AT22" s="31">
        <f t="shared" si="18"/>
        <v>0</v>
      </c>
      <c r="AU22" s="31">
        <f t="shared" si="19"/>
        <v>0</v>
      </c>
      <c r="AV22" s="31">
        <f t="shared" si="20"/>
        <v>0</v>
      </c>
      <c r="AW22" s="31">
        <f t="shared" si="21"/>
        <v>0</v>
      </c>
    </row>
    <row r="23" spans="17:49" ht="13.5" x14ac:dyDescent="0.2">
      <c r="Q23" s="39" t="s">
        <v>6</v>
      </c>
      <c r="R23" s="37">
        <f>'Síntese CME 0'!BE23</f>
        <v>0</v>
      </c>
      <c r="S23" s="37">
        <f>'Síntese CME 1'!BE23</f>
        <v>7</v>
      </c>
      <c r="T23" s="37">
        <f>'Síntese CME 2'!BE23</f>
        <v>0</v>
      </c>
      <c r="U23" s="37">
        <f>'Síntese CME 3'!BE23</f>
        <v>0</v>
      </c>
      <c r="V23" s="37">
        <f>'Síntese CME 4'!BE23</f>
        <v>0</v>
      </c>
      <c r="W23" s="37">
        <f>'Síntese CME 5'!BE23</f>
        <v>3</v>
      </c>
      <c r="X23" s="37">
        <f t="shared" si="0"/>
        <v>10</v>
      </c>
      <c r="Y23" s="37">
        <f t="shared" si="1"/>
        <v>0</v>
      </c>
      <c r="Z23" s="55">
        <f t="shared" si="2"/>
        <v>3</v>
      </c>
      <c r="AA23" s="55">
        <f t="shared" si="3"/>
        <v>3</v>
      </c>
      <c r="AB23" s="55">
        <f t="shared" si="4"/>
        <v>7</v>
      </c>
      <c r="AC23" s="37">
        <f t="shared" si="5"/>
        <v>0</v>
      </c>
      <c r="AD23" s="37">
        <f t="shared" si="6"/>
        <v>3</v>
      </c>
      <c r="AE23" s="37">
        <f t="shared" si="7"/>
        <v>3</v>
      </c>
      <c r="AF23" s="37">
        <f t="shared" si="8"/>
        <v>7</v>
      </c>
      <c r="AG23" s="37">
        <f t="shared" si="9"/>
        <v>0</v>
      </c>
      <c r="AH23" s="37">
        <f t="shared" si="10"/>
        <v>0</v>
      </c>
      <c r="AI23" s="37">
        <f t="shared" si="11"/>
        <v>0</v>
      </c>
      <c r="AJ23" s="37">
        <f t="shared" si="12"/>
        <v>0</v>
      </c>
      <c r="AL23" s="31">
        <f t="shared" si="13"/>
        <v>0</v>
      </c>
      <c r="AM23" s="31">
        <f t="shared" si="13"/>
        <v>6.1224489795918366E-2</v>
      </c>
      <c r="AN23" s="31">
        <f t="shared" si="13"/>
        <v>6.1224489795918366E-2</v>
      </c>
      <c r="AO23" s="31">
        <f t="shared" si="13"/>
        <v>0.14285714285714285</v>
      </c>
      <c r="AP23" s="31">
        <f t="shared" si="14"/>
        <v>0</v>
      </c>
      <c r="AQ23" s="31">
        <f t="shared" si="15"/>
        <v>6.1224489795918366E-2</v>
      </c>
      <c r="AR23" s="31">
        <f t="shared" si="16"/>
        <v>6.1224489795918366E-2</v>
      </c>
      <c r="AS23" s="31">
        <f t="shared" si="17"/>
        <v>0.14285714285714285</v>
      </c>
      <c r="AT23" s="31">
        <f t="shared" si="18"/>
        <v>0</v>
      </c>
      <c r="AU23" s="31">
        <f t="shared" si="19"/>
        <v>0</v>
      </c>
      <c r="AV23" s="31">
        <f t="shared" si="20"/>
        <v>0</v>
      </c>
      <c r="AW23" s="31">
        <f t="shared" si="21"/>
        <v>0</v>
      </c>
    </row>
    <row r="24" spans="17:49" ht="13.5" x14ac:dyDescent="0.2">
      <c r="Q24" s="38" t="s">
        <v>6</v>
      </c>
      <c r="R24" s="37">
        <f>'Síntese CME 0'!BE24</f>
        <v>0</v>
      </c>
      <c r="S24" s="37">
        <f>'Síntese CME 1'!BE24</f>
        <v>7</v>
      </c>
      <c r="T24" s="37">
        <f>'Síntese CME 2'!BE24</f>
        <v>0</v>
      </c>
      <c r="U24" s="37">
        <f>'Síntese CME 3'!BE24</f>
        <v>3</v>
      </c>
      <c r="V24" s="37">
        <f>'Síntese CME 4'!BE24</f>
        <v>0</v>
      </c>
      <c r="W24" s="37">
        <f>'Síntese CME 5'!BE24</f>
        <v>0</v>
      </c>
      <c r="X24" s="37">
        <f t="shared" si="0"/>
        <v>10</v>
      </c>
      <c r="Y24" s="37">
        <f t="shared" si="1"/>
        <v>3</v>
      </c>
      <c r="Z24" s="55">
        <f t="shared" si="2"/>
        <v>0</v>
      </c>
      <c r="AA24" s="55">
        <f t="shared" si="3"/>
        <v>3</v>
      </c>
      <c r="AB24" s="55">
        <f t="shared" si="4"/>
        <v>7</v>
      </c>
      <c r="AC24" s="37">
        <f t="shared" si="5"/>
        <v>3</v>
      </c>
      <c r="AD24" s="37">
        <f t="shared" si="6"/>
        <v>0</v>
      </c>
      <c r="AE24" s="37">
        <f t="shared" si="7"/>
        <v>3</v>
      </c>
      <c r="AF24" s="37">
        <f t="shared" si="8"/>
        <v>7</v>
      </c>
      <c r="AG24" s="37">
        <f t="shared" si="9"/>
        <v>0</v>
      </c>
      <c r="AH24" s="37">
        <f t="shared" si="10"/>
        <v>0</v>
      </c>
      <c r="AI24" s="37">
        <f t="shared" si="11"/>
        <v>0</v>
      </c>
      <c r="AJ24" s="37">
        <f t="shared" si="12"/>
        <v>0</v>
      </c>
      <c r="AL24" s="31">
        <f t="shared" si="13"/>
        <v>6.1224489795918366E-2</v>
      </c>
      <c r="AM24" s="31">
        <f t="shared" si="13"/>
        <v>0</v>
      </c>
      <c r="AN24" s="31">
        <f t="shared" si="13"/>
        <v>6.1224489795918366E-2</v>
      </c>
      <c r="AO24" s="31">
        <f t="shared" si="13"/>
        <v>0.14285714285714285</v>
      </c>
      <c r="AP24" s="31">
        <f t="shared" si="14"/>
        <v>6.1224489795918366E-2</v>
      </c>
      <c r="AQ24" s="31">
        <f t="shared" si="15"/>
        <v>0</v>
      </c>
      <c r="AR24" s="31">
        <f t="shared" si="16"/>
        <v>6.1224489795918366E-2</v>
      </c>
      <c r="AS24" s="31">
        <f t="shared" si="17"/>
        <v>0.14285714285714285</v>
      </c>
      <c r="AT24" s="31">
        <f t="shared" si="18"/>
        <v>0</v>
      </c>
      <c r="AU24" s="31">
        <f t="shared" si="19"/>
        <v>0</v>
      </c>
      <c r="AV24" s="31">
        <f t="shared" si="20"/>
        <v>0</v>
      </c>
      <c r="AW24" s="31">
        <f t="shared" si="21"/>
        <v>0</v>
      </c>
    </row>
    <row r="25" spans="17:49" ht="13.5" x14ac:dyDescent="0.2">
      <c r="Q25" s="38" t="s">
        <v>5</v>
      </c>
      <c r="R25" s="37">
        <f>'Síntese CME 0'!BE25</f>
        <v>0</v>
      </c>
      <c r="S25" s="37">
        <f>'Síntese CME 1'!BE25</f>
        <v>7</v>
      </c>
      <c r="T25" s="37">
        <f>'Síntese CME 2'!BE25</f>
        <v>0</v>
      </c>
      <c r="U25" s="37">
        <f>'Síntese CME 3'!BE25</f>
        <v>0</v>
      </c>
      <c r="V25" s="37">
        <f>'Síntese CME 4'!BE25</f>
        <v>3</v>
      </c>
      <c r="W25" s="37">
        <f>'Síntese CME 5'!BE25</f>
        <v>0</v>
      </c>
      <c r="X25" s="37">
        <f t="shared" si="0"/>
        <v>10</v>
      </c>
      <c r="Y25" s="37">
        <f t="shared" si="1"/>
        <v>0</v>
      </c>
      <c r="Z25" s="55">
        <f t="shared" si="2"/>
        <v>3</v>
      </c>
      <c r="AA25" s="55">
        <f t="shared" si="3"/>
        <v>3</v>
      </c>
      <c r="AB25" s="55">
        <f t="shared" si="4"/>
        <v>7</v>
      </c>
      <c r="AC25" s="37">
        <f t="shared" si="5"/>
        <v>0</v>
      </c>
      <c r="AD25" s="37">
        <f t="shared" si="6"/>
        <v>0</v>
      </c>
      <c r="AE25" s="37">
        <f t="shared" si="7"/>
        <v>0</v>
      </c>
      <c r="AF25" s="37">
        <f t="shared" si="8"/>
        <v>0</v>
      </c>
      <c r="AG25" s="37">
        <f t="shared" si="9"/>
        <v>0</v>
      </c>
      <c r="AH25" s="37">
        <f t="shared" si="10"/>
        <v>3</v>
      </c>
      <c r="AI25" s="37">
        <f t="shared" si="11"/>
        <v>3</v>
      </c>
      <c r="AJ25" s="37">
        <f t="shared" si="12"/>
        <v>7</v>
      </c>
      <c r="AL25" s="31">
        <f t="shared" si="13"/>
        <v>0</v>
      </c>
      <c r="AM25" s="31">
        <f t="shared" si="13"/>
        <v>6.1224489795918366E-2</v>
      </c>
      <c r="AN25" s="31">
        <f t="shared" si="13"/>
        <v>6.1224489795918366E-2</v>
      </c>
      <c r="AO25" s="31">
        <f t="shared" si="13"/>
        <v>0.14285714285714285</v>
      </c>
      <c r="AP25" s="31">
        <f t="shared" si="14"/>
        <v>0</v>
      </c>
      <c r="AQ25" s="31">
        <f t="shared" si="15"/>
        <v>0</v>
      </c>
      <c r="AR25" s="31">
        <f t="shared" si="16"/>
        <v>0</v>
      </c>
      <c r="AS25" s="31">
        <f t="shared" si="17"/>
        <v>0</v>
      </c>
      <c r="AT25" s="31">
        <f t="shared" si="18"/>
        <v>0</v>
      </c>
      <c r="AU25" s="31">
        <f t="shared" si="19"/>
        <v>6.1224489795918366E-2</v>
      </c>
      <c r="AV25" s="31">
        <f t="shared" si="20"/>
        <v>6.1224489795918366E-2</v>
      </c>
      <c r="AW25" s="31">
        <f t="shared" si="21"/>
        <v>0.14285714285714285</v>
      </c>
    </row>
    <row r="26" spans="17:49" ht="13.5" x14ac:dyDescent="0.2">
      <c r="Q26" s="38" t="s">
        <v>6</v>
      </c>
      <c r="R26" s="37">
        <f>'Síntese CME 0'!BE26</f>
        <v>0</v>
      </c>
      <c r="S26" s="37">
        <f>'Síntese CME 1'!BE26</f>
        <v>4</v>
      </c>
      <c r="T26" s="37">
        <f>'Síntese CME 2'!BE26</f>
        <v>3</v>
      </c>
      <c r="U26" s="37">
        <f>'Síntese CME 3'!BE26</f>
        <v>0</v>
      </c>
      <c r="V26" s="37">
        <f>'Síntese CME 4'!BE26</f>
        <v>0</v>
      </c>
      <c r="W26" s="37">
        <f>'Síntese CME 5'!BE26</f>
        <v>3</v>
      </c>
      <c r="X26" s="37">
        <f t="shared" si="0"/>
        <v>10</v>
      </c>
      <c r="Y26" s="37">
        <f t="shared" si="1"/>
        <v>0</v>
      </c>
      <c r="Z26" s="55">
        <f t="shared" si="2"/>
        <v>3</v>
      </c>
      <c r="AA26" s="55">
        <f t="shared" si="3"/>
        <v>3</v>
      </c>
      <c r="AB26" s="55">
        <f t="shared" si="4"/>
        <v>7</v>
      </c>
      <c r="AC26" s="37">
        <f t="shared" si="5"/>
        <v>0</v>
      </c>
      <c r="AD26" s="37">
        <f t="shared" si="6"/>
        <v>3</v>
      </c>
      <c r="AE26" s="37">
        <f t="shared" si="7"/>
        <v>3</v>
      </c>
      <c r="AF26" s="37">
        <f t="shared" si="8"/>
        <v>7</v>
      </c>
      <c r="AG26" s="37">
        <f t="shared" si="9"/>
        <v>0</v>
      </c>
      <c r="AH26" s="37">
        <f t="shared" si="10"/>
        <v>0</v>
      </c>
      <c r="AI26" s="37">
        <f t="shared" si="11"/>
        <v>0</v>
      </c>
      <c r="AJ26" s="37">
        <f t="shared" si="12"/>
        <v>0</v>
      </c>
      <c r="AL26" s="31">
        <f t="shared" si="13"/>
        <v>0</v>
      </c>
      <c r="AM26" s="31">
        <f t="shared" si="13"/>
        <v>6.1224489795918366E-2</v>
      </c>
      <c r="AN26" s="31">
        <f t="shared" si="13"/>
        <v>6.1224489795918366E-2</v>
      </c>
      <c r="AO26" s="31">
        <f t="shared" si="13"/>
        <v>0.14285714285714285</v>
      </c>
      <c r="AP26" s="31">
        <f t="shared" si="14"/>
        <v>0</v>
      </c>
      <c r="AQ26" s="31">
        <f t="shared" si="15"/>
        <v>6.1224489795918366E-2</v>
      </c>
      <c r="AR26" s="31">
        <f t="shared" si="16"/>
        <v>6.1224489795918366E-2</v>
      </c>
      <c r="AS26" s="31">
        <f t="shared" si="17"/>
        <v>0.14285714285714285</v>
      </c>
      <c r="AT26" s="31">
        <f t="shared" si="18"/>
        <v>0</v>
      </c>
      <c r="AU26" s="31">
        <f t="shared" si="19"/>
        <v>0</v>
      </c>
      <c r="AV26" s="31">
        <f t="shared" si="20"/>
        <v>0</v>
      </c>
      <c r="AW26" s="31">
        <f t="shared" si="21"/>
        <v>0</v>
      </c>
    </row>
    <row r="27" spans="17:49" ht="13.5" x14ac:dyDescent="0.2">
      <c r="Q27" s="38" t="s">
        <v>6</v>
      </c>
      <c r="R27" s="37">
        <f>'Síntese CME 0'!BE27</f>
        <v>0</v>
      </c>
      <c r="S27" s="37">
        <f>'Síntese CME 1'!BE27</f>
        <v>7</v>
      </c>
      <c r="T27" s="37">
        <f>'Síntese CME 2'!BE27</f>
        <v>0</v>
      </c>
      <c r="U27" s="37">
        <f>'Síntese CME 3'!BE27</f>
        <v>3</v>
      </c>
      <c r="V27" s="37">
        <f>'Síntese CME 4'!BE27</f>
        <v>0</v>
      </c>
      <c r="W27" s="37">
        <f>'Síntese CME 5'!BE27</f>
        <v>0</v>
      </c>
      <c r="X27" s="37">
        <f t="shared" si="0"/>
        <v>10</v>
      </c>
      <c r="Y27" s="37">
        <f t="shared" si="1"/>
        <v>3</v>
      </c>
      <c r="Z27" s="55">
        <f t="shared" si="2"/>
        <v>0</v>
      </c>
      <c r="AA27" s="55">
        <f t="shared" si="3"/>
        <v>3</v>
      </c>
      <c r="AB27" s="55">
        <f t="shared" si="4"/>
        <v>7</v>
      </c>
      <c r="AC27" s="37">
        <f t="shared" si="5"/>
        <v>3</v>
      </c>
      <c r="AD27" s="37">
        <f t="shared" si="6"/>
        <v>0</v>
      </c>
      <c r="AE27" s="37">
        <f t="shared" si="7"/>
        <v>3</v>
      </c>
      <c r="AF27" s="37">
        <f t="shared" si="8"/>
        <v>7</v>
      </c>
      <c r="AG27" s="37">
        <f t="shared" si="9"/>
        <v>0</v>
      </c>
      <c r="AH27" s="37">
        <f t="shared" si="10"/>
        <v>0</v>
      </c>
      <c r="AI27" s="37">
        <f t="shared" si="11"/>
        <v>0</v>
      </c>
      <c r="AJ27" s="37">
        <f t="shared" si="12"/>
        <v>0</v>
      </c>
      <c r="AL27" s="31">
        <f t="shared" si="13"/>
        <v>6.1224489795918366E-2</v>
      </c>
      <c r="AM27" s="31">
        <f t="shared" si="13"/>
        <v>0</v>
      </c>
      <c r="AN27" s="31">
        <f t="shared" si="13"/>
        <v>6.1224489795918366E-2</v>
      </c>
      <c r="AO27" s="31">
        <f t="shared" si="13"/>
        <v>0.14285714285714285</v>
      </c>
      <c r="AP27" s="31">
        <f t="shared" si="14"/>
        <v>6.1224489795918366E-2</v>
      </c>
      <c r="AQ27" s="31">
        <f t="shared" si="15"/>
        <v>0</v>
      </c>
      <c r="AR27" s="31">
        <f t="shared" si="16"/>
        <v>6.1224489795918366E-2</v>
      </c>
      <c r="AS27" s="31">
        <f t="shared" si="17"/>
        <v>0.14285714285714285</v>
      </c>
      <c r="AT27" s="31">
        <f t="shared" si="18"/>
        <v>0</v>
      </c>
      <c r="AU27" s="31">
        <f t="shared" si="19"/>
        <v>0</v>
      </c>
      <c r="AV27" s="31">
        <f t="shared" si="20"/>
        <v>0</v>
      </c>
      <c r="AW27" s="31">
        <f t="shared" si="21"/>
        <v>0</v>
      </c>
    </row>
    <row r="28" spans="17:49" ht="13.5" x14ac:dyDescent="0.2">
      <c r="Q28" s="38" t="s">
        <v>6</v>
      </c>
      <c r="R28" s="37">
        <f>'Síntese CME 0'!BE28</f>
        <v>0</v>
      </c>
      <c r="S28" s="37">
        <f>'Síntese CME 1'!BE28</f>
        <v>7</v>
      </c>
      <c r="T28" s="37">
        <f>'Síntese CME 2'!BE28</f>
        <v>0</v>
      </c>
      <c r="U28" s="37">
        <f>'Síntese CME 3'!BE28</f>
        <v>0</v>
      </c>
      <c r="V28" s="37">
        <f>'Síntese CME 4'!BE28</f>
        <v>3</v>
      </c>
      <c r="W28" s="37">
        <f>'Síntese CME 5'!BE28</f>
        <v>0</v>
      </c>
      <c r="X28" s="37">
        <f t="shared" si="0"/>
        <v>10</v>
      </c>
      <c r="Y28" s="37">
        <f t="shared" si="1"/>
        <v>0</v>
      </c>
      <c r="Z28" s="55">
        <f t="shared" si="2"/>
        <v>3</v>
      </c>
      <c r="AA28" s="55">
        <f t="shared" si="3"/>
        <v>3</v>
      </c>
      <c r="AB28" s="55">
        <f t="shared" si="4"/>
        <v>7</v>
      </c>
      <c r="AC28" s="37">
        <f t="shared" si="5"/>
        <v>0</v>
      </c>
      <c r="AD28" s="37">
        <f t="shared" si="6"/>
        <v>3</v>
      </c>
      <c r="AE28" s="37">
        <f t="shared" si="7"/>
        <v>3</v>
      </c>
      <c r="AF28" s="37">
        <f t="shared" si="8"/>
        <v>7</v>
      </c>
      <c r="AG28" s="37">
        <f t="shared" si="9"/>
        <v>0</v>
      </c>
      <c r="AH28" s="37">
        <f t="shared" si="10"/>
        <v>0</v>
      </c>
      <c r="AI28" s="37">
        <f t="shared" si="11"/>
        <v>0</v>
      </c>
      <c r="AJ28" s="37">
        <f t="shared" si="12"/>
        <v>0</v>
      </c>
      <c r="AL28" s="31">
        <f t="shared" si="13"/>
        <v>0</v>
      </c>
      <c r="AM28" s="31">
        <f t="shared" si="13"/>
        <v>6.1224489795918366E-2</v>
      </c>
      <c r="AN28" s="31">
        <f t="shared" si="13"/>
        <v>6.1224489795918366E-2</v>
      </c>
      <c r="AO28" s="31">
        <f t="shared" si="13"/>
        <v>0.14285714285714285</v>
      </c>
      <c r="AP28" s="31">
        <f t="shared" si="14"/>
        <v>0</v>
      </c>
      <c r="AQ28" s="31">
        <f t="shared" si="15"/>
        <v>6.1224489795918366E-2</v>
      </c>
      <c r="AR28" s="31">
        <f t="shared" si="16"/>
        <v>6.1224489795918366E-2</v>
      </c>
      <c r="AS28" s="31">
        <f t="shared" si="17"/>
        <v>0.14285714285714285</v>
      </c>
      <c r="AT28" s="31">
        <f t="shared" si="18"/>
        <v>0</v>
      </c>
      <c r="AU28" s="31">
        <f t="shared" si="19"/>
        <v>0</v>
      </c>
      <c r="AV28" s="31">
        <f t="shared" si="20"/>
        <v>0</v>
      </c>
      <c r="AW28" s="31">
        <f t="shared" si="21"/>
        <v>0</v>
      </c>
    </row>
    <row r="29" spans="17:49" ht="13.5" x14ac:dyDescent="0.2">
      <c r="Q29" s="38" t="s">
        <v>6</v>
      </c>
      <c r="R29" s="37">
        <f>'Síntese CME 0'!BE29</f>
        <v>0</v>
      </c>
      <c r="S29" s="37">
        <f>'Síntese CME 1'!BE29</f>
        <v>3</v>
      </c>
      <c r="T29" s="37">
        <f>'Síntese CME 2'!BE29</f>
        <v>4</v>
      </c>
      <c r="U29" s="37">
        <f>'Síntese CME 3'!BE29</f>
        <v>0</v>
      </c>
      <c r="V29" s="37">
        <f>'Síntese CME 4'!BE29</f>
        <v>0</v>
      </c>
      <c r="W29" s="37">
        <f>'Síntese CME 5'!BE29</f>
        <v>3</v>
      </c>
      <c r="X29" s="37">
        <f t="shared" si="0"/>
        <v>10</v>
      </c>
      <c r="Y29" s="37">
        <f t="shared" si="1"/>
        <v>0</v>
      </c>
      <c r="Z29" s="55">
        <f t="shared" si="2"/>
        <v>3</v>
      </c>
      <c r="AA29" s="55">
        <f t="shared" si="3"/>
        <v>3</v>
      </c>
      <c r="AB29" s="55">
        <f t="shared" si="4"/>
        <v>7</v>
      </c>
      <c r="AC29" s="37">
        <f t="shared" si="5"/>
        <v>0</v>
      </c>
      <c r="AD29" s="37">
        <f t="shared" si="6"/>
        <v>3</v>
      </c>
      <c r="AE29" s="37">
        <f t="shared" si="7"/>
        <v>3</v>
      </c>
      <c r="AF29" s="37">
        <f t="shared" si="8"/>
        <v>7</v>
      </c>
      <c r="AG29" s="37">
        <f t="shared" si="9"/>
        <v>0</v>
      </c>
      <c r="AH29" s="37">
        <f t="shared" si="10"/>
        <v>0</v>
      </c>
      <c r="AI29" s="37">
        <f t="shared" si="11"/>
        <v>0</v>
      </c>
      <c r="AJ29" s="37">
        <f t="shared" si="12"/>
        <v>0</v>
      </c>
      <c r="AL29" s="31">
        <f t="shared" si="13"/>
        <v>0</v>
      </c>
      <c r="AM29" s="31">
        <f t="shared" si="13"/>
        <v>6.1224489795918366E-2</v>
      </c>
      <c r="AN29" s="31">
        <f t="shared" si="13"/>
        <v>6.1224489795918366E-2</v>
      </c>
      <c r="AO29" s="31">
        <f t="shared" si="13"/>
        <v>0.14285714285714285</v>
      </c>
      <c r="AP29" s="31">
        <f t="shared" si="14"/>
        <v>0</v>
      </c>
      <c r="AQ29" s="31">
        <f t="shared" si="15"/>
        <v>6.1224489795918366E-2</v>
      </c>
      <c r="AR29" s="31">
        <f t="shared" si="16"/>
        <v>6.1224489795918366E-2</v>
      </c>
      <c r="AS29" s="31">
        <f t="shared" si="17"/>
        <v>0.14285714285714285</v>
      </c>
      <c r="AT29" s="31">
        <f t="shared" si="18"/>
        <v>0</v>
      </c>
      <c r="AU29" s="31">
        <f t="shared" si="19"/>
        <v>0</v>
      </c>
      <c r="AV29" s="31">
        <f t="shared" si="20"/>
        <v>0</v>
      </c>
      <c r="AW29" s="31">
        <f t="shared" si="21"/>
        <v>0</v>
      </c>
    </row>
    <row r="30" spans="17:49" ht="13.5" x14ac:dyDescent="0.2">
      <c r="Q30" s="38" t="s">
        <v>6</v>
      </c>
      <c r="R30" s="37">
        <f>'Síntese CME 0'!BE30</f>
        <v>0</v>
      </c>
      <c r="S30" s="37">
        <f>'Síntese CME 1'!BE30</f>
        <v>5</v>
      </c>
      <c r="T30" s="37">
        <f>'Síntese CME 2'!BE30</f>
        <v>0</v>
      </c>
      <c r="U30" s="37">
        <f>'Síntese CME 3'!BE30</f>
        <v>5</v>
      </c>
      <c r="V30" s="37">
        <f>'Síntese CME 4'!BE30</f>
        <v>0</v>
      </c>
      <c r="W30" s="37">
        <f>'Síntese CME 5'!BE30</f>
        <v>0</v>
      </c>
      <c r="X30" s="37">
        <f t="shared" si="0"/>
        <v>10</v>
      </c>
      <c r="Y30" s="37">
        <f t="shared" si="1"/>
        <v>5</v>
      </c>
      <c r="Z30" s="55">
        <f t="shared" si="2"/>
        <v>0</v>
      </c>
      <c r="AA30" s="55">
        <f t="shared" si="3"/>
        <v>5</v>
      </c>
      <c r="AB30" s="55">
        <f t="shared" si="4"/>
        <v>5</v>
      </c>
      <c r="AC30" s="37">
        <f t="shared" si="5"/>
        <v>5</v>
      </c>
      <c r="AD30" s="37">
        <f t="shared" si="6"/>
        <v>0</v>
      </c>
      <c r="AE30" s="37">
        <f t="shared" si="7"/>
        <v>5</v>
      </c>
      <c r="AF30" s="37">
        <f t="shared" si="8"/>
        <v>5</v>
      </c>
      <c r="AG30" s="37">
        <f t="shared" si="9"/>
        <v>0</v>
      </c>
      <c r="AH30" s="37">
        <f t="shared" si="10"/>
        <v>0</v>
      </c>
      <c r="AI30" s="37">
        <f t="shared" si="11"/>
        <v>0</v>
      </c>
      <c r="AJ30" s="37">
        <f t="shared" si="12"/>
        <v>0</v>
      </c>
      <c r="AL30" s="31">
        <f t="shared" si="13"/>
        <v>0.10204081632653061</v>
      </c>
      <c r="AM30" s="31">
        <f t="shared" si="13"/>
        <v>0</v>
      </c>
      <c r="AN30" s="31">
        <f t="shared" si="13"/>
        <v>0.10204081632653061</v>
      </c>
      <c r="AO30" s="31">
        <f t="shared" si="13"/>
        <v>0.10204081632653061</v>
      </c>
      <c r="AP30" s="31">
        <f t="shared" si="14"/>
        <v>0.10204081632653061</v>
      </c>
      <c r="AQ30" s="31">
        <f t="shared" si="15"/>
        <v>0</v>
      </c>
      <c r="AR30" s="31">
        <f t="shared" si="16"/>
        <v>0.10204081632653061</v>
      </c>
      <c r="AS30" s="31">
        <f t="shared" si="17"/>
        <v>0.10204081632653061</v>
      </c>
      <c r="AT30" s="31">
        <f t="shared" si="18"/>
        <v>0</v>
      </c>
      <c r="AU30" s="31">
        <f t="shared" si="19"/>
        <v>0</v>
      </c>
      <c r="AV30" s="31">
        <f t="shared" si="20"/>
        <v>0</v>
      </c>
      <c r="AW30" s="31">
        <f t="shared" si="21"/>
        <v>0</v>
      </c>
    </row>
    <row r="31" spans="17:49" ht="13.5" x14ac:dyDescent="0.2">
      <c r="Q31" s="38" t="s">
        <v>6</v>
      </c>
      <c r="R31" s="37">
        <f>'Síntese CME 0'!BE31</f>
        <v>0</v>
      </c>
      <c r="S31" s="37">
        <f>'Síntese CME 1'!BE31</f>
        <v>5</v>
      </c>
      <c r="T31" s="37">
        <f>'Síntese CME 2'!BE31</f>
        <v>0</v>
      </c>
      <c r="U31" s="37">
        <f>'Síntese CME 3'!BE31</f>
        <v>2</v>
      </c>
      <c r="V31" s="37">
        <f>'Síntese CME 4'!BE31</f>
        <v>3</v>
      </c>
      <c r="W31" s="37">
        <f>'Síntese CME 5'!BE31</f>
        <v>0</v>
      </c>
      <c r="X31" s="37">
        <f t="shared" si="0"/>
        <v>10</v>
      </c>
      <c r="Y31" s="37">
        <f t="shared" si="1"/>
        <v>2</v>
      </c>
      <c r="Z31" s="55">
        <f t="shared" si="2"/>
        <v>3</v>
      </c>
      <c r="AA31" s="55">
        <f t="shared" si="3"/>
        <v>5</v>
      </c>
      <c r="AB31" s="55">
        <f t="shared" si="4"/>
        <v>5</v>
      </c>
      <c r="AC31" s="37">
        <f t="shared" si="5"/>
        <v>2</v>
      </c>
      <c r="AD31" s="37">
        <f t="shared" si="6"/>
        <v>3</v>
      </c>
      <c r="AE31" s="37">
        <f t="shared" si="7"/>
        <v>5</v>
      </c>
      <c r="AF31" s="37">
        <f t="shared" si="8"/>
        <v>5</v>
      </c>
      <c r="AG31" s="37">
        <f t="shared" si="9"/>
        <v>0</v>
      </c>
      <c r="AH31" s="37">
        <f t="shared" si="10"/>
        <v>0</v>
      </c>
      <c r="AI31" s="37">
        <f t="shared" si="11"/>
        <v>0</v>
      </c>
      <c r="AJ31" s="37">
        <f t="shared" si="12"/>
        <v>0</v>
      </c>
      <c r="AL31" s="31">
        <f t="shared" si="13"/>
        <v>4.0816326530612242E-2</v>
      </c>
      <c r="AM31" s="31">
        <f t="shared" si="13"/>
        <v>6.1224489795918366E-2</v>
      </c>
      <c r="AN31" s="31">
        <f t="shared" si="13"/>
        <v>0.10204081632653061</v>
      </c>
      <c r="AO31" s="31">
        <f t="shared" si="13"/>
        <v>0.10204081632653061</v>
      </c>
      <c r="AP31" s="31">
        <f t="shared" si="14"/>
        <v>4.0816326530612242E-2</v>
      </c>
      <c r="AQ31" s="31">
        <f t="shared" si="15"/>
        <v>6.1224489795918366E-2</v>
      </c>
      <c r="AR31" s="31">
        <f t="shared" si="16"/>
        <v>0.10204081632653061</v>
      </c>
      <c r="AS31" s="31">
        <f t="shared" si="17"/>
        <v>0.10204081632653061</v>
      </c>
      <c r="AT31" s="31">
        <f t="shared" si="18"/>
        <v>0</v>
      </c>
      <c r="AU31" s="31">
        <f t="shared" si="19"/>
        <v>0</v>
      </c>
      <c r="AV31" s="31">
        <f t="shared" si="20"/>
        <v>0</v>
      </c>
      <c r="AW31" s="31">
        <f t="shared" si="21"/>
        <v>0</v>
      </c>
    </row>
    <row r="32" spans="17:49" ht="13.5" x14ac:dyDescent="0.2">
      <c r="Q32" s="38" t="s">
        <v>5</v>
      </c>
      <c r="R32" s="37">
        <f>'Síntese CME 0'!BE32</f>
        <v>0</v>
      </c>
      <c r="S32" s="37">
        <f>'Síntese CME 1'!BE32</f>
        <v>5</v>
      </c>
      <c r="T32" s="37">
        <f>'Síntese CME 2'!BE32</f>
        <v>0</v>
      </c>
      <c r="U32" s="37">
        <f>'Síntese CME 3'!BE32</f>
        <v>2</v>
      </c>
      <c r="V32" s="37">
        <f>'Síntese CME 4'!BE32</f>
        <v>0</v>
      </c>
      <c r="W32" s="37">
        <f>'Síntese CME 5'!BE32</f>
        <v>3</v>
      </c>
      <c r="X32" s="37">
        <f t="shared" si="0"/>
        <v>10</v>
      </c>
      <c r="Y32" s="37">
        <f t="shared" si="1"/>
        <v>2</v>
      </c>
      <c r="Z32" s="55">
        <f t="shared" si="2"/>
        <v>3</v>
      </c>
      <c r="AA32" s="55">
        <f t="shared" si="3"/>
        <v>5</v>
      </c>
      <c r="AB32" s="55">
        <f t="shared" si="4"/>
        <v>5</v>
      </c>
      <c r="AC32" s="37">
        <f t="shared" si="5"/>
        <v>0</v>
      </c>
      <c r="AD32" s="37">
        <f t="shared" si="6"/>
        <v>0</v>
      </c>
      <c r="AE32" s="37">
        <f t="shared" si="7"/>
        <v>0</v>
      </c>
      <c r="AF32" s="37">
        <f t="shared" si="8"/>
        <v>0</v>
      </c>
      <c r="AG32" s="37">
        <f t="shared" si="9"/>
        <v>2</v>
      </c>
      <c r="AH32" s="37">
        <f t="shared" si="10"/>
        <v>3</v>
      </c>
      <c r="AI32" s="37">
        <f t="shared" si="11"/>
        <v>5</v>
      </c>
      <c r="AJ32" s="37">
        <f t="shared" si="12"/>
        <v>5</v>
      </c>
      <c r="AL32" s="31">
        <f t="shared" si="13"/>
        <v>4.0816326530612242E-2</v>
      </c>
      <c r="AM32" s="31">
        <f t="shared" si="13"/>
        <v>6.1224489795918366E-2</v>
      </c>
      <c r="AN32" s="31">
        <f t="shared" si="13"/>
        <v>0.10204081632653061</v>
      </c>
      <c r="AO32" s="31">
        <f t="shared" si="13"/>
        <v>0.10204081632653061</v>
      </c>
      <c r="AP32" s="31">
        <f t="shared" si="14"/>
        <v>0</v>
      </c>
      <c r="AQ32" s="31">
        <f t="shared" si="15"/>
        <v>0</v>
      </c>
      <c r="AR32" s="31">
        <f t="shared" si="16"/>
        <v>0</v>
      </c>
      <c r="AS32" s="31">
        <f t="shared" si="17"/>
        <v>0</v>
      </c>
      <c r="AT32" s="31">
        <f t="shared" si="18"/>
        <v>4.0816326530612242E-2</v>
      </c>
      <c r="AU32" s="31">
        <f t="shared" si="19"/>
        <v>6.1224489795918366E-2</v>
      </c>
      <c r="AV32" s="31">
        <f t="shared" si="20"/>
        <v>0.10204081632653061</v>
      </c>
      <c r="AW32" s="31">
        <f t="shared" si="21"/>
        <v>0.10204081632653061</v>
      </c>
    </row>
    <row r="33" spans="17:49" ht="13.5" x14ac:dyDescent="0.2">
      <c r="Q33" s="38" t="s">
        <v>6</v>
      </c>
      <c r="R33" s="37">
        <f>'Síntese CME 0'!BE33</f>
        <v>0</v>
      </c>
      <c r="S33" s="37">
        <f>'Síntese CME 1'!BE33</f>
        <v>7</v>
      </c>
      <c r="T33" s="37">
        <f>'Síntese CME 2'!BE33</f>
        <v>0</v>
      </c>
      <c r="U33" s="37">
        <f>'Síntese CME 3'!BE33</f>
        <v>3</v>
      </c>
      <c r="V33" s="37">
        <f>'Síntese CME 4'!BE33</f>
        <v>0</v>
      </c>
      <c r="W33" s="37">
        <f>'Síntese CME 5'!BE33</f>
        <v>0</v>
      </c>
      <c r="X33" s="37">
        <f t="shared" si="0"/>
        <v>10</v>
      </c>
      <c r="Y33" s="37">
        <f t="shared" si="1"/>
        <v>3</v>
      </c>
      <c r="Z33" s="55">
        <f t="shared" si="2"/>
        <v>0</v>
      </c>
      <c r="AA33" s="55">
        <f t="shared" si="3"/>
        <v>3</v>
      </c>
      <c r="AB33" s="55">
        <f t="shared" si="4"/>
        <v>7</v>
      </c>
      <c r="AC33" s="37">
        <f t="shared" si="5"/>
        <v>3</v>
      </c>
      <c r="AD33" s="37">
        <f t="shared" si="6"/>
        <v>0</v>
      </c>
      <c r="AE33" s="37">
        <f t="shared" si="7"/>
        <v>3</v>
      </c>
      <c r="AF33" s="37">
        <f t="shared" si="8"/>
        <v>7</v>
      </c>
      <c r="AG33" s="37">
        <f t="shared" si="9"/>
        <v>0</v>
      </c>
      <c r="AH33" s="37">
        <f t="shared" si="10"/>
        <v>0</v>
      </c>
      <c r="AI33" s="37">
        <f t="shared" si="11"/>
        <v>0</v>
      </c>
      <c r="AJ33" s="37">
        <f t="shared" si="12"/>
        <v>0</v>
      </c>
      <c r="AL33" s="31">
        <f t="shared" si="13"/>
        <v>6.1224489795918366E-2</v>
      </c>
      <c r="AM33" s="31">
        <f t="shared" si="13"/>
        <v>0</v>
      </c>
      <c r="AN33" s="31">
        <f t="shared" si="13"/>
        <v>6.1224489795918366E-2</v>
      </c>
      <c r="AO33" s="31">
        <f t="shared" si="13"/>
        <v>0.14285714285714285</v>
      </c>
      <c r="AP33" s="31">
        <f t="shared" si="14"/>
        <v>6.1224489795918366E-2</v>
      </c>
      <c r="AQ33" s="31">
        <f t="shared" si="15"/>
        <v>0</v>
      </c>
      <c r="AR33" s="31">
        <f t="shared" si="16"/>
        <v>6.1224489795918366E-2</v>
      </c>
      <c r="AS33" s="31">
        <f t="shared" si="17"/>
        <v>0.14285714285714285</v>
      </c>
      <c r="AT33" s="31">
        <f t="shared" si="18"/>
        <v>0</v>
      </c>
      <c r="AU33" s="31">
        <f t="shared" si="19"/>
        <v>0</v>
      </c>
      <c r="AV33" s="31">
        <f t="shared" si="20"/>
        <v>0</v>
      </c>
      <c r="AW33" s="31">
        <f t="shared" si="21"/>
        <v>0</v>
      </c>
    </row>
    <row r="34" spans="17:49" ht="13.5" x14ac:dyDescent="0.2">
      <c r="Q34" s="38" t="s">
        <v>6</v>
      </c>
      <c r="R34" s="37">
        <f>'Síntese CME 0'!BE34</f>
        <v>0</v>
      </c>
      <c r="S34" s="37">
        <f>'Síntese CME 1'!BE34</f>
        <v>10</v>
      </c>
      <c r="T34" s="37">
        <f>'Síntese CME 2'!BE34</f>
        <v>0</v>
      </c>
      <c r="U34" s="37">
        <f>'Síntese CME 3'!BE34</f>
        <v>0</v>
      </c>
      <c r="V34" s="37">
        <f>'Síntese CME 4'!BE34</f>
        <v>0</v>
      </c>
      <c r="W34" s="37">
        <f>'Síntese CME 5'!BE34</f>
        <v>0</v>
      </c>
      <c r="X34" s="37">
        <f t="shared" si="0"/>
        <v>10</v>
      </c>
      <c r="Y34" s="37">
        <f t="shared" si="1"/>
        <v>0</v>
      </c>
      <c r="Z34" s="55">
        <f t="shared" si="2"/>
        <v>0</v>
      </c>
      <c r="AA34" s="55">
        <f t="shared" si="3"/>
        <v>0</v>
      </c>
      <c r="AB34" s="55">
        <f t="shared" si="4"/>
        <v>10</v>
      </c>
      <c r="AC34" s="37">
        <f t="shared" si="5"/>
        <v>0</v>
      </c>
      <c r="AD34" s="37">
        <f t="shared" si="6"/>
        <v>0</v>
      </c>
      <c r="AE34" s="37">
        <f t="shared" si="7"/>
        <v>0</v>
      </c>
      <c r="AF34" s="37">
        <f t="shared" si="8"/>
        <v>10</v>
      </c>
      <c r="AG34" s="37">
        <f t="shared" si="9"/>
        <v>0</v>
      </c>
      <c r="AH34" s="37">
        <f t="shared" si="10"/>
        <v>0</v>
      </c>
      <c r="AI34" s="37">
        <f t="shared" si="11"/>
        <v>0</v>
      </c>
      <c r="AJ34" s="37">
        <f t="shared" si="12"/>
        <v>0</v>
      </c>
      <c r="AL34" s="31">
        <f t="shared" si="13"/>
        <v>0</v>
      </c>
      <c r="AM34" s="31">
        <f t="shared" si="13"/>
        <v>0</v>
      </c>
      <c r="AN34" s="31">
        <f t="shared" si="13"/>
        <v>0</v>
      </c>
      <c r="AO34" s="31">
        <f t="shared" si="13"/>
        <v>0.20408163265306123</v>
      </c>
      <c r="AP34" s="31">
        <f t="shared" si="14"/>
        <v>0</v>
      </c>
      <c r="AQ34" s="31">
        <f t="shared" si="15"/>
        <v>0</v>
      </c>
      <c r="AR34" s="31">
        <f t="shared" si="16"/>
        <v>0</v>
      </c>
      <c r="AS34" s="31">
        <f t="shared" si="17"/>
        <v>0.20408163265306123</v>
      </c>
      <c r="AT34" s="31">
        <f t="shared" si="18"/>
        <v>0</v>
      </c>
      <c r="AU34" s="31">
        <f t="shared" si="19"/>
        <v>0</v>
      </c>
      <c r="AV34" s="31">
        <f t="shared" si="20"/>
        <v>0</v>
      </c>
      <c r="AW34" s="31">
        <f t="shared" si="21"/>
        <v>0</v>
      </c>
    </row>
    <row r="35" spans="17:49" ht="13.5" x14ac:dyDescent="0.2">
      <c r="Q35" s="38" t="s">
        <v>6</v>
      </c>
      <c r="R35" s="37">
        <f>'Síntese CME 0'!BE35</f>
        <v>0</v>
      </c>
      <c r="S35" s="37">
        <f>'Síntese CME 1'!BE35</f>
        <v>10</v>
      </c>
      <c r="T35" s="37">
        <f>'Síntese CME 2'!BE35</f>
        <v>0</v>
      </c>
      <c r="U35" s="37">
        <f>'Síntese CME 3'!BE35</f>
        <v>0</v>
      </c>
      <c r="V35" s="37">
        <f>'Síntese CME 4'!BE35</f>
        <v>0</v>
      </c>
      <c r="W35" s="37">
        <f>'Síntese CME 5'!BE35</f>
        <v>0</v>
      </c>
      <c r="X35" s="37">
        <f t="shared" si="0"/>
        <v>10</v>
      </c>
      <c r="Y35" s="37">
        <f t="shared" si="1"/>
        <v>0</v>
      </c>
      <c r="Z35" s="55">
        <f t="shared" si="2"/>
        <v>0</v>
      </c>
      <c r="AA35" s="55">
        <f t="shared" si="3"/>
        <v>0</v>
      </c>
      <c r="AB35" s="55">
        <f t="shared" si="4"/>
        <v>10</v>
      </c>
      <c r="AC35" s="37">
        <f t="shared" si="5"/>
        <v>0</v>
      </c>
      <c r="AD35" s="37">
        <f t="shared" si="6"/>
        <v>0</v>
      </c>
      <c r="AE35" s="37">
        <f t="shared" si="7"/>
        <v>0</v>
      </c>
      <c r="AF35" s="37">
        <f t="shared" si="8"/>
        <v>10</v>
      </c>
      <c r="AG35" s="37">
        <f t="shared" si="9"/>
        <v>0</v>
      </c>
      <c r="AH35" s="37">
        <f t="shared" si="10"/>
        <v>0</v>
      </c>
      <c r="AI35" s="37">
        <f t="shared" si="11"/>
        <v>0</v>
      </c>
      <c r="AJ35" s="37">
        <f t="shared" si="12"/>
        <v>0</v>
      </c>
      <c r="AL35" s="31">
        <f t="shared" si="13"/>
        <v>0</v>
      </c>
      <c r="AM35" s="31">
        <f t="shared" si="13"/>
        <v>0</v>
      </c>
      <c r="AN35" s="31">
        <f t="shared" si="13"/>
        <v>0</v>
      </c>
      <c r="AO35" s="31">
        <f t="shared" si="13"/>
        <v>0.20408163265306123</v>
      </c>
      <c r="AP35" s="31">
        <f t="shared" si="14"/>
        <v>0</v>
      </c>
      <c r="AQ35" s="31">
        <f t="shared" si="15"/>
        <v>0</v>
      </c>
      <c r="AR35" s="31">
        <f t="shared" si="16"/>
        <v>0</v>
      </c>
      <c r="AS35" s="31">
        <f t="shared" si="17"/>
        <v>0.20408163265306123</v>
      </c>
      <c r="AT35" s="31">
        <f t="shared" si="18"/>
        <v>0</v>
      </c>
      <c r="AU35" s="31">
        <f t="shared" si="19"/>
        <v>0</v>
      </c>
      <c r="AV35" s="31">
        <f t="shared" si="20"/>
        <v>0</v>
      </c>
      <c r="AW35" s="31">
        <f t="shared" si="21"/>
        <v>0</v>
      </c>
    </row>
    <row r="36" spans="17:49" ht="13.5" x14ac:dyDescent="0.2">
      <c r="Q36" s="38" t="s">
        <v>6</v>
      </c>
      <c r="R36" s="37">
        <f>'Síntese CME 0'!BE36</f>
        <v>0</v>
      </c>
      <c r="S36" s="37">
        <f>'Síntese CME 1'!BE36</f>
        <v>3</v>
      </c>
      <c r="T36" s="37">
        <f>'Síntese CME 2'!BE36</f>
        <v>5</v>
      </c>
      <c r="U36" s="37">
        <f>'Síntese CME 3'!BE36</f>
        <v>2</v>
      </c>
      <c r="V36" s="37">
        <f>'Síntese CME 4'!BE36</f>
        <v>0</v>
      </c>
      <c r="W36" s="37">
        <f>'Síntese CME 5'!BE36</f>
        <v>0</v>
      </c>
      <c r="X36" s="37">
        <f t="shared" si="0"/>
        <v>10</v>
      </c>
      <c r="Y36" s="37">
        <f t="shared" si="1"/>
        <v>2</v>
      </c>
      <c r="Z36" s="55">
        <f t="shared" si="2"/>
        <v>0</v>
      </c>
      <c r="AA36" s="55">
        <f t="shared" si="3"/>
        <v>2</v>
      </c>
      <c r="AB36" s="55">
        <f t="shared" si="4"/>
        <v>8</v>
      </c>
      <c r="AC36" s="37">
        <f t="shared" si="5"/>
        <v>2</v>
      </c>
      <c r="AD36" s="37">
        <f t="shared" si="6"/>
        <v>0</v>
      </c>
      <c r="AE36" s="37">
        <f t="shared" si="7"/>
        <v>2</v>
      </c>
      <c r="AF36" s="37">
        <f t="shared" si="8"/>
        <v>8</v>
      </c>
      <c r="AG36" s="37">
        <f t="shared" si="9"/>
        <v>0</v>
      </c>
      <c r="AH36" s="37">
        <f t="shared" si="10"/>
        <v>0</v>
      </c>
      <c r="AI36" s="37">
        <f t="shared" si="11"/>
        <v>0</v>
      </c>
      <c r="AJ36" s="37">
        <f t="shared" si="12"/>
        <v>0</v>
      </c>
      <c r="AL36" s="31">
        <f t="shared" si="13"/>
        <v>4.0816326530612242E-2</v>
      </c>
      <c r="AM36" s="31">
        <f t="shared" si="13"/>
        <v>0</v>
      </c>
      <c r="AN36" s="31">
        <f t="shared" si="13"/>
        <v>4.0816326530612242E-2</v>
      </c>
      <c r="AO36" s="31">
        <f t="shared" si="13"/>
        <v>0.16326530612244897</v>
      </c>
      <c r="AP36" s="31">
        <f t="shared" si="14"/>
        <v>4.0816326530612242E-2</v>
      </c>
      <c r="AQ36" s="31">
        <f t="shared" si="15"/>
        <v>0</v>
      </c>
      <c r="AR36" s="31">
        <f t="shared" si="16"/>
        <v>4.0816326530612242E-2</v>
      </c>
      <c r="AS36" s="31">
        <f t="shared" si="17"/>
        <v>0.16326530612244897</v>
      </c>
      <c r="AT36" s="31">
        <f t="shared" si="18"/>
        <v>0</v>
      </c>
      <c r="AU36" s="31">
        <f t="shared" si="19"/>
        <v>0</v>
      </c>
      <c r="AV36" s="31">
        <f t="shared" si="20"/>
        <v>0</v>
      </c>
      <c r="AW36" s="31">
        <f t="shared" si="21"/>
        <v>0</v>
      </c>
    </row>
    <row r="37" spans="17:49" ht="13.5" x14ac:dyDescent="0.2">
      <c r="Q37" s="38" t="s">
        <v>5</v>
      </c>
      <c r="R37" s="37">
        <f>'Síntese CME 0'!BE37</f>
        <v>0</v>
      </c>
      <c r="S37" s="37">
        <f>'Síntese CME 1'!BE37</f>
        <v>8</v>
      </c>
      <c r="T37" s="37">
        <f>'Síntese CME 2'!BE37</f>
        <v>0</v>
      </c>
      <c r="U37" s="37">
        <f>'Síntese CME 3'!BE37</f>
        <v>2</v>
      </c>
      <c r="V37" s="37">
        <f>'Síntese CME 4'!BE37</f>
        <v>0</v>
      </c>
      <c r="W37" s="37">
        <f>'Síntese CME 5'!BE37</f>
        <v>0</v>
      </c>
      <c r="X37" s="37">
        <f t="shared" si="0"/>
        <v>10</v>
      </c>
      <c r="Y37" s="37">
        <f t="shared" si="1"/>
        <v>2</v>
      </c>
      <c r="Z37" s="55">
        <f t="shared" si="2"/>
        <v>0</v>
      </c>
      <c r="AA37" s="55">
        <f t="shared" si="3"/>
        <v>2</v>
      </c>
      <c r="AB37" s="55">
        <f t="shared" si="4"/>
        <v>8</v>
      </c>
      <c r="AC37" s="37">
        <f t="shared" si="5"/>
        <v>0</v>
      </c>
      <c r="AD37" s="37">
        <f t="shared" si="6"/>
        <v>0</v>
      </c>
      <c r="AE37" s="37">
        <f t="shared" si="7"/>
        <v>0</v>
      </c>
      <c r="AF37" s="37">
        <f t="shared" si="8"/>
        <v>0</v>
      </c>
      <c r="AG37" s="37">
        <f t="shared" si="9"/>
        <v>2</v>
      </c>
      <c r="AH37" s="37">
        <f t="shared" si="10"/>
        <v>0</v>
      </c>
      <c r="AI37" s="37">
        <f t="shared" si="11"/>
        <v>2</v>
      </c>
      <c r="AJ37" s="37">
        <f t="shared" si="12"/>
        <v>8</v>
      </c>
      <c r="AL37" s="31">
        <f t="shared" si="13"/>
        <v>4.0816326530612242E-2</v>
      </c>
      <c r="AM37" s="31">
        <f t="shared" si="13"/>
        <v>0</v>
      </c>
      <c r="AN37" s="31">
        <f t="shared" si="13"/>
        <v>4.0816326530612242E-2</v>
      </c>
      <c r="AO37" s="31">
        <f t="shared" si="13"/>
        <v>0.16326530612244897</v>
      </c>
      <c r="AP37" s="31">
        <f t="shared" si="14"/>
        <v>0</v>
      </c>
      <c r="AQ37" s="31">
        <f t="shared" si="15"/>
        <v>0</v>
      </c>
      <c r="AR37" s="31">
        <f t="shared" si="16"/>
        <v>0</v>
      </c>
      <c r="AS37" s="31">
        <f t="shared" si="17"/>
        <v>0</v>
      </c>
      <c r="AT37" s="31">
        <f t="shared" si="18"/>
        <v>4.0816326530612242E-2</v>
      </c>
      <c r="AU37" s="31">
        <f t="shared" si="19"/>
        <v>0</v>
      </c>
      <c r="AV37" s="31">
        <f t="shared" si="20"/>
        <v>4.0816326530612242E-2</v>
      </c>
      <c r="AW37" s="31">
        <f t="shared" si="21"/>
        <v>0.16326530612244897</v>
      </c>
    </row>
    <row r="38" spans="17:49" ht="13.5" x14ac:dyDescent="0.2">
      <c r="Q38" s="38" t="s">
        <v>5</v>
      </c>
      <c r="R38" s="37">
        <f>'Síntese CME 0'!BE38</f>
        <v>0</v>
      </c>
      <c r="S38" s="37">
        <f>'Síntese CME 1'!BE38</f>
        <v>4</v>
      </c>
      <c r="T38" s="37">
        <f>'Síntese CME 2'!BE38</f>
        <v>0</v>
      </c>
      <c r="U38" s="37">
        <f>'Síntese CME 3'!BE38</f>
        <v>6</v>
      </c>
      <c r="V38" s="37">
        <f>'Síntese CME 4'!BE38</f>
        <v>0</v>
      </c>
      <c r="W38" s="37">
        <f>'Síntese CME 5'!BE38</f>
        <v>0</v>
      </c>
      <c r="X38" s="37">
        <f t="shared" si="0"/>
        <v>10</v>
      </c>
      <c r="Y38" s="37">
        <f t="shared" si="1"/>
        <v>6</v>
      </c>
      <c r="Z38" s="55">
        <f t="shared" si="2"/>
        <v>0</v>
      </c>
      <c r="AA38" s="55">
        <f t="shared" si="3"/>
        <v>6</v>
      </c>
      <c r="AB38" s="55">
        <f t="shared" si="4"/>
        <v>4</v>
      </c>
      <c r="AC38" s="37">
        <f t="shared" si="5"/>
        <v>0</v>
      </c>
      <c r="AD38" s="37">
        <f t="shared" si="6"/>
        <v>0</v>
      </c>
      <c r="AE38" s="37">
        <f t="shared" si="7"/>
        <v>0</v>
      </c>
      <c r="AF38" s="37">
        <f t="shared" si="8"/>
        <v>0</v>
      </c>
      <c r="AG38" s="37">
        <f t="shared" si="9"/>
        <v>6</v>
      </c>
      <c r="AH38" s="37">
        <f t="shared" si="10"/>
        <v>0</v>
      </c>
      <c r="AI38" s="37">
        <f t="shared" si="11"/>
        <v>6</v>
      </c>
      <c r="AJ38" s="37">
        <f t="shared" si="12"/>
        <v>4</v>
      </c>
      <c r="AL38" s="31">
        <f t="shared" si="13"/>
        <v>0.12244897959183673</v>
      </c>
      <c r="AM38" s="31">
        <f t="shared" si="13"/>
        <v>0</v>
      </c>
      <c r="AN38" s="31">
        <f t="shared" si="13"/>
        <v>0.12244897959183673</v>
      </c>
      <c r="AO38" s="31">
        <f t="shared" si="13"/>
        <v>8.1632653061224483E-2</v>
      </c>
      <c r="AP38" s="31">
        <f t="shared" si="14"/>
        <v>0</v>
      </c>
      <c r="AQ38" s="31">
        <f t="shared" si="15"/>
        <v>0</v>
      </c>
      <c r="AR38" s="31">
        <f t="shared" si="16"/>
        <v>0</v>
      </c>
      <c r="AS38" s="31">
        <f t="shared" si="17"/>
        <v>0</v>
      </c>
      <c r="AT38" s="31">
        <f t="shared" si="18"/>
        <v>0.12244897959183673</v>
      </c>
      <c r="AU38" s="31">
        <f t="shared" si="19"/>
        <v>0</v>
      </c>
      <c r="AV38" s="31">
        <f t="shared" si="20"/>
        <v>0.12244897959183673</v>
      </c>
      <c r="AW38" s="31">
        <f t="shared" si="21"/>
        <v>8.1632653061224483E-2</v>
      </c>
    </row>
    <row r="39" spans="17:49" ht="13.5" x14ac:dyDescent="0.2">
      <c r="Q39" s="38" t="s">
        <v>5</v>
      </c>
      <c r="R39" s="37">
        <f>'Síntese CME 0'!BE39</f>
        <v>8</v>
      </c>
      <c r="S39" s="37">
        <f>'Síntese CME 1'!BE39</f>
        <v>0</v>
      </c>
      <c r="T39" s="37">
        <f>'Síntese CME 2'!BE39</f>
        <v>2</v>
      </c>
      <c r="U39" s="37">
        <f>'Síntese CME 3'!BE39</f>
        <v>0</v>
      </c>
      <c r="V39" s="37">
        <f>'Síntese CME 4'!BE39</f>
        <v>0</v>
      </c>
      <c r="W39" s="37">
        <f>'Síntese CME 5'!BE39</f>
        <v>0</v>
      </c>
      <c r="X39" s="37">
        <f t="shared" si="0"/>
        <v>10</v>
      </c>
      <c r="Y39" s="37">
        <f t="shared" si="1"/>
        <v>0</v>
      </c>
      <c r="Z39" s="55">
        <f t="shared" si="2"/>
        <v>0</v>
      </c>
      <c r="AA39" s="55">
        <f t="shared" si="3"/>
        <v>0</v>
      </c>
      <c r="AB39" s="55">
        <f t="shared" si="4"/>
        <v>10</v>
      </c>
      <c r="AC39" s="37">
        <f t="shared" si="5"/>
        <v>0</v>
      </c>
      <c r="AD39" s="37">
        <f t="shared" si="6"/>
        <v>0</v>
      </c>
      <c r="AE39" s="37">
        <f t="shared" si="7"/>
        <v>0</v>
      </c>
      <c r="AF39" s="37">
        <f t="shared" si="8"/>
        <v>0</v>
      </c>
      <c r="AG39" s="37">
        <f t="shared" si="9"/>
        <v>0</v>
      </c>
      <c r="AH39" s="37">
        <f t="shared" si="10"/>
        <v>0</v>
      </c>
      <c r="AI39" s="37">
        <f t="shared" si="11"/>
        <v>0</v>
      </c>
      <c r="AJ39" s="37">
        <f t="shared" si="12"/>
        <v>10</v>
      </c>
      <c r="AL39" s="31">
        <f t="shared" si="13"/>
        <v>0</v>
      </c>
      <c r="AM39" s="31">
        <f t="shared" si="13"/>
        <v>0</v>
      </c>
      <c r="AN39" s="31">
        <f t="shared" si="13"/>
        <v>0</v>
      </c>
      <c r="AO39" s="31">
        <f t="shared" si="13"/>
        <v>0.20408163265306123</v>
      </c>
      <c r="AP39" s="31">
        <f t="shared" si="14"/>
        <v>0</v>
      </c>
      <c r="AQ39" s="31">
        <f t="shared" si="15"/>
        <v>0</v>
      </c>
      <c r="AR39" s="31">
        <f t="shared" si="16"/>
        <v>0</v>
      </c>
      <c r="AS39" s="31">
        <f t="shared" si="17"/>
        <v>0</v>
      </c>
      <c r="AT39" s="31">
        <f t="shared" si="18"/>
        <v>0</v>
      </c>
      <c r="AU39" s="31">
        <f t="shared" si="19"/>
        <v>0</v>
      </c>
      <c r="AV39" s="31">
        <f t="shared" si="20"/>
        <v>0</v>
      </c>
      <c r="AW39" s="31">
        <f t="shared" si="21"/>
        <v>0.20408163265306123</v>
      </c>
    </row>
    <row r="40" spans="17:49" ht="13.5" x14ac:dyDescent="0.2">
      <c r="Q40" s="38" t="s">
        <v>6</v>
      </c>
      <c r="R40" s="37">
        <f>'Síntese CME 0'!BE40</f>
        <v>0</v>
      </c>
      <c r="S40" s="37">
        <f>'Síntese CME 1'!BE40</f>
        <v>10</v>
      </c>
      <c r="T40" s="37">
        <f>'Síntese CME 2'!BE40</f>
        <v>0</v>
      </c>
      <c r="U40" s="37">
        <f>'Síntese CME 3'!BE40</f>
        <v>0</v>
      </c>
      <c r="V40" s="37">
        <f>'Síntese CME 4'!BE40</f>
        <v>0</v>
      </c>
      <c r="W40" s="37">
        <f>'Síntese CME 5'!BE40</f>
        <v>0</v>
      </c>
      <c r="X40" s="37">
        <f t="shared" si="0"/>
        <v>10</v>
      </c>
      <c r="Y40" s="37">
        <f t="shared" si="1"/>
        <v>0</v>
      </c>
      <c r="Z40" s="55">
        <f t="shared" si="2"/>
        <v>0</v>
      </c>
      <c r="AA40" s="55">
        <f t="shared" si="3"/>
        <v>0</v>
      </c>
      <c r="AB40" s="55">
        <f t="shared" si="4"/>
        <v>10</v>
      </c>
      <c r="AC40" s="37">
        <f t="shared" si="5"/>
        <v>0</v>
      </c>
      <c r="AD40" s="37">
        <f t="shared" si="6"/>
        <v>0</v>
      </c>
      <c r="AE40" s="37">
        <f t="shared" si="7"/>
        <v>0</v>
      </c>
      <c r="AF40" s="37">
        <f t="shared" si="8"/>
        <v>10</v>
      </c>
      <c r="AG40" s="37">
        <f t="shared" si="9"/>
        <v>0</v>
      </c>
      <c r="AH40" s="37">
        <f t="shared" si="10"/>
        <v>0</v>
      </c>
      <c r="AI40" s="37">
        <f t="shared" si="11"/>
        <v>0</v>
      </c>
      <c r="AJ40" s="37">
        <f t="shared" si="12"/>
        <v>0</v>
      </c>
      <c r="AL40" s="31">
        <f t="shared" si="13"/>
        <v>0</v>
      </c>
      <c r="AM40" s="31">
        <f t="shared" si="13"/>
        <v>0</v>
      </c>
      <c r="AN40" s="31">
        <f t="shared" si="13"/>
        <v>0</v>
      </c>
      <c r="AO40" s="31">
        <f t="shared" si="13"/>
        <v>0.20408163265306123</v>
      </c>
      <c r="AP40" s="31">
        <f t="shared" si="14"/>
        <v>0</v>
      </c>
      <c r="AQ40" s="31">
        <f t="shared" si="15"/>
        <v>0</v>
      </c>
      <c r="AR40" s="31">
        <f t="shared" si="16"/>
        <v>0</v>
      </c>
      <c r="AS40" s="31">
        <f t="shared" si="17"/>
        <v>0.20408163265306123</v>
      </c>
      <c r="AT40" s="31">
        <f t="shared" si="18"/>
        <v>0</v>
      </c>
      <c r="AU40" s="31">
        <f t="shared" si="19"/>
        <v>0</v>
      </c>
      <c r="AV40" s="31">
        <f t="shared" si="20"/>
        <v>0</v>
      </c>
      <c r="AW40" s="31">
        <f t="shared" si="21"/>
        <v>0</v>
      </c>
    </row>
    <row r="41" spans="17:49" ht="13.5" x14ac:dyDescent="0.2">
      <c r="Q41" s="38" t="s">
        <v>5</v>
      </c>
      <c r="R41" s="37">
        <f>'Síntese CME 0'!BE41</f>
        <v>1</v>
      </c>
      <c r="S41" s="37">
        <f>'Síntese CME 1'!BE41</f>
        <v>8</v>
      </c>
      <c r="T41" s="37">
        <f>'Síntese CME 2'!BE41</f>
        <v>0</v>
      </c>
      <c r="U41" s="37">
        <f>'Síntese CME 3'!BE41</f>
        <v>1</v>
      </c>
      <c r="V41" s="37">
        <f>'Síntese CME 4'!BE41</f>
        <v>0</v>
      </c>
      <c r="W41" s="37">
        <f>'Síntese CME 5'!BE41</f>
        <v>0</v>
      </c>
      <c r="X41" s="37">
        <f t="shared" si="0"/>
        <v>10</v>
      </c>
      <c r="Y41" s="37">
        <f t="shared" si="1"/>
        <v>1</v>
      </c>
      <c r="Z41" s="55">
        <f t="shared" si="2"/>
        <v>0</v>
      </c>
      <c r="AA41" s="55">
        <f t="shared" si="3"/>
        <v>1</v>
      </c>
      <c r="AB41" s="55">
        <f t="shared" si="4"/>
        <v>9</v>
      </c>
      <c r="AC41" s="37">
        <f t="shared" si="5"/>
        <v>0</v>
      </c>
      <c r="AD41" s="37">
        <f t="shared" si="6"/>
        <v>0</v>
      </c>
      <c r="AE41" s="37">
        <f t="shared" si="7"/>
        <v>0</v>
      </c>
      <c r="AF41" s="37">
        <f t="shared" si="8"/>
        <v>0</v>
      </c>
      <c r="AG41" s="37">
        <f t="shared" si="9"/>
        <v>1</v>
      </c>
      <c r="AH41" s="37">
        <f t="shared" si="10"/>
        <v>0</v>
      </c>
      <c r="AI41" s="37">
        <f t="shared" si="11"/>
        <v>1</v>
      </c>
      <c r="AJ41" s="37">
        <f t="shared" si="12"/>
        <v>9</v>
      </c>
      <c r="AL41" s="31">
        <f t="shared" si="13"/>
        <v>2.0408163265306121E-2</v>
      </c>
      <c r="AM41" s="31">
        <f t="shared" si="13"/>
        <v>0</v>
      </c>
      <c r="AN41" s="31">
        <f t="shared" si="13"/>
        <v>2.0408163265306121E-2</v>
      </c>
      <c r="AO41" s="31">
        <f t="shared" si="13"/>
        <v>0.18367346938775511</v>
      </c>
      <c r="AP41" s="31">
        <f t="shared" si="14"/>
        <v>0</v>
      </c>
      <c r="AQ41" s="31">
        <f t="shared" si="15"/>
        <v>0</v>
      </c>
      <c r="AR41" s="31">
        <f t="shared" si="16"/>
        <v>0</v>
      </c>
      <c r="AS41" s="31">
        <f t="shared" si="17"/>
        <v>0</v>
      </c>
      <c r="AT41" s="31">
        <f t="shared" si="18"/>
        <v>2.0408163265306121E-2</v>
      </c>
      <c r="AU41" s="31">
        <f t="shared" si="19"/>
        <v>0</v>
      </c>
      <c r="AV41" s="31">
        <f t="shared" si="20"/>
        <v>2.0408163265306121E-2</v>
      </c>
      <c r="AW41" s="31">
        <f t="shared" si="21"/>
        <v>0.18367346938775511</v>
      </c>
    </row>
    <row r="42" spans="17:49" ht="13.5" x14ac:dyDescent="0.2">
      <c r="Q42" s="38" t="s">
        <v>5</v>
      </c>
      <c r="R42" s="37">
        <f>'Síntese CME 0'!BE42</f>
        <v>0</v>
      </c>
      <c r="S42" s="37">
        <f>'Síntese CME 1'!BE42</f>
        <v>3</v>
      </c>
      <c r="T42" s="37">
        <f>'Síntese CME 2'!BE42</f>
        <v>7</v>
      </c>
      <c r="U42" s="37">
        <f>'Síntese CME 3'!BE42</f>
        <v>0</v>
      </c>
      <c r="V42" s="37">
        <f>'Síntese CME 4'!BE42</f>
        <v>0</v>
      </c>
      <c r="W42" s="37">
        <f>'Síntese CME 5'!BE42</f>
        <v>0</v>
      </c>
      <c r="X42" s="37">
        <f t="shared" si="0"/>
        <v>10</v>
      </c>
      <c r="Y42" s="37">
        <f t="shared" si="1"/>
        <v>0</v>
      </c>
      <c r="Z42" s="55">
        <f t="shared" si="2"/>
        <v>0</v>
      </c>
      <c r="AA42" s="55">
        <f t="shared" si="3"/>
        <v>0</v>
      </c>
      <c r="AB42" s="55">
        <f t="shared" si="4"/>
        <v>10</v>
      </c>
      <c r="AC42" s="37">
        <f t="shared" si="5"/>
        <v>0</v>
      </c>
      <c r="AD42" s="37">
        <f t="shared" si="6"/>
        <v>0</v>
      </c>
      <c r="AE42" s="37">
        <f t="shared" si="7"/>
        <v>0</v>
      </c>
      <c r="AF42" s="37">
        <f t="shared" si="8"/>
        <v>0</v>
      </c>
      <c r="AG42" s="37">
        <f t="shared" si="9"/>
        <v>0</v>
      </c>
      <c r="AH42" s="37">
        <f t="shared" si="10"/>
        <v>0</v>
      </c>
      <c r="AI42" s="37">
        <f t="shared" si="11"/>
        <v>0</v>
      </c>
      <c r="AJ42" s="37">
        <f t="shared" si="12"/>
        <v>10</v>
      </c>
      <c r="AL42" s="31">
        <f t="shared" si="13"/>
        <v>0</v>
      </c>
      <c r="AM42" s="31">
        <f t="shared" si="13"/>
        <v>0</v>
      </c>
      <c r="AN42" s="31">
        <f t="shared" si="13"/>
        <v>0</v>
      </c>
      <c r="AO42" s="31">
        <f t="shared" si="13"/>
        <v>0.20408163265306123</v>
      </c>
      <c r="AP42" s="31">
        <f t="shared" si="14"/>
        <v>0</v>
      </c>
      <c r="AQ42" s="31">
        <f t="shared" si="15"/>
        <v>0</v>
      </c>
      <c r="AR42" s="31">
        <f t="shared" si="16"/>
        <v>0</v>
      </c>
      <c r="AS42" s="31">
        <f t="shared" si="17"/>
        <v>0</v>
      </c>
      <c r="AT42" s="31">
        <f t="shared" si="18"/>
        <v>0</v>
      </c>
      <c r="AU42" s="31">
        <f t="shared" si="19"/>
        <v>0</v>
      </c>
      <c r="AV42" s="31">
        <f t="shared" si="20"/>
        <v>0</v>
      </c>
      <c r="AW42" s="31">
        <f t="shared" si="21"/>
        <v>0.20408163265306123</v>
      </c>
    </row>
    <row r="43" spans="17:49" ht="13.5" x14ac:dyDescent="0.2">
      <c r="Q43" s="38" t="s">
        <v>5</v>
      </c>
      <c r="R43" s="37">
        <f>'Síntese CME 0'!BE43</f>
        <v>0</v>
      </c>
      <c r="S43" s="37">
        <f>'Síntese CME 1'!BE43</f>
        <v>10</v>
      </c>
      <c r="T43" s="37">
        <f>'Síntese CME 2'!BE43</f>
        <v>0</v>
      </c>
      <c r="U43" s="37">
        <f>'Síntese CME 3'!BE43</f>
        <v>0</v>
      </c>
      <c r="V43" s="37">
        <f>'Síntese CME 4'!BE43</f>
        <v>0</v>
      </c>
      <c r="W43" s="37">
        <f>'Síntese CME 5'!BE43</f>
        <v>0</v>
      </c>
      <c r="X43" s="37">
        <f t="shared" si="0"/>
        <v>10</v>
      </c>
      <c r="Y43" s="37">
        <f t="shared" si="1"/>
        <v>0</v>
      </c>
      <c r="Z43" s="55">
        <f t="shared" si="2"/>
        <v>0</v>
      </c>
      <c r="AA43" s="55">
        <f t="shared" si="3"/>
        <v>0</v>
      </c>
      <c r="AB43" s="55">
        <f t="shared" si="4"/>
        <v>10</v>
      </c>
      <c r="AC43" s="37">
        <f t="shared" si="5"/>
        <v>0</v>
      </c>
      <c r="AD43" s="37">
        <f t="shared" si="6"/>
        <v>0</v>
      </c>
      <c r="AE43" s="37">
        <f t="shared" si="7"/>
        <v>0</v>
      </c>
      <c r="AF43" s="37">
        <f t="shared" si="8"/>
        <v>0</v>
      </c>
      <c r="AG43" s="37">
        <f t="shared" si="9"/>
        <v>0</v>
      </c>
      <c r="AH43" s="37">
        <f t="shared" si="10"/>
        <v>0</v>
      </c>
      <c r="AI43" s="37">
        <f t="shared" si="11"/>
        <v>0</v>
      </c>
      <c r="AJ43" s="37">
        <f t="shared" si="12"/>
        <v>10</v>
      </c>
      <c r="AL43" s="31">
        <f t="shared" si="13"/>
        <v>0</v>
      </c>
      <c r="AM43" s="31">
        <f t="shared" si="13"/>
        <v>0</v>
      </c>
      <c r="AN43" s="31">
        <f t="shared" si="13"/>
        <v>0</v>
      </c>
      <c r="AO43" s="31">
        <f t="shared" si="13"/>
        <v>0.20408163265306123</v>
      </c>
      <c r="AP43" s="31">
        <f t="shared" si="14"/>
        <v>0</v>
      </c>
      <c r="AQ43" s="31">
        <f t="shared" si="15"/>
        <v>0</v>
      </c>
      <c r="AR43" s="31">
        <f t="shared" si="16"/>
        <v>0</v>
      </c>
      <c r="AS43" s="31">
        <f t="shared" si="17"/>
        <v>0</v>
      </c>
      <c r="AT43" s="31">
        <f t="shared" si="18"/>
        <v>0</v>
      </c>
      <c r="AU43" s="31">
        <f t="shared" si="19"/>
        <v>0</v>
      </c>
      <c r="AV43" s="31">
        <f t="shared" si="20"/>
        <v>0</v>
      </c>
      <c r="AW43" s="31">
        <f t="shared" si="21"/>
        <v>0.20408163265306123</v>
      </c>
    </row>
    <row r="44" spans="17:49" ht="13.5" x14ac:dyDescent="0.2">
      <c r="Q44" s="38" t="s">
        <v>6</v>
      </c>
      <c r="R44" s="37">
        <f>'Síntese CME 0'!BE44</f>
        <v>0</v>
      </c>
      <c r="S44" s="37">
        <f>'Síntese CME 1'!BE44</f>
        <v>4</v>
      </c>
      <c r="T44" s="37">
        <f>'Síntese CME 2'!BE44</f>
        <v>0</v>
      </c>
      <c r="U44" s="37">
        <f>'Síntese CME 3'!BE44</f>
        <v>6</v>
      </c>
      <c r="V44" s="37">
        <f>'Síntese CME 4'!BE44</f>
        <v>0</v>
      </c>
      <c r="W44" s="37">
        <f>'Síntese CME 5'!BE44</f>
        <v>0</v>
      </c>
      <c r="X44" s="37">
        <f t="shared" si="0"/>
        <v>10</v>
      </c>
      <c r="Y44" s="37">
        <f t="shared" si="1"/>
        <v>6</v>
      </c>
      <c r="Z44" s="55">
        <f t="shared" si="2"/>
        <v>0</v>
      </c>
      <c r="AA44" s="55">
        <f t="shared" si="3"/>
        <v>6</v>
      </c>
      <c r="AB44" s="55">
        <f t="shared" si="4"/>
        <v>4</v>
      </c>
      <c r="AC44" s="37">
        <f t="shared" si="5"/>
        <v>6</v>
      </c>
      <c r="AD44" s="37">
        <f t="shared" si="6"/>
        <v>0</v>
      </c>
      <c r="AE44" s="37">
        <f t="shared" si="7"/>
        <v>6</v>
      </c>
      <c r="AF44" s="37">
        <f t="shared" si="8"/>
        <v>4</v>
      </c>
      <c r="AG44" s="37">
        <f t="shared" si="9"/>
        <v>0</v>
      </c>
      <c r="AH44" s="37">
        <f t="shared" si="10"/>
        <v>0</v>
      </c>
      <c r="AI44" s="37">
        <f t="shared" si="11"/>
        <v>0</v>
      </c>
      <c r="AJ44" s="37">
        <f t="shared" si="12"/>
        <v>0</v>
      </c>
      <c r="AL44" s="31">
        <f t="shared" si="13"/>
        <v>0.12244897959183673</v>
      </c>
      <c r="AM44" s="31">
        <f t="shared" si="13"/>
        <v>0</v>
      </c>
      <c r="AN44" s="31">
        <f t="shared" si="13"/>
        <v>0.12244897959183673</v>
      </c>
      <c r="AO44" s="31">
        <f t="shared" si="13"/>
        <v>8.1632653061224483E-2</v>
      </c>
      <c r="AP44" s="31">
        <f t="shared" si="14"/>
        <v>0.12244897959183673</v>
      </c>
      <c r="AQ44" s="31">
        <f t="shared" si="15"/>
        <v>0</v>
      </c>
      <c r="AR44" s="31">
        <f t="shared" si="16"/>
        <v>0.12244897959183673</v>
      </c>
      <c r="AS44" s="31">
        <f t="shared" si="17"/>
        <v>8.1632653061224483E-2</v>
      </c>
      <c r="AT44" s="31">
        <f t="shared" si="18"/>
        <v>0</v>
      </c>
      <c r="AU44" s="31">
        <f t="shared" si="19"/>
        <v>0</v>
      </c>
      <c r="AV44" s="31">
        <f t="shared" si="20"/>
        <v>0</v>
      </c>
      <c r="AW44" s="31">
        <f t="shared" si="21"/>
        <v>0</v>
      </c>
    </row>
    <row r="45" spans="17:49" ht="13.5" x14ac:dyDescent="0.2">
      <c r="Q45" s="38" t="s">
        <v>6</v>
      </c>
      <c r="R45" s="37">
        <f>'Síntese CME 0'!BE45</f>
        <v>0</v>
      </c>
      <c r="S45" s="37">
        <f>'Síntese CME 1'!BE45</f>
        <v>4</v>
      </c>
      <c r="T45" s="37">
        <f>'Síntese CME 2'!BE45</f>
        <v>6</v>
      </c>
      <c r="U45" s="37">
        <f>'Síntese CME 3'!BE45</f>
        <v>0</v>
      </c>
      <c r="V45" s="37">
        <f>'Síntese CME 4'!BE45</f>
        <v>0</v>
      </c>
      <c r="W45" s="37">
        <f>'Síntese CME 5'!BE45</f>
        <v>0</v>
      </c>
      <c r="X45" s="37">
        <f t="shared" si="0"/>
        <v>10</v>
      </c>
      <c r="Y45" s="37">
        <f t="shared" si="1"/>
        <v>0</v>
      </c>
      <c r="Z45" s="55">
        <f t="shared" si="2"/>
        <v>0</v>
      </c>
      <c r="AA45" s="55">
        <f t="shared" si="3"/>
        <v>0</v>
      </c>
      <c r="AB45" s="55">
        <f t="shared" si="4"/>
        <v>10</v>
      </c>
      <c r="AC45" s="37">
        <f t="shared" si="5"/>
        <v>0</v>
      </c>
      <c r="AD45" s="37">
        <f t="shared" si="6"/>
        <v>0</v>
      </c>
      <c r="AE45" s="37">
        <f t="shared" si="7"/>
        <v>0</v>
      </c>
      <c r="AF45" s="37">
        <f t="shared" si="8"/>
        <v>10</v>
      </c>
      <c r="AG45" s="37">
        <f t="shared" si="9"/>
        <v>0</v>
      </c>
      <c r="AH45" s="37">
        <f t="shared" si="10"/>
        <v>0</v>
      </c>
      <c r="AI45" s="37">
        <f t="shared" si="11"/>
        <v>0</v>
      </c>
      <c r="AJ45" s="37">
        <f t="shared" si="12"/>
        <v>0</v>
      </c>
      <c r="AL45" s="31">
        <f t="shared" si="13"/>
        <v>0</v>
      </c>
      <c r="AM45" s="31">
        <f t="shared" si="13"/>
        <v>0</v>
      </c>
      <c r="AN45" s="31">
        <f t="shared" si="13"/>
        <v>0</v>
      </c>
      <c r="AO45" s="31">
        <f t="shared" si="13"/>
        <v>0.20408163265306123</v>
      </c>
      <c r="AP45" s="31">
        <f t="shared" si="14"/>
        <v>0</v>
      </c>
      <c r="AQ45" s="31">
        <f t="shared" si="15"/>
        <v>0</v>
      </c>
      <c r="AR45" s="31">
        <f t="shared" si="16"/>
        <v>0</v>
      </c>
      <c r="AS45" s="31">
        <f t="shared" si="17"/>
        <v>0.20408163265306123</v>
      </c>
      <c r="AT45" s="31">
        <f t="shared" si="18"/>
        <v>0</v>
      </c>
      <c r="AU45" s="31">
        <f t="shared" si="19"/>
        <v>0</v>
      </c>
      <c r="AV45" s="31">
        <f t="shared" si="20"/>
        <v>0</v>
      </c>
      <c r="AW45" s="31">
        <f t="shared" si="21"/>
        <v>0</v>
      </c>
    </row>
    <row r="46" spans="17:49" ht="13.5" x14ac:dyDescent="0.2">
      <c r="Q46" s="38" t="s">
        <v>5</v>
      </c>
      <c r="X46" s="37"/>
      <c r="Y46" s="37"/>
      <c r="Z46" s="55"/>
      <c r="AA46" s="55"/>
      <c r="AB46" s="55"/>
      <c r="AC46" s="37"/>
      <c r="AD46" s="37"/>
      <c r="AE46" s="37"/>
      <c r="AF46" s="37"/>
      <c r="AG46" s="37"/>
      <c r="AH46" s="37"/>
      <c r="AI46" s="37"/>
      <c r="AJ46" s="37"/>
    </row>
    <row r="47" spans="17:49" ht="13.5" x14ac:dyDescent="0.2">
      <c r="Q47" s="38" t="s">
        <v>6</v>
      </c>
    </row>
  </sheetData>
  <mergeCells count="6">
    <mergeCell ref="AT4:AW4"/>
    <mergeCell ref="Y4:AB4"/>
    <mergeCell ref="AC4:AF4"/>
    <mergeCell ref="AG4:AJ4"/>
    <mergeCell ref="AL4:AO4"/>
    <mergeCell ref="AP4:AS4"/>
  </mergeCells>
  <dataValidations count="1">
    <dataValidation type="list" allowBlank="1" showInputMessage="1" showErrorMessage="1" sqref="Q6:Q47">
      <formula1>"C,NC"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47"/>
  <sheetViews>
    <sheetView view="pageLayout" topLeftCell="A4" zoomScale="75" zoomScaleNormal="70" zoomScalePageLayoutView="75" workbookViewId="0">
      <selection activeCell="C4" sqref="C4:F4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60" width="9.140625" style="1" customWidth="1"/>
    <col min="61" max="61" width="6.42578125" style="1" customWidth="1"/>
    <col min="62" max="62" width="22.5703125" style="1" customWidth="1"/>
    <col min="63" max="63" width="14.85546875" style="1" customWidth="1"/>
    <col min="64" max="64" width="19.85546875" style="1" customWidth="1"/>
    <col min="65" max="16384" width="9.140625" style="1"/>
  </cols>
  <sheetData>
    <row r="1" spans="1:57" ht="15.75" customHeight="1" x14ac:dyDescent="0.3">
      <c r="A1" s="75"/>
      <c r="B1" s="70" t="s">
        <v>87</v>
      </c>
      <c r="C1" s="71"/>
      <c r="D1" s="71"/>
      <c r="E1" s="71"/>
      <c r="F1" s="3" t="s">
        <v>88</v>
      </c>
    </row>
    <row r="2" spans="1:57" ht="15.75" customHeight="1" x14ac:dyDescent="0.3">
      <c r="A2" s="75"/>
      <c r="B2" s="71"/>
      <c r="C2" s="71"/>
      <c r="D2" s="71"/>
      <c r="E2" s="71"/>
      <c r="F2" s="3" t="s">
        <v>149</v>
      </c>
    </row>
    <row r="3" spans="1:57" ht="15.75" customHeight="1" x14ac:dyDescent="0.3">
      <c r="A3" s="75"/>
      <c r="B3" s="71"/>
      <c r="C3" s="71"/>
      <c r="D3" s="71"/>
      <c r="E3" s="71"/>
      <c r="F3" s="3" t="s">
        <v>166</v>
      </c>
    </row>
    <row r="4" spans="1:57" ht="14.25" x14ac:dyDescent="0.2">
      <c r="A4" s="4"/>
      <c r="B4" s="5"/>
      <c r="C4" s="4"/>
      <c r="D4" s="4"/>
      <c r="E4" s="4"/>
      <c r="F4" s="4"/>
    </row>
    <row r="5" spans="1:57" ht="32.25" customHeight="1" x14ac:dyDescent="0.2">
      <c r="A5" s="76" t="s">
        <v>4</v>
      </c>
      <c r="B5" s="76"/>
      <c r="C5" s="76"/>
      <c r="D5" s="76"/>
      <c r="E5" s="6" t="s">
        <v>54</v>
      </c>
      <c r="F5" s="7" t="s">
        <v>1</v>
      </c>
      <c r="H5" s="1" t="s">
        <v>104</v>
      </c>
      <c r="I5" s="1" t="s">
        <v>105</v>
      </c>
      <c r="J5" s="1" t="s">
        <v>106</v>
      </c>
      <c r="K5" s="1" t="s">
        <v>107</v>
      </c>
      <c r="L5" s="1" t="s">
        <v>108</v>
      </c>
      <c r="M5" s="1" t="s">
        <v>100</v>
      </c>
      <c r="N5" s="1" t="s">
        <v>101</v>
      </c>
      <c r="O5" s="1" t="s">
        <v>109</v>
      </c>
      <c r="P5" s="1" t="s">
        <v>110</v>
      </c>
      <c r="Q5" s="1" t="s">
        <v>111</v>
      </c>
      <c r="R5" s="1" t="s">
        <v>112</v>
      </c>
      <c r="S5" s="1" t="s">
        <v>102</v>
      </c>
      <c r="T5" s="1" t="s">
        <v>103</v>
      </c>
      <c r="U5" s="1" t="s">
        <v>113</v>
      </c>
      <c r="V5" s="1" t="s">
        <v>114</v>
      </c>
      <c r="W5" s="1" t="s">
        <v>115</v>
      </c>
      <c r="X5" s="1" t="s">
        <v>116</v>
      </c>
      <c r="Y5" s="2" t="s">
        <v>92</v>
      </c>
      <c r="Z5" s="2" t="s">
        <v>93</v>
      </c>
      <c r="AA5" s="2" t="s">
        <v>117</v>
      </c>
      <c r="AB5" s="2" t="s">
        <v>118</v>
      </c>
      <c r="AC5" s="2" t="s">
        <v>119</v>
      </c>
      <c r="AD5" s="2" t="s">
        <v>120</v>
      </c>
      <c r="AE5" s="2" t="s">
        <v>121</v>
      </c>
      <c r="AF5" s="2" t="s">
        <v>122</v>
      </c>
      <c r="AG5" s="2" t="s">
        <v>123</v>
      </c>
      <c r="AH5" s="2" t="s">
        <v>124</v>
      </c>
      <c r="AI5" s="2" t="s">
        <v>94</v>
      </c>
      <c r="AJ5" s="2" t="s">
        <v>95</v>
      </c>
      <c r="AK5" s="2" t="s">
        <v>96</v>
      </c>
      <c r="AL5" s="2" t="s">
        <v>97</v>
      </c>
      <c r="AM5" s="2" t="s">
        <v>125</v>
      </c>
      <c r="AN5" s="2" t="s">
        <v>126</v>
      </c>
      <c r="AO5" s="2" t="s">
        <v>127</v>
      </c>
      <c r="AP5" s="2" t="s">
        <v>128</v>
      </c>
      <c r="AQ5" s="2" t="s">
        <v>129</v>
      </c>
      <c r="AR5" s="2" t="s">
        <v>130</v>
      </c>
      <c r="AS5" s="2" t="s">
        <v>131</v>
      </c>
      <c r="AT5" s="2" t="s">
        <v>132</v>
      </c>
      <c r="AU5" s="2" t="s">
        <v>133</v>
      </c>
      <c r="AV5" s="2" t="s">
        <v>134</v>
      </c>
      <c r="AW5" s="2" t="s">
        <v>135</v>
      </c>
      <c r="AX5" s="2" t="s">
        <v>136</v>
      </c>
      <c r="AY5" s="2" t="s">
        <v>98</v>
      </c>
      <c r="AZ5" s="2" t="s">
        <v>99</v>
      </c>
      <c r="BA5" s="2" t="s">
        <v>137</v>
      </c>
      <c r="BB5" s="2" t="s">
        <v>140</v>
      </c>
      <c r="BC5" s="2" t="s">
        <v>138</v>
      </c>
      <c r="BD5" s="2" t="s">
        <v>139</v>
      </c>
      <c r="BE5" s="24" t="s">
        <v>55</v>
      </c>
    </row>
    <row r="6" spans="1:57" ht="17.25" customHeight="1" x14ac:dyDescent="0.2">
      <c r="A6" s="72" t="s">
        <v>56</v>
      </c>
      <c r="B6" s="73"/>
      <c r="C6" s="73"/>
      <c r="D6" s="74"/>
      <c r="E6" s="8">
        <f>BE6</f>
        <v>0</v>
      </c>
      <c r="F6" s="38" t="s">
        <v>5</v>
      </c>
      <c r="H6" s="1">
        <f>IFERROR(IF('1'!E14=0,1,0),0)</f>
        <v>0</v>
      </c>
      <c r="I6" s="1">
        <f>IFERROR(IF('2'!E14=0,1,0),0)</f>
        <v>0</v>
      </c>
      <c r="J6" s="1">
        <f>IFERROR(IF('3'!E14=0,1,0),0)</f>
        <v>0</v>
      </c>
      <c r="K6" s="1">
        <f>IFERROR(IF('4'!E14=0,1,0),0)</f>
        <v>0</v>
      </c>
      <c r="L6" s="1">
        <f>IFERROR(IF('5'!E14=0,1,0),0)</f>
        <v>0</v>
      </c>
      <c r="M6" s="1">
        <f>IFERROR(IF('6'!E14=0,1,0),0)</f>
        <v>0</v>
      </c>
      <c r="N6" s="1">
        <f>IFERROR(IF('7'!E14=0,1,0),0)</f>
        <v>0</v>
      </c>
      <c r="O6" s="1">
        <f>IFERROR(IF('8'!E14=0,1,0),0)</f>
        <v>0</v>
      </c>
      <c r="P6" s="1">
        <f>IFERROR(IF('9'!E14=0,1,0),0)</f>
        <v>0</v>
      </c>
      <c r="Q6" s="1">
        <f>IFERROR(IF('10'!E14=0,1,0),0)</f>
        <v>0</v>
      </c>
      <c r="R6" s="1">
        <f>IFERROR(IF(#REF!=0,1,0),0)</f>
        <v>0</v>
      </c>
      <c r="S6" s="1">
        <f>IFERROR(IF(#REF!=0,1,0),0)</f>
        <v>0</v>
      </c>
      <c r="T6" s="1">
        <f>IFERROR(IF(#REF!=0,1,0),0)</f>
        <v>0</v>
      </c>
      <c r="U6" s="1">
        <f>IFERROR(IF(#REF!=0,1,0),0)</f>
        <v>0</v>
      </c>
      <c r="V6" s="1">
        <f>IFERROR(IF(#REF!=0,1,0),0)</f>
        <v>0</v>
      </c>
      <c r="W6" s="1">
        <f>IFERROR(IF(#REF!=0,1,0),0)</f>
        <v>0</v>
      </c>
      <c r="X6" s="1">
        <f>IFERROR(IF(#REF!=0,1,0),0)</f>
        <v>0</v>
      </c>
      <c r="Y6" s="1">
        <f>IFERROR(IF(#REF!=0,1,0),0)</f>
        <v>0</v>
      </c>
      <c r="Z6" s="1">
        <f>IFERROR(IF(#REF!=0,1,0),0)</f>
        <v>0</v>
      </c>
      <c r="AA6" s="1">
        <f>IFERROR(IF(#REF!=0,1,0),0)</f>
        <v>0</v>
      </c>
      <c r="AB6" s="1">
        <f>IFERROR(IF(#REF!=0,1,0),0)</f>
        <v>0</v>
      </c>
      <c r="AC6" s="1">
        <f>IFERROR(IF(#REF!=0,1,0),0)</f>
        <v>0</v>
      </c>
      <c r="AD6" s="1">
        <f>IFERROR(IF(#REF!=0,1,0),0)</f>
        <v>0</v>
      </c>
      <c r="AE6" s="1">
        <f>IFERROR(IF(#REF!=0,1,0),0)</f>
        <v>0</v>
      </c>
      <c r="AF6" s="1">
        <f>IFERROR(IF(#REF!=0,1,0),0)</f>
        <v>0</v>
      </c>
      <c r="AG6" s="1">
        <f>IFERROR(IF(#REF!=0,1,0),0)</f>
        <v>0</v>
      </c>
      <c r="AH6" s="1">
        <f>IFERROR(IF(#REF!=0,1,0),0)</f>
        <v>0</v>
      </c>
      <c r="AI6" s="1">
        <f>IFERROR(IF(#REF!=0,1,0),0)</f>
        <v>0</v>
      </c>
      <c r="AJ6" s="1">
        <f>IFERROR(IF(#REF!=0,1,0),0)</f>
        <v>0</v>
      </c>
      <c r="AK6" s="1">
        <f>IFERROR(IF(#REF!=0,1,0),0)</f>
        <v>0</v>
      </c>
      <c r="AL6" s="1">
        <f>IFERROR(IF(#REF!=0,1,0),0)</f>
        <v>0</v>
      </c>
      <c r="AM6" s="1">
        <f>IFERROR(IF(#REF!=0,1,0),0)</f>
        <v>0</v>
      </c>
      <c r="AN6" s="1">
        <f>IFERROR(IF(#REF!=0,1,0),0)</f>
        <v>0</v>
      </c>
      <c r="AO6" s="1">
        <f>IFERROR(IF(#REF!=0,1,0),0)</f>
        <v>0</v>
      </c>
      <c r="AP6" s="1">
        <f>IFERROR(IF(#REF!=0,1,0),0)</f>
        <v>0</v>
      </c>
      <c r="AQ6" s="1">
        <f>IFERROR(IF(#REF!=0,1,0),0)</f>
        <v>0</v>
      </c>
      <c r="AR6" s="1">
        <f>IFERROR(IF(#REF!=0,1,0),0)</f>
        <v>0</v>
      </c>
      <c r="AS6" s="1">
        <f>IFERROR(IF(#REF!=0,1,0),0)</f>
        <v>0</v>
      </c>
      <c r="AT6" s="1">
        <f>IFERROR(IF(#REF!=0,1,0),0)</f>
        <v>0</v>
      </c>
      <c r="AU6" s="1">
        <f>IFERROR(IF(#REF!=0,1,0),0)</f>
        <v>0</v>
      </c>
      <c r="AV6" s="1">
        <f>IFERROR(IF(#REF!=0,1,0),0)</f>
        <v>0</v>
      </c>
      <c r="AW6" s="1">
        <f>IFERROR(IF(#REF!=0,1,0),0)</f>
        <v>0</v>
      </c>
      <c r="AX6" s="1">
        <f>IFERROR(IF(#REF!=0,1,0),0)</f>
        <v>0</v>
      </c>
      <c r="AY6" s="1">
        <f>IFERROR(IF(#REF!=0,1,0),0)</f>
        <v>0</v>
      </c>
      <c r="AZ6" s="1">
        <f>IFERROR(IF(#REF!=0,1,0),0)</f>
        <v>0</v>
      </c>
      <c r="BA6" s="1">
        <f>IFERROR(IF(#REF!=0,1,0),0)</f>
        <v>0</v>
      </c>
      <c r="BB6" s="1">
        <f>IFERROR(IF(#REF!=0,1,0),0)</f>
        <v>0</v>
      </c>
      <c r="BC6" s="1">
        <f>IFERROR(IF(#REF!=0,1,0),0)</f>
        <v>0</v>
      </c>
      <c r="BD6" s="1">
        <f>IFERROR(IF(#REF!=0,1,0),0)</f>
        <v>0</v>
      </c>
      <c r="BE6" s="1">
        <f>SUM(H6:BD6)</f>
        <v>0</v>
      </c>
    </row>
    <row r="7" spans="1:57" ht="17.25" customHeight="1" x14ac:dyDescent="0.2">
      <c r="A7" s="72" t="s">
        <v>57</v>
      </c>
      <c r="B7" s="73"/>
      <c r="C7" s="73"/>
      <c r="D7" s="74"/>
      <c r="E7" s="8">
        <f t="shared" ref="E7:E45" si="0">BE7</f>
        <v>4</v>
      </c>
      <c r="F7" s="38" t="s">
        <v>5</v>
      </c>
      <c r="H7" s="1">
        <f>IFERROR(IF('1'!E15=0,1,0),0)</f>
        <v>0</v>
      </c>
      <c r="I7" s="1">
        <f>IFERROR(IF('2'!E15=0,1,0),0)</f>
        <v>0</v>
      </c>
      <c r="J7" s="1">
        <f>IFERROR(IF('3'!E15=0,1,0),0)</f>
        <v>1</v>
      </c>
      <c r="K7" s="1">
        <f>IFERROR(IF('4'!E15=0,1,0),0)</f>
        <v>1</v>
      </c>
      <c r="L7" s="1">
        <f>IFERROR(IF('5'!E15=0,1,0),0)</f>
        <v>1</v>
      </c>
      <c r="M7" s="1">
        <f>IFERROR(IF('6'!E15=0,1,0),0)</f>
        <v>1</v>
      </c>
      <c r="N7" s="1">
        <f>IFERROR(IF('7'!E15=0,1,0),0)</f>
        <v>0</v>
      </c>
      <c r="O7" s="1">
        <f>IFERROR(IF('8'!E15=0,1,0),0)</f>
        <v>0</v>
      </c>
      <c r="P7" s="1">
        <f>IFERROR(IF('9'!E15=0,1,0),0)</f>
        <v>0</v>
      </c>
      <c r="Q7" s="1">
        <f>IFERROR(IF('10'!E15=0,1,0),0)</f>
        <v>0</v>
      </c>
      <c r="R7" s="1">
        <f>IFERROR(IF(#REF!=0,1,0),0)</f>
        <v>0</v>
      </c>
      <c r="S7" s="1">
        <f>IFERROR(IF(#REF!=0,1,0),0)</f>
        <v>0</v>
      </c>
      <c r="T7" s="1">
        <f>IFERROR(IF(#REF!=0,1,0),0)</f>
        <v>0</v>
      </c>
      <c r="U7" s="1">
        <f>IFERROR(IF(#REF!=0,1,0),0)</f>
        <v>0</v>
      </c>
      <c r="V7" s="1">
        <f>IFERROR(IF(#REF!=0,1,0),0)</f>
        <v>0</v>
      </c>
      <c r="W7" s="1">
        <f>IFERROR(IF(#REF!=0,1,0),0)</f>
        <v>0</v>
      </c>
      <c r="X7" s="1">
        <f>IFERROR(IF(#REF!=0,1,0),0)</f>
        <v>0</v>
      </c>
      <c r="Y7" s="1">
        <f>IFERROR(IF(#REF!=0,1,0),0)</f>
        <v>0</v>
      </c>
      <c r="Z7" s="1">
        <f>IFERROR(IF(#REF!=0,1,0),0)</f>
        <v>0</v>
      </c>
      <c r="AA7" s="1">
        <f>IFERROR(IF(#REF!=0,1,0),0)</f>
        <v>0</v>
      </c>
      <c r="AB7" s="1">
        <f>IFERROR(IF(#REF!=0,1,0),0)</f>
        <v>0</v>
      </c>
      <c r="AC7" s="1">
        <f>IFERROR(IF(#REF!=0,1,0),0)</f>
        <v>0</v>
      </c>
      <c r="AD7" s="1">
        <f>IFERROR(IF(#REF!=0,1,0),0)</f>
        <v>0</v>
      </c>
      <c r="AE7" s="1">
        <f>IFERROR(IF(#REF!=0,1,0),0)</f>
        <v>0</v>
      </c>
      <c r="AF7" s="1">
        <f>IFERROR(IF(#REF!=0,1,0),0)</f>
        <v>0</v>
      </c>
      <c r="AG7" s="1">
        <f>IFERROR(IF(#REF!=0,1,0),0)</f>
        <v>0</v>
      </c>
      <c r="AH7" s="1">
        <f>IFERROR(IF(#REF!=0,1,0),0)</f>
        <v>0</v>
      </c>
      <c r="AI7" s="1">
        <f>IFERROR(IF(#REF!=0,1,0),0)</f>
        <v>0</v>
      </c>
      <c r="AJ7" s="1">
        <f>IFERROR(IF(#REF!=0,1,0),0)</f>
        <v>0</v>
      </c>
      <c r="AK7" s="1">
        <f>IFERROR(IF(#REF!=0,1,0),0)</f>
        <v>0</v>
      </c>
      <c r="AL7" s="1">
        <f>IFERROR(IF(#REF!=0,1,0),0)</f>
        <v>0</v>
      </c>
      <c r="AM7" s="1">
        <f>IFERROR(IF(#REF!=0,1,0),0)</f>
        <v>0</v>
      </c>
      <c r="AN7" s="1">
        <f>IFERROR(IF(#REF!=0,1,0),0)</f>
        <v>0</v>
      </c>
      <c r="AO7" s="1">
        <f>IFERROR(IF(#REF!=0,1,0),0)</f>
        <v>0</v>
      </c>
      <c r="AP7" s="1">
        <f>IFERROR(IF(#REF!=0,1,0),0)</f>
        <v>0</v>
      </c>
      <c r="AQ7" s="1">
        <f>IFERROR(IF(#REF!=0,1,0),0)</f>
        <v>0</v>
      </c>
      <c r="AR7" s="1">
        <f>IFERROR(IF(#REF!=0,1,0),0)</f>
        <v>0</v>
      </c>
      <c r="AS7" s="1">
        <f>IFERROR(IF(#REF!=0,1,0),0)</f>
        <v>0</v>
      </c>
      <c r="AT7" s="1">
        <f>IFERROR(IF(#REF!=0,1,0),0)</f>
        <v>0</v>
      </c>
      <c r="AU7" s="1">
        <f>IFERROR(IF(#REF!=0,1,0),0)</f>
        <v>0</v>
      </c>
      <c r="AV7" s="1">
        <f>IFERROR(IF(#REF!=0,1,0),0)</f>
        <v>0</v>
      </c>
      <c r="AW7" s="1">
        <f>IFERROR(IF(#REF!=0,1,0),0)</f>
        <v>0</v>
      </c>
      <c r="AX7" s="1">
        <f>IFERROR(IF(#REF!=0,1,0),0)</f>
        <v>0</v>
      </c>
      <c r="AY7" s="1">
        <f>IFERROR(IF(#REF!=0,1,0),0)</f>
        <v>0</v>
      </c>
      <c r="AZ7" s="1">
        <f>IFERROR(IF(#REF!=0,1,0),0)</f>
        <v>0</v>
      </c>
      <c r="BA7" s="1">
        <f>IFERROR(IF(#REF!=0,1,0),0)</f>
        <v>0</v>
      </c>
      <c r="BB7" s="1">
        <f>IFERROR(IF(#REF!=0,1,0),0)</f>
        <v>0</v>
      </c>
      <c r="BC7" s="1">
        <f>IFERROR(IF(#REF!=0,1,0),0)</f>
        <v>0</v>
      </c>
      <c r="BD7" s="1">
        <f>IFERROR(IF(#REF!=0,1,0),0)</f>
        <v>0</v>
      </c>
      <c r="BE7" s="1">
        <f t="shared" ref="BE7:BE45" si="1">SUM(H7:BD7)</f>
        <v>4</v>
      </c>
    </row>
    <row r="8" spans="1:57" ht="17.25" customHeight="1" x14ac:dyDescent="0.2">
      <c r="A8" s="72" t="s">
        <v>48</v>
      </c>
      <c r="B8" s="73"/>
      <c r="C8" s="73"/>
      <c r="D8" s="74"/>
      <c r="E8" s="8">
        <f t="shared" si="0"/>
        <v>0</v>
      </c>
      <c r="F8" s="38" t="s">
        <v>5</v>
      </c>
      <c r="H8" s="1">
        <f>IFERROR(IF('1'!E16=0,1,0),0)</f>
        <v>0</v>
      </c>
      <c r="I8" s="1">
        <f>IFERROR(IF('2'!E16=0,1,0),0)</f>
        <v>0</v>
      </c>
      <c r="J8" s="1">
        <f>IFERROR(IF('3'!E16=0,1,0),0)</f>
        <v>0</v>
      </c>
      <c r="K8" s="1">
        <f>IFERROR(IF('4'!E16=0,1,0),0)</f>
        <v>0</v>
      </c>
      <c r="L8" s="1">
        <f>IFERROR(IF('5'!E16=0,1,0),0)</f>
        <v>0</v>
      </c>
      <c r="M8" s="1">
        <f>IFERROR(IF('6'!E16=0,1,0),0)</f>
        <v>0</v>
      </c>
      <c r="N8" s="1">
        <f>IFERROR(IF('7'!E16=0,1,0),0)</f>
        <v>0</v>
      </c>
      <c r="O8" s="1">
        <f>IFERROR(IF('8'!E16=0,1,0),0)</f>
        <v>0</v>
      </c>
      <c r="P8" s="1">
        <f>IFERROR(IF('9'!E16=0,1,0),0)</f>
        <v>0</v>
      </c>
      <c r="Q8" s="1">
        <f>IFERROR(IF('10'!E16=0,1,0),0)</f>
        <v>0</v>
      </c>
      <c r="R8" s="1">
        <f>IFERROR(IF(#REF!=0,1,0),0)</f>
        <v>0</v>
      </c>
      <c r="S8" s="1">
        <f>IFERROR(IF(#REF!=0,1,0),0)</f>
        <v>0</v>
      </c>
      <c r="T8" s="1">
        <f>IFERROR(IF(#REF!=0,1,0),0)</f>
        <v>0</v>
      </c>
      <c r="U8" s="1">
        <f>IFERROR(IF(#REF!=0,1,0),0)</f>
        <v>0</v>
      </c>
      <c r="V8" s="1">
        <f>IFERROR(IF(#REF!=0,1,0),0)</f>
        <v>0</v>
      </c>
      <c r="W8" s="1">
        <f>IFERROR(IF(#REF!=0,1,0),0)</f>
        <v>0</v>
      </c>
      <c r="X8" s="1">
        <f>IFERROR(IF(#REF!=0,1,0),0)</f>
        <v>0</v>
      </c>
      <c r="Y8" s="1">
        <f>IFERROR(IF(#REF!=0,1,0),0)</f>
        <v>0</v>
      </c>
      <c r="Z8" s="1">
        <f>IFERROR(IF(#REF!=0,1,0),0)</f>
        <v>0</v>
      </c>
      <c r="AA8" s="1">
        <f>IFERROR(IF(#REF!=0,1,0),0)</f>
        <v>0</v>
      </c>
      <c r="AB8" s="1">
        <f>IFERROR(IF(#REF!=0,1,0),0)</f>
        <v>0</v>
      </c>
      <c r="AC8" s="1">
        <f>IFERROR(IF(#REF!=0,1,0),0)</f>
        <v>0</v>
      </c>
      <c r="AD8" s="1">
        <f>IFERROR(IF(#REF!=0,1,0),0)</f>
        <v>0</v>
      </c>
      <c r="AE8" s="1">
        <f>IFERROR(IF(#REF!=0,1,0),0)</f>
        <v>0</v>
      </c>
      <c r="AF8" s="1">
        <f>IFERROR(IF(#REF!=0,1,0),0)</f>
        <v>0</v>
      </c>
      <c r="AG8" s="1">
        <f>IFERROR(IF(#REF!=0,1,0),0)</f>
        <v>0</v>
      </c>
      <c r="AH8" s="1">
        <f>IFERROR(IF(#REF!=0,1,0),0)</f>
        <v>0</v>
      </c>
      <c r="AI8" s="1">
        <f>IFERROR(IF(#REF!=0,1,0),0)</f>
        <v>0</v>
      </c>
      <c r="AJ8" s="1">
        <f>IFERROR(IF(#REF!=0,1,0),0)</f>
        <v>0</v>
      </c>
      <c r="AK8" s="1">
        <f>IFERROR(IF(#REF!=0,1,0),0)</f>
        <v>0</v>
      </c>
      <c r="AL8" s="1">
        <f>IFERROR(IF(#REF!=0,1,0),0)</f>
        <v>0</v>
      </c>
      <c r="AM8" s="1">
        <f>IFERROR(IF(#REF!=0,1,0),0)</f>
        <v>0</v>
      </c>
      <c r="AN8" s="1">
        <f>IFERROR(IF(#REF!=0,1,0),0)</f>
        <v>0</v>
      </c>
      <c r="AO8" s="1">
        <f>IFERROR(IF(#REF!=0,1,0),0)</f>
        <v>0</v>
      </c>
      <c r="AP8" s="1">
        <f>IFERROR(IF(#REF!=0,1,0),0)</f>
        <v>0</v>
      </c>
      <c r="AQ8" s="1">
        <f>IFERROR(IF(#REF!=0,1,0),0)</f>
        <v>0</v>
      </c>
      <c r="AR8" s="1">
        <f>IFERROR(IF(#REF!=0,1,0),0)</f>
        <v>0</v>
      </c>
      <c r="AS8" s="1">
        <f>IFERROR(IF(#REF!=0,1,0),0)</f>
        <v>0</v>
      </c>
      <c r="AT8" s="1">
        <f>IFERROR(IF(#REF!=0,1,0),0)</f>
        <v>0</v>
      </c>
      <c r="AU8" s="1">
        <f>IFERROR(IF(#REF!=0,1,0),0)</f>
        <v>0</v>
      </c>
      <c r="AV8" s="1">
        <f>IFERROR(IF(#REF!=0,1,0),0)</f>
        <v>0</v>
      </c>
      <c r="AW8" s="1">
        <f>IFERROR(IF(#REF!=0,1,0),0)</f>
        <v>0</v>
      </c>
      <c r="AX8" s="1">
        <f>IFERROR(IF(#REF!=0,1,0),0)</f>
        <v>0</v>
      </c>
      <c r="AY8" s="1">
        <f>IFERROR(IF(#REF!=0,1,0),0)</f>
        <v>0</v>
      </c>
      <c r="AZ8" s="1">
        <f>IFERROR(IF(#REF!=0,1,0),0)</f>
        <v>0</v>
      </c>
      <c r="BA8" s="1">
        <f>IFERROR(IF(#REF!=0,1,0),0)</f>
        <v>0</v>
      </c>
      <c r="BB8" s="1">
        <f>IFERROR(IF(#REF!=0,1,0),0)</f>
        <v>0</v>
      </c>
      <c r="BC8" s="1">
        <f>IFERROR(IF(#REF!=0,1,0),0)</f>
        <v>0</v>
      </c>
      <c r="BD8" s="1">
        <f>IFERROR(IF(#REF!=0,1,0),0)</f>
        <v>0</v>
      </c>
      <c r="BE8" s="1">
        <f t="shared" si="1"/>
        <v>0</v>
      </c>
    </row>
    <row r="9" spans="1:57" ht="17.25" customHeight="1" x14ac:dyDescent="0.2">
      <c r="A9" s="72" t="s">
        <v>58</v>
      </c>
      <c r="B9" s="73"/>
      <c r="C9" s="73"/>
      <c r="D9" s="74"/>
      <c r="E9" s="8">
        <f t="shared" si="0"/>
        <v>0</v>
      </c>
      <c r="F9" s="38" t="s">
        <v>5</v>
      </c>
      <c r="H9" s="1">
        <f>IFERROR(IF('1'!E17=0,1,0),0)</f>
        <v>0</v>
      </c>
      <c r="I9" s="1">
        <f>IFERROR(IF('2'!E17=0,1,0),0)</f>
        <v>0</v>
      </c>
      <c r="J9" s="1">
        <f>IFERROR(IF('3'!E17=0,1,0),0)</f>
        <v>0</v>
      </c>
      <c r="K9" s="1">
        <f>IFERROR(IF('4'!E17=0,1,0),0)</f>
        <v>0</v>
      </c>
      <c r="L9" s="1">
        <f>IFERROR(IF('5'!E17=0,1,0),0)</f>
        <v>0</v>
      </c>
      <c r="M9" s="1">
        <f>IFERROR(IF('6'!E17=0,1,0),0)</f>
        <v>0</v>
      </c>
      <c r="N9" s="1">
        <f>IFERROR(IF('7'!E17=0,1,0),0)</f>
        <v>0</v>
      </c>
      <c r="O9" s="1">
        <f>IFERROR(IF('8'!E17=0,1,0),0)</f>
        <v>0</v>
      </c>
      <c r="P9" s="1">
        <f>IFERROR(IF('9'!E17=0,1,0),0)</f>
        <v>0</v>
      </c>
      <c r="Q9" s="1">
        <f>IFERROR(IF('10'!E17=0,1,0),0)</f>
        <v>0</v>
      </c>
      <c r="R9" s="1">
        <f>IFERROR(IF(#REF!=0,1,0),0)</f>
        <v>0</v>
      </c>
      <c r="S9" s="1">
        <f>IFERROR(IF(#REF!=0,1,0),0)</f>
        <v>0</v>
      </c>
      <c r="T9" s="1">
        <f>IFERROR(IF(#REF!=0,1,0),0)</f>
        <v>0</v>
      </c>
      <c r="U9" s="1">
        <f>IFERROR(IF(#REF!=0,1,0),0)</f>
        <v>0</v>
      </c>
      <c r="V9" s="1">
        <f>IFERROR(IF(#REF!=0,1,0),0)</f>
        <v>0</v>
      </c>
      <c r="W9" s="1">
        <f>IFERROR(IF(#REF!=0,1,0),0)</f>
        <v>0</v>
      </c>
      <c r="X9" s="1">
        <f>IFERROR(IF(#REF!=0,1,0),0)</f>
        <v>0</v>
      </c>
      <c r="Y9" s="1">
        <f>IFERROR(IF(#REF!=0,1,0),0)</f>
        <v>0</v>
      </c>
      <c r="Z9" s="1">
        <f>IFERROR(IF(#REF!=0,1,0),0)</f>
        <v>0</v>
      </c>
      <c r="AA9" s="1">
        <f>IFERROR(IF(#REF!=0,1,0),0)</f>
        <v>0</v>
      </c>
      <c r="AB9" s="1">
        <f>IFERROR(IF(#REF!=0,1,0),0)</f>
        <v>0</v>
      </c>
      <c r="AC9" s="1">
        <f>IFERROR(IF(#REF!=0,1,0),0)</f>
        <v>0</v>
      </c>
      <c r="AD9" s="1">
        <f>IFERROR(IF(#REF!=0,1,0),0)</f>
        <v>0</v>
      </c>
      <c r="AE9" s="1">
        <f>IFERROR(IF(#REF!=0,1,0),0)</f>
        <v>0</v>
      </c>
      <c r="AF9" s="1">
        <f>IFERROR(IF(#REF!=0,1,0),0)</f>
        <v>0</v>
      </c>
      <c r="AG9" s="1">
        <f>IFERROR(IF(#REF!=0,1,0),0)</f>
        <v>0</v>
      </c>
      <c r="AH9" s="1">
        <f>IFERROR(IF(#REF!=0,1,0),0)</f>
        <v>0</v>
      </c>
      <c r="AI9" s="1">
        <f>IFERROR(IF(#REF!=0,1,0),0)</f>
        <v>0</v>
      </c>
      <c r="AJ9" s="1">
        <f>IFERROR(IF(#REF!=0,1,0),0)</f>
        <v>0</v>
      </c>
      <c r="AK9" s="1">
        <f>IFERROR(IF(#REF!=0,1,0),0)</f>
        <v>0</v>
      </c>
      <c r="AL9" s="1">
        <f>IFERROR(IF(#REF!=0,1,0),0)</f>
        <v>0</v>
      </c>
      <c r="AM9" s="1">
        <f>IFERROR(IF(#REF!=0,1,0),0)</f>
        <v>0</v>
      </c>
      <c r="AN9" s="1">
        <f>IFERROR(IF(#REF!=0,1,0),0)</f>
        <v>0</v>
      </c>
      <c r="AO9" s="1">
        <f>IFERROR(IF(#REF!=0,1,0),0)</f>
        <v>0</v>
      </c>
      <c r="AP9" s="1">
        <f>IFERROR(IF(#REF!=0,1,0),0)</f>
        <v>0</v>
      </c>
      <c r="AQ9" s="1">
        <f>IFERROR(IF(#REF!=0,1,0),0)</f>
        <v>0</v>
      </c>
      <c r="AR9" s="1">
        <f>IFERROR(IF(#REF!=0,1,0),0)</f>
        <v>0</v>
      </c>
      <c r="AS9" s="1">
        <f>IFERROR(IF(#REF!=0,1,0),0)</f>
        <v>0</v>
      </c>
      <c r="AT9" s="1">
        <f>IFERROR(IF(#REF!=0,1,0),0)</f>
        <v>0</v>
      </c>
      <c r="AU9" s="1">
        <f>IFERROR(IF(#REF!=0,1,0),0)</f>
        <v>0</v>
      </c>
      <c r="AV9" s="1">
        <f>IFERROR(IF(#REF!=0,1,0),0)</f>
        <v>0</v>
      </c>
      <c r="AW9" s="1">
        <f>IFERROR(IF(#REF!=0,1,0),0)</f>
        <v>0</v>
      </c>
      <c r="AX9" s="1">
        <f>IFERROR(IF(#REF!=0,1,0),0)</f>
        <v>0</v>
      </c>
      <c r="AY9" s="1">
        <f>IFERROR(IF(#REF!=0,1,0),0)</f>
        <v>0</v>
      </c>
      <c r="AZ9" s="1">
        <f>IFERROR(IF(#REF!=0,1,0),0)</f>
        <v>0</v>
      </c>
      <c r="BA9" s="1">
        <f>IFERROR(IF(#REF!=0,1,0),0)</f>
        <v>0</v>
      </c>
      <c r="BB9" s="1">
        <f>IFERROR(IF(#REF!=0,1,0),0)</f>
        <v>0</v>
      </c>
      <c r="BC9" s="1">
        <f>IFERROR(IF(#REF!=0,1,0),0)</f>
        <v>0</v>
      </c>
      <c r="BD9" s="1">
        <f>IFERROR(IF(#REF!=0,1,0),0)</f>
        <v>0</v>
      </c>
      <c r="BE9" s="1">
        <f t="shared" si="1"/>
        <v>0</v>
      </c>
    </row>
    <row r="10" spans="1:57" ht="17.25" customHeight="1" x14ac:dyDescent="0.2">
      <c r="A10" s="72" t="s">
        <v>151</v>
      </c>
      <c r="B10" s="73"/>
      <c r="C10" s="73"/>
      <c r="D10" s="74"/>
      <c r="E10" s="8">
        <f t="shared" si="0"/>
        <v>0</v>
      </c>
      <c r="F10" s="38" t="s">
        <v>5</v>
      </c>
      <c r="H10" s="1">
        <f>IFERROR(IF('1'!E18=0,1,0),0)</f>
        <v>0</v>
      </c>
      <c r="I10" s="1">
        <f>IFERROR(IF('2'!E18=0,1,0),0)</f>
        <v>0</v>
      </c>
      <c r="J10" s="1">
        <f>IFERROR(IF('3'!E18=0,1,0),0)</f>
        <v>0</v>
      </c>
      <c r="K10" s="1">
        <f>IFERROR(IF('4'!E18=0,1,0),0)</f>
        <v>0</v>
      </c>
      <c r="L10" s="1">
        <f>IFERROR(IF('5'!E18=0,1,0),0)</f>
        <v>0</v>
      </c>
      <c r="M10" s="1">
        <f>IFERROR(IF('6'!E18=0,1,0),0)</f>
        <v>0</v>
      </c>
      <c r="N10" s="1">
        <f>IFERROR(IF('7'!E18=0,1,0),0)</f>
        <v>0</v>
      </c>
      <c r="O10" s="1">
        <f>IFERROR(IF('8'!E18=0,1,0),0)</f>
        <v>0</v>
      </c>
      <c r="P10" s="1">
        <f>IFERROR(IF('9'!E18=0,1,0),0)</f>
        <v>0</v>
      </c>
      <c r="Q10" s="1">
        <f>IFERROR(IF('10'!E18=0,1,0),0)</f>
        <v>0</v>
      </c>
      <c r="R10" s="1">
        <f>IFERROR(IF(#REF!=0,1,0),0)</f>
        <v>0</v>
      </c>
      <c r="S10" s="1">
        <f>IFERROR(IF(#REF!=0,1,0),0)</f>
        <v>0</v>
      </c>
      <c r="T10" s="1">
        <f>IFERROR(IF(#REF!=0,1,0),0)</f>
        <v>0</v>
      </c>
      <c r="U10" s="1">
        <f>IFERROR(IF(#REF!=0,1,0),0)</f>
        <v>0</v>
      </c>
      <c r="V10" s="1">
        <f>IFERROR(IF(#REF!=0,1,0),0)</f>
        <v>0</v>
      </c>
      <c r="W10" s="1">
        <f>IFERROR(IF(#REF!=0,1,0),0)</f>
        <v>0</v>
      </c>
      <c r="X10" s="1">
        <f>IFERROR(IF(#REF!=0,1,0),0)</f>
        <v>0</v>
      </c>
      <c r="Y10" s="1">
        <f>IFERROR(IF(#REF!=0,1,0),0)</f>
        <v>0</v>
      </c>
      <c r="Z10" s="1">
        <f>IFERROR(IF(#REF!=0,1,0),0)</f>
        <v>0</v>
      </c>
      <c r="AA10" s="1">
        <f>IFERROR(IF(#REF!=0,1,0),0)</f>
        <v>0</v>
      </c>
      <c r="AB10" s="1">
        <f>IFERROR(IF(#REF!=0,1,0),0)</f>
        <v>0</v>
      </c>
      <c r="AC10" s="1">
        <f>IFERROR(IF(#REF!=0,1,0),0)</f>
        <v>0</v>
      </c>
      <c r="AD10" s="1">
        <f>IFERROR(IF(#REF!=0,1,0),0)</f>
        <v>0</v>
      </c>
      <c r="AE10" s="1">
        <f>IFERROR(IF(#REF!=0,1,0),0)</f>
        <v>0</v>
      </c>
      <c r="AF10" s="1">
        <f>IFERROR(IF(#REF!=0,1,0),0)</f>
        <v>0</v>
      </c>
      <c r="AG10" s="1">
        <f>IFERROR(IF(#REF!=0,1,0),0)</f>
        <v>0</v>
      </c>
      <c r="AH10" s="1">
        <f>IFERROR(IF(#REF!=0,1,0),0)</f>
        <v>0</v>
      </c>
      <c r="AI10" s="1">
        <f>IFERROR(IF(#REF!=0,1,0),0)</f>
        <v>0</v>
      </c>
      <c r="AJ10" s="1">
        <f>IFERROR(IF(#REF!=0,1,0),0)</f>
        <v>0</v>
      </c>
      <c r="AK10" s="1">
        <f>IFERROR(IF(#REF!=0,1,0),0)</f>
        <v>0</v>
      </c>
      <c r="AL10" s="1">
        <f>IFERROR(IF(#REF!=0,1,0),0)</f>
        <v>0</v>
      </c>
      <c r="AM10" s="1">
        <f>IFERROR(IF(#REF!=0,1,0),0)</f>
        <v>0</v>
      </c>
      <c r="AN10" s="1">
        <f>IFERROR(IF(#REF!=0,1,0),0)</f>
        <v>0</v>
      </c>
      <c r="AO10" s="1">
        <f>IFERROR(IF(#REF!=0,1,0),0)</f>
        <v>0</v>
      </c>
      <c r="AP10" s="1">
        <f>IFERROR(IF(#REF!=0,1,0),0)</f>
        <v>0</v>
      </c>
      <c r="AQ10" s="1">
        <f>IFERROR(IF(#REF!=0,1,0),0)</f>
        <v>0</v>
      </c>
      <c r="AR10" s="1">
        <f>IFERROR(IF(#REF!=0,1,0),0)</f>
        <v>0</v>
      </c>
      <c r="AS10" s="1">
        <f>IFERROR(IF(#REF!=0,1,0),0)</f>
        <v>0</v>
      </c>
      <c r="AT10" s="1">
        <f>IFERROR(IF(#REF!=0,1,0),0)</f>
        <v>0</v>
      </c>
      <c r="AU10" s="1">
        <f>IFERROR(IF(#REF!=0,1,0),0)</f>
        <v>0</v>
      </c>
      <c r="AV10" s="1">
        <f>IFERROR(IF(#REF!=0,1,0),0)</f>
        <v>0</v>
      </c>
      <c r="AW10" s="1">
        <f>IFERROR(IF(#REF!=0,1,0),0)</f>
        <v>0</v>
      </c>
      <c r="AX10" s="1">
        <f>IFERROR(IF(#REF!=0,1,0),0)</f>
        <v>0</v>
      </c>
      <c r="AY10" s="1">
        <f>IFERROR(IF(#REF!=0,1,0),0)</f>
        <v>0</v>
      </c>
      <c r="AZ10" s="1">
        <f>IFERROR(IF(#REF!=0,1,0),0)</f>
        <v>0</v>
      </c>
      <c r="BA10" s="1">
        <f>IFERROR(IF(#REF!=0,1,0),0)</f>
        <v>0</v>
      </c>
      <c r="BB10" s="1">
        <f>IFERROR(IF(#REF!=0,1,0),0)</f>
        <v>0</v>
      </c>
      <c r="BC10" s="1">
        <f>IFERROR(IF(#REF!=0,1,0),0)</f>
        <v>0</v>
      </c>
      <c r="BD10" s="1">
        <f>IFERROR(IF(#REF!=0,1,0),0)</f>
        <v>0</v>
      </c>
      <c r="BE10" s="1">
        <f t="shared" si="1"/>
        <v>0</v>
      </c>
    </row>
    <row r="11" spans="1:57" ht="17.25" customHeight="1" x14ac:dyDescent="0.2">
      <c r="A11" s="72" t="s">
        <v>152</v>
      </c>
      <c r="B11" s="73"/>
      <c r="C11" s="73"/>
      <c r="D11" s="74"/>
      <c r="E11" s="8">
        <f t="shared" si="0"/>
        <v>0</v>
      </c>
      <c r="F11" s="38" t="s">
        <v>6</v>
      </c>
      <c r="H11" s="1">
        <f>IFERROR(IF('1'!E19=0,1,0),0)</f>
        <v>0</v>
      </c>
      <c r="I11" s="1">
        <f>IFERROR(IF('2'!E19=0,1,0),0)</f>
        <v>0</v>
      </c>
      <c r="J11" s="1">
        <f>IFERROR(IF('3'!E19=0,1,0),0)</f>
        <v>0</v>
      </c>
      <c r="K11" s="1">
        <f>IFERROR(IF('4'!E19=0,1,0),0)</f>
        <v>0</v>
      </c>
      <c r="L11" s="1">
        <f>IFERROR(IF('5'!E19=0,1,0),0)</f>
        <v>0</v>
      </c>
      <c r="M11" s="1">
        <f>IFERROR(IF('6'!E19=0,1,0),0)</f>
        <v>0</v>
      </c>
      <c r="N11" s="1">
        <f>IFERROR(IF('7'!E19=0,1,0),0)</f>
        <v>0</v>
      </c>
      <c r="O11" s="1">
        <f>IFERROR(IF('8'!E19=0,1,0),0)</f>
        <v>0</v>
      </c>
      <c r="P11" s="1">
        <f>IFERROR(IF('9'!E19=0,1,0),0)</f>
        <v>0</v>
      </c>
      <c r="Q11" s="1">
        <f>IFERROR(IF('10'!E19=0,1,0),0)</f>
        <v>0</v>
      </c>
      <c r="R11" s="1">
        <f>IFERROR(IF(#REF!=0,1,0),0)</f>
        <v>0</v>
      </c>
      <c r="S11" s="1">
        <f>IFERROR(IF(#REF!=0,1,0),0)</f>
        <v>0</v>
      </c>
      <c r="T11" s="1">
        <f>IFERROR(IF(#REF!=0,1,0),0)</f>
        <v>0</v>
      </c>
      <c r="U11" s="1">
        <f>IFERROR(IF(#REF!=0,1,0),0)</f>
        <v>0</v>
      </c>
      <c r="V11" s="1">
        <f>IFERROR(IF(#REF!=0,1,0),0)</f>
        <v>0</v>
      </c>
      <c r="W11" s="1">
        <f>IFERROR(IF(#REF!=0,1,0),0)</f>
        <v>0</v>
      </c>
      <c r="X11" s="1">
        <f>IFERROR(IF(#REF!=0,1,0),0)</f>
        <v>0</v>
      </c>
      <c r="Y11" s="1">
        <f>IFERROR(IF(#REF!=0,1,0),0)</f>
        <v>0</v>
      </c>
      <c r="Z11" s="1">
        <f>IFERROR(IF(#REF!=0,1,0),0)</f>
        <v>0</v>
      </c>
      <c r="AA11" s="1">
        <f>IFERROR(IF(#REF!=0,1,0),0)</f>
        <v>0</v>
      </c>
      <c r="AB11" s="1">
        <f>IFERROR(IF(#REF!=0,1,0),0)</f>
        <v>0</v>
      </c>
      <c r="AC11" s="1">
        <f>IFERROR(IF(#REF!=0,1,0),0)</f>
        <v>0</v>
      </c>
      <c r="AD11" s="1">
        <f>IFERROR(IF(#REF!=0,1,0),0)</f>
        <v>0</v>
      </c>
      <c r="AE11" s="1">
        <f>IFERROR(IF(#REF!=0,1,0),0)</f>
        <v>0</v>
      </c>
      <c r="AF11" s="1">
        <f>IFERROR(IF(#REF!=0,1,0),0)</f>
        <v>0</v>
      </c>
      <c r="AG11" s="1">
        <f>IFERROR(IF(#REF!=0,1,0),0)</f>
        <v>0</v>
      </c>
      <c r="AH11" s="1">
        <f>IFERROR(IF(#REF!=0,1,0),0)</f>
        <v>0</v>
      </c>
      <c r="AI11" s="1">
        <f>IFERROR(IF(#REF!=0,1,0),0)</f>
        <v>0</v>
      </c>
      <c r="AJ11" s="1">
        <f>IFERROR(IF(#REF!=0,1,0),0)</f>
        <v>0</v>
      </c>
      <c r="AK11" s="1">
        <f>IFERROR(IF(#REF!=0,1,0),0)</f>
        <v>0</v>
      </c>
      <c r="AL11" s="1">
        <f>IFERROR(IF(#REF!=0,1,0),0)</f>
        <v>0</v>
      </c>
      <c r="AM11" s="1">
        <f>IFERROR(IF(#REF!=0,1,0),0)</f>
        <v>0</v>
      </c>
      <c r="AN11" s="1">
        <f>IFERROR(IF(#REF!=0,1,0),0)</f>
        <v>0</v>
      </c>
      <c r="AO11" s="1">
        <f>IFERROR(IF(#REF!=0,1,0),0)</f>
        <v>0</v>
      </c>
      <c r="AP11" s="1">
        <f>IFERROR(IF(#REF!=0,1,0),0)</f>
        <v>0</v>
      </c>
      <c r="AQ11" s="1">
        <f>IFERROR(IF(#REF!=0,1,0),0)</f>
        <v>0</v>
      </c>
      <c r="AR11" s="1">
        <f>IFERROR(IF(#REF!=0,1,0),0)</f>
        <v>0</v>
      </c>
      <c r="AS11" s="1">
        <f>IFERROR(IF(#REF!=0,1,0),0)</f>
        <v>0</v>
      </c>
      <c r="AT11" s="1">
        <f>IFERROR(IF(#REF!=0,1,0),0)</f>
        <v>0</v>
      </c>
      <c r="AU11" s="1">
        <f>IFERROR(IF(#REF!=0,1,0),0)</f>
        <v>0</v>
      </c>
      <c r="AV11" s="1">
        <f>IFERROR(IF(#REF!=0,1,0),0)</f>
        <v>0</v>
      </c>
      <c r="AW11" s="1">
        <f>IFERROR(IF(#REF!=0,1,0),0)</f>
        <v>0</v>
      </c>
      <c r="AX11" s="1">
        <f>IFERROR(IF(#REF!=0,1,0),0)</f>
        <v>0</v>
      </c>
      <c r="AY11" s="1">
        <f>IFERROR(IF(#REF!=0,1,0),0)</f>
        <v>0</v>
      </c>
      <c r="AZ11" s="1">
        <f>IFERROR(IF(#REF!=0,1,0),0)</f>
        <v>0</v>
      </c>
      <c r="BA11" s="1">
        <f>IFERROR(IF(#REF!=0,1,0),0)</f>
        <v>0</v>
      </c>
      <c r="BB11" s="1">
        <f>IFERROR(IF(#REF!=0,1,0),0)</f>
        <v>0</v>
      </c>
      <c r="BC11" s="1">
        <f>IFERROR(IF(#REF!=0,1,0),0)</f>
        <v>0</v>
      </c>
      <c r="BD11" s="1">
        <f>IFERROR(IF(#REF!=0,1,0),0)</f>
        <v>0</v>
      </c>
      <c r="BE11" s="1">
        <f t="shared" si="1"/>
        <v>0</v>
      </c>
    </row>
    <row r="12" spans="1:57" ht="17.25" customHeight="1" x14ac:dyDescent="0.2">
      <c r="A12" s="72" t="s">
        <v>59</v>
      </c>
      <c r="B12" s="73"/>
      <c r="C12" s="73"/>
      <c r="D12" s="74"/>
      <c r="E12" s="8">
        <f t="shared" si="0"/>
        <v>0</v>
      </c>
      <c r="F12" s="38" t="s">
        <v>6</v>
      </c>
      <c r="H12" s="1">
        <f>IFERROR(IF('1'!E20=0,1,0),0)</f>
        <v>0</v>
      </c>
      <c r="I12" s="1">
        <f>IFERROR(IF('2'!E20=0,1,0),0)</f>
        <v>0</v>
      </c>
      <c r="J12" s="1">
        <f>IFERROR(IF('3'!E20=0,1,0),0)</f>
        <v>0</v>
      </c>
      <c r="K12" s="1">
        <f>IFERROR(IF('4'!E20=0,1,0),0)</f>
        <v>0</v>
      </c>
      <c r="L12" s="1">
        <f>IFERROR(IF('5'!E20=0,1,0),0)</f>
        <v>0</v>
      </c>
      <c r="M12" s="1">
        <f>IFERROR(IF('6'!E20=0,1,0),0)</f>
        <v>0</v>
      </c>
      <c r="N12" s="1">
        <f>IFERROR(IF('7'!E20=0,1,0),0)</f>
        <v>0</v>
      </c>
      <c r="O12" s="1">
        <f>IFERROR(IF('8'!E20=0,1,0),0)</f>
        <v>0</v>
      </c>
      <c r="P12" s="1">
        <f>IFERROR(IF('9'!E20=0,1,0),0)</f>
        <v>0</v>
      </c>
      <c r="Q12" s="1">
        <f>IFERROR(IF('10'!E20=0,1,0),0)</f>
        <v>0</v>
      </c>
      <c r="R12" s="1">
        <f>IFERROR(IF(#REF!=0,1,0),0)</f>
        <v>0</v>
      </c>
      <c r="S12" s="1">
        <f>IFERROR(IF(#REF!=0,1,0),0)</f>
        <v>0</v>
      </c>
      <c r="T12" s="1">
        <f>IFERROR(IF(#REF!=0,1,0),0)</f>
        <v>0</v>
      </c>
      <c r="U12" s="1">
        <f>IFERROR(IF(#REF!=0,1,0),0)</f>
        <v>0</v>
      </c>
      <c r="V12" s="1">
        <f>IFERROR(IF(#REF!=0,1,0),0)</f>
        <v>0</v>
      </c>
      <c r="W12" s="1">
        <f>IFERROR(IF(#REF!=0,1,0),0)</f>
        <v>0</v>
      </c>
      <c r="X12" s="1">
        <f>IFERROR(IF(#REF!=0,1,0),0)</f>
        <v>0</v>
      </c>
      <c r="Y12" s="1">
        <f>IFERROR(IF(#REF!=0,1,0),0)</f>
        <v>0</v>
      </c>
      <c r="Z12" s="1">
        <f>IFERROR(IF(#REF!=0,1,0),0)</f>
        <v>0</v>
      </c>
      <c r="AA12" s="1">
        <f>IFERROR(IF(#REF!=0,1,0),0)</f>
        <v>0</v>
      </c>
      <c r="AB12" s="1">
        <f>IFERROR(IF(#REF!=0,1,0),0)</f>
        <v>0</v>
      </c>
      <c r="AC12" s="1">
        <f>IFERROR(IF(#REF!=0,1,0),0)</f>
        <v>0</v>
      </c>
      <c r="AD12" s="1">
        <f>IFERROR(IF(#REF!=0,1,0),0)</f>
        <v>0</v>
      </c>
      <c r="AE12" s="1">
        <f>IFERROR(IF(#REF!=0,1,0),0)</f>
        <v>0</v>
      </c>
      <c r="AF12" s="1">
        <f>IFERROR(IF(#REF!=0,1,0),0)</f>
        <v>0</v>
      </c>
      <c r="AG12" s="1">
        <f>IFERROR(IF(#REF!=0,1,0),0)</f>
        <v>0</v>
      </c>
      <c r="AH12" s="1">
        <f>IFERROR(IF(#REF!=0,1,0),0)</f>
        <v>0</v>
      </c>
      <c r="AI12" s="1">
        <f>IFERROR(IF(#REF!=0,1,0),0)</f>
        <v>0</v>
      </c>
      <c r="AJ12" s="1">
        <f>IFERROR(IF(#REF!=0,1,0),0)</f>
        <v>0</v>
      </c>
      <c r="AK12" s="1">
        <f>IFERROR(IF(#REF!=0,1,0),0)</f>
        <v>0</v>
      </c>
      <c r="AL12" s="1">
        <f>IFERROR(IF(#REF!=0,1,0),0)</f>
        <v>0</v>
      </c>
      <c r="AM12" s="1">
        <f>IFERROR(IF(#REF!=0,1,0),0)</f>
        <v>0</v>
      </c>
      <c r="AN12" s="1">
        <f>IFERROR(IF(#REF!=0,1,0),0)</f>
        <v>0</v>
      </c>
      <c r="AO12" s="1">
        <f>IFERROR(IF(#REF!=0,1,0),0)</f>
        <v>0</v>
      </c>
      <c r="AP12" s="1">
        <f>IFERROR(IF(#REF!=0,1,0),0)</f>
        <v>0</v>
      </c>
      <c r="AQ12" s="1">
        <f>IFERROR(IF(#REF!=0,1,0),0)</f>
        <v>0</v>
      </c>
      <c r="AR12" s="1">
        <f>IFERROR(IF(#REF!=0,1,0),0)</f>
        <v>0</v>
      </c>
      <c r="AS12" s="1">
        <f>IFERROR(IF(#REF!=0,1,0),0)</f>
        <v>0</v>
      </c>
      <c r="AT12" s="1">
        <f>IFERROR(IF(#REF!=0,1,0),0)</f>
        <v>0</v>
      </c>
      <c r="AU12" s="1">
        <f>IFERROR(IF(#REF!=0,1,0),0)</f>
        <v>0</v>
      </c>
      <c r="AV12" s="1">
        <f>IFERROR(IF(#REF!=0,1,0),0)</f>
        <v>0</v>
      </c>
      <c r="AW12" s="1">
        <f>IFERROR(IF(#REF!=0,1,0),0)</f>
        <v>0</v>
      </c>
      <c r="AX12" s="1">
        <f>IFERROR(IF(#REF!=0,1,0),0)</f>
        <v>0</v>
      </c>
      <c r="AY12" s="1">
        <f>IFERROR(IF(#REF!=0,1,0),0)</f>
        <v>0</v>
      </c>
      <c r="AZ12" s="1">
        <f>IFERROR(IF(#REF!=0,1,0),0)</f>
        <v>0</v>
      </c>
      <c r="BA12" s="1">
        <f>IFERROR(IF(#REF!=0,1,0),0)</f>
        <v>0</v>
      </c>
      <c r="BB12" s="1">
        <f>IFERROR(IF(#REF!=0,1,0),0)</f>
        <v>0</v>
      </c>
      <c r="BC12" s="1">
        <f>IFERROR(IF(#REF!=0,1,0),0)</f>
        <v>0</v>
      </c>
      <c r="BD12" s="1">
        <f>IFERROR(IF(#REF!=0,1,0),0)</f>
        <v>0</v>
      </c>
      <c r="BE12" s="1">
        <f t="shared" si="1"/>
        <v>0</v>
      </c>
    </row>
    <row r="13" spans="1:57" ht="17.25" customHeight="1" x14ac:dyDescent="0.2">
      <c r="A13" s="72" t="s">
        <v>60</v>
      </c>
      <c r="B13" s="73"/>
      <c r="C13" s="73"/>
      <c r="D13" s="74"/>
      <c r="E13" s="8">
        <f t="shared" si="0"/>
        <v>2</v>
      </c>
      <c r="F13" s="38" t="s">
        <v>5</v>
      </c>
      <c r="H13" s="1">
        <f>IFERROR(IF('1'!E21=0,1,0),0)</f>
        <v>0</v>
      </c>
      <c r="I13" s="1">
        <f>IFERROR(IF('2'!E21=0,1,0),0)</f>
        <v>0</v>
      </c>
      <c r="J13" s="1">
        <f>IFERROR(IF('3'!E21=0,1,0),0)</f>
        <v>0</v>
      </c>
      <c r="K13" s="1">
        <f>IFERROR(IF('4'!E21=0,1,0),0)</f>
        <v>0</v>
      </c>
      <c r="L13" s="1">
        <f>IFERROR(IF('5'!E21=0,1,0),0)</f>
        <v>1</v>
      </c>
      <c r="M13" s="1">
        <f>IFERROR(IF('6'!E21=0,1,0),0)</f>
        <v>1</v>
      </c>
      <c r="N13" s="1">
        <f>IFERROR(IF('7'!E21=0,1,0),0)</f>
        <v>0</v>
      </c>
      <c r="O13" s="1">
        <f>IFERROR(IF('8'!E21=0,1,0),0)</f>
        <v>0</v>
      </c>
      <c r="P13" s="1">
        <f>IFERROR(IF('9'!E21=0,1,0),0)</f>
        <v>0</v>
      </c>
      <c r="Q13" s="1">
        <f>IFERROR(IF('10'!E21=0,1,0),0)</f>
        <v>0</v>
      </c>
      <c r="R13" s="1">
        <f>IFERROR(IF(#REF!=0,1,0),0)</f>
        <v>0</v>
      </c>
      <c r="S13" s="1">
        <f>IFERROR(IF(#REF!=0,1,0),0)</f>
        <v>0</v>
      </c>
      <c r="T13" s="1">
        <f>IFERROR(IF(#REF!=0,1,0),0)</f>
        <v>0</v>
      </c>
      <c r="U13" s="1">
        <f>IFERROR(IF(#REF!=0,1,0),0)</f>
        <v>0</v>
      </c>
      <c r="V13" s="1">
        <f>IFERROR(IF(#REF!=0,1,0),0)</f>
        <v>0</v>
      </c>
      <c r="W13" s="1">
        <f>IFERROR(IF(#REF!=0,1,0),0)</f>
        <v>0</v>
      </c>
      <c r="X13" s="1">
        <f>IFERROR(IF(#REF!=0,1,0),0)</f>
        <v>0</v>
      </c>
      <c r="Y13" s="1">
        <f>IFERROR(IF(#REF!=0,1,0),0)</f>
        <v>0</v>
      </c>
      <c r="Z13" s="1">
        <f>IFERROR(IF(#REF!=0,1,0),0)</f>
        <v>0</v>
      </c>
      <c r="AA13" s="1">
        <f>IFERROR(IF(#REF!=0,1,0),0)</f>
        <v>0</v>
      </c>
      <c r="AB13" s="1">
        <f>IFERROR(IF(#REF!=0,1,0),0)</f>
        <v>0</v>
      </c>
      <c r="AC13" s="1">
        <f>IFERROR(IF(#REF!=0,1,0),0)</f>
        <v>0</v>
      </c>
      <c r="AD13" s="1">
        <f>IFERROR(IF(#REF!=0,1,0),0)</f>
        <v>0</v>
      </c>
      <c r="AE13" s="1">
        <f>IFERROR(IF(#REF!=0,1,0),0)</f>
        <v>0</v>
      </c>
      <c r="AF13" s="1">
        <f>IFERROR(IF(#REF!=0,1,0),0)</f>
        <v>0</v>
      </c>
      <c r="AG13" s="1">
        <f>IFERROR(IF(#REF!=0,1,0),0)</f>
        <v>0</v>
      </c>
      <c r="AH13" s="1">
        <f>IFERROR(IF(#REF!=0,1,0),0)</f>
        <v>0</v>
      </c>
      <c r="AI13" s="1">
        <f>IFERROR(IF(#REF!=0,1,0),0)</f>
        <v>0</v>
      </c>
      <c r="AJ13" s="1">
        <f>IFERROR(IF(#REF!=0,1,0),0)</f>
        <v>0</v>
      </c>
      <c r="AK13" s="1">
        <f>IFERROR(IF(#REF!=0,1,0),0)</f>
        <v>0</v>
      </c>
      <c r="AL13" s="1">
        <f>IFERROR(IF(#REF!=0,1,0),0)</f>
        <v>0</v>
      </c>
      <c r="AM13" s="1">
        <f>IFERROR(IF(#REF!=0,1,0),0)</f>
        <v>0</v>
      </c>
      <c r="AN13" s="1">
        <f>IFERROR(IF(#REF!=0,1,0),0)</f>
        <v>0</v>
      </c>
      <c r="AO13" s="1">
        <f>IFERROR(IF(#REF!=0,1,0),0)</f>
        <v>0</v>
      </c>
      <c r="AP13" s="1">
        <f>IFERROR(IF(#REF!=0,1,0),0)</f>
        <v>0</v>
      </c>
      <c r="AQ13" s="1">
        <f>IFERROR(IF(#REF!=0,1,0),0)</f>
        <v>0</v>
      </c>
      <c r="AR13" s="1">
        <f>IFERROR(IF(#REF!=0,1,0),0)</f>
        <v>0</v>
      </c>
      <c r="AS13" s="1">
        <f>IFERROR(IF(#REF!=0,1,0),0)</f>
        <v>0</v>
      </c>
      <c r="AT13" s="1">
        <f>IFERROR(IF(#REF!=0,1,0),0)</f>
        <v>0</v>
      </c>
      <c r="AU13" s="1">
        <f>IFERROR(IF(#REF!=0,1,0),0)</f>
        <v>0</v>
      </c>
      <c r="AV13" s="1">
        <f>IFERROR(IF(#REF!=0,1,0),0)</f>
        <v>0</v>
      </c>
      <c r="AW13" s="1">
        <f>IFERROR(IF(#REF!=0,1,0),0)</f>
        <v>0</v>
      </c>
      <c r="AX13" s="1">
        <f>IFERROR(IF(#REF!=0,1,0),0)</f>
        <v>0</v>
      </c>
      <c r="AY13" s="1">
        <f>IFERROR(IF(#REF!=0,1,0),0)</f>
        <v>0</v>
      </c>
      <c r="AZ13" s="1">
        <f>IFERROR(IF(#REF!=0,1,0),0)</f>
        <v>0</v>
      </c>
      <c r="BA13" s="1">
        <f>IFERROR(IF(#REF!=0,1,0),0)</f>
        <v>0</v>
      </c>
      <c r="BB13" s="1">
        <f>IFERROR(IF(#REF!=0,1,0),0)</f>
        <v>0</v>
      </c>
      <c r="BC13" s="1">
        <f>IFERROR(IF(#REF!=0,1,0),0)</f>
        <v>0</v>
      </c>
      <c r="BD13" s="1">
        <f>IFERROR(IF(#REF!=0,1,0),0)</f>
        <v>0</v>
      </c>
      <c r="BE13" s="1">
        <f t="shared" si="1"/>
        <v>2</v>
      </c>
    </row>
    <row r="14" spans="1:57" ht="17.25" customHeight="1" x14ac:dyDescent="0.2">
      <c r="A14" s="72" t="s">
        <v>61</v>
      </c>
      <c r="B14" s="73"/>
      <c r="C14" s="73"/>
      <c r="D14" s="74"/>
      <c r="E14" s="8">
        <f t="shared" si="0"/>
        <v>2</v>
      </c>
      <c r="F14" s="38" t="s">
        <v>5</v>
      </c>
      <c r="H14" s="1">
        <f>IFERROR(IF('1'!E22=0,1,0),0)</f>
        <v>0</v>
      </c>
      <c r="I14" s="1">
        <f>IFERROR(IF('2'!E22=0,1,0),0)</f>
        <v>0</v>
      </c>
      <c r="J14" s="1">
        <f>IFERROR(IF('3'!E22=0,1,0),0)</f>
        <v>0</v>
      </c>
      <c r="K14" s="1">
        <f>IFERROR(IF('4'!E22=0,1,0),0)</f>
        <v>0</v>
      </c>
      <c r="L14" s="1">
        <f>IFERROR(IF('5'!E22=0,1,0),0)</f>
        <v>1</v>
      </c>
      <c r="M14" s="1">
        <f>IFERROR(IF('6'!E22=0,1,0),0)</f>
        <v>1</v>
      </c>
      <c r="N14" s="1">
        <f>IFERROR(IF('7'!E22=0,1,0),0)</f>
        <v>0</v>
      </c>
      <c r="O14" s="1">
        <f>IFERROR(IF('8'!E22=0,1,0),0)</f>
        <v>0</v>
      </c>
      <c r="P14" s="1">
        <f>IFERROR(IF('9'!E22=0,1,0),0)</f>
        <v>0</v>
      </c>
      <c r="Q14" s="1">
        <f>IFERROR(IF('10'!E22=0,1,0),0)</f>
        <v>0</v>
      </c>
      <c r="R14" s="1">
        <f>IFERROR(IF(#REF!=0,1,0),0)</f>
        <v>0</v>
      </c>
      <c r="S14" s="1">
        <f>IFERROR(IF(#REF!=0,1,0),0)</f>
        <v>0</v>
      </c>
      <c r="T14" s="1">
        <f>IFERROR(IF(#REF!=0,1,0),0)</f>
        <v>0</v>
      </c>
      <c r="U14" s="1">
        <f>IFERROR(IF(#REF!=0,1,0),0)</f>
        <v>0</v>
      </c>
      <c r="V14" s="1">
        <f>IFERROR(IF(#REF!=0,1,0),0)</f>
        <v>0</v>
      </c>
      <c r="W14" s="1">
        <f>IFERROR(IF(#REF!=0,1,0),0)</f>
        <v>0</v>
      </c>
      <c r="X14" s="1">
        <f>IFERROR(IF(#REF!=0,1,0),0)</f>
        <v>0</v>
      </c>
      <c r="Y14" s="1">
        <f>IFERROR(IF(#REF!=0,1,0),0)</f>
        <v>0</v>
      </c>
      <c r="Z14" s="1">
        <f>IFERROR(IF(#REF!=0,1,0),0)</f>
        <v>0</v>
      </c>
      <c r="AA14" s="1">
        <f>IFERROR(IF(#REF!=0,1,0),0)</f>
        <v>0</v>
      </c>
      <c r="AB14" s="1">
        <f>IFERROR(IF(#REF!=0,1,0),0)</f>
        <v>0</v>
      </c>
      <c r="AC14" s="1">
        <f>IFERROR(IF(#REF!=0,1,0),0)</f>
        <v>0</v>
      </c>
      <c r="AD14" s="1">
        <f>IFERROR(IF(#REF!=0,1,0),0)</f>
        <v>0</v>
      </c>
      <c r="AE14" s="1">
        <f>IFERROR(IF(#REF!=0,1,0),0)</f>
        <v>0</v>
      </c>
      <c r="AF14" s="1">
        <f>IFERROR(IF(#REF!=0,1,0),0)</f>
        <v>0</v>
      </c>
      <c r="AG14" s="1">
        <f>IFERROR(IF(#REF!=0,1,0),0)</f>
        <v>0</v>
      </c>
      <c r="AH14" s="1">
        <f>IFERROR(IF(#REF!=0,1,0),0)</f>
        <v>0</v>
      </c>
      <c r="AI14" s="1">
        <f>IFERROR(IF(#REF!=0,1,0),0)</f>
        <v>0</v>
      </c>
      <c r="AJ14" s="1">
        <f>IFERROR(IF(#REF!=0,1,0),0)</f>
        <v>0</v>
      </c>
      <c r="AK14" s="1">
        <f>IFERROR(IF(#REF!=0,1,0),0)</f>
        <v>0</v>
      </c>
      <c r="AL14" s="1">
        <f>IFERROR(IF(#REF!=0,1,0),0)</f>
        <v>0</v>
      </c>
      <c r="AM14" s="1">
        <f>IFERROR(IF(#REF!=0,1,0),0)</f>
        <v>0</v>
      </c>
      <c r="AN14" s="1">
        <f>IFERROR(IF(#REF!=0,1,0),0)</f>
        <v>0</v>
      </c>
      <c r="AO14" s="1">
        <f>IFERROR(IF(#REF!=0,1,0),0)</f>
        <v>0</v>
      </c>
      <c r="AP14" s="1">
        <f>IFERROR(IF(#REF!=0,1,0),0)</f>
        <v>0</v>
      </c>
      <c r="AQ14" s="1">
        <f>IFERROR(IF(#REF!=0,1,0),0)</f>
        <v>0</v>
      </c>
      <c r="AR14" s="1">
        <f>IFERROR(IF(#REF!=0,1,0),0)</f>
        <v>0</v>
      </c>
      <c r="AS14" s="1">
        <f>IFERROR(IF(#REF!=0,1,0),0)</f>
        <v>0</v>
      </c>
      <c r="AT14" s="1">
        <f>IFERROR(IF(#REF!=0,1,0),0)</f>
        <v>0</v>
      </c>
      <c r="AU14" s="1">
        <f>IFERROR(IF(#REF!=0,1,0),0)</f>
        <v>0</v>
      </c>
      <c r="AV14" s="1">
        <f>IFERROR(IF(#REF!=0,1,0),0)</f>
        <v>0</v>
      </c>
      <c r="AW14" s="1">
        <f>IFERROR(IF(#REF!=0,1,0),0)</f>
        <v>0</v>
      </c>
      <c r="AX14" s="1">
        <f>IFERROR(IF(#REF!=0,1,0),0)</f>
        <v>0</v>
      </c>
      <c r="AY14" s="1">
        <f>IFERROR(IF(#REF!=0,1,0),0)</f>
        <v>0</v>
      </c>
      <c r="AZ14" s="1">
        <f>IFERROR(IF(#REF!=0,1,0),0)</f>
        <v>0</v>
      </c>
      <c r="BA14" s="1">
        <f>IFERROR(IF(#REF!=0,1,0),0)</f>
        <v>0</v>
      </c>
      <c r="BB14" s="1">
        <f>IFERROR(IF(#REF!=0,1,0),0)</f>
        <v>0</v>
      </c>
      <c r="BC14" s="1">
        <f>IFERROR(IF(#REF!=0,1,0),0)</f>
        <v>0</v>
      </c>
      <c r="BD14" s="1">
        <f>IFERROR(IF(#REF!=0,1,0),0)</f>
        <v>0</v>
      </c>
      <c r="BE14" s="1">
        <f t="shared" si="1"/>
        <v>2</v>
      </c>
    </row>
    <row r="15" spans="1:57" ht="17.25" customHeight="1" x14ac:dyDescent="0.2">
      <c r="A15" s="72" t="s">
        <v>153</v>
      </c>
      <c r="B15" s="73"/>
      <c r="C15" s="73"/>
      <c r="D15" s="74"/>
      <c r="E15" s="8">
        <f t="shared" si="0"/>
        <v>2</v>
      </c>
      <c r="F15" s="38" t="s">
        <v>5</v>
      </c>
      <c r="H15" s="1">
        <f>IFERROR(IF('1'!E23=0,1,0),0)</f>
        <v>0</v>
      </c>
      <c r="I15" s="1">
        <f>IFERROR(IF('2'!E23=0,1,0),0)</f>
        <v>0</v>
      </c>
      <c r="J15" s="1">
        <f>IFERROR(IF('3'!E23=0,1,0),0)</f>
        <v>0</v>
      </c>
      <c r="K15" s="1">
        <f>IFERROR(IF('4'!E23=0,1,0),0)</f>
        <v>0</v>
      </c>
      <c r="L15" s="1">
        <f>IFERROR(IF('5'!E23=0,1,0),0)</f>
        <v>1</v>
      </c>
      <c r="M15" s="1">
        <f>IFERROR(IF('6'!E23=0,1,0),0)</f>
        <v>1</v>
      </c>
      <c r="N15" s="1">
        <f>IFERROR(IF('7'!E23=0,1,0),0)</f>
        <v>0</v>
      </c>
      <c r="O15" s="1">
        <f>IFERROR(IF('8'!E23=0,1,0),0)</f>
        <v>0</v>
      </c>
      <c r="P15" s="1">
        <f>IFERROR(IF('9'!E23=0,1,0),0)</f>
        <v>0</v>
      </c>
      <c r="Q15" s="1">
        <f>IFERROR(IF('10'!E23=0,1,0),0)</f>
        <v>0</v>
      </c>
      <c r="R15" s="1">
        <f>IFERROR(IF(#REF!=0,1,0),0)</f>
        <v>0</v>
      </c>
      <c r="S15" s="1">
        <f>IFERROR(IF(#REF!=0,1,0),0)</f>
        <v>0</v>
      </c>
      <c r="T15" s="1">
        <f>IFERROR(IF(#REF!=0,1,0),0)</f>
        <v>0</v>
      </c>
      <c r="U15" s="1">
        <f>IFERROR(IF(#REF!=0,1,0),0)</f>
        <v>0</v>
      </c>
      <c r="V15" s="1">
        <f>IFERROR(IF(#REF!=0,1,0),0)</f>
        <v>0</v>
      </c>
      <c r="W15" s="1">
        <f>IFERROR(IF(#REF!=0,1,0),0)</f>
        <v>0</v>
      </c>
      <c r="X15" s="1">
        <f>IFERROR(IF(#REF!=0,1,0),0)</f>
        <v>0</v>
      </c>
      <c r="Y15" s="1">
        <f>IFERROR(IF(#REF!=0,1,0),0)</f>
        <v>0</v>
      </c>
      <c r="Z15" s="1">
        <f>IFERROR(IF(#REF!=0,1,0),0)</f>
        <v>0</v>
      </c>
      <c r="AA15" s="1">
        <f>IFERROR(IF(#REF!=0,1,0),0)</f>
        <v>0</v>
      </c>
      <c r="AB15" s="1">
        <f>IFERROR(IF(#REF!=0,1,0),0)</f>
        <v>0</v>
      </c>
      <c r="AC15" s="1">
        <f>IFERROR(IF(#REF!=0,1,0),0)</f>
        <v>0</v>
      </c>
      <c r="AD15" s="1">
        <f>IFERROR(IF(#REF!=0,1,0),0)</f>
        <v>0</v>
      </c>
      <c r="AE15" s="1">
        <f>IFERROR(IF(#REF!=0,1,0),0)</f>
        <v>0</v>
      </c>
      <c r="AF15" s="1">
        <f>IFERROR(IF(#REF!=0,1,0),0)</f>
        <v>0</v>
      </c>
      <c r="AG15" s="1">
        <f>IFERROR(IF(#REF!=0,1,0),0)</f>
        <v>0</v>
      </c>
      <c r="AH15" s="1">
        <f>IFERROR(IF(#REF!=0,1,0),0)</f>
        <v>0</v>
      </c>
      <c r="AI15" s="1">
        <f>IFERROR(IF(#REF!=0,1,0),0)</f>
        <v>0</v>
      </c>
      <c r="AJ15" s="1">
        <f>IFERROR(IF(#REF!=0,1,0),0)</f>
        <v>0</v>
      </c>
      <c r="AK15" s="1">
        <f>IFERROR(IF(#REF!=0,1,0),0)</f>
        <v>0</v>
      </c>
      <c r="AL15" s="1">
        <f>IFERROR(IF(#REF!=0,1,0),0)</f>
        <v>0</v>
      </c>
      <c r="AM15" s="1">
        <f>IFERROR(IF(#REF!=0,1,0),0)</f>
        <v>0</v>
      </c>
      <c r="AN15" s="1">
        <f>IFERROR(IF(#REF!=0,1,0),0)</f>
        <v>0</v>
      </c>
      <c r="AO15" s="1">
        <f>IFERROR(IF(#REF!=0,1,0),0)</f>
        <v>0</v>
      </c>
      <c r="AP15" s="1">
        <f>IFERROR(IF(#REF!=0,1,0),0)</f>
        <v>0</v>
      </c>
      <c r="AQ15" s="1">
        <f>IFERROR(IF(#REF!=0,1,0),0)</f>
        <v>0</v>
      </c>
      <c r="AR15" s="1">
        <f>IFERROR(IF(#REF!=0,1,0),0)</f>
        <v>0</v>
      </c>
      <c r="AS15" s="1">
        <f>IFERROR(IF(#REF!=0,1,0),0)</f>
        <v>0</v>
      </c>
      <c r="AT15" s="1">
        <f>IFERROR(IF(#REF!=0,1,0),0)</f>
        <v>0</v>
      </c>
      <c r="AU15" s="1">
        <f>IFERROR(IF(#REF!=0,1,0),0)</f>
        <v>0</v>
      </c>
      <c r="AV15" s="1">
        <f>IFERROR(IF(#REF!=0,1,0),0)</f>
        <v>0</v>
      </c>
      <c r="AW15" s="1">
        <f>IFERROR(IF(#REF!=0,1,0),0)</f>
        <v>0</v>
      </c>
      <c r="AX15" s="1">
        <f>IFERROR(IF(#REF!=0,1,0),0)</f>
        <v>0</v>
      </c>
      <c r="AY15" s="1">
        <f>IFERROR(IF(#REF!=0,1,0),0)</f>
        <v>0</v>
      </c>
      <c r="AZ15" s="1">
        <f>IFERROR(IF(#REF!=0,1,0),0)</f>
        <v>0</v>
      </c>
      <c r="BA15" s="1">
        <f>IFERROR(IF(#REF!=0,1,0),0)</f>
        <v>0</v>
      </c>
      <c r="BB15" s="1">
        <f>IFERROR(IF(#REF!=0,1,0),0)</f>
        <v>0</v>
      </c>
      <c r="BC15" s="1">
        <f>IFERROR(IF(#REF!=0,1,0),0)</f>
        <v>0</v>
      </c>
      <c r="BD15" s="1">
        <f>IFERROR(IF(#REF!=0,1,0),0)</f>
        <v>0</v>
      </c>
      <c r="BE15" s="1">
        <f t="shared" si="1"/>
        <v>2</v>
      </c>
    </row>
    <row r="16" spans="1:57" ht="17.25" customHeight="1" x14ac:dyDescent="0.2">
      <c r="A16" s="72" t="s">
        <v>62</v>
      </c>
      <c r="B16" s="73"/>
      <c r="C16" s="73"/>
      <c r="D16" s="74"/>
      <c r="E16" s="8">
        <f t="shared" si="0"/>
        <v>2</v>
      </c>
      <c r="F16" s="38" t="s">
        <v>5</v>
      </c>
      <c r="H16" s="1">
        <f>IFERROR(IF('1'!E24=0,1,0),0)</f>
        <v>0</v>
      </c>
      <c r="I16" s="1">
        <f>IFERROR(IF('2'!E24=0,1,0),0)</f>
        <v>0</v>
      </c>
      <c r="J16" s="1">
        <f>IFERROR(IF('3'!E24=0,1,0),0)</f>
        <v>0</v>
      </c>
      <c r="K16" s="1">
        <f>IFERROR(IF('4'!E24=0,1,0),0)</f>
        <v>0</v>
      </c>
      <c r="L16" s="1">
        <f>IFERROR(IF('5'!E24=0,1,0),0)</f>
        <v>1</v>
      </c>
      <c r="M16" s="1">
        <f>IFERROR(IF('6'!E24=0,1,0),0)</f>
        <v>1</v>
      </c>
      <c r="N16" s="1">
        <f>IFERROR(IF('7'!E24=0,1,0),0)</f>
        <v>0</v>
      </c>
      <c r="O16" s="1">
        <f>IFERROR(IF('8'!E24=0,1,0),0)</f>
        <v>0</v>
      </c>
      <c r="P16" s="1">
        <f>IFERROR(IF('9'!E24=0,1,0),0)</f>
        <v>0</v>
      </c>
      <c r="Q16" s="1">
        <f>IFERROR(IF('10'!E24=0,1,0),0)</f>
        <v>0</v>
      </c>
      <c r="R16" s="1">
        <f>IFERROR(IF(#REF!=0,1,0),0)</f>
        <v>0</v>
      </c>
      <c r="S16" s="1">
        <f>IFERROR(IF(#REF!=0,1,0),0)</f>
        <v>0</v>
      </c>
      <c r="T16" s="1">
        <f>IFERROR(IF(#REF!=0,1,0),0)</f>
        <v>0</v>
      </c>
      <c r="U16" s="1">
        <f>IFERROR(IF(#REF!=0,1,0),0)</f>
        <v>0</v>
      </c>
      <c r="V16" s="1">
        <f>IFERROR(IF(#REF!=0,1,0),0)</f>
        <v>0</v>
      </c>
      <c r="W16" s="1">
        <f>IFERROR(IF(#REF!=0,1,0),0)</f>
        <v>0</v>
      </c>
      <c r="X16" s="1">
        <f>IFERROR(IF(#REF!=0,1,0),0)</f>
        <v>0</v>
      </c>
      <c r="Y16" s="1">
        <f>IFERROR(IF(#REF!=0,1,0),0)</f>
        <v>0</v>
      </c>
      <c r="Z16" s="1">
        <f>IFERROR(IF(#REF!=0,1,0),0)</f>
        <v>0</v>
      </c>
      <c r="AA16" s="1">
        <f>IFERROR(IF(#REF!=0,1,0),0)</f>
        <v>0</v>
      </c>
      <c r="AB16" s="1">
        <f>IFERROR(IF(#REF!=0,1,0),0)</f>
        <v>0</v>
      </c>
      <c r="AC16" s="1">
        <f>IFERROR(IF(#REF!=0,1,0),0)</f>
        <v>0</v>
      </c>
      <c r="AD16" s="1">
        <f>IFERROR(IF(#REF!=0,1,0),0)</f>
        <v>0</v>
      </c>
      <c r="AE16" s="1">
        <f>IFERROR(IF(#REF!=0,1,0),0)</f>
        <v>0</v>
      </c>
      <c r="AF16" s="1">
        <f>IFERROR(IF(#REF!=0,1,0),0)</f>
        <v>0</v>
      </c>
      <c r="AG16" s="1">
        <f>IFERROR(IF(#REF!=0,1,0),0)</f>
        <v>0</v>
      </c>
      <c r="AH16" s="1">
        <f>IFERROR(IF(#REF!=0,1,0),0)</f>
        <v>0</v>
      </c>
      <c r="AI16" s="1">
        <f>IFERROR(IF(#REF!=0,1,0),0)</f>
        <v>0</v>
      </c>
      <c r="AJ16" s="1">
        <f>IFERROR(IF(#REF!=0,1,0),0)</f>
        <v>0</v>
      </c>
      <c r="AK16" s="1">
        <f>IFERROR(IF(#REF!=0,1,0),0)</f>
        <v>0</v>
      </c>
      <c r="AL16" s="1">
        <f>IFERROR(IF(#REF!=0,1,0),0)</f>
        <v>0</v>
      </c>
      <c r="AM16" s="1">
        <f>IFERROR(IF(#REF!=0,1,0),0)</f>
        <v>0</v>
      </c>
      <c r="AN16" s="1">
        <f>IFERROR(IF(#REF!=0,1,0),0)</f>
        <v>0</v>
      </c>
      <c r="AO16" s="1">
        <f>IFERROR(IF(#REF!=0,1,0),0)</f>
        <v>0</v>
      </c>
      <c r="AP16" s="1">
        <f>IFERROR(IF(#REF!=0,1,0),0)</f>
        <v>0</v>
      </c>
      <c r="AQ16" s="1">
        <f>IFERROR(IF(#REF!=0,1,0),0)</f>
        <v>0</v>
      </c>
      <c r="AR16" s="1">
        <f>IFERROR(IF(#REF!=0,1,0),0)</f>
        <v>0</v>
      </c>
      <c r="AS16" s="1">
        <f>IFERROR(IF(#REF!=0,1,0),0)</f>
        <v>0</v>
      </c>
      <c r="AT16" s="1">
        <f>IFERROR(IF(#REF!=0,1,0),0)</f>
        <v>0</v>
      </c>
      <c r="AU16" s="1">
        <f>IFERROR(IF(#REF!=0,1,0),0)</f>
        <v>0</v>
      </c>
      <c r="AV16" s="1">
        <f>IFERROR(IF(#REF!=0,1,0),0)</f>
        <v>0</v>
      </c>
      <c r="AW16" s="1">
        <f>IFERROR(IF(#REF!=0,1,0),0)</f>
        <v>0</v>
      </c>
      <c r="AX16" s="1">
        <f>IFERROR(IF(#REF!=0,1,0),0)</f>
        <v>0</v>
      </c>
      <c r="AY16" s="1">
        <f>IFERROR(IF(#REF!=0,1,0),0)</f>
        <v>0</v>
      </c>
      <c r="AZ16" s="1">
        <f>IFERROR(IF(#REF!=0,1,0),0)</f>
        <v>0</v>
      </c>
      <c r="BA16" s="1">
        <f>IFERROR(IF(#REF!=0,1,0),0)</f>
        <v>0</v>
      </c>
      <c r="BB16" s="1">
        <f>IFERROR(IF(#REF!=0,1,0),0)</f>
        <v>0</v>
      </c>
      <c r="BC16" s="1">
        <f>IFERROR(IF(#REF!=0,1,0),0)</f>
        <v>0</v>
      </c>
      <c r="BD16" s="1">
        <f>IFERROR(IF(#REF!=0,1,0),0)</f>
        <v>0</v>
      </c>
      <c r="BE16" s="1">
        <f t="shared" si="1"/>
        <v>2</v>
      </c>
    </row>
    <row r="17" spans="1:57" ht="17.25" customHeight="1" x14ac:dyDescent="0.2">
      <c r="A17" s="72" t="s">
        <v>63</v>
      </c>
      <c r="B17" s="73"/>
      <c r="C17" s="73"/>
      <c r="D17" s="74"/>
      <c r="E17" s="8">
        <f t="shared" si="0"/>
        <v>2</v>
      </c>
      <c r="F17" s="38" t="s">
        <v>5</v>
      </c>
      <c r="H17" s="1">
        <f>IFERROR(IF('1'!E25=0,1,0),0)</f>
        <v>0</v>
      </c>
      <c r="I17" s="1">
        <f>IFERROR(IF('2'!E25=0,1,0),0)</f>
        <v>0</v>
      </c>
      <c r="J17" s="1">
        <f>IFERROR(IF('3'!E25=0,1,0),0)</f>
        <v>0</v>
      </c>
      <c r="K17" s="1">
        <f>IFERROR(IF('4'!E25=0,1,0),0)</f>
        <v>0</v>
      </c>
      <c r="L17" s="1">
        <f>IFERROR(IF('5'!E25=0,1,0),0)</f>
        <v>1</v>
      </c>
      <c r="M17" s="1">
        <f>IFERROR(IF('6'!E25=0,1,0),0)</f>
        <v>1</v>
      </c>
      <c r="N17" s="1">
        <f>IFERROR(IF('7'!E25=0,1,0),0)</f>
        <v>0</v>
      </c>
      <c r="O17" s="1">
        <f>IFERROR(IF('8'!E25=0,1,0),0)</f>
        <v>0</v>
      </c>
      <c r="P17" s="1">
        <f>IFERROR(IF('9'!E25=0,1,0),0)</f>
        <v>0</v>
      </c>
      <c r="Q17" s="1">
        <f>IFERROR(IF('10'!E25=0,1,0),0)</f>
        <v>0</v>
      </c>
      <c r="R17" s="1">
        <f>IFERROR(IF(#REF!=0,1,0),0)</f>
        <v>0</v>
      </c>
      <c r="S17" s="1">
        <f>IFERROR(IF(#REF!=0,1,0),0)</f>
        <v>0</v>
      </c>
      <c r="T17" s="1">
        <f>IFERROR(IF(#REF!=0,1,0),0)</f>
        <v>0</v>
      </c>
      <c r="U17" s="1">
        <f>IFERROR(IF(#REF!=0,1,0),0)</f>
        <v>0</v>
      </c>
      <c r="V17" s="1">
        <f>IFERROR(IF(#REF!=0,1,0),0)</f>
        <v>0</v>
      </c>
      <c r="W17" s="1">
        <f>IFERROR(IF(#REF!=0,1,0),0)</f>
        <v>0</v>
      </c>
      <c r="X17" s="1">
        <f>IFERROR(IF(#REF!=0,1,0),0)</f>
        <v>0</v>
      </c>
      <c r="Y17" s="1">
        <f>IFERROR(IF(#REF!=0,1,0),0)</f>
        <v>0</v>
      </c>
      <c r="Z17" s="1">
        <f>IFERROR(IF(#REF!=0,1,0),0)</f>
        <v>0</v>
      </c>
      <c r="AA17" s="1">
        <f>IFERROR(IF(#REF!=0,1,0),0)</f>
        <v>0</v>
      </c>
      <c r="AB17" s="1">
        <f>IFERROR(IF(#REF!=0,1,0),0)</f>
        <v>0</v>
      </c>
      <c r="AC17" s="1">
        <f>IFERROR(IF(#REF!=0,1,0),0)</f>
        <v>0</v>
      </c>
      <c r="AD17" s="1">
        <f>IFERROR(IF(#REF!=0,1,0),0)</f>
        <v>0</v>
      </c>
      <c r="AE17" s="1">
        <f>IFERROR(IF(#REF!=0,1,0),0)</f>
        <v>0</v>
      </c>
      <c r="AF17" s="1">
        <f>IFERROR(IF(#REF!=0,1,0),0)</f>
        <v>0</v>
      </c>
      <c r="AG17" s="1">
        <f>IFERROR(IF(#REF!=0,1,0),0)</f>
        <v>0</v>
      </c>
      <c r="AH17" s="1">
        <f>IFERROR(IF(#REF!=0,1,0),0)</f>
        <v>0</v>
      </c>
      <c r="AI17" s="1">
        <f>IFERROR(IF(#REF!=0,1,0),0)</f>
        <v>0</v>
      </c>
      <c r="AJ17" s="1">
        <f>IFERROR(IF(#REF!=0,1,0),0)</f>
        <v>0</v>
      </c>
      <c r="AK17" s="1">
        <f>IFERROR(IF(#REF!=0,1,0),0)</f>
        <v>0</v>
      </c>
      <c r="AL17" s="1">
        <f>IFERROR(IF(#REF!=0,1,0),0)</f>
        <v>0</v>
      </c>
      <c r="AM17" s="1">
        <f>IFERROR(IF(#REF!=0,1,0),0)</f>
        <v>0</v>
      </c>
      <c r="AN17" s="1">
        <f>IFERROR(IF(#REF!=0,1,0),0)</f>
        <v>0</v>
      </c>
      <c r="AO17" s="1">
        <f>IFERROR(IF(#REF!=0,1,0),0)</f>
        <v>0</v>
      </c>
      <c r="AP17" s="1">
        <f>IFERROR(IF(#REF!=0,1,0),0)</f>
        <v>0</v>
      </c>
      <c r="AQ17" s="1">
        <f>IFERROR(IF(#REF!=0,1,0),0)</f>
        <v>0</v>
      </c>
      <c r="AR17" s="1">
        <f>IFERROR(IF(#REF!=0,1,0),0)</f>
        <v>0</v>
      </c>
      <c r="AS17" s="1">
        <f>IFERROR(IF(#REF!=0,1,0),0)</f>
        <v>0</v>
      </c>
      <c r="AT17" s="1">
        <f>IFERROR(IF(#REF!=0,1,0),0)</f>
        <v>0</v>
      </c>
      <c r="AU17" s="1">
        <f>IFERROR(IF(#REF!=0,1,0),0)</f>
        <v>0</v>
      </c>
      <c r="AV17" s="1">
        <f>IFERROR(IF(#REF!=0,1,0),0)</f>
        <v>0</v>
      </c>
      <c r="AW17" s="1">
        <f>IFERROR(IF(#REF!=0,1,0),0)</f>
        <v>0</v>
      </c>
      <c r="AX17" s="1">
        <f>IFERROR(IF(#REF!=0,1,0),0)</f>
        <v>0</v>
      </c>
      <c r="AY17" s="1">
        <f>IFERROR(IF(#REF!=0,1,0),0)</f>
        <v>0</v>
      </c>
      <c r="AZ17" s="1">
        <f>IFERROR(IF(#REF!=0,1,0),0)</f>
        <v>0</v>
      </c>
      <c r="BA17" s="1">
        <f>IFERROR(IF(#REF!=0,1,0),0)</f>
        <v>0</v>
      </c>
      <c r="BB17" s="1">
        <f>IFERROR(IF(#REF!=0,1,0),0)</f>
        <v>0</v>
      </c>
      <c r="BC17" s="1">
        <f>IFERROR(IF(#REF!=0,1,0),0)</f>
        <v>0</v>
      </c>
      <c r="BD17" s="1">
        <f>IFERROR(IF(#REF!=0,1,0),0)</f>
        <v>0</v>
      </c>
      <c r="BE17" s="1">
        <f t="shared" si="1"/>
        <v>2</v>
      </c>
    </row>
    <row r="18" spans="1:57" ht="17.25" customHeight="1" x14ac:dyDescent="0.2">
      <c r="A18" s="72" t="s">
        <v>154</v>
      </c>
      <c r="B18" s="73"/>
      <c r="C18" s="73"/>
      <c r="D18" s="74"/>
      <c r="E18" s="8">
        <f t="shared" si="0"/>
        <v>7</v>
      </c>
      <c r="F18" s="38" t="s">
        <v>5</v>
      </c>
      <c r="H18" s="1">
        <f>IFERROR(IF('1'!E26=0,1,0),0)</f>
        <v>1</v>
      </c>
      <c r="I18" s="1">
        <f>IFERROR(IF('2'!E26=0,1,0),0)</f>
        <v>1</v>
      </c>
      <c r="J18" s="1">
        <f>IFERROR(IF('3'!E26=0,1,0),0)</f>
        <v>1</v>
      </c>
      <c r="K18" s="1">
        <f>IFERROR(IF('4'!E26=0,1,0),0)</f>
        <v>1</v>
      </c>
      <c r="L18" s="1">
        <f>IFERROR(IF('5'!E26=0,1,0),0)</f>
        <v>1</v>
      </c>
      <c r="M18" s="1">
        <f>IFERROR(IF('6'!E26=0,1,0),0)</f>
        <v>1</v>
      </c>
      <c r="N18" s="1">
        <f>IFERROR(IF('7'!E26=0,1,0),0)</f>
        <v>1</v>
      </c>
      <c r="O18" s="1">
        <f>IFERROR(IF('8'!E26=0,1,0),0)</f>
        <v>0</v>
      </c>
      <c r="P18" s="1">
        <f>IFERROR(IF('9'!E26=0,1,0),0)</f>
        <v>0</v>
      </c>
      <c r="Q18" s="1">
        <f>IFERROR(IF('10'!E26=0,1,0),0)</f>
        <v>0</v>
      </c>
      <c r="R18" s="1">
        <f>IFERROR(IF(#REF!=0,1,0),0)</f>
        <v>0</v>
      </c>
      <c r="S18" s="1">
        <f>IFERROR(IF(#REF!=0,1,0),0)</f>
        <v>0</v>
      </c>
      <c r="T18" s="1">
        <f>IFERROR(IF(#REF!=0,1,0),0)</f>
        <v>0</v>
      </c>
      <c r="U18" s="1">
        <f>IFERROR(IF(#REF!=0,1,0),0)</f>
        <v>0</v>
      </c>
      <c r="V18" s="1">
        <f>IFERROR(IF(#REF!=0,1,0),0)</f>
        <v>0</v>
      </c>
      <c r="W18" s="1">
        <f>IFERROR(IF(#REF!=0,1,0),0)</f>
        <v>0</v>
      </c>
      <c r="X18" s="1">
        <f>IFERROR(IF(#REF!=0,1,0),0)</f>
        <v>0</v>
      </c>
      <c r="Y18" s="1">
        <f>IFERROR(IF(#REF!=0,1,0),0)</f>
        <v>0</v>
      </c>
      <c r="Z18" s="1">
        <f>IFERROR(IF(#REF!=0,1,0),0)</f>
        <v>0</v>
      </c>
      <c r="AA18" s="1">
        <f>IFERROR(IF(#REF!=0,1,0),0)</f>
        <v>0</v>
      </c>
      <c r="AB18" s="1">
        <f>IFERROR(IF(#REF!=0,1,0),0)</f>
        <v>0</v>
      </c>
      <c r="AC18" s="1">
        <f>IFERROR(IF(#REF!=0,1,0),0)</f>
        <v>0</v>
      </c>
      <c r="AD18" s="1">
        <f>IFERROR(IF(#REF!=0,1,0),0)</f>
        <v>0</v>
      </c>
      <c r="AE18" s="1">
        <f>IFERROR(IF(#REF!=0,1,0),0)</f>
        <v>0</v>
      </c>
      <c r="AF18" s="1">
        <f>IFERROR(IF(#REF!=0,1,0),0)</f>
        <v>0</v>
      </c>
      <c r="AG18" s="1">
        <f>IFERROR(IF(#REF!=0,1,0),0)</f>
        <v>0</v>
      </c>
      <c r="AH18" s="1">
        <f>IFERROR(IF(#REF!=0,1,0),0)</f>
        <v>0</v>
      </c>
      <c r="AI18" s="1">
        <f>IFERROR(IF(#REF!=0,1,0),0)</f>
        <v>0</v>
      </c>
      <c r="AJ18" s="1">
        <f>IFERROR(IF(#REF!=0,1,0),0)</f>
        <v>0</v>
      </c>
      <c r="AK18" s="1">
        <f>IFERROR(IF(#REF!=0,1,0),0)</f>
        <v>0</v>
      </c>
      <c r="AL18" s="1">
        <f>IFERROR(IF(#REF!=0,1,0),0)</f>
        <v>0</v>
      </c>
      <c r="AM18" s="1">
        <f>IFERROR(IF(#REF!=0,1,0),0)</f>
        <v>0</v>
      </c>
      <c r="AN18" s="1">
        <f>IFERROR(IF(#REF!=0,1,0),0)</f>
        <v>0</v>
      </c>
      <c r="AO18" s="1">
        <f>IFERROR(IF(#REF!=0,1,0),0)</f>
        <v>0</v>
      </c>
      <c r="AP18" s="1">
        <f>IFERROR(IF(#REF!=0,1,0),0)</f>
        <v>0</v>
      </c>
      <c r="AQ18" s="1">
        <f>IFERROR(IF(#REF!=0,1,0),0)</f>
        <v>0</v>
      </c>
      <c r="AR18" s="1">
        <f>IFERROR(IF(#REF!=0,1,0),0)</f>
        <v>0</v>
      </c>
      <c r="AS18" s="1">
        <f>IFERROR(IF(#REF!=0,1,0),0)</f>
        <v>0</v>
      </c>
      <c r="AT18" s="1">
        <f>IFERROR(IF(#REF!=0,1,0),0)</f>
        <v>0</v>
      </c>
      <c r="AU18" s="1">
        <f>IFERROR(IF(#REF!=0,1,0),0)</f>
        <v>0</v>
      </c>
      <c r="AV18" s="1">
        <f>IFERROR(IF(#REF!=0,1,0),0)</f>
        <v>0</v>
      </c>
      <c r="AW18" s="1">
        <f>IFERROR(IF(#REF!=0,1,0),0)</f>
        <v>0</v>
      </c>
      <c r="AX18" s="1">
        <f>IFERROR(IF(#REF!=0,1,0),0)</f>
        <v>0</v>
      </c>
      <c r="AY18" s="1">
        <f>IFERROR(IF(#REF!=0,1,0),0)</f>
        <v>0</v>
      </c>
      <c r="AZ18" s="1">
        <f>IFERROR(IF(#REF!=0,1,0),0)</f>
        <v>0</v>
      </c>
      <c r="BA18" s="1">
        <f>IFERROR(IF(#REF!=0,1,0),0)</f>
        <v>0</v>
      </c>
      <c r="BB18" s="1">
        <f>IFERROR(IF(#REF!=0,1,0),0)</f>
        <v>0</v>
      </c>
      <c r="BC18" s="1">
        <f>IFERROR(IF(#REF!=0,1,0),0)</f>
        <v>0</v>
      </c>
      <c r="BD18" s="1">
        <f>IFERROR(IF(#REF!=0,1,0),0)</f>
        <v>0</v>
      </c>
      <c r="BE18" s="1">
        <f t="shared" si="1"/>
        <v>7</v>
      </c>
    </row>
    <row r="19" spans="1:57" ht="17.25" customHeight="1" x14ac:dyDescent="0.2">
      <c r="A19" s="72" t="s">
        <v>155</v>
      </c>
      <c r="B19" s="73"/>
      <c r="C19" s="73"/>
      <c r="D19" s="74"/>
      <c r="E19" s="8">
        <f t="shared" si="0"/>
        <v>0</v>
      </c>
      <c r="F19" s="38" t="s">
        <v>161</v>
      </c>
      <c r="H19" s="1">
        <f>IFERROR(IF('1'!E27=0,1,0),0)</f>
        <v>0</v>
      </c>
      <c r="I19" s="1">
        <f>IFERROR(IF('2'!E27=0,1,0),0)</f>
        <v>0</v>
      </c>
      <c r="J19" s="1">
        <f>IFERROR(IF('3'!E27=0,1,0),0)</f>
        <v>0</v>
      </c>
      <c r="K19" s="1">
        <f>IFERROR(IF('4'!E27=0,1,0),0)</f>
        <v>0</v>
      </c>
      <c r="L19" s="1">
        <f>IFERROR(IF('5'!E27=0,1,0),0)</f>
        <v>0</v>
      </c>
      <c r="M19" s="1">
        <f>IFERROR(IF('6'!E27=0,1,0),0)</f>
        <v>0</v>
      </c>
      <c r="N19" s="1">
        <f>IFERROR(IF('7'!E27=0,1,0),0)</f>
        <v>0</v>
      </c>
      <c r="O19" s="1">
        <f>IFERROR(IF('8'!E27=0,1,0),0)</f>
        <v>0</v>
      </c>
      <c r="P19" s="1">
        <f>IFERROR(IF('9'!E27=0,1,0),0)</f>
        <v>0</v>
      </c>
      <c r="Q19" s="1">
        <f>IFERROR(IF('10'!E27=0,1,0),0)</f>
        <v>0</v>
      </c>
      <c r="R19" s="1">
        <f>IFERROR(IF(#REF!=0,1,0),0)</f>
        <v>0</v>
      </c>
      <c r="S19" s="1">
        <f>IFERROR(IF(#REF!=0,1,0),0)</f>
        <v>0</v>
      </c>
      <c r="T19" s="1">
        <f>IFERROR(IF(#REF!=0,1,0),0)</f>
        <v>0</v>
      </c>
      <c r="U19" s="1">
        <f>IFERROR(IF(#REF!=0,1,0),0)</f>
        <v>0</v>
      </c>
      <c r="V19" s="1">
        <f>IFERROR(IF(#REF!=0,1,0),0)</f>
        <v>0</v>
      </c>
      <c r="W19" s="1">
        <f>IFERROR(IF(#REF!=0,1,0),0)</f>
        <v>0</v>
      </c>
      <c r="X19" s="1">
        <f>IFERROR(IF(#REF!=0,1,0),0)</f>
        <v>0</v>
      </c>
      <c r="Y19" s="1">
        <f>IFERROR(IF(#REF!=0,1,0),0)</f>
        <v>0</v>
      </c>
      <c r="Z19" s="1">
        <f>IFERROR(IF(#REF!=0,1,0),0)</f>
        <v>0</v>
      </c>
      <c r="AA19" s="1">
        <f>IFERROR(IF(#REF!=0,1,0),0)</f>
        <v>0</v>
      </c>
      <c r="AB19" s="1">
        <f>IFERROR(IF(#REF!=0,1,0),0)</f>
        <v>0</v>
      </c>
      <c r="AC19" s="1">
        <f>IFERROR(IF(#REF!=0,1,0),0)</f>
        <v>0</v>
      </c>
      <c r="AD19" s="1">
        <f>IFERROR(IF(#REF!=0,1,0),0)</f>
        <v>0</v>
      </c>
      <c r="AE19" s="1">
        <f>IFERROR(IF(#REF!=0,1,0),0)</f>
        <v>0</v>
      </c>
      <c r="AF19" s="1">
        <f>IFERROR(IF(#REF!=0,1,0),0)</f>
        <v>0</v>
      </c>
      <c r="AG19" s="1">
        <f>IFERROR(IF(#REF!=0,1,0),0)</f>
        <v>0</v>
      </c>
      <c r="AH19" s="1">
        <f>IFERROR(IF(#REF!=0,1,0),0)</f>
        <v>0</v>
      </c>
      <c r="AI19" s="1">
        <f>IFERROR(IF(#REF!=0,1,0),0)</f>
        <v>0</v>
      </c>
      <c r="AJ19" s="1">
        <f>IFERROR(IF(#REF!=0,1,0),0)</f>
        <v>0</v>
      </c>
      <c r="AK19" s="1">
        <f>IFERROR(IF(#REF!=0,1,0),0)</f>
        <v>0</v>
      </c>
      <c r="AL19" s="1">
        <f>IFERROR(IF(#REF!=0,1,0),0)</f>
        <v>0</v>
      </c>
      <c r="AM19" s="1">
        <f>IFERROR(IF(#REF!=0,1,0),0)</f>
        <v>0</v>
      </c>
      <c r="AN19" s="1">
        <f>IFERROR(IF(#REF!=0,1,0),0)</f>
        <v>0</v>
      </c>
      <c r="AO19" s="1">
        <f>IFERROR(IF(#REF!=0,1,0),0)</f>
        <v>0</v>
      </c>
      <c r="AP19" s="1">
        <f>IFERROR(IF(#REF!=0,1,0),0)</f>
        <v>0</v>
      </c>
      <c r="AQ19" s="1">
        <f>IFERROR(IF(#REF!=0,1,0),0)</f>
        <v>0</v>
      </c>
      <c r="AR19" s="1">
        <f>IFERROR(IF(#REF!=0,1,0),0)</f>
        <v>0</v>
      </c>
      <c r="AS19" s="1">
        <f>IFERROR(IF(#REF!=0,1,0),0)</f>
        <v>0</v>
      </c>
      <c r="AT19" s="1">
        <f>IFERROR(IF(#REF!=0,1,0),0)</f>
        <v>0</v>
      </c>
      <c r="AU19" s="1">
        <f>IFERROR(IF(#REF!=0,1,0),0)</f>
        <v>0</v>
      </c>
      <c r="AV19" s="1">
        <f>IFERROR(IF(#REF!=0,1,0),0)</f>
        <v>0</v>
      </c>
      <c r="AW19" s="1">
        <f>IFERROR(IF(#REF!=0,1,0),0)</f>
        <v>0</v>
      </c>
      <c r="AX19" s="1">
        <f>IFERROR(IF(#REF!=0,1,0),0)</f>
        <v>0</v>
      </c>
      <c r="AY19" s="1">
        <f>IFERROR(IF(#REF!=0,1,0),0)</f>
        <v>0</v>
      </c>
      <c r="AZ19" s="1">
        <f>IFERROR(IF(#REF!=0,1,0),0)</f>
        <v>0</v>
      </c>
      <c r="BA19" s="1">
        <f>IFERROR(IF(#REF!=0,1,0),0)</f>
        <v>0</v>
      </c>
      <c r="BB19" s="1">
        <f>IFERROR(IF(#REF!=0,1,0),0)</f>
        <v>0</v>
      </c>
      <c r="BC19" s="1">
        <f>IFERROR(IF(#REF!=0,1,0),0)</f>
        <v>0</v>
      </c>
      <c r="BD19" s="1">
        <f>IFERROR(IF(#REF!=0,1,0),0)</f>
        <v>0</v>
      </c>
      <c r="BE19" s="1">
        <f t="shared" si="1"/>
        <v>0</v>
      </c>
    </row>
    <row r="20" spans="1:57" ht="17.25" customHeight="1" x14ac:dyDescent="0.2">
      <c r="A20" s="72" t="s">
        <v>64</v>
      </c>
      <c r="B20" s="73"/>
      <c r="C20" s="73"/>
      <c r="D20" s="74"/>
      <c r="E20" s="8">
        <f t="shared" si="0"/>
        <v>1</v>
      </c>
      <c r="F20" s="38" t="s">
        <v>6</v>
      </c>
      <c r="H20" s="1">
        <f>IFERROR(IF('1'!E28=0,1,0),0)</f>
        <v>0</v>
      </c>
      <c r="I20" s="1">
        <f>IFERROR(IF('2'!E28=0,1,0),0)</f>
        <v>0</v>
      </c>
      <c r="J20" s="1">
        <f>IFERROR(IF('3'!E28=0,1,0),0)</f>
        <v>0</v>
      </c>
      <c r="K20" s="1">
        <f>IFERROR(IF('4'!E28=0,1,0),0)</f>
        <v>0</v>
      </c>
      <c r="L20" s="1">
        <f>IFERROR(IF('5'!E28=0,1,0),0)</f>
        <v>0</v>
      </c>
      <c r="M20" s="1">
        <f>IFERROR(IF('6'!E28=0,1,0),0)</f>
        <v>1</v>
      </c>
      <c r="N20" s="1">
        <f>IFERROR(IF('7'!E28=0,1,0),0)</f>
        <v>0</v>
      </c>
      <c r="O20" s="1">
        <f>IFERROR(IF('8'!E28=0,1,0),0)</f>
        <v>0</v>
      </c>
      <c r="P20" s="1">
        <f>IFERROR(IF('9'!E28=0,1,0),0)</f>
        <v>0</v>
      </c>
      <c r="Q20" s="1">
        <f>IFERROR(IF('10'!E28=0,1,0),0)</f>
        <v>0</v>
      </c>
      <c r="R20" s="1">
        <f>IFERROR(IF(#REF!=0,1,0),0)</f>
        <v>0</v>
      </c>
      <c r="S20" s="1">
        <f>IFERROR(IF(#REF!=0,1,0),0)</f>
        <v>0</v>
      </c>
      <c r="T20" s="1">
        <f>IFERROR(IF(#REF!=0,1,0),0)</f>
        <v>0</v>
      </c>
      <c r="U20" s="1">
        <f>IFERROR(IF(#REF!=0,1,0),0)</f>
        <v>0</v>
      </c>
      <c r="V20" s="1">
        <f>IFERROR(IF(#REF!=0,1,0),0)</f>
        <v>0</v>
      </c>
      <c r="W20" s="1">
        <f>IFERROR(IF(#REF!=0,1,0),0)</f>
        <v>0</v>
      </c>
      <c r="X20" s="1">
        <f>IFERROR(IF(#REF!=0,1,0),0)</f>
        <v>0</v>
      </c>
      <c r="Y20" s="1">
        <f>IFERROR(IF(#REF!=0,1,0),0)</f>
        <v>0</v>
      </c>
      <c r="Z20" s="1">
        <f>IFERROR(IF(#REF!=0,1,0),0)</f>
        <v>0</v>
      </c>
      <c r="AA20" s="1">
        <f>IFERROR(IF(#REF!=0,1,0),0)</f>
        <v>0</v>
      </c>
      <c r="AB20" s="1">
        <f>IFERROR(IF(#REF!=0,1,0),0)</f>
        <v>0</v>
      </c>
      <c r="AC20" s="1">
        <f>IFERROR(IF(#REF!=0,1,0),0)</f>
        <v>0</v>
      </c>
      <c r="AD20" s="1">
        <f>IFERROR(IF(#REF!=0,1,0),0)</f>
        <v>0</v>
      </c>
      <c r="AE20" s="1">
        <f>IFERROR(IF(#REF!=0,1,0),0)</f>
        <v>0</v>
      </c>
      <c r="AF20" s="1">
        <f>IFERROR(IF(#REF!=0,1,0),0)</f>
        <v>0</v>
      </c>
      <c r="AG20" s="1">
        <f>IFERROR(IF(#REF!=0,1,0),0)</f>
        <v>0</v>
      </c>
      <c r="AH20" s="1">
        <f>IFERROR(IF(#REF!=0,1,0),0)</f>
        <v>0</v>
      </c>
      <c r="AI20" s="1">
        <f>IFERROR(IF(#REF!=0,1,0),0)</f>
        <v>0</v>
      </c>
      <c r="AJ20" s="1">
        <f>IFERROR(IF(#REF!=0,1,0),0)</f>
        <v>0</v>
      </c>
      <c r="AK20" s="1">
        <f>IFERROR(IF(#REF!=0,1,0),0)</f>
        <v>0</v>
      </c>
      <c r="AL20" s="1">
        <f>IFERROR(IF(#REF!=0,1,0),0)</f>
        <v>0</v>
      </c>
      <c r="AM20" s="1">
        <f>IFERROR(IF(#REF!=0,1,0),0)</f>
        <v>0</v>
      </c>
      <c r="AN20" s="1">
        <f>IFERROR(IF(#REF!=0,1,0),0)</f>
        <v>0</v>
      </c>
      <c r="AO20" s="1">
        <f>IFERROR(IF(#REF!=0,1,0),0)</f>
        <v>0</v>
      </c>
      <c r="AP20" s="1">
        <f>IFERROR(IF(#REF!=0,1,0),0)</f>
        <v>0</v>
      </c>
      <c r="AQ20" s="1">
        <f>IFERROR(IF(#REF!=0,1,0),0)</f>
        <v>0</v>
      </c>
      <c r="AR20" s="1">
        <f>IFERROR(IF(#REF!=0,1,0),0)</f>
        <v>0</v>
      </c>
      <c r="AS20" s="1">
        <f>IFERROR(IF(#REF!=0,1,0),0)</f>
        <v>0</v>
      </c>
      <c r="AT20" s="1">
        <f>IFERROR(IF(#REF!=0,1,0),0)</f>
        <v>0</v>
      </c>
      <c r="AU20" s="1">
        <f>IFERROR(IF(#REF!=0,1,0),0)</f>
        <v>0</v>
      </c>
      <c r="AV20" s="1">
        <f>IFERROR(IF(#REF!=0,1,0),0)</f>
        <v>0</v>
      </c>
      <c r="AW20" s="1">
        <f>IFERROR(IF(#REF!=0,1,0),0)</f>
        <v>0</v>
      </c>
      <c r="AX20" s="1">
        <f>IFERROR(IF(#REF!=0,1,0),0)</f>
        <v>0</v>
      </c>
      <c r="AY20" s="1">
        <f>IFERROR(IF(#REF!=0,1,0),0)</f>
        <v>0</v>
      </c>
      <c r="AZ20" s="1">
        <f>IFERROR(IF(#REF!=0,1,0),0)</f>
        <v>0</v>
      </c>
      <c r="BA20" s="1">
        <f>IFERROR(IF(#REF!=0,1,0),0)</f>
        <v>0</v>
      </c>
      <c r="BB20" s="1">
        <f>IFERROR(IF(#REF!=0,1,0),0)</f>
        <v>0</v>
      </c>
      <c r="BC20" s="1">
        <f>IFERROR(IF(#REF!=0,1,0),0)</f>
        <v>0</v>
      </c>
      <c r="BD20" s="1">
        <f>IFERROR(IF(#REF!=0,1,0),0)</f>
        <v>0</v>
      </c>
      <c r="BE20" s="1">
        <f t="shared" si="1"/>
        <v>1</v>
      </c>
    </row>
    <row r="21" spans="1:57" ht="17.25" customHeight="1" x14ac:dyDescent="0.2">
      <c r="A21" s="72" t="s">
        <v>65</v>
      </c>
      <c r="B21" s="73"/>
      <c r="C21" s="73"/>
      <c r="D21" s="74"/>
      <c r="E21" s="8">
        <f t="shared" si="0"/>
        <v>0</v>
      </c>
      <c r="F21" s="38" t="s">
        <v>6</v>
      </c>
      <c r="H21" s="1">
        <f>IFERROR(IF('1'!E29=0,1,0),0)</f>
        <v>0</v>
      </c>
      <c r="I21" s="1">
        <f>IFERROR(IF('2'!E29=0,1,0),0)</f>
        <v>0</v>
      </c>
      <c r="J21" s="1">
        <f>IFERROR(IF('3'!E29=0,1,0),0)</f>
        <v>0</v>
      </c>
      <c r="K21" s="1">
        <f>IFERROR(IF('4'!E29=0,1,0),0)</f>
        <v>0</v>
      </c>
      <c r="L21" s="1">
        <f>IFERROR(IF('5'!E29=0,1,0),0)</f>
        <v>0</v>
      </c>
      <c r="M21" s="1">
        <f>IFERROR(IF('6'!E29=0,1,0),0)</f>
        <v>0</v>
      </c>
      <c r="N21" s="1">
        <f>IFERROR(IF('7'!E29=0,1,0),0)</f>
        <v>0</v>
      </c>
      <c r="O21" s="1">
        <f>IFERROR(IF('8'!E29=0,1,0),0)</f>
        <v>0</v>
      </c>
      <c r="P21" s="1">
        <f>IFERROR(IF('9'!E29=0,1,0),0)</f>
        <v>0</v>
      </c>
      <c r="Q21" s="1">
        <f>IFERROR(IF('10'!E29=0,1,0),0)</f>
        <v>0</v>
      </c>
      <c r="R21" s="1">
        <f>IFERROR(IF(#REF!=0,1,0),0)</f>
        <v>0</v>
      </c>
      <c r="S21" s="1">
        <f>IFERROR(IF(#REF!=0,1,0),0)</f>
        <v>0</v>
      </c>
      <c r="T21" s="1">
        <f>IFERROR(IF(#REF!=0,1,0),0)</f>
        <v>0</v>
      </c>
      <c r="U21" s="1">
        <f>IFERROR(IF(#REF!=0,1,0),0)</f>
        <v>0</v>
      </c>
      <c r="V21" s="1">
        <f>IFERROR(IF(#REF!=0,1,0),0)</f>
        <v>0</v>
      </c>
      <c r="W21" s="1">
        <f>IFERROR(IF(#REF!=0,1,0),0)</f>
        <v>0</v>
      </c>
      <c r="X21" s="1">
        <f>IFERROR(IF(#REF!=0,1,0),0)</f>
        <v>0</v>
      </c>
      <c r="Y21" s="1">
        <f>IFERROR(IF(#REF!=0,1,0),0)</f>
        <v>0</v>
      </c>
      <c r="Z21" s="1">
        <f>IFERROR(IF(#REF!=0,1,0),0)</f>
        <v>0</v>
      </c>
      <c r="AA21" s="1">
        <f>IFERROR(IF(#REF!=0,1,0),0)</f>
        <v>0</v>
      </c>
      <c r="AB21" s="1">
        <f>IFERROR(IF(#REF!=0,1,0),0)</f>
        <v>0</v>
      </c>
      <c r="AC21" s="1">
        <f>IFERROR(IF(#REF!=0,1,0),0)</f>
        <v>0</v>
      </c>
      <c r="AD21" s="1">
        <f>IFERROR(IF(#REF!=0,1,0),0)</f>
        <v>0</v>
      </c>
      <c r="AE21" s="1">
        <f>IFERROR(IF(#REF!=0,1,0),0)</f>
        <v>0</v>
      </c>
      <c r="AF21" s="1">
        <f>IFERROR(IF(#REF!=0,1,0),0)</f>
        <v>0</v>
      </c>
      <c r="AG21" s="1">
        <f>IFERROR(IF(#REF!=0,1,0),0)</f>
        <v>0</v>
      </c>
      <c r="AH21" s="1">
        <f>IFERROR(IF(#REF!=0,1,0),0)</f>
        <v>0</v>
      </c>
      <c r="AI21" s="1">
        <f>IFERROR(IF(#REF!=0,1,0),0)</f>
        <v>0</v>
      </c>
      <c r="AJ21" s="1">
        <f>IFERROR(IF(#REF!=0,1,0),0)</f>
        <v>0</v>
      </c>
      <c r="AK21" s="1">
        <f>IFERROR(IF(#REF!=0,1,0),0)</f>
        <v>0</v>
      </c>
      <c r="AL21" s="1">
        <f>IFERROR(IF(#REF!=0,1,0),0)</f>
        <v>0</v>
      </c>
      <c r="AM21" s="1">
        <f>IFERROR(IF(#REF!=0,1,0),0)</f>
        <v>0</v>
      </c>
      <c r="AN21" s="1">
        <f>IFERROR(IF(#REF!=0,1,0),0)</f>
        <v>0</v>
      </c>
      <c r="AO21" s="1">
        <f>IFERROR(IF(#REF!=0,1,0),0)</f>
        <v>0</v>
      </c>
      <c r="AP21" s="1">
        <f>IFERROR(IF(#REF!=0,1,0),0)</f>
        <v>0</v>
      </c>
      <c r="AQ21" s="1">
        <f>IFERROR(IF(#REF!=0,1,0),0)</f>
        <v>0</v>
      </c>
      <c r="AR21" s="1">
        <f>IFERROR(IF(#REF!=0,1,0),0)</f>
        <v>0</v>
      </c>
      <c r="AS21" s="1">
        <f>IFERROR(IF(#REF!=0,1,0),0)</f>
        <v>0</v>
      </c>
      <c r="AT21" s="1">
        <f>IFERROR(IF(#REF!=0,1,0),0)</f>
        <v>0</v>
      </c>
      <c r="AU21" s="1">
        <f>IFERROR(IF(#REF!=0,1,0),0)</f>
        <v>0</v>
      </c>
      <c r="AV21" s="1">
        <f>IFERROR(IF(#REF!=0,1,0),0)</f>
        <v>0</v>
      </c>
      <c r="AW21" s="1">
        <f>IFERROR(IF(#REF!=0,1,0),0)</f>
        <v>0</v>
      </c>
      <c r="AX21" s="1">
        <f>IFERROR(IF(#REF!=0,1,0),0)</f>
        <v>0</v>
      </c>
      <c r="AY21" s="1">
        <f>IFERROR(IF(#REF!=0,1,0),0)</f>
        <v>0</v>
      </c>
      <c r="AZ21" s="1">
        <f>IFERROR(IF(#REF!=0,1,0),0)</f>
        <v>0</v>
      </c>
      <c r="BA21" s="1">
        <f>IFERROR(IF(#REF!=0,1,0),0)</f>
        <v>0</v>
      </c>
      <c r="BB21" s="1">
        <f>IFERROR(IF(#REF!=0,1,0),0)</f>
        <v>0</v>
      </c>
      <c r="BC21" s="1">
        <f>IFERROR(IF(#REF!=0,1,0),0)</f>
        <v>0</v>
      </c>
      <c r="BD21" s="1">
        <f>IFERROR(IF(#REF!=0,1,0),0)</f>
        <v>0</v>
      </c>
      <c r="BE21" s="1">
        <f t="shared" si="1"/>
        <v>0</v>
      </c>
    </row>
    <row r="22" spans="1:57" ht="17.25" customHeight="1" x14ac:dyDescent="0.2">
      <c r="A22" s="72" t="s">
        <v>66</v>
      </c>
      <c r="B22" s="73"/>
      <c r="C22" s="73"/>
      <c r="D22" s="74"/>
      <c r="E22" s="8">
        <f t="shared" si="0"/>
        <v>0</v>
      </c>
      <c r="F22" s="38" t="s">
        <v>6</v>
      </c>
      <c r="H22" s="1">
        <f>IFERROR(IF('1'!E30=0,1,0),0)</f>
        <v>0</v>
      </c>
      <c r="I22" s="1">
        <f>IFERROR(IF('2'!E30=0,1,0),0)</f>
        <v>0</v>
      </c>
      <c r="J22" s="1">
        <f>IFERROR(IF('3'!E30=0,1,0),0)</f>
        <v>0</v>
      </c>
      <c r="K22" s="1">
        <f>IFERROR(IF('4'!E30=0,1,0),0)</f>
        <v>0</v>
      </c>
      <c r="L22" s="1">
        <f>IFERROR(IF('5'!E30=0,1,0),0)</f>
        <v>0</v>
      </c>
      <c r="M22" s="1">
        <f>IFERROR(IF('6'!E30=0,1,0),0)</f>
        <v>0</v>
      </c>
      <c r="N22" s="1">
        <f>IFERROR(IF('7'!E30=0,1,0),0)</f>
        <v>0</v>
      </c>
      <c r="O22" s="1">
        <f>IFERROR(IF('8'!E30=0,1,0),0)</f>
        <v>0</v>
      </c>
      <c r="P22" s="1">
        <f>IFERROR(IF('9'!E30=0,1,0),0)</f>
        <v>0</v>
      </c>
      <c r="Q22" s="1">
        <f>IFERROR(IF('10'!E30=0,1,0),0)</f>
        <v>0</v>
      </c>
      <c r="R22" s="1">
        <f>IFERROR(IF(#REF!=0,1,0),0)</f>
        <v>0</v>
      </c>
      <c r="S22" s="1">
        <f>IFERROR(IF(#REF!=0,1,0),0)</f>
        <v>0</v>
      </c>
      <c r="T22" s="1">
        <f>IFERROR(IF(#REF!=0,1,0),0)</f>
        <v>0</v>
      </c>
      <c r="U22" s="1">
        <f>IFERROR(IF(#REF!=0,1,0),0)</f>
        <v>0</v>
      </c>
      <c r="V22" s="1">
        <f>IFERROR(IF(#REF!=0,1,0),0)</f>
        <v>0</v>
      </c>
      <c r="W22" s="1">
        <f>IFERROR(IF(#REF!=0,1,0),0)</f>
        <v>0</v>
      </c>
      <c r="X22" s="1">
        <f>IFERROR(IF(#REF!=0,1,0),0)</f>
        <v>0</v>
      </c>
      <c r="Y22" s="1">
        <f>IFERROR(IF(#REF!=0,1,0),0)</f>
        <v>0</v>
      </c>
      <c r="Z22" s="1">
        <f>IFERROR(IF(#REF!=0,1,0),0)</f>
        <v>0</v>
      </c>
      <c r="AA22" s="1">
        <f>IFERROR(IF(#REF!=0,1,0),0)</f>
        <v>0</v>
      </c>
      <c r="AB22" s="1">
        <f>IFERROR(IF(#REF!=0,1,0),0)</f>
        <v>0</v>
      </c>
      <c r="AC22" s="1">
        <f>IFERROR(IF(#REF!=0,1,0),0)</f>
        <v>0</v>
      </c>
      <c r="AD22" s="1">
        <f>IFERROR(IF(#REF!=0,1,0),0)</f>
        <v>0</v>
      </c>
      <c r="AE22" s="1">
        <f>IFERROR(IF(#REF!=0,1,0),0)</f>
        <v>0</v>
      </c>
      <c r="AF22" s="1">
        <f>IFERROR(IF(#REF!=0,1,0),0)</f>
        <v>0</v>
      </c>
      <c r="AG22" s="1">
        <f>IFERROR(IF(#REF!=0,1,0),0)</f>
        <v>0</v>
      </c>
      <c r="AH22" s="1">
        <f>IFERROR(IF(#REF!=0,1,0),0)</f>
        <v>0</v>
      </c>
      <c r="AI22" s="1">
        <f>IFERROR(IF(#REF!=0,1,0),0)</f>
        <v>0</v>
      </c>
      <c r="AJ22" s="1">
        <f>IFERROR(IF(#REF!=0,1,0),0)</f>
        <v>0</v>
      </c>
      <c r="AK22" s="1">
        <f>IFERROR(IF(#REF!=0,1,0),0)</f>
        <v>0</v>
      </c>
      <c r="AL22" s="1">
        <f>IFERROR(IF(#REF!=0,1,0),0)</f>
        <v>0</v>
      </c>
      <c r="AM22" s="1">
        <f>IFERROR(IF(#REF!=0,1,0),0)</f>
        <v>0</v>
      </c>
      <c r="AN22" s="1">
        <f>IFERROR(IF(#REF!=0,1,0),0)</f>
        <v>0</v>
      </c>
      <c r="AO22" s="1">
        <f>IFERROR(IF(#REF!=0,1,0),0)</f>
        <v>0</v>
      </c>
      <c r="AP22" s="1">
        <f>IFERROR(IF(#REF!=0,1,0),0)</f>
        <v>0</v>
      </c>
      <c r="AQ22" s="1">
        <f>IFERROR(IF(#REF!=0,1,0),0)</f>
        <v>0</v>
      </c>
      <c r="AR22" s="1">
        <f>IFERROR(IF(#REF!=0,1,0),0)</f>
        <v>0</v>
      </c>
      <c r="AS22" s="1">
        <f>IFERROR(IF(#REF!=0,1,0),0)</f>
        <v>0</v>
      </c>
      <c r="AT22" s="1">
        <f>IFERROR(IF(#REF!=0,1,0),0)</f>
        <v>0</v>
      </c>
      <c r="AU22" s="1">
        <f>IFERROR(IF(#REF!=0,1,0),0)</f>
        <v>0</v>
      </c>
      <c r="AV22" s="1">
        <f>IFERROR(IF(#REF!=0,1,0),0)</f>
        <v>0</v>
      </c>
      <c r="AW22" s="1">
        <f>IFERROR(IF(#REF!=0,1,0),0)</f>
        <v>0</v>
      </c>
      <c r="AX22" s="1">
        <f>IFERROR(IF(#REF!=0,1,0),0)</f>
        <v>0</v>
      </c>
      <c r="AY22" s="1">
        <f>IFERROR(IF(#REF!=0,1,0),0)</f>
        <v>0</v>
      </c>
      <c r="AZ22" s="1">
        <f>IFERROR(IF(#REF!=0,1,0),0)</f>
        <v>0</v>
      </c>
      <c r="BA22" s="1">
        <f>IFERROR(IF(#REF!=0,1,0),0)</f>
        <v>0</v>
      </c>
      <c r="BB22" s="1">
        <f>IFERROR(IF(#REF!=0,1,0),0)</f>
        <v>0</v>
      </c>
      <c r="BC22" s="1">
        <f>IFERROR(IF(#REF!=0,1,0),0)</f>
        <v>0</v>
      </c>
      <c r="BD22" s="1">
        <f>IFERROR(IF(#REF!=0,1,0),0)</f>
        <v>0</v>
      </c>
      <c r="BE22" s="1">
        <f t="shared" si="1"/>
        <v>0</v>
      </c>
    </row>
    <row r="23" spans="1:57" ht="17.25" customHeight="1" x14ac:dyDescent="0.2">
      <c r="A23" s="72" t="s">
        <v>156</v>
      </c>
      <c r="B23" s="73"/>
      <c r="C23" s="73"/>
      <c r="D23" s="74"/>
      <c r="E23" s="8">
        <f t="shared" si="0"/>
        <v>0</v>
      </c>
      <c r="F23" s="39" t="s">
        <v>6</v>
      </c>
      <c r="H23" s="1">
        <f>IFERROR(IF('1'!E31=0,1,0),0)</f>
        <v>0</v>
      </c>
      <c r="I23" s="1">
        <f>IFERROR(IF('2'!E31=0,1,0),0)</f>
        <v>0</v>
      </c>
      <c r="J23" s="1">
        <f>IFERROR(IF('3'!E31=0,1,0),0)</f>
        <v>0</v>
      </c>
      <c r="K23" s="1">
        <f>IFERROR(IF('4'!E31=0,1,0),0)</f>
        <v>0</v>
      </c>
      <c r="L23" s="1">
        <f>IFERROR(IF('5'!E31=0,1,0),0)</f>
        <v>0</v>
      </c>
      <c r="M23" s="1">
        <f>IFERROR(IF('6'!E31=0,1,0),0)</f>
        <v>0</v>
      </c>
      <c r="N23" s="1">
        <f>IFERROR(IF('7'!E31=0,1,0),0)</f>
        <v>0</v>
      </c>
      <c r="O23" s="1">
        <f>IFERROR(IF('8'!E31=0,1,0),0)</f>
        <v>0</v>
      </c>
      <c r="P23" s="1">
        <f>IFERROR(IF('9'!E31=0,1,0),0)</f>
        <v>0</v>
      </c>
      <c r="Q23" s="1">
        <f>IFERROR(IF('10'!E31=0,1,0),0)</f>
        <v>0</v>
      </c>
      <c r="R23" s="1">
        <f>IFERROR(IF(#REF!=0,1,0),0)</f>
        <v>0</v>
      </c>
      <c r="S23" s="1">
        <f>IFERROR(IF(#REF!=0,1,0),0)</f>
        <v>0</v>
      </c>
      <c r="T23" s="1">
        <f>IFERROR(IF(#REF!=0,1,0),0)</f>
        <v>0</v>
      </c>
      <c r="U23" s="1">
        <f>IFERROR(IF(#REF!=0,1,0),0)</f>
        <v>0</v>
      </c>
      <c r="V23" s="1">
        <f>IFERROR(IF(#REF!=0,1,0),0)</f>
        <v>0</v>
      </c>
      <c r="W23" s="1">
        <f>IFERROR(IF(#REF!=0,1,0),0)</f>
        <v>0</v>
      </c>
      <c r="X23" s="1">
        <f>IFERROR(IF(#REF!=0,1,0),0)</f>
        <v>0</v>
      </c>
      <c r="Y23" s="1">
        <f>IFERROR(IF(#REF!=0,1,0),0)</f>
        <v>0</v>
      </c>
      <c r="Z23" s="1">
        <f>IFERROR(IF(#REF!=0,1,0),0)</f>
        <v>0</v>
      </c>
      <c r="AA23" s="1">
        <f>IFERROR(IF(#REF!=0,1,0),0)</f>
        <v>0</v>
      </c>
      <c r="AB23" s="1">
        <f>IFERROR(IF(#REF!=0,1,0),0)</f>
        <v>0</v>
      </c>
      <c r="AC23" s="1">
        <f>IFERROR(IF(#REF!=0,1,0),0)</f>
        <v>0</v>
      </c>
      <c r="AD23" s="1">
        <f>IFERROR(IF(#REF!=0,1,0),0)</f>
        <v>0</v>
      </c>
      <c r="AE23" s="1">
        <f>IFERROR(IF(#REF!=0,1,0),0)</f>
        <v>0</v>
      </c>
      <c r="AF23" s="1">
        <f>IFERROR(IF(#REF!=0,1,0),0)</f>
        <v>0</v>
      </c>
      <c r="AG23" s="1">
        <f>IFERROR(IF(#REF!=0,1,0),0)</f>
        <v>0</v>
      </c>
      <c r="AH23" s="1">
        <f>IFERROR(IF(#REF!=0,1,0),0)</f>
        <v>0</v>
      </c>
      <c r="AI23" s="1">
        <f>IFERROR(IF(#REF!=0,1,0),0)</f>
        <v>0</v>
      </c>
      <c r="AJ23" s="1">
        <f>IFERROR(IF(#REF!=0,1,0),0)</f>
        <v>0</v>
      </c>
      <c r="AK23" s="1">
        <f>IFERROR(IF(#REF!=0,1,0),0)</f>
        <v>0</v>
      </c>
      <c r="AL23" s="1">
        <f>IFERROR(IF(#REF!=0,1,0),0)</f>
        <v>0</v>
      </c>
      <c r="AM23" s="1">
        <f>IFERROR(IF(#REF!=0,1,0),0)</f>
        <v>0</v>
      </c>
      <c r="AN23" s="1">
        <f>IFERROR(IF(#REF!=0,1,0),0)</f>
        <v>0</v>
      </c>
      <c r="AO23" s="1">
        <f>IFERROR(IF(#REF!=0,1,0),0)</f>
        <v>0</v>
      </c>
      <c r="AP23" s="1">
        <f>IFERROR(IF(#REF!=0,1,0),0)</f>
        <v>0</v>
      </c>
      <c r="AQ23" s="1">
        <f>IFERROR(IF(#REF!=0,1,0),0)</f>
        <v>0</v>
      </c>
      <c r="AR23" s="1">
        <f>IFERROR(IF(#REF!=0,1,0),0)</f>
        <v>0</v>
      </c>
      <c r="AS23" s="1">
        <f>IFERROR(IF(#REF!=0,1,0),0)</f>
        <v>0</v>
      </c>
      <c r="AT23" s="1">
        <f>IFERROR(IF(#REF!=0,1,0),0)</f>
        <v>0</v>
      </c>
      <c r="AU23" s="1">
        <f>IFERROR(IF(#REF!=0,1,0),0)</f>
        <v>0</v>
      </c>
      <c r="AV23" s="1">
        <f>IFERROR(IF(#REF!=0,1,0),0)</f>
        <v>0</v>
      </c>
      <c r="AW23" s="1">
        <f>IFERROR(IF(#REF!=0,1,0),0)</f>
        <v>0</v>
      </c>
      <c r="AX23" s="1">
        <f>IFERROR(IF(#REF!=0,1,0),0)</f>
        <v>0</v>
      </c>
      <c r="AY23" s="1">
        <f>IFERROR(IF(#REF!=0,1,0),0)</f>
        <v>0</v>
      </c>
      <c r="AZ23" s="1">
        <f>IFERROR(IF(#REF!=0,1,0),0)</f>
        <v>0</v>
      </c>
      <c r="BA23" s="1">
        <f>IFERROR(IF(#REF!=0,1,0),0)</f>
        <v>0</v>
      </c>
      <c r="BB23" s="1">
        <f>IFERROR(IF(#REF!=0,1,0),0)</f>
        <v>0</v>
      </c>
      <c r="BC23" s="1">
        <f>IFERROR(IF(#REF!=0,1,0),0)</f>
        <v>0</v>
      </c>
      <c r="BD23" s="1">
        <f>IFERROR(IF(#REF!=0,1,0),0)</f>
        <v>0</v>
      </c>
      <c r="BE23" s="1">
        <f t="shared" si="1"/>
        <v>0</v>
      </c>
    </row>
    <row r="24" spans="1:57" ht="17.25" customHeight="1" x14ac:dyDescent="0.2">
      <c r="A24" s="72" t="s">
        <v>67</v>
      </c>
      <c r="B24" s="73"/>
      <c r="C24" s="73"/>
      <c r="D24" s="74"/>
      <c r="E24" s="8">
        <f t="shared" si="0"/>
        <v>0</v>
      </c>
      <c r="F24" s="38" t="s">
        <v>6</v>
      </c>
      <c r="H24" s="1">
        <f>IFERROR(IF('1'!E32=0,1,0),0)</f>
        <v>0</v>
      </c>
      <c r="I24" s="1">
        <f>IFERROR(IF('2'!E32=0,1,0),0)</f>
        <v>0</v>
      </c>
      <c r="J24" s="1">
        <f>IFERROR(IF('3'!E32=0,1,0),0)</f>
        <v>0</v>
      </c>
      <c r="K24" s="1">
        <f>IFERROR(IF('4'!E32=0,1,0),0)</f>
        <v>0</v>
      </c>
      <c r="L24" s="1">
        <f>IFERROR(IF('5'!E32=0,1,0),0)</f>
        <v>0</v>
      </c>
      <c r="M24" s="1">
        <f>IFERROR(IF('6'!E32=0,1,0),0)</f>
        <v>0</v>
      </c>
      <c r="N24" s="1">
        <f>IFERROR(IF('7'!E32=0,1,0),0)</f>
        <v>0</v>
      </c>
      <c r="O24" s="1">
        <f>IFERROR(IF('8'!E32=0,1,0),0)</f>
        <v>0</v>
      </c>
      <c r="P24" s="1">
        <f>IFERROR(IF('9'!E32=0,1,0),0)</f>
        <v>0</v>
      </c>
      <c r="Q24" s="1">
        <f>IFERROR(IF('10'!E32=0,1,0),0)</f>
        <v>0</v>
      </c>
      <c r="R24" s="1">
        <f>IFERROR(IF(#REF!=0,1,0),0)</f>
        <v>0</v>
      </c>
      <c r="S24" s="1">
        <f>IFERROR(IF(#REF!=0,1,0),0)</f>
        <v>0</v>
      </c>
      <c r="T24" s="1">
        <f>IFERROR(IF(#REF!=0,1,0),0)</f>
        <v>0</v>
      </c>
      <c r="U24" s="1">
        <f>IFERROR(IF(#REF!=0,1,0),0)</f>
        <v>0</v>
      </c>
      <c r="V24" s="1">
        <f>IFERROR(IF(#REF!=0,1,0),0)</f>
        <v>0</v>
      </c>
      <c r="W24" s="1">
        <f>IFERROR(IF(#REF!=0,1,0),0)</f>
        <v>0</v>
      </c>
      <c r="X24" s="1">
        <f>IFERROR(IF(#REF!=0,1,0),0)</f>
        <v>0</v>
      </c>
      <c r="Y24" s="1">
        <f>IFERROR(IF(#REF!=0,1,0),0)</f>
        <v>0</v>
      </c>
      <c r="Z24" s="1">
        <f>IFERROR(IF(#REF!=0,1,0),0)</f>
        <v>0</v>
      </c>
      <c r="AA24" s="1">
        <f>IFERROR(IF(#REF!=0,1,0),0)</f>
        <v>0</v>
      </c>
      <c r="AB24" s="1">
        <f>IFERROR(IF(#REF!=0,1,0),0)</f>
        <v>0</v>
      </c>
      <c r="AC24" s="1">
        <f>IFERROR(IF(#REF!=0,1,0),0)</f>
        <v>0</v>
      </c>
      <c r="AD24" s="1">
        <f>IFERROR(IF(#REF!=0,1,0),0)</f>
        <v>0</v>
      </c>
      <c r="AE24" s="1">
        <f>IFERROR(IF(#REF!=0,1,0),0)</f>
        <v>0</v>
      </c>
      <c r="AF24" s="1">
        <f>IFERROR(IF(#REF!=0,1,0),0)</f>
        <v>0</v>
      </c>
      <c r="AG24" s="1">
        <f>IFERROR(IF(#REF!=0,1,0),0)</f>
        <v>0</v>
      </c>
      <c r="AH24" s="1">
        <f>IFERROR(IF(#REF!=0,1,0),0)</f>
        <v>0</v>
      </c>
      <c r="AI24" s="1">
        <f>IFERROR(IF(#REF!=0,1,0),0)</f>
        <v>0</v>
      </c>
      <c r="AJ24" s="1">
        <f>IFERROR(IF(#REF!=0,1,0),0)</f>
        <v>0</v>
      </c>
      <c r="AK24" s="1">
        <f>IFERROR(IF(#REF!=0,1,0),0)</f>
        <v>0</v>
      </c>
      <c r="AL24" s="1">
        <f>IFERROR(IF(#REF!=0,1,0),0)</f>
        <v>0</v>
      </c>
      <c r="AM24" s="1">
        <f>IFERROR(IF(#REF!=0,1,0),0)</f>
        <v>0</v>
      </c>
      <c r="AN24" s="1">
        <f>IFERROR(IF(#REF!=0,1,0),0)</f>
        <v>0</v>
      </c>
      <c r="AO24" s="1">
        <f>IFERROR(IF(#REF!=0,1,0),0)</f>
        <v>0</v>
      </c>
      <c r="AP24" s="1">
        <f>IFERROR(IF(#REF!=0,1,0),0)</f>
        <v>0</v>
      </c>
      <c r="AQ24" s="1">
        <f>IFERROR(IF(#REF!=0,1,0),0)</f>
        <v>0</v>
      </c>
      <c r="AR24" s="1">
        <f>IFERROR(IF(#REF!=0,1,0),0)</f>
        <v>0</v>
      </c>
      <c r="AS24" s="1">
        <f>IFERROR(IF(#REF!=0,1,0),0)</f>
        <v>0</v>
      </c>
      <c r="AT24" s="1">
        <f>IFERROR(IF(#REF!=0,1,0),0)</f>
        <v>0</v>
      </c>
      <c r="AU24" s="1">
        <f>IFERROR(IF(#REF!=0,1,0),0)</f>
        <v>0</v>
      </c>
      <c r="AV24" s="1">
        <f>IFERROR(IF(#REF!=0,1,0),0)</f>
        <v>0</v>
      </c>
      <c r="AW24" s="1">
        <f>IFERROR(IF(#REF!=0,1,0),0)</f>
        <v>0</v>
      </c>
      <c r="AX24" s="1">
        <f>IFERROR(IF(#REF!=0,1,0),0)</f>
        <v>0</v>
      </c>
      <c r="AY24" s="1">
        <f>IFERROR(IF(#REF!=0,1,0),0)</f>
        <v>0</v>
      </c>
      <c r="AZ24" s="1">
        <f>IFERROR(IF(#REF!=0,1,0),0)</f>
        <v>0</v>
      </c>
      <c r="BA24" s="1">
        <f>IFERROR(IF(#REF!=0,1,0),0)</f>
        <v>0</v>
      </c>
      <c r="BB24" s="1">
        <f>IFERROR(IF(#REF!=0,1,0),0)</f>
        <v>0</v>
      </c>
      <c r="BC24" s="1">
        <f>IFERROR(IF(#REF!=0,1,0),0)</f>
        <v>0</v>
      </c>
      <c r="BD24" s="1">
        <f>IFERROR(IF(#REF!=0,1,0),0)</f>
        <v>0</v>
      </c>
      <c r="BE24" s="1">
        <f t="shared" si="1"/>
        <v>0</v>
      </c>
    </row>
    <row r="25" spans="1:57" ht="17.25" customHeight="1" x14ac:dyDescent="0.2">
      <c r="A25" s="72" t="s">
        <v>68</v>
      </c>
      <c r="B25" s="73"/>
      <c r="C25" s="73"/>
      <c r="D25" s="74"/>
      <c r="E25" s="8">
        <f t="shared" si="0"/>
        <v>0</v>
      </c>
      <c r="F25" s="38" t="s">
        <v>5</v>
      </c>
      <c r="H25" s="1">
        <f>IFERROR(IF('1'!E33=0,1,0),0)</f>
        <v>0</v>
      </c>
      <c r="I25" s="1">
        <f>IFERROR(IF('2'!E33=0,1,0),0)</f>
        <v>0</v>
      </c>
      <c r="J25" s="1">
        <f>IFERROR(IF('3'!E33=0,1,0),0)</f>
        <v>0</v>
      </c>
      <c r="K25" s="1">
        <f>IFERROR(IF('4'!E33=0,1,0),0)</f>
        <v>0</v>
      </c>
      <c r="L25" s="1">
        <f>IFERROR(IF('5'!E33=0,1,0),0)</f>
        <v>0</v>
      </c>
      <c r="M25" s="1">
        <f>IFERROR(IF('6'!E33=0,1,0),0)</f>
        <v>0</v>
      </c>
      <c r="N25" s="1">
        <f>IFERROR(IF('7'!E33=0,1,0),0)</f>
        <v>0</v>
      </c>
      <c r="O25" s="1">
        <f>IFERROR(IF('8'!E33=0,1,0),0)</f>
        <v>0</v>
      </c>
      <c r="P25" s="1">
        <f>IFERROR(IF('9'!E33=0,1,0),0)</f>
        <v>0</v>
      </c>
      <c r="Q25" s="1">
        <f>IFERROR(IF('10'!E33=0,1,0),0)</f>
        <v>0</v>
      </c>
      <c r="R25" s="1">
        <f>IFERROR(IF(#REF!=0,1,0),0)</f>
        <v>0</v>
      </c>
      <c r="S25" s="1">
        <f>IFERROR(IF(#REF!=0,1,0),0)</f>
        <v>0</v>
      </c>
      <c r="T25" s="1">
        <f>IFERROR(IF(#REF!=0,1,0),0)</f>
        <v>0</v>
      </c>
      <c r="U25" s="1">
        <f>IFERROR(IF(#REF!=0,1,0),0)</f>
        <v>0</v>
      </c>
      <c r="V25" s="1">
        <f>IFERROR(IF(#REF!=0,1,0),0)</f>
        <v>0</v>
      </c>
      <c r="W25" s="1">
        <f>IFERROR(IF(#REF!=0,1,0),0)</f>
        <v>0</v>
      </c>
      <c r="X25" s="1">
        <f>IFERROR(IF(#REF!=0,1,0),0)</f>
        <v>0</v>
      </c>
      <c r="Y25" s="1">
        <f>IFERROR(IF(#REF!=0,1,0),0)</f>
        <v>0</v>
      </c>
      <c r="Z25" s="1">
        <f>IFERROR(IF(#REF!=0,1,0),0)</f>
        <v>0</v>
      </c>
      <c r="AA25" s="1">
        <f>IFERROR(IF(#REF!=0,1,0),0)</f>
        <v>0</v>
      </c>
      <c r="AB25" s="1">
        <f>IFERROR(IF(#REF!=0,1,0),0)</f>
        <v>0</v>
      </c>
      <c r="AC25" s="1">
        <f>IFERROR(IF(#REF!=0,1,0),0)</f>
        <v>0</v>
      </c>
      <c r="AD25" s="1">
        <f>IFERROR(IF(#REF!=0,1,0),0)</f>
        <v>0</v>
      </c>
      <c r="AE25" s="1">
        <f>IFERROR(IF(#REF!=0,1,0),0)</f>
        <v>0</v>
      </c>
      <c r="AF25" s="1">
        <f>IFERROR(IF(#REF!=0,1,0),0)</f>
        <v>0</v>
      </c>
      <c r="AG25" s="1">
        <f>IFERROR(IF(#REF!=0,1,0),0)</f>
        <v>0</v>
      </c>
      <c r="AH25" s="1">
        <f>IFERROR(IF(#REF!=0,1,0),0)</f>
        <v>0</v>
      </c>
      <c r="AI25" s="1">
        <f>IFERROR(IF(#REF!=0,1,0),0)</f>
        <v>0</v>
      </c>
      <c r="AJ25" s="1">
        <f>IFERROR(IF(#REF!=0,1,0),0)</f>
        <v>0</v>
      </c>
      <c r="AK25" s="1">
        <f>IFERROR(IF(#REF!=0,1,0),0)</f>
        <v>0</v>
      </c>
      <c r="AL25" s="1">
        <f>IFERROR(IF(#REF!=0,1,0),0)</f>
        <v>0</v>
      </c>
      <c r="AM25" s="1">
        <f>IFERROR(IF(#REF!=0,1,0),0)</f>
        <v>0</v>
      </c>
      <c r="AN25" s="1">
        <f>IFERROR(IF(#REF!=0,1,0),0)</f>
        <v>0</v>
      </c>
      <c r="AO25" s="1">
        <f>IFERROR(IF(#REF!=0,1,0),0)</f>
        <v>0</v>
      </c>
      <c r="AP25" s="1">
        <f>IFERROR(IF(#REF!=0,1,0),0)</f>
        <v>0</v>
      </c>
      <c r="AQ25" s="1">
        <f>IFERROR(IF(#REF!=0,1,0),0)</f>
        <v>0</v>
      </c>
      <c r="AR25" s="1">
        <f>IFERROR(IF(#REF!=0,1,0),0)</f>
        <v>0</v>
      </c>
      <c r="AS25" s="1">
        <f>IFERROR(IF(#REF!=0,1,0),0)</f>
        <v>0</v>
      </c>
      <c r="AT25" s="1">
        <f>IFERROR(IF(#REF!=0,1,0),0)</f>
        <v>0</v>
      </c>
      <c r="AU25" s="1">
        <f>IFERROR(IF(#REF!=0,1,0),0)</f>
        <v>0</v>
      </c>
      <c r="AV25" s="1">
        <f>IFERROR(IF(#REF!=0,1,0),0)</f>
        <v>0</v>
      </c>
      <c r="AW25" s="1">
        <f>IFERROR(IF(#REF!=0,1,0),0)</f>
        <v>0</v>
      </c>
      <c r="AX25" s="1">
        <f>IFERROR(IF(#REF!=0,1,0),0)</f>
        <v>0</v>
      </c>
      <c r="AY25" s="1">
        <f>IFERROR(IF(#REF!=0,1,0),0)</f>
        <v>0</v>
      </c>
      <c r="AZ25" s="1">
        <f>IFERROR(IF(#REF!=0,1,0),0)</f>
        <v>0</v>
      </c>
      <c r="BA25" s="1">
        <f>IFERROR(IF(#REF!=0,1,0),0)</f>
        <v>0</v>
      </c>
      <c r="BB25" s="1">
        <f>IFERROR(IF(#REF!=0,1,0),0)</f>
        <v>0</v>
      </c>
      <c r="BC25" s="1">
        <f>IFERROR(IF(#REF!=0,1,0),0)</f>
        <v>0</v>
      </c>
      <c r="BD25" s="1">
        <f>IFERROR(IF(#REF!=0,1,0),0)</f>
        <v>0</v>
      </c>
      <c r="BE25" s="1">
        <f t="shared" si="1"/>
        <v>0</v>
      </c>
    </row>
    <row r="26" spans="1:57" ht="17.25" customHeight="1" x14ac:dyDescent="0.2">
      <c r="A26" s="72" t="s">
        <v>69</v>
      </c>
      <c r="B26" s="73"/>
      <c r="C26" s="73"/>
      <c r="D26" s="74"/>
      <c r="E26" s="8">
        <f t="shared" si="0"/>
        <v>0</v>
      </c>
      <c r="F26" s="38" t="s">
        <v>6</v>
      </c>
      <c r="H26" s="1">
        <f>IFERROR(IF('1'!E34=0,1,0),0)</f>
        <v>0</v>
      </c>
      <c r="I26" s="1">
        <f>IFERROR(IF('2'!E34=0,1,0),0)</f>
        <v>0</v>
      </c>
      <c r="J26" s="1">
        <f>IFERROR(IF('3'!E34=0,1,0),0)</f>
        <v>0</v>
      </c>
      <c r="K26" s="1">
        <f>IFERROR(IF('4'!E34=0,1,0),0)</f>
        <v>0</v>
      </c>
      <c r="L26" s="1">
        <f>IFERROR(IF('5'!E34=0,1,0),0)</f>
        <v>0</v>
      </c>
      <c r="M26" s="1">
        <f>IFERROR(IF('6'!E34=0,1,0),0)</f>
        <v>0</v>
      </c>
      <c r="N26" s="1">
        <f>IFERROR(IF('7'!E34=0,1,0),0)</f>
        <v>0</v>
      </c>
      <c r="O26" s="1">
        <f>IFERROR(IF('8'!E34=0,1,0),0)</f>
        <v>0</v>
      </c>
      <c r="P26" s="1">
        <f>IFERROR(IF('9'!E34=0,1,0),0)</f>
        <v>0</v>
      </c>
      <c r="Q26" s="1">
        <f>IFERROR(IF('10'!E34=0,1,0),0)</f>
        <v>0</v>
      </c>
      <c r="R26" s="1">
        <f>IFERROR(IF(#REF!=0,1,0),0)</f>
        <v>0</v>
      </c>
      <c r="S26" s="1">
        <f>IFERROR(IF(#REF!=0,1,0),0)</f>
        <v>0</v>
      </c>
      <c r="T26" s="1">
        <f>IFERROR(IF(#REF!=0,1,0),0)</f>
        <v>0</v>
      </c>
      <c r="U26" s="1">
        <f>IFERROR(IF(#REF!=0,1,0),0)</f>
        <v>0</v>
      </c>
      <c r="V26" s="1">
        <f>IFERROR(IF(#REF!=0,1,0),0)</f>
        <v>0</v>
      </c>
      <c r="W26" s="1">
        <f>IFERROR(IF(#REF!=0,1,0),0)</f>
        <v>0</v>
      </c>
      <c r="X26" s="1">
        <f>IFERROR(IF(#REF!=0,1,0),0)</f>
        <v>0</v>
      </c>
      <c r="Y26" s="1">
        <f>IFERROR(IF(#REF!=0,1,0),0)</f>
        <v>0</v>
      </c>
      <c r="Z26" s="1">
        <f>IFERROR(IF(#REF!=0,1,0),0)</f>
        <v>0</v>
      </c>
      <c r="AA26" s="1">
        <f>IFERROR(IF(#REF!=0,1,0),0)</f>
        <v>0</v>
      </c>
      <c r="AB26" s="1">
        <f>IFERROR(IF(#REF!=0,1,0),0)</f>
        <v>0</v>
      </c>
      <c r="AC26" s="1">
        <f>IFERROR(IF(#REF!=0,1,0),0)</f>
        <v>0</v>
      </c>
      <c r="AD26" s="1">
        <f>IFERROR(IF(#REF!=0,1,0),0)</f>
        <v>0</v>
      </c>
      <c r="AE26" s="1">
        <f>IFERROR(IF(#REF!=0,1,0),0)</f>
        <v>0</v>
      </c>
      <c r="AF26" s="1">
        <f>IFERROR(IF(#REF!=0,1,0),0)</f>
        <v>0</v>
      </c>
      <c r="AG26" s="1">
        <f>IFERROR(IF(#REF!=0,1,0),0)</f>
        <v>0</v>
      </c>
      <c r="AH26" s="1">
        <f>IFERROR(IF(#REF!=0,1,0),0)</f>
        <v>0</v>
      </c>
      <c r="AI26" s="1">
        <f>IFERROR(IF(#REF!=0,1,0),0)</f>
        <v>0</v>
      </c>
      <c r="AJ26" s="1">
        <f>IFERROR(IF(#REF!=0,1,0),0)</f>
        <v>0</v>
      </c>
      <c r="AK26" s="1">
        <f>IFERROR(IF(#REF!=0,1,0),0)</f>
        <v>0</v>
      </c>
      <c r="AL26" s="1">
        <f>IFERROR(IF(#REF!=0,1,0),0)</f>
        <v>0</v>
      </c>
      <c r="AM26" s="1">
        <f>IFERROR(IF(#REF!=0,1,0),0)</f>
        <v>0</v>
      </c>
      <c r="AN26" s="1">
        <f>IFERROR(IF(#REF!=0,1,0),0)</f>
        <v>0</v>
      </c>
      <c r="AO26" s="1">
        <f>IFERROR(IF(#REF!=0,1,0),0)</f>
        <v>0</v>
      </c>
      <c r="AP26" s="1">
        <f>IFERROR(IF(#REF!=0,1,0),0)</f>
        <v>0</v>
      </c>
      <c r="AQ26" s="1">
        <f>IFERROR(IF(#REF!=0,1,0),0)</f>
        <v>0</v>
      </c>
      <c r="AR26" s="1">
        <f>IFERROR(IF(#REF!=0,1,0),0)</f>
        <v>0</v>
      </c>
      <c r="AS26" s="1">
        <f>IFERROR(IF(#REF!=0,1,0),0)</f>
        <v>0</v>
      </c>
      <c r="AT26" s="1">
        <f>IFERROR(IF(#REF!=0,1,0),0)</f>
        <v>0</v>
      </c>
      <c r="AU26" s="1">
        <f>IFERROR(IF(#REF!=0,1,0),0)</f>
        <v>0</v>
      </c>
      <c r="AV26" s="1">
        <f>IFERROR(IF(#REF!=0,1,0),0)</f>
        <v>0</v>
      </c>
      <c r="AW26" s="1">
        <f>IFERROR(IF(#REF!=0,1,0),0)</f>
        <v>0</v>
      </c>
      <c r="AX26" s="1">
        <f>IFERROR(IF(#REF!=0,1,0),0)</f>
        <v>0</v>
      </c>
      <c r="AY26" s="1">
        <f>IFERROR(IF(#REF!=0,1,0),0)</f>
        <v>0</v>
      </c>
      <c r="AZ26" s="1">
        <f>IFERROR(IF(#REF!=0,1,0),0)</f>
        <v>0</v>
      </c>
      <c r="BA26" s="1">
        <f>IFERROR(IF(#REF!=0,1,0),0)</f>
        <v>0</v>
      </c>
      <c r="BB26" s="1">
        <f>IFERROR(IF(#REF!=0,1,0),0)</f>
        <v>0</v>
      </c>
      <c r="BC26" s="1">
        <f>IFERROR(IF(#REF!=0,1,0),0)</f>
        <v>0</v>
      </c>
      <c r="BD26" s="1">
        <f>IFERROR(IF(#REF!=0,1,0),0)</f>
        <v>0</v>
      </c>
      <c r="BE26" s="1">
        <f t="shared" si="1"/>
        <v>0</v>
      </c>
    </row>
    <row r="27" spans="1:57" ht="17.25" customHeight="1" x14ac:dyDescent="0.2">
      <c r="A27" s="72" t="s">
        <v>70</v>
      </c>
      <c r="B27" s="73"/>
      <c r="C27" s="73"/>
      <c r="D27" s="74"/>
      <c r="E27" s="8">
        <f t="shared" si="0"/>
        <v>0</v>
      </c>
      <c r="F27" s="38" t="s">
        <v>6</v>
      </c>
      <c r="H27" s="1">
        <f>IFERROR(IF('1'!E35=0,1,0),0)</f>
        <v>0</v>
      </c>
      <c r="I27" s="1">
        <f>IFERROR(IF('2'!E35=0,1,0),0)</f>
        <v>0</v>
      </c>
      <c r="J27" s="1">
        <f>IFERROR(IF('3'!E35=0,1,0),0)</f>
        <v>0</v>
      </c>
      <c r="K27" s="1">
        <f>IFERROR(IF('4'!E35=0,1,0),0)</f>
        <v>0</v>
      </c>
      <c r="L27" s="1">
        <f>IFERROR(IF('5'!E35=0,1,0),0)</f>
        <v>0</v>
      </c>
      <c r="M27" s="1">
        <f>IFERROR(IF('6'!E35=0,1,0),0)</f>
        <v>0</v>
      </c>
      <c r="N27" s="1">
        <f>IFERROR(IF('7'!E35=0,1,0),0)</f>
        <v>0</v>
      </c>
      <c r="O27" s="1">
        <f>IFERROR(IF('8'!E35=0,1,0),0)</f>
        <v>0</v>
      </c>
      <c r="P27" s="1">
        <f>IFERROR(IF('9'!E35=0,1,0),0)</f>
        <v>0</v>
      </c>
      <c r="Q27" s="1">
        <f>IFERROR(IF('10'!E35=0,1,0),0)</f>
        <v>0</v>
      </c>
      <c r="R27" s="1">
        <f>IFERROR(IF(#REF!=0,1,0),0)</f>
        <v>0</v>
      </c>
      <c r="S27" s="1">
        <f>IFERROR(IF(#REF!=0,1,0),0)</f>
        <v>0</v>
      </c>
      <c r="T27" s="1">
        <f>IFERROR(IF(#REF!=0,1,0),0)</f>
        <v>0</v>
      </c>
      <c r="U27" s="1">
        <f>IFERROR(IF(#REF!=0,1,0),0)</f>
        <v>0</v>
      </c>
      <c r="V27" s="1">
        <f>IFERROR(IF(#REF!=0,1,0),0)</f>
        <v>0</v>
      </c>
      <c r="W27" s="1">
        <f>IFERROR(IF(#REF!=0,1,0),0)</f>
        <v>0</v>
      </c>
      <c r="X27" s="1">
        <f>IFERROR(IF(#REF!=0,1,0),0)</f>
        <v>0</v>
      </c>
      <c r="Y27" s="1">
        <f>IFERROR(IF(#REF!=0,1,0),0)</f>
        <v>0</v>
      </c>
      <c r="Z27" s="1">
        <f>IFERROR(IF(#REF!=0,1,0),0)</f>
        <v>0</v>
      </c>
      <c r="AA27" s="1">
        <f>IFERROR(IF(#REF!=0,1,0),0)</f>
        <v>0</v>
      </c>
      <c r="AB27" s="1">
        <f>IFERROR(IF(#REF!=0,1,0),0)</f>
        <v>0</v>
      </c>
      <c r="AC27" s="1">
        <f>IFERROR(IF(#REF!=0,1,0),0)</f>
        <v>0</v>
      </c>
      <c r="AD27" s="1">
        <f>IFERROR(IF(#REF!=0,1,0),0)</f>
        <v>0</v>
      </c>
      <c r="AE27" s="1">
        <f>IFERROR(IF(#REF!=0,1,0),0)</f>
        <v>0</v>
      </c>
      <c r="AF27" s="1">
        <f>IFERROR(IF(#REF!=0,1,0),0)</f>
        <v>0</v>
      </c>
      <c r="AG27" s="1">
        <f>IFERROR(IF(#REF!=0,1,0),0)</f>
        <v>0</v>
      </c>
      <c r="AH27" s="1">
        <f>IFERROR(IF(#REF!=0,1,0),0)</f>
        <v>0</v>
      </c>
      <c r="AI27" s="1">
        <f>IFERROR(IF(#REF!=0,1,0),0)</f>
        <v>0</v>
      </c>
      <c r="AJ27" s="1">
        <f>IFERROR(IF(#REF!=0,1,0),0)</f>
        <v>0</v>
      </c>
      <c r="AK27" s="1">
        <f>IFERROR(IF(#REF!=0,1,0),0)</f>
        <v>0</v>
      </c>
      <c r="AL27" s="1">
        <f>IFERROR(IF(#REF!=0,1,0),0)</f>
        <v>0</v>
      </c>
      <c r="AM27" s="1">
        <f>IFERROR(IF(#REF!=0,1,0),0)</f>
        <v>0</v>
      </c>
      <c r="AN27" s="1">
        <f>IFERROR(IF(#REF!=0,1,0),0)</f>
        <v>0</v>
      </c>
      <c r="AO27" s="1">
        <f>IFERROR(IF(#REF!=0,1,0),0)</f>
        <v>0</v>
      </c>
      <c r="AP27" s="1">
        <f>IFERROR(IF(#REF!=0,1,0),0)</f>
        <v>0</v>
      </c>
      <c r="AQ27" s="1">
        <f>IFERROR(IF(#REF!=0,1,0),0)</f>
        <v>0</v>
      </c>
      <c r="AR27" s="1">
        <f>IFERROR(IF(#REF!=0,1,0),0)</f>
        <v>0</v>
      </c>
      <c r="AS27" s="1">
        <f>IFERROR(IF(#REF!=0,1,0),0)</f>
        <v>0</v>
      </c>
      <c r="AT27" s="1">
        <f>IFERROR(IF(#REF!=0,1,0),0)</f>
        <v>0</v>
      </c>
      <c r="AU27" s="1">
        <f>IFERROR(IF(#REF!=0,1,0),0)</f>
        <v>0</v>
      </c>
      <c r="AV27" s="1">
        <f>IFERROR(IF(#REF!=0,1,0),0)</f>
        <v>0</v>
      </c>
      <c r="AW27" s="1">
        <f>IFERROR(IF(#REF!=0,1,0),0)</f>
        <v>0</v>
      </c>
      <c r="AX27" s="1">
        <f>IFERROR(IF(#REF!=0,1,0),0)</f>
        <v>0</v>
      </c>
      <c r="AY27" s="1">
        <f>IFERROR(IF(#REF!=0,1,0),0)</f>
        <v>0</v>
      </c>
      <c r="AZ27" s="1">
        <f>IFERROR(IF(#REF!=0,1,0),0)</f>
        <v>0</v>
      </c>
      <c r="BA27" s="1">
        <f>IFERROR(IF(#REF!=0,1,0),0)</f>
        <v>0</v>
      </c>
      <c r="BB27" s="1">
        <f>IFERROR(IF(#REF!=0,1,0),0)</f>
        <v>0</v>
      </c>
      <c r="BC27" s="1">
        <f>IFERROR(IF(#REF!=0,1,0),0)</f>
        <v>0</v>
      </c>
      <c r="BD27" s="1">
        <f>IFERROR(IF(#REF!=0,1,0),0)</f>
        <v>0</v>
      </c>
      <c r="BE27" s="1">
        <f t="shared" si="1"/>
        <v>0</v>
      </c>
    </row>
    <row r="28" spans="1:57" ht="17.25" customHeight="1" x14ac:dyDescent="0.2">
      <c r="A28" s="72" t="s">
        <v>71</v>
      </c>
      <c r="B28" s="73"/>
      <c r="C28" s="73"/>
      <c r="D28" s="74"/>
      <c r="E28" s="8">
        <f t="shared" si="0"/>
        <v>0</v>
      </c>
      <c r="F28" s="38" t="s">
        <v>6</v>
      </c>
      <c r="H28" s="1">
        <f>IFERROR(IF('1'!E36=0,1,0),0)</f>
        <v>0</v>
      </c>
      <c r="I28" s="1">
        <f>IFERROR(IF('2'!E36=0,1,0),0)</f>
        <v>0</v>
      </c>
      <c r="J28" s="1">
        <f>IFERROR(IF('3'!E36=0,1,0),0)</f>
        <v>0</v>
      </c>
      <c r="K28" s="1">
        <f>IFERROR(IF('4'!E36=0,1,0),0)</f>
        <v>0</v>
      </c>
      <c r="L28" s="1">
        <f>IFERROR(IF('5'!E36=0,1,0),0)</f>
        <v>0</v>
      </c>
      <c r="M28" s="1">
        <f>IFERROR(IF('6'!E36=0,1,0),0)</f>
        <v>0</v>
      </c>
      <c r="N28" s="1">
        <f>IFERROR(IF('7'!E36=0,1,0),0)</f>
        <v>0</v>
      </c>
      <c r="O28" s="1">
        <f>IFERROR(IF('8'!E36=0,1,0),0)</f>
        <v>0</v>
      </c>
      <c r="P28" s="1">
        <f>IFERROR(IF('9'!E36=0,1,0),0)</f>
        <v>0</v>
      </c>
      <c r="Q28" s="1">
        <f>IFERROR(IF('10'!E36=0,1,0),0)</f>
        <v>0</v>
      </c>
      <c r="R28" s="1">
        <f>IFERROR(IF(#REF!=0,1,0),0)</f>
        <v>0</v>
      </c>
      <c r="S28" s="1">
        <f>IFERROR(IF(#REF!=0,1,0),0)</f>
        <v>0</v>
      </c>
      <c r="T28" s="1">
        <f>IFERROR(IF(#REF!=0,1,0),0)</f>
        <v>0</v>
      </c>
      <c r="U28" s="1">
        <f>IFERROR(IF(#REF!=0,1,0),0)</f>
        <v>0</v>
      </c>
      <c r="V28" s="1">
        <f>IFERROR(IF(#REF!=0,1,0),0)</f>
        <v>0</v>
      </c>
      <c r="W28" s="1">
        <f>IFERROR(IF(#REF!=0,1,0),0)</f>
        <v>0</v>
      </c>
      <c r="X28" s="1">
        <f>IFERROR(IF(#REF!=0,1,0),0)</f>
        <v>0</v>
      </c>
      <c r="Y28" s="1">
        <f>IFERROR(IF(#REF!=0,1,0),0)</f>
        <v>0</v>
      </c>
      <c r="Z28" s="1">
        <f>IFERROR(IF(#REF!=0,1,0),0)</f>
        <v>0</v>
      </c>
      <c r="AA28" s="1">
        <f>IFERROR(IF(#REF!=0,1,0),0)</f>
        <v>0</v>
      </c>
      <c r="AB28" s="1">
        <f>IFERROR(IF(#REF!=0,1,0),0)</f>
        <v>0</v>
      </c>
      <c r="AC28" s="1">
        <f>IFERROR(IF(#REF!=0,1,0),0)</f>
        <v>0</v>
      </c>
      <c r="AD28" s="1">
        <f>IFERROR(IF(#REF!=0,1,0),0)</f>
        <v>0</v>
      </c>
      <c r="AE28" s="1">
        <f>IFERROR(IF(#REF!=0,1,0),0)</f>
        <v>0</v>
      </c>
      <c r="AF28" s="1">
        <f>IFERROR(IF(#REF!=0,1,0),0)</f>
        <v>0</v>
      </c>
      <c r="AG28" s="1">
        <f>IFERROR(IF(#REF!=0,1,0),0)</f>
        <v>0</v>
      </c>
      <c r="AH28" s="1">
        <f>IFERROR(IF(#REF!=0,1,0),0)</f>
        <v>0</v>
      </c>
      <c r="AI28" s="1">
        <f>IFERROR(IF(#REF!=0,1,0),0)</f>
        <v>0</v>
      </c>
      <c r="AJ28" s="1">
        <f>IFERROR(IF(#REF!=0,1,0),0)</f>
        <v>0</v>
      </c>
      <c r="AK28" s="1">
        <f>IFERROR(IF(#REF!=0,1,0),0)</f>
        <v>0</v>
      </c>
      <c r="AL28" s="1">
        <f>IFERROR(IF(#REF!=0,1,0),0)</f>
        <v>0</v>
      </c>
      <c r="AM28" s="1">
        <f>IFERROR(IF(#REF!=0,1,0),0)</f>
        <v>0</v>
      </c>
      <c r="AN28" s="1">
        <f>IFERROR(IF(#REF!=0,1,0),0)</f>
        <v>0</v>
      </c>
      <c r="AO28" s="1">
        <f>IFERROR(IF(#REF!=0,1,0),0)</f>
        <v>0</v>
      </c>
      <c r="AP28" s="1">
        <f>IFERROR(IF(#REF!=0,1,0),0)</f>
        <v>0</v>
      </c>
      <c r="AQ28" s="1">
        <f>IFERROR(IF(#REF!=0,1,0),0)</f>
        <v>0</v>
      </c>
      <c r="AR28" s="1">
        <f>IFERROR(IF(#REF!=0,1,0),0)</f>
        <v>0</v>
      </c>
      <c r="AS28" s="1">
        <f>IFERROR(IF(#REF!=0,1,0),0)</f>
        <v>0</v>
      </c>
      <c r="AT28" s="1">
        <f>IFERROR(IF(#REF!=0,1,0),0)</f>
        <v>0</v>
      </c>
      <c r="AU28" s="1">
        <f>IFERROR(IF(#REF!=0,1,0),0)</f>
        <v>0</v>
      </c>
      <c r="AV28" s="1">
        <f>IFERROR(IF(#REF!=0,1,0),0)</f>
        <v>0</v>
      </c>
      <c r="AW28" s="1">
        <f>IFERROR(IF(#REF!=0,1,0),0)</f>
        <v>0</v>
      </c>
      <c r="AX28" s="1">
        <f>IFERROR(IF(#REF!=0,1,0),0)</f>
        <v>0</v>
      </c>
      <c r="AY28" s="1">
        <f>IFERROR(IF(#REF!=0,1,0),0)</f>
        <v>0</v>
      </c>
      <c r="AZ28" s="1">
        <f>IFERROR(IF(#REF!=0,1,0),0)</f>
        <v>0</v>
      </c>
      <c r="BA28" s="1">
        <f>IFERROR(IF(#REF!=0,1,0),0)</f>
        <v>0</v>
      </c>
      <c r="BB28" s="1">
        <f>IFERROR(IF(#REF!=0,1,0),0)</f>
        <v>0</v>
      </c>
      <c r="BC28" s="1">
        <f>IFERROR(IF(#REF!=0,1,0),0)</f>
        <v>0</v>
      </c>
      <c r="BD28" s="1">
        <f>IFERROR(IF(#REF!=0,1,0),0)</f>
        <v>0</v>
      </c>
      <c r="BE28" s="1">
        <f t="shared" si="1"/>
        <v>0</v>
      </c>
    </row>
    <row r="29" spans="1:57" ht="17.25" customHeight="1" x14ac:dyDescent="0.2">
      <c r="A29" s="72" t="s">
        <v>72</v>
      </c>
      <c r="B29" s="73"/>
      <c r="C29" s="73"/>
      <c r="D29" s="74"/>
      <c r="E29" s="8">
        <f t="shared" si="0"/>
        <v>0</v>
      </c>
      <c r="F29" s="38" t="s">
        <v>6</v>
      </c>
      <c r="H29" s="1">
        <f>IFERROR(IF('1'!E37=0,1,0),0)</f>
        <v>0</v>
      </c>
      <c r="I29" s="1">
        <f>IFERROR(IF('2'!E37=0,1,0),0)</f>
        <v>0</v>
      </c>
      <c r="J29" s="1">
        <f>IFERROR(IF('3'!E37=0,1,0),0)</f>
        <v>0</v>
      </c>
      <c r="K29" s="1">
        <f>IFERROR(IF('4'!E37=0,1,0),0)</f>
        <v>0</v>
      </c>
      <c r="L29" s="1">
        <f>IFERROR(IF('5'!E37=0,1,0),0)</f>
        <v>0</v>
      </c>
      <c r="M29" s="1">
        <f>IFERROR(IF('6'!E37=0,1,0),0)</f>
        <v>0</v>
      </c>
      <c r="N29" s="1">
        <f>IFERROR(IF('7'!E37=0,1,0),0)</f>
        <v>0</v>
      </c>
      <c r="O29" s="1">
        <f>IFERROR(IF('8'!E37=0,1,0),0)</f>
        <v>0</v>
      </c>
      <c r="P29" s="1">
        <f>IFERROR(IF('9'!E37=0,1,0),0)</f>
        <v>0</v>
      </c>
      <c r="Q29" s="1">
        <f>IFERROR(IF('10'!E37=0,1,0),0)</f>
        <v>0</v>
      </c>
      <c r="R29" s="1">
        <f>IFERROR(IF(#REF!=0,1,0),0)</f>
        <v>0</v>
      </c>
      <c r="S29" s="1">
        <f>IFERROR(IF(#REF!=0,1,0),0)</f>
        <v>0</v>
      </c>
      <c r="T29" s="1">
        <f>IFERROR(IF(#REF!=0,1,0),0)</f>
        <v>0</v>
      </c>
      <c r="U29" s="1">
        <f>IFERROR(IF(#REF!=0,1,0),0)</f>
        <v>0</v>
      </c>
      <c r="V29" s="1">
        <f>IFERROR(IF(#REF!=0,1,0),0)</f>
        <v>0</v>
      </c>
      <c r="W29" s="1">
        <f>IFERROR(IF(#REF!=0,1,0),0)</f>
        <v>0</v>
      </c>
      <c r="X29" s="1">
        <f>IFERROR(IF(#REF!=0,1,0),0)</f>
        <v>0</v>
      </c>
      <c r="Y29" s="1">
        <f>IFERROR(IF(#REF!=0,1,0),0)</f>
        <v>0</v>
      </c>
      <c r="Z29" s="1">
        <f>IFERROR(IF(#REF!=0,1,0),0)</f>
        <v>0</v>
      </c>
      <c r="AA29" s="1">
        <f>IFERROR(IF(#REF!=0,1,0),0)</f>
        <v>0</v>
      </c>
      <c r="AB29" s="1">
        <f>IFERROR(IF(#REF!=0,1,0),0)</f>
        <v>0</v>
      </c>
      <c r="AC29" s="1">
        <f>IFERROR(IF(#REF!=0,1,0),0)</f>
        <v>0</v>
      </c>
      <c r="AD29" s="1">
        <f>IFERROR(IF(#REF!=0,1,0),0)</f>
        <v>0</v>
      </c>
      <c r="AE29" s="1">
        <f>IFERROR(IF(#REF!=0,1,0),0)</f>
        <v>0</v>
      </c>
      <c r="AF29" s="1">
        <f>IFERROR(IF(#REF!=0,1,0),0)</f>
        <v>0</v>
      </c>
      <c r="AG29" s="1">
        <f>IFERROR(IF(#REF!=0,1,0),0)</f>
        <v>0</v>
      </c>
      <c r="AH29" s="1">
        <f>IFERROR(IF(#REF!=0,1,0),0)</f>
        <v>0</v>
      </c>
      <c r="AI29" s="1">
        <f>IFERROR(IF(#REF!=0,1,0),0)</f>
        <v>0</v>
      </c>
      <c r="AJ29" s="1">
        <f>IFERROR(IF(#REF!=0,1,0),0)</f>
        <v>0</v>
      </c>
      <c r="AK29" s="1">
        <f>IFERROR(IF(#REF!=0,1,0),0)</f>
        <v>0</v>
      </c>
      <c r="AL29" s="1">
        <f>IFERROR(IF(#REF!=0,1,0),0)</f>
        <v>0</v>
      </c>
      <c r="AM29" s="1">
        <f>IFERROR(IF(#REF!=0,1,0),0)</f>
        <v>0</v>
      </c>
      <c r="AN29" s="1">
        <f>IFERROR(IF(#REF!=0,1,0),0)</f>
        <v>0</v>
      </c>
      <c r="AO29" s="1">
        <f>IFERROR(IF(#REF!=0,1,0),0)</f>
        <v>0</v>
      </c>
      <c r="AP29" s="1">
        <f>IFERROR(IF(#REF!=0,1,0),0)</f>
        <v>0</v>
      </c>
      <c r="AQ29" s="1">
        <f>IFERROR(IF(#REF!=0,1,0),0)</f>
        <v>0</v>
      </c>
      <c r="AR29" s="1">
        <f>IFERROR(IF(#REF!=0,1,0),0)</f>
        <v>0</v>
      </c>
      <c r="AS29" s="1">
        <f>IFERROR(IF(#REF!=0,1,0),0)</f>
        <v>0</v>
      </c>
      <c r="AT29" s="1">
        <f>IFERROR(IF(#REF!=0,1,0),0)</f>
        <v>0</v>
      </c>
      <c r="AU29" s="1">
        <f>IFERROR(IF(#REF!=0,1,0),0)</f>
        <v>0</v>
      </c>
      <c r="AV29" s="1">
        <f>IFERROR(IF(#REF!=0,1,0),0)</f>
        <v>0</v>
      </c>
      <c r="AW29" s="1">
        <f>IFERROR(IF(#REF!=0,1,0),0)</f>
        <v>0</v>
      </c>
      <c r="AX29" s="1">
        <f>IFERROR(IF(#REF!=0,1,0),0)</f>
        <v>0</v>
      </c>
      <c r="AY29" s="1">
        <f>IFERROR(IF(#REF!=0,1,0),0)</f>
        <v>0</v>
      </c>
      <c r="AZ29" s="1">
        <f>IFERROR(IF(#REF!=0,1,0),0)</f>
        <v>0</v>
      </c>
      <c r="BA29" s="1">
        <f>IFERROR(IF(#REF!=0,1,0),0)</f>
        <v>0</v>
      </c>
      <c r="BB29" s="1">
        <f>IFERROR(IF(#REF!=0,1,0),0)</f>
        <v>0</v>
      </c>
      <c r="BC29" s="1">
        <f>IFERROR(IF(#REF!=0,1,0),0)</f>
        <v>0</v>
      </c>
      <c r="BD29" s="1">
        <f>IFERROR(IF(#REF!=0,1,0),0)</f>
        <v>0</v>
      </c>
      <c r="BE29" s="1">
        <f t="shared" si="1"/>
        <v>0</v>
      </c>
    </row>
    <row r="30" spans="1:57" ht="17.25" customHeight="1" x14ac:dyDescent="0.2">
      <c r="A30" s="72" t="s">
        <v>73</v>
      </c>
      <c r="B30" s="73"/>
      <c r="C30" s="73"/>
      <c r="D30" s="74"/>
      <c r="E30" s="8">
        <f t="shared" si="0"/>
        <v>0</v>
      </c>
      <c r="F30" s="38" t="s">
        <v>6</v>
      </c>
      <c r="H30" s="1">
        <f>IFERROR(IF('1'!E38=0,1,0),0)</f>
        <v>0</v>
      </c>
      <c r="I30" s="1">
        <f>IFERROR(IF('2'!E38=0,1,0),0)</f>
        <v>0</v>
      </c>
      <c r="J30" s="1">
        <f>IFERROR(IF('3'!E38=0,1,0),0)</f>
        <v>0</v>
      </c>
      <c r="K30" s="1">
        <f>IFERROR(IF('4'!E38=0,1,0),0)</f>
        <v>0</v>
      </c>
      <c r="L30" s="1">
        <f>IFERROR(IF('5'!E38=0,1,0),0)</f>
        <v>0</v>
      </c>
      <c r="M30" s="1">
        <f>IFERROR(IF('6'!E38=0,1,0),0)</f>
        <v>0</v>
      </c>
      <c r="N30" s="1">
        <f>IFERROR(IF('7'!E38=0,1,0),0)</f>
        <v>0</v>
      </c>
      <c r="O30" s="1">
        <f>IFERROR(IF('8'!E38=0,1,0),0)</f>
        <v>0</v>
      </c>
      <c r="P30" s="1">
        <f>IFERROR(IF('9'!E38=0,1,0),0)</f>
        <v>0</v>
      </c>
      <c r="Q30" s="1">
        <f>IFERROR(IF('10'!E38=0,1,0),0)</f>
        <v>0</v>
      </c>
      <c r="R30" s="1">
        <f>IFERROR(IF(#REF!=0,1,0),0)</f>
        <v>0</v>
      </c>
      <c r="S30" s="1">
        <f>IFERROR(IF(#REF!=0,1,0),0)</f>
        <v>0</v>
      </c>
      <c r="T30" s="1">
        <f>IFERROR(IF(#REF!=0,1,0),0)</f>
        <v>0</v>
      </c>
      <c r="U30" s="1">
        <f>IFERROR(IF(#REF!=0,1,0),0)</f>
        <v>0</v>
      </c>
      <c r="V30" s="1">
        <f>IFERROR(IF(#REF!=0,1,0),0)</f>
        <v>0</v>
      </c>
      <c r="W30" s="1">
        <f>IFERROR(IF(#REF!=0,1,0),0)</f>
        <v>0</v>
      </c>
      <c r="X30" s="1">
        <f>IFERROR(IF(#REF!=0,1,0),0)</f>
        <v>0</v>
      </c>
      <c r="Y30" s="1">
        <f>IFERROR(IF(#REF!=0,1,0),0)</f>
        <v>0</v>
      </c>
      <c r="Z30" s="1">
        <f>IFERROR(IF(#REF!=0,1,0),0)</f>
        <v>0</v>
      </c>
      <c r="AA30" s="1">
        <f>IFERROR(IF(#REF!=0,1,0),0)</f>
        <v>0</v>
      </c>
      <c r="AB30" s="1">
        <f>IFERROR(IF(#REF!=0,1,0),0)</f>
        <v>0</v>
      </c>
      <c r="AC30" s="1">
        <f>IFERROR(IF(#REF!=0,1,0),0)</f>
        <v>0</v>
      </c>
      <c r="AD30" s="1">
        <f>IFERROR(IF(#REF!=0,1,0),0)</f>
        <v>0</v>
      </c>
      <c r="AE30" s="1">
        <f>IFERROR(IF(#REF!=0,1,0),0)</f>
        <v>0</v>
      </c>
      <c r="AF30" s="1">
        <f>IFERROR(IF(#REF!=0,1,0),0)</f>
        <v>0</v>
      </c>
      <c r="AG30" s="1">
        <f>IFERROR(IF(#REF!=0,1,0),0)</f>
        <v>0</v>
      </c>
      <c r="AH30" s="1">
        <f>IFERROR(IF(#REF!=0,1,0),0)</f>
        <v>0</v>
      </c>
      <c r="AI30" s="1">
        <f>IFERROR(IF(#REF!=0,1,0),0)</f>
        <v>0</v>
      </c>
      <c r="AJ30" s="1">
        <f>IFERROR(IF(#REF!=0,1,0),0)</f>
        <v>0</v>
      </c>
      <c r="AK30" s="1">
        <f>IFERROR(IF(#REF!=0,1,0),0)</f>
        <v>0</v>
      </c>
      <c r="AL30" s="1">
        <f>IFERROR(IF(#REF!=0,1,0),0)</f>
        <v>0</v>
      </c>
      <c r="AM30" s="1">
        <f>IFERROR(IF(#REF!=0,1,0),0)</f>
        <v>0</v>
      </c>
      <c r="AN30" s="1">
        <f>IFERROR(IF(#REF!=0,1,0),0)</f>
        <v>0</v>
      </c>
      <c r="AO30" s="1">
        <f>IFERROR(IF(#REF!=0,1,0),0)</f>
        <v>0</v>
      </c>
      <c r="AP30" s="1">
        <f>IFERROR(IF(#REF!=0,1,0),0)</f>
        <v>0</v>
      </c>
      <c r="AQ30" s="1">
        <f>IFERROR(IF(#REF!=0,1,0),0)</f>
        <v>0</v>
      </c>
      <c r="AR30" s="1">
        <f>IFERROR(IF(#REF!=0,1,0),0)</f>
        <v>0</v>
      </c>
      <c r="AS30" s="1">
        <f>IFERROR(IF(#REF!=0,1,0),0)</f>
        <v>0</v>
      </c>
      <c r="AT30" s="1">
        <f>IFERROR(IF(#REF!=0,1,0),0)</f>
        <v>0</v>
      </c>
      <c r="AU30" s="1">
        <f>IFERROR(IF(#REF!=0,1,0),0)</f>
        <v>0</v>
      </c>
      <c r="AV30" s="1">
        <f>IFERROR(IF(#REF!=0,1,0),0)</f>
        <v>0</v>
      </c>
      <c r="AW30" s="1">
        <f>IFERROR(IF(#REF!=0,1,0),0)</f>
        <v>0</v>
      </c>
      <c r="AX30" s="1">
        <f>IFERROR(IF(#REF!=0,1,0),0)</f>
        <v>0</v>
      </c>
      <c r="AY30" s="1">
        <f>IFERROR(IF(#REF!=0,1,0),0)</f>
        <v>0</v>
      </c>
      <c r="AZ30" s="1">
        <f>IFERROR(IF(#REF!=0,1,0),0)</f>
        <v>0</v>
      </c>
      <c r="BA30" s="1">
        <f>IFERROR(IF(#REF!=0,1,0),0)</f>
        <v>0</v>
      </c>
      <c r="BB30" s="1">
        <f>IFERROR(IF(#REF!=0,1,0),0)</f>
        <v>0</v>
      </c>
      <c r="BC30" s="1">
        <f>IFERROR(IF(#REF!=0,1,0),0)</f>
        <v>0</v>
      </c>
      <c r="BD30" s="1">
        <f>IFERROR(IF(#REF!=0,1,0),0)</f>
        <v>0</v>
      </c>
      <c r="BE30" s="1">
        <f t="shared" si="1"/>
        <v>0</v>
      </c>
    </row>
    <row r="31" spans="1:57" ht="17.25" customHeight="1" x14ac:dyDescent="0.2">
      <c r="A31" s="72" t="s">
        <v>74</v>
      </c>
      <c r="B31" s="73"/>
      <c r="C31" s="73"/>
      <c r="D31" s="74"/>
      <c r="E31" s="8">
        <f t="shared" si="0"/>
        <v>0</v>
      </c>
      <c r="F31" s="38" t="s">
        <v>6</v>
      </c>
      <c r="H31" s="1">
        <f>IFERROR(IF('1'!E39=0,1,0),0)</f>
        <v>0</v>
      </c>
      <c r="I31" s="1">
        <f>IFERROR(IF('2'!E39=0,1,0),0)</f>
        <v>0</v>
      </c>
      <c r="J31" s="1">
        <f>IFERROR(IF('3'!E39=0,1,0),0)</f>
        <v>0</v>
      </c>
      <c r="K31" s="1">
        <f>IFERROR(IF('4'!E39=0,1,0),0)</f>
        <v>0</v>
      </c>
      <c r="L31" s="1">
        <f>IFERROR(IF('5'!E39=0,1,0),0)</f>
        <v>0</v>
      </c>
      <c r="M31" s="1">
        <f>IFERROR(IF('6'!E39=0,1,0),0)</f>
        <v>0</v>
      </c>
      <c r="N31" s="1">
        <f>IFERROR(IF('7'!E39=0,1,0),0)</f>
        <v>0</v>
      </c>
      <c r="O31" s="1">
        <f>IFERROR(IF('8'!E39=0,1,0),0)</f>
        <v>0</v>
      </c>
      <c r="P31" s="1">
        <f>IFERROR(IF('9'!E39=0,1,0),0)</f>
        <v>0</v>
      </c>
      <c r="Q31" s="1">
        <f>IFERROR(IF('10'!E39=0,1,0),0)</f>
        <v>0</v>
      </c>
      <c r="R31" s="1">
        <f>IFERROR(IF(#REF!=0,1,0),0)</f>
        <v>0</v>
      </c>
      <c r="S31" s="1">
        <f>IFERROR(IF(#REF!=0,1,0),0)</f>
        <v>0</v>
      </c>
      <c r="T31" s="1">
        <f>IFERROR(IF(#REF!=0,1,0),0)</f>
        <v>0</v>
      </c>
      <c r="U31" s="1">
        <f>IFERROR(IF(#REF!=0,1,0),0)</f>
        <v>0</v>
      </c>
      <c r="V31" s="1">
        <f>IFERROR(IF(#REF!=0,1,0),0)</f>
        <v>0</v>
      </c>
      <c r="W31" s="1">
        <f>IFERROR(IF(#REF!=0,1,0),0)</f>
        <v>0</v>
      </c>
      <c r="X31" s="1">
        <f>IFERROR(IF(#REF!=0,1,0),0)</f>
        <v>0</v>
      </c>
      <c r="Y31" s="1">
        <f>IFERROR(IF(#REF!=0,1,0),0)</f>
        <v>0</v>
      </c>
      <c r="Z31" s="1">
        <f>IFERROR(IF(#REF!=0,1,0),0)</f>
        <v>0</v>
      </c>
      <c r="AA31" s="1">
        <f>IFERROR(IF(#REF!=0,1,0),0)</f>
        <v>0</v>
      </c>
      <c r="AB31" s="1">
        <f>IFERROR(IF(#REF!=0,1,0),0)</f>
        <v>0</v>
      </c>
      <c r="AC31" s="1">
        <f>IFERROR(IF(#REF!=0,1,0),0)</f>
        <v>0</v>
      </c>
      <c r="AD31" s="1">
        <f>IFERROR(IF(#REF!=0,1,0),0)</f>
        <v>0</v>
      </c>
      <c r="AE31" s="1">
        <f>IFERROR(IF(#REF!=0,1,0),0)</f>
        <v>0</v>
      </c>
      <c r="AF31" s="1">
        <f>IFERROR(IF(#REF!=0,1,0),0)</f>
        <v>0</v>
      </c>
      <c r="AG31" s="1">
        <f>IFERROR(IF(#REF!=0,1,0),0)</f>
        <v>0</v>
      </c>
      <c r="AH31" s="1">
        <f>IFERROR(IF(#REF!=0,1,0),0)</f>
        <v>0</v>
      </c>
      <c r="AI31" s="1">
        <f>IFERROR(IF(#REF!=0,1,0),0)</f>
        <v>0</v>
      </c>
      <c r="AJ31" s="1">
        <f>IFERROR(IF(#REF!=0,1,0),0)</f>
        <v>0</v>
      </c>
      <c r="AK31" s="1">
        <f>IFERROR(IF(#REF!=0,1,0),0)</f>
        <v>0</v>
      </c>
      <c r="AL31" s="1">
        <f>IFERROR(IF(#REF!=0,1,0),0)</f>
        <v>0</v>
      </c>
      <c r="AM31" s="1">
        <f>IFERROR(IF(#REF!=0,1,0),0)</f>
        <v>0</v>
      </c>
      <c r="AN31" s="1">
        <f>IFERROR(IF(#REF!=0,1,0),0)</f>
        <v>0</v>
      </c>
      <c r="AO31" s="1">
        <f>IFERROR(IF(#REF!=0,1,0),0)</f>
        <v>0</v>
      </c>
      <c r="AP31" s="1">
        <f>IFERROR(IF(#REF!=0,1,0),0)</f>
        <v>0</v>
      </c>
      <c r="AQ31" s="1">
        <f>IFERROR(IF(#REF!=0,1,0),0)</f>
        <v>0</v>
      </c>
      <c r="AR31" s="1">
        <f>IFERROR(IF(#REF!=0,1,0),0)</f>
        <v>0</v>
      </c>
      <c r="AS31" s="1">
        <f>IFERROR(IF(#REF!=0,1,0),0)</f>
        <v>0</v>
      </c>
      <c r="AT31" s="1">
        <f>IFERROR(IF(#REF!=0,1,0),0)</f>
        <v>0</v>
      </c>
      <c r="AU31" s="1">
        <f>IFERROR(IF(#REF!=0,1,0),0)</f>
        <v>0</v>
      </c>
      <c r="AV31" s="1">
        <f>IFERROR(IF(#REF!=0,1,0),0)</f>
        <v>0</v>
      </c>
      <c r="AW31" s="1">
        <f>IFERROR(IF(#REF!=0,1,0),0)</f>
        <v>0</v>
      </c>
      <c r="AX31" s="1">
        <f>IFERROR(IF(#REF!=0,1,0),0)</f>
        <v>0</v>
      </c>
      <c r="AY31" s="1">
        <f>IFERROR(IF(#REF!=0,1,0),0)</f>
        <v>0</v>
      </c>
      <c r="AZ31" s="1">
        <f>IFERROR(IF(#REF!=0,1,0),0)</f>
        <v>0</v>
      </c>
      <c r="BA31" s="1">
        <f>IFERROR(IF(#REF!=0,1,0),0)</f>
        <v>0</v>
      </c>
      <c r="BB31" s="1">
        <f>IFERROR(IF(#REF!=0,1,0),0)</f>
        <v>0</v>
      </c>
      <c r="BC31" s="1">
        <f>IFERROR(IF(#REF!=0,1,0),0)</f>
        <v>0</v>
      </c>
      <c r="BD31" s="1">
        <f>IFERROR(IF(#REF!=0,1,0),0)</f>
        <v>0</v>
      </c>
      <c r="BE31" s="1">
        <f t="shared" si="1"/>
        <v>0</v>
      </c>
    </row>
    <row r="32" spans="1:57" ht="17.25" customHeight="1" x14ac:dyDescent="0.2">
      <c r="A32" s="72" t="s">
        <v>75</v>
      </c>
      <c r="B32" s="73"/>
      <c r="C32" s="73"/>
      <c r="D32" s="74"/>
      <c r="E32" s="8">
        <f t="shared" si="0"/>
        <v>0</v>
      </c>
      <c r="F32" s="38" t="s">
        <v>5</v>
      </c>
      <c r="H32" s="1">
        <f>IFERROR(IF('1'!E40=0,1,0),0)</f>
        <v>0</v>
      </c>
      <c r="I32" s="1">
        <f>IFERROR(IF('2'!E40=0,1,0),0)</f>
        <v>0</v>
      </c>
      <c r="J32" s="1">
        <f>IFERROR(IF('3'!E40=0,1,0),0)</f>
        <v>0</v>
      </c>
      <c r="K32" s="1">
        <f>IFERROR(IF('4'!E40=0,1,0),0)</f>
        <v>0</v>
      </c>
      <c r="L32" s="1">
        <f>IFERROR(IF('5'!E40=0,1,0),0)</f>
        <v>0</v>
      </c>
      <c r="M32" s="1">
        <f>IFERROR(IF('6'!E40=0,1,0),0)</f>
        <v>0</v>
      </c>
      <c r="N32" s="1">
        <f>IFERROR(IF('7'!E40=0,1,0),0)</f>
        <v>0</v>
      </c>
      <c r="O32" s="1">
        <f>IFERROR(IF('8'!E40=0,1,0),0)</f>
        <v>0</v>
      </c>
      <c r="P32" s="1">
        <f>IFERROR(IF('9'!E40=0,1,0),0)</f>
        <v>0</v>
      </c>
      <c r="Q32" s="1">
        <f>IFERROR(IF('10'!E40=0,1,0),0)</f>
        <v>0</v>
      </c>
      <c r="R32" s="1">
        <f>IFERROR(IF(#REF!=0,1,0),0)</f>
        <v>0</v>
      </c>
      <c r="S32" s="1">
        <f>IFERROR(IF(#REF!=0,1,0),0)</f>
        <v>0</v>
      </c>
      <c r="T32" s="1">
        <f>IFERROR(IF(#REF!=0,1,0),0)</f>
        <v>0</v>
      </c>
      <c r="U32" s="1">
        <f>IFERROR(IF(#REF!=0,1,0),0)</f>
        <v>0</v>
      </c>
      <c r="V32" s="1">
        <f>IFERROR(IF(#REF!=0,1,0),0)</f>
        <v>0</v>
      </c>
      <c r="W32" s="1">
        <f>IFERROR(IF(#REF!=0,1,0),0)</f>
        <v>0</v>
      </c>
      <c r="X32" s="1">
        <f>IFERROR(IF(#REF!=0,1,0),0)</f>
        <v>0</v>
      </c>
      <c r="Y32" s="1">
        <f>IFERROR(IF(#REF!=0,1,0),0)</f>
        <v>0</v>
      </c>
      <c r="Z32" s="1">
        <f>IFERROR(IF(#REF!=0,1,0),0)</f>
        <v>0</v>
      </c>
      <c r="AA32" s="1">
        <f>IFERROR(IF(#REF!=0,1,0),0)</f>
        <v>0</v>
      </c>
      <c r="AB32" s="1">
        <f>IFERROR(IF(#REF!=0,1,0),0)</f>
        <v>0</v>
      </c>
      <c r="AC32" s="1">
        <f>IFERROR(IF(#REF!=0,1,0),0)</f>
        <v>0</v>
      </c>
      <c r="AD32" s="1">
        <f>IFERROR(IF(#REF!=0,1,0),0)</f>
        <v>0</v>
      </c>
      <c r="AE32" s="1">
        <f>IFERROR(IF(#REF!=0,1,0),0)</f>
        <v>0</v>
      </c>
      <c r="AF32" s="1">
        <f>IFERROR(IF(#REF!=0,1,0),0)</f>
        <v>0</v>
      </c>
      <c r="AG32" s="1">
        <f>IFERROR(IF(#REF!=0,1,0),0)</f>
        <v>0</v>
      </c>
      <c r="AH32" s="1">
        <f>IFERROR(IF(#REF!=0,1,0),0)</f>
        <v>0</v>
      </c>
      <c r="AI32" s="1">
        <f>IFERROR(IF(#REF!=0,1,0),0)</f>
        <v>0</v>
      </c>
      <c r="AJ32" s="1">
        <f>IFERROR(IF(#REF!=0,1,0),0)</f>
        <v>0</v>
      </c>
      <c r="AK32" s="1">
        <f>IFERROR(IF(#REF!=0,1,0),0)</f>
        <v>0</v>
      </c>
      <c r="AL32" s="1">
        <f>IFERROR(IF(#REF!=0,1,0),0)</f>
        <v>0</v>
      </c>
      <c r="AM32" s="1">
        <f>IFERROR(IF(#REF!=0,1,0),0)</f>
        <v>0</v>
      </c>
      <c r="AN32" s="1">
        <f>IFERROR(IF(#REF!=0,1,0),0)</f>
        <v>0</v>
      </c>
      <c r="AO32" s="1">
        <f>IFERROR(IF(#REF!=0,1,0),0)</f>
        <v>0</v>
      </c>
      <c r="AP32" s="1">
        <f>IFERROR(IF(#REF!=0,1,0),0)</f>
        <v>0</v>
      </c>
      <c r="AQ32" s="1">
        <f>IFERROR(IF(#REF!=0,1,0),0)</f>
        <v>0</v>
      </c>
      <c r="AR32" s="1">
        <f>IFERROR(IF(#REF!=0,1,0),0)</f>
        <v>0</v>
      </c>
      <c r="AS32" s="1">
        <f>IFERROR(IF(#REF!=0,1,0),0)</f>
        <v>0</v>
      </c>
      <c r="AT32" s="1">
        <f>IFERROR(IF(#REF!=0,1,0),0)</f>
        <v>0</v>
      </c>
      <c r="AU32" s="1">
        <f>IFERROR(IF(#REF!=0,1,0),0)</f>
        <v>0</v>
      </c>
      <c r="AV32" s="1">
        <f>IFERROR(IF(#REF!=0,1,0),0)</f>
        <v>0</v>
      </c>
      <c r="AW32" s="1">
        <f>IFERROR(IF(#REF!=0,1,0),0)</f>
        <v>0</v>
      </c>
      <c r="AX32" s="1">
        <f>IFERROR(IF(#REF!=0,1,0),0)</f>
        <v>0</v>
      </c>
      <c r="AY32" s="1">
        <f>IFERROR(IF(#REF!=0,1,0),0)</f>
        <v>0</v>
      </c>
      <c r="AZ32" s="1">
        <f>IFERROR(IF(#REF!=0,1,0),0)</f>
        <v>0</v>
      </c>
      <c r="BA32" s="1">
        <f>IFERROR(IF(#REF!=0,1,0),0)</f>
        <v>0</v>
      </c>
      <c r="BB32" s="1">
        <f>IFERROR(IF(#REF!=0,1,0),0)</f>
        <v>0</v>
      </c>
      <c r="BC32" s="1">
        <f>IFERROR(IF(#REF!=0,1,0),0)</f>
        <v>0</v>
      </c>
      <c r="BD32" s="1">
        <f>IFERROR(IF(#REF!=0,1,0),0)</f>
        <v>0</v>
      </c>
      <c r="BE32" s="1">
        <f t="shared" si="1"/>
        <v>0</v>
      </c>
    </row>
    <row r="33" spans="1:57" ht="17.25" customHeight="1" x14ac:dyDescent="0.2">
      <c r="A33" s="72" t="s">
        <v>76</v>
      </c>
      <c r="B33" s="73"/>
      <c r="C33" s="73"/>
      <c r="D33" s="74"/>
      <c r="E33" s="8">
        <f t="shared" si="0"/>
        <v>0</v>
      </c>
      <c r="F33" s="38" t="s">
        <v>6</v>
      </c>
      <c r="H33" s="1">
        <f>IFERROR(IF('1'!E41=0,1,0),0)</f>
        <v>0</v>
      </c>
      <c r="I33" s="1">
        <f>IFERROR(IF('2'!E41=0,1,0),0)</f>
        <v>0</v>
      </c>
      <c r="J33" s="1">
        <f>IFERROR(IF('3'!E41=0,1,0),0)</f>
        <v>0</v>
      </c>
      <c r="K33" s="1">
        <f>IFERROR(IF('4'!E41=0,1,0),0)</f>
        <v>0</v>
      </c>
      <c r="L33" s="1">
        <f>IFERROR(IF('5'!E41=0,1,0),0)</f>
        <v>0</v>
      </c>
      <c r="M33" s="1">
        <f>IFERROR(IF('6'!E41=0,1,0),0)</f>
        <v>0</v>
      </c>
      <c r="N33" s="1">
        <f>IFERROR(IF('7'!E41=0,1,0),0)</f>
        <v>0</v>
      </c>
      <c r="O33" s="1">
        <f>IFERROR(IF('8'!E41=0,1,0),0)</f>
        <v>0</v>
      </c>
      <c r="P33" s="1">
        <f>IFERROR(IF('9'!E41=0,1,0),0)</f>
        <v>0</v>
      </c>
      <c r="Q33" s="1">
        <f>IFERROR(IF('10'!E41=0,1,0),0)</f>
        <v>0</v>
      </c>
      <c r="R33" s="1">
        <f>IFERROR(IF(#REF!=0,1,0),0)</f>
        <v>0</v>
      </c>
      <c r="S33" s="1">
        <f>IFERROR(IF(#REF!=0,1,0),0)</f>
        <v>0</v>
      </c>
      <c r="T33" s="1">
        <f>IFERROR(IF(#REF!=0,1,0),0)</f>
        <v>0</v>
      </c>
      <c r="U33" s="1">
        <f>IFERROR(IF(#REF!=0,1,0),0)</f>
        <v>0</v>
      </c>
      <c r="V33" s="1">
        <f>IFERROR(IF(#REF!=0,1,0),0)</f>
        <v>0</v>
      </c>
      <c r="W33" s="1">
        <f>IFERROR(IF(#REF!=0,1,0),0)</f>
        <v>0</v>
      </c>
      <c r="X33" s="1">
        <f>IFERROR(IF(#REF!=0,1,0),0)</f>
        <v>0</v>
      </c>
      <c r="Y33" s="1">
        <f>IFERROR(IF(#REF!=0,1,0),0)</f>
        <v>0</v>
      </c>
      <c r="Z33" s="1">
        <f>IFERROR(IF(#REF!=0,1,0),0)</f>
        <v>0</v>
      </c>
      <c r="AA33" s="1">
        <f>IFERROR(IF(#REF!=0,1,0),0)</f>
        <v>0</v>
      </c>
      <c r="AB33" s="1">
        <f>IFERROR(IF(#REF!=0,1,0),0)</f>
        <v>0</v>
      </c>
      <c r="AC33" s="1">
        <f>IFERROR(IF(#REF!=0,1,0),0)</f>
        <v>0</v>
      </c>
      <c r="AD33" s="1">
        <f>IFERROR(IF(#REF!=0,1,0),0)</f>
        <v>0</v>
      </c>
      <c r="AE33" s="1">
        <f>IFERROR(IF(#REF!=0,1,0),0)</f>
        <v>0</v>
      </c>
      <c r="AF33" s="1">
        <f>IFERROR(IF(#REF!=0,1,0),0)</f>
        <v>0</v>
      </c>
      <c r="AG33" s="1">
        <f>IFERROR(IF(#REF!=0,1,0),0)</f>
        <v>0</v>
      </c>
      <c r="AH33" s="1">
        <f>IFERROR(IF(#REF!=0,1,0),0)</f>
        <v>0</v>
      </c>
      <c r="AI33" s="1">
        <f>IFERROR(IF(#REF!=0,1,0),0)</f>
        <v>0</v>
      </c>
      <c r="AJ33" s="1">
        <f>IFERROR(IF(#REF!=0,1,0),0)</f>
        <v>0</v>
      </c>
      <c r="AK33" s="1">
        <f>IFERROR(IF(#REF!=0,1,0),0)</f>
        <v>0</v>
      </c>
      <c r="AL33" s="1">
        <f>IFERROR(IF(#REF!=0,1,0),0)</f>
        <v>0</v>
      </c>
      <c r="AM33" s="1">
        <f>IFERROR(IF(#REF!=0,1,0),0)</f>
        <v>0</v>
      </c>
      <c r="AN33" s="1">
        <f>IFERROR(IF(#REF!=0,1,0),0)</f>
        <v>0</v>
      </c>
      <c r="AO33" s="1">
        <f>IFERROR(IF(#REF!=0,1,0),0)</f>
        <v>0</v>
      </c>
      <c r="AP33" s="1">
        <f>IFERROR(IF(#REF!=0,1,0),0)</f>
        <v>0</v>
      </c>
      <c r="AQ33" s="1">
        <f>IFERROR(IF(#REF!=0,1,0),0)</f>
        <v>0</v>
      </c>
      <c r="AR33" s="1">
        <f>IFERROR(IF(#REF!=0,1,0),0)</f>
        <v>0</v>
      </c>
      <c r="AS33" s="1">
        <f>IFERROR(IF(#REF!=0,1,0),0)</f>
        <v>0</v>
      </c>
      <c r="AT33" s="1">
        <f>IFERROR(IF(#REF!=0,1,0),0)</f>
        <v>0</v>
      </c>
      <c r="AU33" s="1">
        <f>IFERROR(IF(#REF!=0,1,0),0)</f>
        <v>0</v>
      </c>
      <c r="AV33" s="1">
        <f>IFERROR(IF(#REF!=0,1,0),0)</f>
        <v>0</v>
      </c>
      <c r="AW33" s="1">
        <f>IFERROR(IF(#REF!=0,1,0),0)</f>
        <v>0</v>
      </c>
      <c r="AX33" s="1">
        <f>IFERROR(IF(#REF!=0,1,0),0)</f>
        <v>0</v>
      </c>
      <c r="AY33" s="1">
        <f>IFERROR(IF(#REF!=0,1,0),0)</f>
        <v>0</v>
      </c>
      <c r="AZ33" s="1">
        <f>IFERROR(IF(#REF!=0,1,0),0)</f>
        <v>0</v>
      </c>
      <c r="BA33" s="1">
        <f>IFERROR(IF(#REF!=0,1,0),0)</f>
        <v>0</v>
      </c>
      <c r="BB33" s="1">
        <f>IFERROR(IF(#REF!=0,1,0),0)</f>
        <v>0</v>
      </c>
      <c r="BC33" s="1">
        <f>IFERROR(IF(#REF!=0,1,0),0)</f>
        <v>0</v>
      </c>
      <c r="BD33" s="1">
        <f>IFERROR(IF(#REF!=0,1,0),0)</f>
        <v>0</v>
      </c>
      <c r="BE33" s="1">
        <f t="shared" si="1"/>
        <v>0</v>
      </c>
    </row>
    <row r="34" spans="1:57" ht="17.25" customHeight="1" x14ac:dyDescent="0.2">
      <c r="A34" s="72" t="s">
        <v>157</v>
      </c>
      <c r="B34" s="73"/>
      <c r="C34" s="73"/>
      <c r="D34" s="74"/>
      <c r="E34" s="8">
        <f t="shared" si="0"/>
        <v>0</v>
      </c>
      <c r="F34" s="38" t="s">
        <v>6</v>
      </c>
      <c r="H34" s="1">
        <f>IFERROR(IF('1'!E42=0,1,0),0)</f>
        <v>0</v>
      </c>
      <c r="I34" s="1">
        <f>IFERROR(IF('2'!E42=0,1,0),0)</f>
        <v>0</v>
      </c>
      <c r="J34" s="1">
        <f>IFERROR(IF('3'!E42=0,1,0),0)</f>
        <v>0</v>
      </c>
      <c r="K34" s="1">
        <f>IFERROR(IF('4'!E42=0,1,0),0)</f>
        <v>0</v>
      </c>
      <c r="L34" s="1">
        <f>IFERROR(IF('5'!E42=0,1,0),0)</f>
        <v>0</v>
      </c>
      <c r="M34" s="1">
        <f>IFERROR(IF('6'!E42=0,1,0),0)</f>
        <v>0</v>
      </c>
      <c r="N34" s="1">
        <f>IFERROR(IF('7'!E42=0,1,0),0)</f>
        <v>0</v>
      </c>
      <c r="O34" s="1">
        <f>IFERROR(IF('8'!E42=0,1,0),0)</f>
        <v>0</v>
      </c>
      <c r="P34" s="1">
        <f>IFERROR(IF('9'!E42=0,1,0),0)</f>
        <v>0</v>
      </c>
      <c r="Q34" s="1">
        <f>IFERROR(IF('10'!E42=0,1,0),0)</f>
        <v>0</v>
      </c>
      <c r="R34" s="1">
        <f>IFERROR(IF(#REF!=0,1,0),0)</f>
        <v>0</v>
      </c>
      <c r="S34" s="1">
        <f>IFERROR(IF(#REF!=0,1,0),0)</f>
        <v>0</v>
      </c>
      <c r="T34" s="1">
        <f>IFERROR(IF(#REF!=0,1,0),0)</f>
        <v>0</v>
      </c>
      <c r="U34" s="1">
        <f>IFERROR(IF(#REF!=0,1,0),0)</f>
        <v>0</v>
      </c>
      <c r="V34" s="1">
        <f>IFERROR(IF(#REF!=0,1,0),0)</f>
        <v>0</v>
      </c>
      <c r="W34" s="1">
        <f>IFERROR(IF(#REF!=0,1,0),0)</f>
        <v>0</v>
      </c>
      <c r="X34" s="1">
        <f>IFERROR(IF(#REF!=0,1,0),0)</f>
        <v>0</v>
      </c>
      <c r="Y34" s="1">
        <f>IFERROR(IF(#REF!=0,1,0),0)</f>
        <v>0</v>
      </c>
      <c r="Z34" s="1">
        <f>IFERROR(IF(#REF!=0,1,0),0)</f>
        <v>0</v>
      </c>
      <c r="AA34" s="1">
        <f>IFERROR(IF(#REF!=0,1,0),0)</f>
        <v>0</v>
      </c>
      <c r="AB34" s="1">
        <f>IFERROR(IF(#REF!=0,1,0),0)</f>
        <v>0</v>
      </c>
      <c r="AC34" s="1">
        <f>IFERROR(IF(#REF!=0,1,0),0)</f>
        <v>0</v>
      </c>
      <c r="AD34" s="1">
        <f>IFERROR(IF(#REF!=0,1,0),0)</f>
        <v>0</v>
      </c>
      <c r="AE34" s="1">
        <f>IFERROR(IF(#REF!=0,1,0),0)</f>
        <v>0</v>
      </c>
      <c r="AF34" s="1">
        <f>IFERROR(IF(#REF!=0,1,0),0)</f>
        <v>0</v>
      </c>
      <c r="AG34" s="1">
        <f>IFERROR(IF(#REF!=0,1,0),0)</f>
        <v>0</v>
      </c>
      <c r="AH34" s="1">
        <f>IFERROR(IF(#REF!=0,1,0),0)</f>
        <v>0</v>
      </c>
      <c r="AI34" s="1">
        <f>IFERROR(IF(#REF!=0,1,0),0)</f>
        <v>0</v>
      </c>
      <c r="AJ34" s="1">
        <f>IFERROR(IF(#REF!=0,1,0),0)</f>
        <v>0</v>
      </c>
      <c r="AK34" s="1">
        <f>IFERROR(IF(#REF!=0,1,0),0)</f>
        <v>0</v>
      </c>
      <c r="AL34" s="1">
        <f>IFERROR(IF(#REF!=0,1,0),0)</f>
        <v>0</v>
      </c>
      <c r="AM34" s="1">
        <f>IFERROR(IF(#REF!=0,1,0),0)</f>
        <v>0</v>
      </c>
      <c r="AN34" s="1">
        <f>IFERROR(IF(#REF!=0,1,0),0)</f>
        <v>0</v>
      </c>
      <c r="AO34" s="1">
        <f>IFERROR(IF(#REF!=0,1,0),0)</f>
        <v>0</v>
      </c>
      <c r="AP34" s="1">
        <f>IFERROR(IF(#REF!=0,1,0),0)</f>
        <v>0</v>
      </c>
      <c r="AQ34" s="1">
        <f>IFERROR(IF(#REF!=0,1,0),0)</f>
        <v>0</v>
      </c>
      <c r="AR34" s="1">
        <f>IFERROR(IF(#REF!=0,1,0),0)</f>
        <v>0</v>
      </c>
      <c r="AS34" s="1">
        <f>IFERROR(IF(#REF!=0,1,0),0)</f>
        <v>0</v>
      </c>
      <c r="AT34" s="1">
        <f>IFERROR(IF(#REF!=0,1,0),0)</f>
        <v>0</v>
      </c>
      <c r="AU34" s="1">
        <f>IFERROR(IF(#REF!=0,1,0),0)</f>
        <v>0</v>
      </c>
      <c r="AV34" s="1">
        <f>IFERROR(IF(#REF!=0,1,0),0)</f>
        <v>0</v>
      </c>
      <c r="AW34" s="1">
        <f>IFERROR(IF(#REF!=0,1,0),0)</f>
        <v>0</v>
      </c>
      <c r="AX34" s="1">
        <f>IFERROR(IF(#REF!=0,1,0),0)</f>
        <v>0</v>
      </c>
      <c r="AY34" s="1">
        <f>IFERROR(IF(#REF!=0,1,0),0)</f>
        <v>0</v>
      </c>
      <c r="AZ34" s="1">
        <f>IFERROR(IF(#REF!=0,1,0),0)</f>
        <v>0</v>
      </c>
      <c r="BA34" s="1">
        <f>IFERROR(IF(#REF!=0,1,0),0)</f>
        <v>0</v>
      </c>
      <c r="BB34" s="1">
        <f>IFERROR(IF(#REF!=0,1,0),0)</f>
        <v>0</v>
      </c>
      <c r="BC34" s="1">
        <f>IFERROR(IF(#REF!=0,1,0),0)</f>
        <v>0</v>
      </c>
      <c r="BD34" s="1">
        <f>IFERROR(IF(#REF!=0,1,0),0)</f>
        <v>0</v>
      </c>
      <c r="BE34" s="1">
        <f t="shared" si="1"/>
        <v>0</v>
      </c>
    </row>
    <row r="35" spans="1:57" ht="17.25" customHeight="1" x14ac:dyDescent="0.2">
      <c r="A35" s="72" t="s">
        <v>77</v>
      </c>
      <c r="B35" s="73"/>
      <c r="C35" s="73"/>
      <c r="D35" s="74"/>
      <c r="E35" s="8">
        <f t="shared" si="0"/>
        <v>0</v>
      </c>
      <c r="F35" s="38" t="s">
        <v>6</v>
      </c>
      <c r="H35" s="1">
        <f>IFERROR(IF('1'!E43=0,1,0),0)</f>
        <v>0</v>
      </c>
      <c r="I35" s="1">
        <f>IFERROR(IF('2'!E43=0,1,0),0)</f>
        <v>0</v>
      </c>
      <c r="J35" s="1">
        <f>IFERROR(IF('3'!E43=0,1,0),0)</f>
        <v>0</v>
      </c>
      <c r="K35" s="1">
        <f>IFERROR(IF('4'!E43=0,1,0),0)</f>
        <v>0</v>
      </c>
      <c r="L35" s="1">
        <f>IFERROR(IF('5'!E43=0,1,0),0)</f>
        <v>0</v>
      </c>
      <c r="M35" s="1">
        <f>IFERROR(IF('6'!E43=0,1,0),0)</f>
        <v>0</v>
      </c>
      <c r="N35" s="1">
        <f>IFERROR(IF('7'!E43=0,1,0),0)</f>
        <v>0</v>
      </c>
      <c r="O35" s="1">
        <f>IFERROR(IF('8'!E43=0,1,0),0)</f>
        <v>0</v>
      </c>
      <c r="P35" s="1">
        <f>IFERROR(IF('9'!E43=0,1,0),0)</f>
        <v>0</v>
      </c>
      <c r="Q35" s="1">
        <f>IFERROR(IF('10'!E43=0,1,0),0)</f>
        <v>0</v>
      </c>
      <c r="R35" s="1">
        <f>IFERROR(IF(#REF!=0,1,0),0)</f>
        <v>0</v>
      </c>
      <c r="S35" s="1">
        <f>IFERROR(IF(#REF!=0,1,0),0)</f>
        <v>0</v>
      </c>
      <c r="T35" s="1">
        <f>IFERROR(IF(#REF!=0,1,0),0)</f>
        <v>0</v>
      </c>
      <c r="U35" s="1">
        <f>IFERROR(IF(#REF!=0,1,0),0)</f>
        <v>0</v>
      </c>
      <c r="V35" s="1">
        <f>IFERROR(IF(#REF!=0,1,0),0)</f>
        <v>0</v>
      </c>
      <c r="W35" s="1">
        <f>IFERROR(IF(#REF!=0,1,0),0)</f>
        <v>0</v>
      </c>
      <c r="X35" s="1">
        <f>IFERROR(IF(#REF!=0,1,0),0)</f>
        <v>0</v>
      </c>
      <c r="Y35" s="1">
        <f>IFERROR(IF(#REF!=0,1,0),0)</f>
        <v>0</v>
      </c>
      <c r="Z35" s="1">
        <f>IFERROR(IF(#REF!=0,1,0),0)</f>
        <v>0</v>
      </c>
      <c r="AA35" s="1">
        <f>IFERROR(IF(#REF!=0,1,0),0)</f>
        <v>0</v>
      </c>
      <c r="AB35" s="1">
        <f>IFERROR(IF(#REF!=0,1,0),0)</f>
        <v>0</v>
      </c>
      <c r="AC35" s="1">
        <f>IFERROR(IF(#REF!=0,1,0),0)</f>
        <v>0</v>
      </c>
      <c r="AD35" s="1">
        <f>IFERROR(IF(#REF!=0,1,0),0)</f>
        <v>0</v>
      </c>
      <c r="AE35" s="1">
        <f>IFERROR(IF(#REF!=0,1,0),0)</f>
        <v>0</v>
      </c>
      <c r="AF35" s="1">
        <f>IFERROR(IF(#REF!=0,1,0),0)</f>
        <v>0</v>
      </c>
      <c r="AG35" s="1">
        <f>IFERROR(IF(#REF!=0,1,0),0)</f>
        <v>0</v>
      </c>
      <c r="AH35" s="1">
        <f>IFERROR(IF(#REF!=0,1,0),0)</f>
        <v>0</v>
      </c>
      <c r="AI35" s="1">
        <f>IFERROR(IF(#REF!=0,1,0),0)</f>
        <v>0</v>
      </c>
      <c r="AJ35" s="1">
        <f>IFERROR(IF(#REF!=0,1,0),0)</f>
        <v>0</v>
      </c>
      <c r="AK35" s="1">
        <f>IFERROR(IF(#REF!=0,1,0),0)</f>
        <v>0</v>
      </c>
      <c r="AL35" s="1">
        <f>IFERROR(IF(#REF!=0,1,0),0)</f>
        <v>0</v>
      </c>
      <c r="AM35" s="1">
        <f>IFERROR(IF(#REF!=0,1,0),0)</f>
        <v>0</v>
      </c>
      <c r="AN35" s="1">
        <f>IFERROR(IF(#REF!=0,1,0),0)</f>
        <v>0</v>
      </c>
      <c r="AO35" s="1">
        <f>IFERROR(IF(#REF!=0,1,0),0)</f>
        <v>0</v>
      </c>
      <c r="AP35" s="1">
        <f>IFERROR(IF(#REF!=0,1,0),0)</f>
        <v>0</v>
      </c>
      <c r="AQ35" s="1">
        <f>IFERROR(IF(#REF!=0,1,0),0)</f>
        <v>0</v>
      </c>
      <c r="AR35" s="1">
        <f>IFERROR(IF(#REF!=0,1,0),0)</f>
        <v>0</v>
      </c>
      <c r="AS35" s="1">
        <f>IFERROR(IF(#REF!=0,1,0),0)</f>
        <v>0</v>
      </c>
      <c r="AT35" s="1">
        <f>IFERROR(IF(#REF!=0,1,0),0)</f>
        <v>0</v>
      </c>
      <c r="AU35" s="1">
        <f>IFERROR(IF(#REF!=0,1,0),0)</f>
        <v>0</v>
      </c>
      <c r="AV35" s="1">
        <f>IFERROR(IF(#REF!=0,1,0),0)</f>
        <v>0</v>
      </c>
      <c r="AW35" s="1">
        <f>IFERROR(IF(#REF!=0,1,0),0)</f>
        <v>0</v>
      </c>
      <c r="AX35" s="1">
        <f>IFERROR(IF(#REF!=0,1,0),0)</f>
        <v>0</v>
      </c>
      <c r="AY35" s="1">
        <f>IFERROR(IF(#REF!=0,1,0),0)</f>
        <v>0</v>
      </c>
      <c r="AZ35" s="1">
        <f>IFERROR(IF(#REF!=0,1,0),0)</f>
        <v>0</v>
      </c>
      <c r="BA35" s="1">
        <f>IFERROR(IF(#REF!=0,1,0),0)</f>
        <v>0</v>
      </c>
      <c r="BB35" s="1">
        <f>IFERROR(IF(#REF!=0,1,0),0)</f>
        <v>0</v>
      </c>
      <c r="BC35" s="1">
        <f>IFERROR(IF(#REF!=0,1,0),0)</f>
        <v>0</v>
      </c>
      <c r="BD35" s="1">
        <f>IFERROR(IF(#REF!=0,1,0),0)</f>
        <v>0</v>
      </c>
      <c r="BE35" s="1">
        <f t="shared" si="1"/>
        <v>0</v>
      </c>
    </row>
    <row r="36" spans="1:57" ht="17.25" customHeight="1" x14ac:dyDescent="0.2">
      <c r="A36" s="72" t="s">
        <v>78</v>
      </c>
      <c r="B36" s="73"/>
      <c r="C36" s="73"/>
      <c r="D36" s="74"/>
      <c r="E36" s="8">
        <f t="shared" si="0"/>
        <v>0</v>
      </c>
      <c r="F36" s="38" t="s">
        <v>6</v>
      </c>
      <c r="H36" s="1">
        <f>IFERROR(IF('1'!E44=0,1,0),0)</f>
        <v>0</v>
      </c>
      <c r="I36" s="1">
        <f>IFERROR(IF('2'!E44=0,1,0),0)</f>
        <v>0</v>
      </c>
      <c r="J36" s="1">
        <f>IFERROR(IF('3'!E44=0,1,0),0)</f>
        <v>0</v>
      </c>
      <c r="K36" s="1">
        <f>IFERROR(IF('4'!E44=0,1,0),0)</f>
        <v>0</v>
      </c>
      <c r="L36" s="1">
        <f>IFERROR(IF('5'!E44=0,1,0),0)</f>
        <v>0</v>
      </c>
      <c r="M36" s="1">
        <f>IFERROR(IF('6'!E44=0,1,0),0)</f>
        <v>0</v>
      </c>
      <c r="N36" s="1">
        <f>IFERROR(IF('7'!E44=0,1,0),0)</f>
        <v>0</v>
      </c>
      <c r="O36" s="1">
        <f>IFERROR(IF('8'!E44=0,1,0),0)</f>
        <v>0</v>
      </c>
      <c r="P36" s="1">
        <f>IFERROR(IF('9'!E44=0,1,0),0)</f>
        <v>0</v>
      </c>
      <c r="Q36" s="1">
        <f>IFERROR(IF('10'!E44=0,1,0),0)</f>
        <v>0</v>
      </c>
      <c r="R36" s="1">
        <f>IFERROR(IF(#REF!=0,1,0),0)</f>
        <v>0</v>
      </c>
      <c r="S36" s="1">
        <f>IFERROR(IF(#REF!=0,1,0),0)</f>
        <v>0</v>
      </c>
      <c r="T36" s="1">
        <f>IFERROR(IF(#REF!=0,1,0),0)</f>
        <v>0</v>
      </c>
      <c r="U36" s="1">
        <f>IFERROR(IF(#REF!=0,1,0),0)</f>
        <v>0</v>
      </c>
      <c r="V36" s="1">
        <f>IFERROR(IF(#REF!=0,1,0),0)</f>
        <v>0</v>
      </c>
      <c r="W36" s="1">
        <f>IFERROR(IF(#REF!=0,1,0),0)</f>
        <v>0</v>
      </c>
      <c r="X36" s="1">
        <f>IFERROR(IF(#REF!=0,1,0),0)</f>
        <v>0</v>
      </c>
      <c r="Y36" s="1">
        <f>IFERROR(IF(#REF!=0,1,0),0)</f>
        <v>0</v>
      </c>
      <c r="Z36" s="1">
        <f>IFERROR(IF(#REF!=0,1,0),0)</f>
        <v>0</v>
      </c>
      <c r="AA36" s="1">
        <f>IFERROR(IF(#REF!=0,1,0),0)</f>
        <v>0</v>
      </c>
      <c r="AB36" s="1">
        <f>IFERROR(IF(#REF!=0,1,0),0)</f>
        <v>0</v>
      </c>
      <c r="AC36" s="1">
        <f>IFERROR(IF(#REF!=0,1,0),0)</f>
        <v>0</v>
      </c>
      <c r="AD36" s="1">
        <f>IFERROR(IF(#REF!=0,1,0),0)</f>
        <v>0</v>
      </c>
      <c r="AE36" s="1">
        <f>IFERROR(IF(#REF!=0,1,0),0)</f>
        <v>0</v>
      </c>
      <c r="AF36" s="1">
        <f>IFERROR(IF(#REF!=0,1,0),0)</f>
        <v>0</v>
      </c>
      <c r="AG36" s="1">
        <f>IFERROR(IF(#REF!=0,1,0),0)</f>
        <v>0</v>
      </c>
      <c r="AH36" s="1">
        <f>IFERROR(IF(#REF!=0,1,0),0)</f>
        <v>0</v>
      </c>
      <c r="AI36" s="1">
        <f>IFERROR(IF(#REF!=0,1,0),0)</f>
        <v>0</v>
      </c>
      <c r="AJ36" s="1">
        <f>IFERROR(IF(#REF!=0,1,0),0)</f>
        <v>0</v>
      </c>
      <c r="AK36" s="1">
        <f>IFERROR(IF(#REF!=0,1,0),0)</f>
        <v>0</v>
      </c>
      <c r="AL36" s="1">
        <f>IFERROR(IF(#REF!=0,1,0),0)</f>
        <v>0</v>
      </c>
      <c r="AM36" s="1">
        <f>IFERROR(IF(#REF!=0,1,0),0)</f>
        <v>0</v>
      </c>
      <c r="AN36" s="1">
        <f>IFERROR(IF(#REF!=0,1,0),0)</f>
        <v>0</v>
      </c>
      <c r="AO36" s="1">
        <f>IFERROR(IF(#REF!=0,1,0),0)</f>
        <v>0</v>
      </c>
      <c r="AP36" s="1">
        <f>IFERROR(IF(#REF!=0,1,0),0)</f>
        <v>0</v>
      </c>
      <c r="AQ36" s="1">
        <f>IFERROR(IF(#REF!=0,1,0),0)</f>
        <v>0</v>
      </c>
      <c r="AR36" s="1">
        <f>IFERROR(IF(#REF!=0,1,0),0)</f>
        <v>0</v>
      </c>
      <c r="AS36" s="1">
        <f>IFERROR(IF(#REF!=0,1,0),0)</f>
        <v>0</v>
      </c>
      <c r="AT36" s="1">
        <f>IFERROR(IF(#REF!=0,1,0),0)</f>
        <v>0</v>
      </c>
      <c r="AU36" s="1">
        <f>IFERROR(IF(#REF!=0,1,0),0)</f>
        <v>0</v>
      </c>
      <c r="AV36" s="1">
        <f>IFERROR(IF(#REF!=0,1,0),0)</f>
        <v>0</v>
      </c>
      <c r="AW36" s="1">
        <f>IFERROR(IF(#REF!=0,1,0),0)</f>
        <v>0</v>
      </c>
      <c r="AX36" s="1">
        <f>IFERROR(IF(#REF!=0,1,0),0)</f>
        <v>0</v>
      </c>
      <c r="AY36" s="1">
        <f>IFERROR(IF(#REF!=0,1,0),0)</f>
        <v>0</v>
      </c>
      <c r="AZ36" s="1">
        <f>IFERROR(IF(#REF!=0,1,0),0)</f>
        <v>0</v>
      </c>
      <c r="BA36" s="1">
        <f>IFERROR(IF(#REF!=0,1,0),0)</f>
        <v>0</v>
      </c>
      <c r="BB36" s="1">
        <f>IFERROR(IF(#REF!=0,1,0),0)</f>
        <v>0</v>
      </c>
      <c r="BC36" s="1">
        <f>IFERROR(IF(#REF!=0,1,0),0)</f>
        <v>0</v>
      </c>
      <c r="BD36" s="1">
        <f>IFERROR(IF(#REF!=0,1,0),0)</f>
        <v>0</v>
      </c>
      <c r="BE36" s="1">
        <f t="shared" si="1"/>
        <v>0</v>
      </c>
    </row>
    <row r="37" spans="1:57" ht="14.1" customHeight="1" x14ac:dyDescent="0.2">
      <c r="A37" s="72" t="s">
        <v>79</v>
      </c>
      <c r="B37" s="73"/>
      <c r="C37" s="73"/>
      <c r="D37" s="74"/>
      <c r="E37" s="8">
        <f t="shared" si="0"/>
        <v>0</v>
      </c>
      <c r="F37" s="38" t="s">
        <v>5</v>
      </c>
      <c r="H37" s="1">
        <f>IFERROR(IF('1'!E45=0,1,0),0)</f>
        <v>0</v>
      </c>
      <c r="I37" s="1">
        <f>IFERROR(IF('2'!E45=0,1,0),0)</f>
        <v>0</v>
      </c>
      <c r="J37" s="1">
        <f>IFERROR(IF('3'!E45=0,1,0),0)</f>
        <v>0</v>
      </c>
      <c r="K37" s="1">
        <f>IFERROR(IF('4'!E45=0,1,0),0)</f>
        <v>0</v>
      </c>
      <c r="L37" s="1">
        <f>IFERROR(IF('5'!E45=0,1,0),0)</f>
        <v>0</v>
      </c>
      <c r="M37" s="1">
        <f>IFERROR(IF('6'!E45=0,1,0),0)</f>
        <v>0</v>
      </c>
      <c r="N37" s="1">
        <f>IFERROR(IF('7'!E45=0,1,0),0)</f>
        <v>0</v>
      </c>
      <c r="O37" s="1">
        <f>IFERROR(IF('8'!E45=0,1,0),0)</f>
        <v>0</v>
      </c>
      <c r="P37" s="1">
        <f>IFERROR(IF('9'!E45=0,1,0),0)</f>
        <v>0</v>
      </c>
      <c r="Q37" s="1">
        <f>IFERROR(IF('10'!E45=0,1,0),0)</f>
        <v>0</v>
      </c>
      <c r="R37" s="1">
        <f>IFERROR(IF(#REF!=0,1,0),0)</f>
        <v>0</v>
      </c>
      <c r="S37" s="1">
        <f>IFERROR(IF(#REF!=0,1,0),0)</f>
        <v>0</v>
      </c>
      <c r="T37" s="1">
        <f>IFERROR(IF(#REF!=0,1,0),0)</f>
        <v>0</v>
      </c>
      <c r="U37" s="1">
        <f>IFERROR(IF(#REF!=0,1,0),0)</f>
        <v>0</v>
      </c>
      <c r="V37" s="1">
        <f>IFERROR(IF(#REF!=0,1,0),0)</f>
        <v>0</v>
      </c>
      <c r="W37" s="1">
        <f>IFERROR(IF(#REF!=0,1,0),0)</f>
        <v>0</v>
      </c>
      <c r="X37" s="1">
        <f>IFERROR(IF(#REF!=0,1,0),0)</f>
        <v>0</v>
      </c>
      <c r="Y37" s="1">
        <f>IFERROR(IF(#REF!=0,1,0),0)</f>
        <v>0</v>
      </c>
      <c r="Z37" s="1">
        <f>IFERROR(IF(#REF!=0,1,0),0)</f>
        <v>0</v>
      </c>
      <c r="AA37" s="1">
        <f>IFERROR(IF(#REF!=0,1,0),0)</f>
        <v>0</v>
      </c>
      <c r="AB37" s="1">
        <f>IFERROR(IF(#REF!=0,1,0),0)</f>
        <v>0</v>
      </c>
      <c r="AC37" s="1">
        <f>IFERROR(IF(#REF!=0,1,0),0)</f>
        <v>0</v>
      </c>
      <c r="AD37" s="1">
        <f>IFERROR(IF(#REF!=0,1,0),0)</f>
        <v>0</v>
      </c>
      <c r="AE37" s="1">
        <f>IFERROR(IF(#REF!=0,1,0),0)</f>
        <v>0</v>
      </c>
      <c r="AF37" s="1">
        <f>IFERROR(IF(#REF!=0,1,0),0)</f>
        <v>0</v>
      </c>
      <c r="AG37" s="1">
        <f>IFERROR(IF(#REF!=0,1,0),0)</f>
        <v>0</v>
      </c>
      <c r="AH37" s="1">
        <f>IFERROR(IF(#REF!=0,1,0),0)</f>
        <v>0</v>
      </c>
      <c r="AI37" s="1">
        <f>IFERROR(IF(#REF!=0,1,0),0)</f>
        <v>0</v>
      </c>
      <c r="AJ37" s="1">
        <f>IFERROR(IF(#REF!=0,1,0),0)</f>
        <v>0</v>
      </c>
      <c r="AK37" s="1">
        <f>IFERROR(IF(#REF!=0,1,0),0)</f>
        <v>0</v>
      </c>
      <c r="AL37" s="1">
        <f>IFERROR(IF(#REF!=0,1,0),0)</f>
        <v>0</v>
      </c>
      <c r="AM37" s="1">
        <f>IFERROR(IF(#REF!=0,1,0),0)</f>
        <v>0</v>
      </c>
      <c r="AN37" s="1">
        <f>IFERROR(IF(#REF!=0,1,0),0)</f>
        <v>0</v>
      </c>
      <c r="AO37" s="1">
        <f>IFERROR(IF(#REF!=0,1,0),0)</f>
        <v>0</v>
      </c>
      <c r="AP37" s="1">
        <f>IFERROR(IF(#REF!=0,1,0),0)</f>
        <v>0</v>
      </c>
      <c r="AQ37" s="1">
        <f>IFERROR(IF(#REF!=0,1,0),0)</f>
        <v>0</v>
      </c>
      <c r="AR37" s="1">
        <f>IFERROR(IF(#REF!=0,1,0),0)</f>
        <v>0</v>
      </c>
      <c r="AS37" s="1">
        <f>IFERROR(IF(#REF!=0,1,0),0)</f>
        <v>0</v>
      </c>
      <c r="AT37" s="1">
        <f>IFERROR(IF(#REF!=0,1,0),0)</f>
        <v>0</v>
      </c>
      <c r="AU37" s="1">
        <f>IFERROR(IF(#REF!=0,1,0),0)</f>
        <v>0</v>
      </c>
      <c r="AV37" s="1">
        <f>IFERROR(IF(#REF!=0,1,0),0)</f>
        <v>0</v>
      </c>
      <c r="AW37" s="1">
        <f>IFERROR(IF(#REF!=0,1,0),0)</f>
        <v>0</v>
      </c>
      <c r="AX37" s="1">
        <f>IFERROR(IF(#REF!=0,1,0),0)</f>
        <v>0</v>
      </c>
      <c r="AY37" s="1">
        <f>IFERROR(IF(#REF!=0,1,0),0)</f>
        <v>0</v>
      </c>
      <c r="AZ37" s="1">
        <f>IFERROR(IF(#REF!=0,1,0),0)</f>
        <v>0</v>
      </c>
      <c r="BA37" s="1">
        <f>IFERROR(IF(#REF!=0,1,0),0)</f>
        <v>0</v>
      </c>
      <c r="BB37" s="1">
        <f>IFERROR(IF(#REF!=0,1,0),0)</f>
        <v>0</v>
      </c>
      <c r="BC37" s="1">
        <f>IFERROR(IF(#REF!=0,1,0),0)</f>
        <v>0</v>
      </c>
      <c r="BD37" s="1">
        <f>IFERROR(IF(#REF!=0,1,0),0)</f>
        <v>0</v>
      </c>
      <c r="BE37" s="1">
        <f t="shared" si="1"/>
        <v>0</v>
      </c>
    </row>
    <row r="38" spans="1:57" ht="14.1" customHeight="1" x14ac:dyDescent="0.2">
      <c r="A38" s="72" t="s">
        <v>80</v>
      </c>
      <c r="B38" s="73"/>
      <c r="C38" s="73"/>
      <c r="D38" s="74"/>
      <c r="E38" s="8">
        <f t="shared" si="0"/>
        <v>0</v>
      </c>
      <c r="F38" s="38" t="s">
        <v>5</v>
      </c>
      <c r="H38" s="1">
        <f>IFERROR(IF('1'!E46=0,1,0),0)</f>
        <v>0</v>
      </c>
      <c r="I38" s="1">
        <f>IFERROR(IF('2'!E46=0,1,0),0)</f>
        <v>0</v>
      </c>
      <c r="J38" s="1">
        <f>IFERROR(IF('3'!E46=0,1,0),0)</f>
        <v>0</v>
      </c>
      <c r="K38" s="1">
        <f>IFERROR(IF('4'!E46=0,1,0),0)</f>
        <v>0</v>
      </c>
      <c r="L38" s="1">
        <f>IFERROR(IF('5'!E46=0,1,0),0)</f>
        <v>0</v>
      </c>
      <c r="M38" s="1">
        <f>IFERROR(IF('6'!E46=0,1,0),0)</f>
        <v>0</v>
      </c>
      <c r="N38" s="1">
        <f>IFERROR(IF('7'!E46=0,1,0),0)</f>
        <v>0</v>
      </c>
      <c r="O38" s="1">
        <f>IFERROR(IF('8'!E46=0,1,0),0)</f>
        <v>0</v>
      </c>
      <c r="P38" s="1">
        <f>IFERROR(IF('9'!E46=0,1,0),0)</f>
        <v>0</v>
      </c>
      <c r="Q38" s="1">
        <f>IFERROR(IF('10'!E46=0,1,0),0)</f>
        <v>0</v>
      </c>
      <c r="R38" s="1">
        <f>IFERROR(IF(#REF!=0,1,0),0)</f>
        <v>0</v>
      </c>
      <c r="S38" s="1">
        <f>IFERROR(IF(#REF!=0,1,0),0)</f>
        <v>0</v>
      </c>
      <c r="T38" s="1">
        <f>IFERROR(IF(#REF!=0,1,0),0)</f>
        <v>0</v>
      </c>
      <c r="U38" s="1">
        <f>IFERROR(IF(#REF!=0,1,0),0)</f>
        <v>0</v>
      </c>
      <c r="V38" s="1">
        <f>IFERROR(IF(#REF!=0,1,0),0)</f>
        <v>0</v>
      </c>
      <c r="W38" s="1">
        <f>IFERROR(IF(#REF!=0,1,0),0)</f>
        <v>0</v>
      </c>
      <c r="X38" s="1">
        <f>IFERROR(IF(#REF!=0,1,0),0)</f>
        <v>0</v>
      </c>
      <c r="Y38" s="1">
        <f>IFERROR(IF(#REF!=0,1,0),0)</f>
        <v>0</v>
      </c>
      <c r="Z38" s="1">
        <f>IFERROR(IF(#REF!=0,1,0),0)</f>
        <v>0</v>
      </c>
      <c r="AA38" s="1">
        <f>IFERROR(IF(#REF!=0,1,0),0)</f>
        <v>0</v>
      </c>
      <c r="AB38" s="1">
        <f>IFERROR(IF(#REF!=0,1,0),0)</f>
        <v>0</v>
      </c>
      <c r="AC38" s="1">
        <f>IFERROR(IF(#REF!=0,1,0),0)</f>
        <v>0</v>
      </c>
      <c r="AD38" s="1">
        <f>IFERROR(IF(#REF!=0,1,0),0)</f>
        <v>0</v>
      </c>
      <c r="AE38" s="1">
        <f>IFERROR(IF(#REF!=0,1,0),0)</f>
        <v>0</v>
      </c>
      <c r="AF38" s="1">
        <f>IFERROR(IF(#REF!=0,1,0),0)</f>
        <v>0</v>
      </c>
      <c r="AG38" s="1">
        <f>IFERROR(IF(#REF!=0,1,0),0)</f>
        <v>0</v>
      </c>
      <c r="AH38" s="1">
        <f>IFERROR(IF(#REF!=0,1,0),0)</f>
        <v>0</v>
      </c>
      <c r="AI38" s="1">
        <f>IFERROR(IF(#REF!=0,1,0),0)</f>
        <v>0</v>
      </c>
      <c r="AJ38" s="1">
        <f>IFERROR(IF(#REF!=0,1,0),0)</f>
        <v>0</v>
      </c>
      <c r="AK38" s="1">
        <f>IFERROR(IF(#REF!=0,1,0),0)</f>
        <v>0</v>
      </c>
      <c r="AL38" s="1">
        <f>IFERROR(IF(#REF!=0,1,0),0)</f>
        <v>0</v>
      </c>
      <c r="AM38" s="1">
        <f>IFERROR(IF(#REF!=0,1,0),0)</f>
        <v>0</v>
      </c>
      <c r="AN38" s="1">
        <f>IFERROR(IF(#REF!=0,1,0),0)</f>
        <v>0</v>
      </c>
      <c r="AO38" s="1">
        <f>IFERROR(IF(#REF!=0,1,0),0)</f>
        <v>0</v>
      </c>
      <c r="AP38" s="1">
        <f>IFERROR(IF(#REF!=0,1,0),0)</f>
        <v>0</v>
      </c>
      <c r="AQ38" s="1">
        <f>IFERROR(IF(#REF!=0,1,0),0)</f>
        <v>0</v>
      </c>
      <c r="AR38" s="1">
        <f>IFERROR(IF(#REF!=0,1,0),0)</f>
        <v>0</v>
      </c>
      <c r="AS38" s="1">
        <f>IFERROR(IF(#REF!=0,1,0),0)</f>
        <v>0</v>
      </c>
      <c r="AT38" s="1">
        <f>IFERROR(IF(#REF!=0,1,0),0)</f>
        <v>0</v>
      </c>
      <c r="AU38" s="1">
        <f>IFERROR(IF(#REF!=0,1,0),0)</f>
        <v>0</v>
      </c>
      <c r="AV38" s="1">
        <f>IFERROR(IF(#REF!=0,1,0),0)</f>
        <v>0</v>
      </c>
      <c r="AW38" s="1">
        <f>IFERROR(IF(#REF!=0,1,0),0)</f>
        <v>0</v>
      </c>
      <c r="AX38" s="1">
        <f>IFERROR(IF(#REF!=0,1,0),0)</f>
        <v>0</v>
      </c>
      <c r="AY38" s="1">
        <f>IFERROR(IF(#REF!=0,1,0),0)</f>
        <v>0</v>
      </c>
      <c r="AZ38" s="1">
        <f>IFERROR(IF(#REF!=0,1,0),0)</f>
        <v>0</v>
      </c>
      <c r="BA38" s="1">
        <f>IFERROR(IF(#REF!=0,1,0),0)</f>
        <v>0</v>
      </c>
      <c r="BB38" s="1">
        <f>IFERROR(IF(#REF!=0,1,0),0)</f>
        <v>0</v>
      </c>
      <c r="BC38" s="1">
        <f>IFERROR(IF(#REF!=0,1,0),0)</f>
        <v>0</v>
      </c>
      <c r="BD38" s="1">
        <f>IFERROR(IF(#REF!=0,1,0),0)</f>
        <v>0</v>
      </c>
      <c r="BE38" s="1">
        <f t="shared" si="1"/>
        <v>0</v>
      </c>
    </row>
    <row r="39" spans="1:57" ht="14.25" x14ac:dyDescent="0.2">
      <c r="A39" s="72" t="s">
        <v>81</v>
      </c>
      <c r="B39" s="73"/>
      <c r="C39" s="73"/>
      <c r="D39" s="74"/>
      <c r="E39" s="8">
        <f t="shared" si="0"/>
        <v>8</v>
      </c>
      <c r="F39" s="38" t="s">
        <v>5</v>
      </c>
      <c r="H39" s="1">
        <f>IFERROR(IF('1'!E47=0,1,0),0)</f>
        <v>1</v>
      </c>
      <c r="I39" s="1">
        <f>IFERROR(IF('2'!E47=0,1,0),0)</f>
        <v>1</v>
      </c>
      <c r="J39" s="1">
        <f>IFERROR(IF('3'!E47=0,1,0),0)</f>
        <v>1</v>
      </c>
      <c r="K39" s="1">
        <f>IFERROR(IF('4'!E47=0,1,0),0)</f>
        <v>1</v>
      </c>
      <c r="L39" s="1">
        <f>IFERROR(IF('5'!E47=0,1,0),0)</f>
        <v>1</v>
      </c>
      <c r="M39" s="1">
        <f>IFERROR(IF('6'!E47=0,1,0),0)</f>
        <v>1</v>
      </c>
      <c r="N39" s="1">
        <f>IFERROR(IF('7'!E47=0,1,0),0)</f>
        <v>1</v>
      </c>
      <c r="O39" s="1">
        <f>IFERROR(IF('8'!E47=0,1,0),0)</f>
        <v>1</v>
      </c>
      <c r="P39" s="1">
        <f>IFERROR(IF('9'!E47=0,1,0),0)</f>
        <v>0</v>
      </c>
      <c r="Q39" s="1">
        <f>IFERROR(IF('10'!E47=0,1,0),0)</f>
        <v>0</v>
      </c>
      <c r="R39" s="1">
        <f>IFERROR(IF(#REF!=0,1,0),0)</f>
        <v>0</v>
      </c>
      <c r="S39" s="1">
        <f>IFERROR(IF(#REF!=0,1,0),0)</f>
        <v>0</v>
      </c>
      <c r="T39" s="1">
        <f>IFERROR(IF(#REF!=0,1,0),0)</f>
        <v>0</v>
      </c>
      <c r="U39" s="1">
        <f>IFERROR(IF(#REF!=0,1,0),0)</f>
        <v>0</v>
      </c>
      <c r="V39" s="1">
        <f>IFERROR(IF(#REF!=0,1,0),0)</f>
        <v>0</v>
      </c>
      <c r="W39" s="1">
        <f>IFERROR(IF(#REF!=0,1,0),0)</f>
        <v>0</v>
      </c>
      <c r="X39" s="1">
        <f>IFERROR(IF(#REF!=0,1,0),0)</f>
        <v>0</v>
      </c>
      <c r="Y39" s="1">
        <f>IFERROR(IF(#REF!=0,1,0),0)</f>
        <v>0</v>
      </c>
      <c r="Z39" s="1">
        <f>IFERROR(IF(#REF!=0,1,0),0)</f>
        <v>0</v>
      </c>
      <c r="AA39" s="1">
        <f>IFERROR(IF(#REF!=0,1,0),0)</f>
        <v>0</v>
      </c>
      <c r="AB39" s="1">
        <f>IFERROR(IF(#REF!=0,1,0),0)</f>
        <v>0</v>
      </c>
      <c r="AC39" s="1">
        <f>IFERROR(IF(#REF!=0,1,0),0)</f>
        <v>0</v>
      </c>
      <c r="AD39" s="1">
        <f>IFERROR(IF(#REF!=0,1,0),0)</f>
        <v>0</v>
      </c>
      <c r="AE39" s="1">
        <f>IFERROR(IF(#REF!=0,1,0),0)</f>
        <v>0</v>
      </c>
      <c r="AF39" s="1">
        <f>IFERROR(IF(#REF!=0,1,0),0)</f>
        <v>0</v>
      </c>
      <c r="AG39" s="1">
        <f>IFERROR(IF(#REF!=0,1,0),0)</f>
        <v>0</v>
      </c>
      <c r="AH39" s="1">
        <f>IFERROR(IF(#REF!=0,1,0),0)</f>
        <v>0</v>
      </c>
      <c r="AI39" s="1">
        <f>IFERROR(IF(#REF!=0,1,0),0)</f>
        <v>0</v>
      </c>
      <c r="AJ39" s="1">
        <f>IFERROR(IF(#REF!=0,1,0),0)</f>
        <v>0</v>
      </c>
      <c r="AK39" s="1">
        <f>IFERROR(IF(#REF!=0,1,0),0)</f>
        <v>0</v>
      </c>
      <c r="AL39" s="1">
        <f>IFERROR(IF(#REF!=0,1,0),0)</f>
        <v>0</v>
      </c>
      <c r="AM39" s="1">
        <f>IFERROR(IF(#REF!=0,1,0),0)</f>
        <v>0</v>
      </c>
      <c r="AN39" s="1">
        <f>IFERROR(IF(#REF!=0,1,0),0)</f>
        <v>0</v>
      </c>
      <c r="AO39" s="1">
        <f>IFERROR(IF(#REF!=0,1,0),0)</f>
        <v>0</v>
      </c>
      <c r="AP39" s="1">
        <f>IFERROR(IF(#REF!=0,1,0),0)</f>
        <v>0</v>
      </c>
      <c r="AQ39" s="1">
        <f>IFERROR(IF(#REF!=0,1,0),0)</f>
        <v>0</v>
      </c>
      <c r="AR39" s="1">
        <f>IFERROR(IF(#REF!=0,1,0),0)</f>
        <v>0</v>
      </c>
      <c r="AS39" s="1">
        <f>IFERROR(IF(#REF!=0,1,0),0)</f>
        <v>0</v>
      </c>
      <c r="AT39" s="1">
        <f>IFERROR(IF(#REF!=0,1,0),0)</f>
        <v>0</v>
      </c>
      <c r="AU39" s="1">
        <f>IFERROR(IF(#REF!=0,1,0),0)</f>
        <v>0</v>
      </c>
      <c r="AV39" s="1">
        <f>IFERROR(IF(#REF!=0,1,0),0)</f>
        <v>0</v>
      </c>
      <c r="AW39" s="1">
        <f>IFERROR(IF(#REF!=0,1,0),0)</f>
        <v>0</v>
      </c>
      <c r="AX39" s="1">
        <f>IFERROR(IF(#REF!=0,1,0),0)</f>
        <v>0</v>
      </c>
      <c r="AY39" s="1">
        <f>IFERROR(IF(#REF!=0,1,0),0)</f>
        <v>0</v>
      </c>
      <c r="AZ39" s="1">
        <f>IFERROR(IF(#REF!=0,1,0),0)</f>
        <v>0</v>
      </c>
      <c r="BA39" s="1">
        <f>IFERROR(IF(#REF!=0,1,0),0)</f>
        <v>0</v>
      </c>
      <c r="BB39" s="1">
        <f>IFERROR(IF(#REF!=0,1,0),0)</f>
        <v>0</v>
      </c>
      <c r="BC39" s="1">
        <f>IFERROR(IF(#REF!=0,1,0),0)</f>
        <v>0</v>
      </c>
      <c r="BD39" s="1">
        <f>IFERROR(IF(#REF!=0,1,0),0)</f>
        <v>0</v>
      </c>
      <c r="BE39" s="1">
        <f t="shared" si="1"/>
        <v>8</v>
      </c>
    </row>
    <row r="40" spans="1:57" ht="14.1" customHeight="1" x14ac:dyDescent="0.2">
      <c r="A40" s="72" t="s">
        <v>82</v>
      </c>
      <c r="B40" s="73"/>
      <c r="C40" s="73"/>
      <c r="D40" s="74"/>
      <c r="E40" s="8">
        <f t="shared" si="0"/>
        <v>0</v>
      </c>
      <c r="F40" s="38" t="s">
        <v>6</v>
      </c>
      <c r="H40" s="1">
        <f>IFERROR(IF('1'!E48=0,1,0),0)</f>
        <v>0</v>
      </c>
      <c r="I40" s="1">
        <f>IFERROR(IF('2'!E48=0,1,0),0)</f>
        <v>0</v>
      </c>
      <c r="J40" s="1">
        <f>IFERROR(IF('3'!E48=0,1,0),0)</f>
        <v>0</v>
      </c>
      <c r="K40" s="1">
        <f>IFERROR(IF('4'!E48=0,1,0),0)</f>
        <v>0</v>
      </c>
      <c r="L40" s="1">
        <f>IFERROR(IF('5'!E48=0,1,0),0)</f>
        <v>0</v>
      </c>
      <c r="M40" s="1">
        <f>IFERROR(IF('6'!E48=0,1,0),0)</f>
        <v>0</v>
      </c>
      <c r="N40" s="1">
        <f>IFERROR(IF('7'!E48=0,1,0),0)</f>
        <v>0</v>
      </c>
      <c r="O40" s="1">
        <f>IFERROR(IF('8'!E48=0,1,0),0)</f>
        <v>0</v>
      </c>
      <c r="P40" s="1">
        <f>IFERROR(IF('9'!E48=0,1,0),0)</f>
        <v>0</v>
      </c>
      <c r="Q40" s="1">
        <f>IFERROR(IF('10'!E48=0,1,0),0)</f>
        <v>0</v>
      </c>
      <c r="R40" s="1">
        <f>IFERROR(IF(#REF!=0,1,0),0)</f>
        <v>0</v>
      </c>
      <c r="S40" s="1">
        <f>IFERROR(IF(#REF!=0,1,0),0)</f>
        <v>0</v>
      </c>
      <c r="T40" s="1">
        <f>IFERROR(IF(#REF!=0,1,0),0)</f>
        <v>0</v>
      </c>
      <c r="U40" s="1">
        <f>IFERROR(IF(#REF!=0,1,0),0)</f>
        <v>0</v>
      </c>
      <c r="V40" s="1">
        <f>IFERROR(IF(#REF!=0,1,0),0)</f>
        <v>0</v>
      </c>
      <c r="W40" s="1">
        <f>IFERROR(IF(#REF!=0,1,0),0)</f>
        <v>0</v>
      </c>
      <c r="X40" s="1">
        <f>IFERROR(IF(#REF!=0,1,0),0)</f>
        <v>0</v>
      </c>
      <c r="Y40" s="1">
        <f>IFERROR(IF(#REF!=0,1,0),0)</f>
        <v>0</v>
      </c>
      <c r="Z40" s="1">
        <f>IFERROR(IF(#REF!=0,1,0),0)</f>
        <v>0</v>
      </c>
      <c r="AA40" s="1">
        <f>IFERROR(IF(#REF!=0,1,0),0)</f>
        <v>0</v>
      </c>
      <c r="AB40" s="1">
        <f>IFERROR(IF(#REF!=0,1,0),0)</f>
        <v>0</v>
      </c>
      <c r="AC40" s="1">
        <f>IFERROR(IF(#REF!=0,1,0),0)</f>
        <v>0</v>
      </c>
      <c r="AD40" s="1">
        <f>IFERROR(IF(#REF!=0,1,0),0)</f>
        <v>0</v>
      </c>
      <c r="AE40" s="1">
        <f>IFERROR(IF(#REF!=0,1,0),0)</f>
        <v>0</v>
      </c>
      <c r="AF40" s="1">
        <f>IFERROR(IF(#REF!=0,1,0),0)</f>
        <v>0</v>
      </c>
      <c r="AG40" s="1">
        <f>IFERROR(IF(#REF!=0,1,0),0)</f>
        <v>0</v>
      </c>
      <c r="AH40" s="1">
        <f>IFERROR(IF(#REF!=0,1,0),0)</f>
        <v>0</v>
      </c>
      <c r="AI40" s="1">
        <f>IFERROR(IF(#REF!=0,1,0),0)</f>
        <v>0</v>
      </c>
      <c r="AJ40" s="1">
        <f>IFERROR(IF(#REF!=0,1,0),0)</f>
        <v>0</v>
      </c>
      <c r="AK40" s="1">
        <f>IFERROR(IF(#REF!=0,1,0),0)</f>
        <v>0</v>
      </c>
      <c r="AL40" s="1">
        <f>IFERROR(IF(#REF!=0,1,0),0)</f>
        <v>0</v>
      </c>
      <c r="AM40" s="1">
        <f>IFERROR(IF(#REF!=0,1,0),0)</f>
        <v>0</v>
      </c>
      <c r="AN40" s="1">
        <f>IFERROR(IF(#REF!=0,1,0),0)</f>
        <v>0</v>
      </c>
      <c r="AO40" s="1">
        <f>IFERROR(IF(#REF!=0,1,0),0)</f>
        <v>0</v>
      </c>
      <c r="AP40" s="1">
        <f>IFERROR(IF(#REF!=0,1,0),0)</f>
        <v>0</v>
      </c>
      <c r="AQ40" s="1">
        <f>IFERROR(IF(#REF!=0,1,0),0)</f>
        <v>0</v>
      </c>
      <c r="AR40" s="1">
        <f>IFERROR(IF(#REF!=0,1,0),0)</f>
        <v>0</v>
      </c>
      <c r="AS40" s="1">
        <f>IFERROR(IF(#REF!=0,1,0),0)</f>
        <v>0</v>
      </c>
      <c r="AT40" s="1">
        <f>IFERROR(IF(#REF!=0,1,0),0)</f>
        <v>0</v>
      </c>
      <c r="AU40" s="1">
        <f>IFERROR(IF(#REF!=0,1,0),0)</f>
        <v>0</v>
      </c>
      <c r="AV40" s="1">
        <f>IFERROR(IF(#REF!=0,1,0),0)</f>
        <v>0</v>
      </c>
      <c r="AW40" s="1">
        <f>IFERROR(IF(#REF!=0,1,0),0)</f>
        <v>0</v>
      </c>
      <c r="AX40" s="1">
        <f>IFERROR(IF(#REF!=0,1,0),0)</f>
        <v>0</v>
      </c>
      <c r="AY40" s="1">
        <f>IFERROR(IF(#REF!=0,1,0),0)</f>
        <v>0</v>
      </c>
      <c r="AZ40" s="1">
        <f>IFERROR(IF(#REF!=0,1,0),0)</f>
        <v>0</v>
      </c>
      <c r="BA40" s="1">
        <f>IFERROR(IF(#REF!=0,1,0),0)</f>
        <v>0</v>
      </c>
      <c r="BB40" s="1">
        <f>IFERROR(IF(#REF!=0,1,0),0)</f>
        <v>0</v>
      </c>
      <c r="BC40" s="1">
        <f>IFERROR(IF(#REF!=0,1,0),0)</f>
        <v>0</v>
      </c>
      <c r="BD40" s="1">
        <f>IFERROR(IF(#REF!=0,1,0),0)</f>
        <v>0</v>
      </c>
      <c r="BE40" s="1">
        <f t="shared" si="1"/>
        <v>0</v>
      </c>
    </row>
    <row r="41" spans="1:57" ht="14.25" x14ac:dyDescent="0.2">
      <c r="A41" s="72" t="s">
        <v>158</v>
      </c>
      <c r="B41" s="73"/>
      <c r="C41" s="73"/>
      <c r="D41" s="74"/>
      <c r="E41" s="8">
        <f t="shared" si="0"/>
        <v>1</v>
      </c>
      <c r="F41" s="38" t="s">
        <v>5</v>
      </c>
      <c r="H41" s="1">
        <f>IFERROR(IF('1'!E49=0,1,0),0)</f>
        <v>0</v>
      </c>
      <c r="I41" s="1">
        <f>IFERROR(IF('2'!E49=0,1,0),0)</f>
        <v>0</v>
      </c>
      <c r="J41" s="1">
        <f>IFERROR(IF('3'!E49=0,1,0),0)</f>
        <v>0</v>
      </c>
      <c r="K41" s="1">
        <f>IFERROR(IF('4'!E49=0,1,0),0)</f>
        <v>0</v>
      </c>
      <c r="L41" s="1">
        <f>IFERROR(IF('5'!E49=0,1,0),0)</f>
        <v>0</v>
      </c>
      <c r="M41" s="1">
        <f>IFERROR(IF('6'!E49=0,1,0),0)</f>
        <v>0</v>
      </c>
      <c r="N41" s="1">
        <f>IFERROR(IF('7'!E49=0,1,0),0)</f>
        <v>0</v>
      </c>
      <c r="O41" s="1">
        <f>IFERROR(IF('8'!E49=0,1,0),0)</f>
        <v>0</v>
      </c>
      <c r="P41" s="1">
        <f>IFERROR(IF('9'!E49=0,1,0),0)</f>
        <v>1</v>
      </c>
      <c r="Q41" s="1">
        <f>IFERROR(IF('10'!E49=0,1,0),0)</f>
        <v>0</v>
      </c>
      <c r="R41" s="1">
        <f>IFERROR(IF(#REF!=0,1,0),0)</f>
        <v>0</v>
      </c>
      <c r="S41" s="1">
        <f>IFERROR(IF(#REF!=0,1,0),0)</f>
        <v>0</v>
      </c>
      <c r="T41" s="1">
        <f>IFERROR(IF(#REF!=0,1,0),0)</f>
        <v>0</v>
      </c>
      <c r="U41" s="1">
        <f>IFERROR(IF(#REF!=0,1,0),0)</f>
        <v>0</v>
      </c>
      <c r="V41" s="1">
        <f>IFERROR(IF(#REF!=0,1,0),0)</f>
        <v>0</v>
      </c>
      <c r="W41" s="1">
        <f>IFERROR(IF(#REF!=0,1,0),0)</f>
        <v>0</v>
      </c>
      <c r="X41" s="1">
        <f>IFERROR(IF(#REF!=0,1,0),0)</f>
        <v>0</v>
      </c>
      <c r="Y41" s="1">
        <f>IFERROR(IF(#REF!=0,1,0),0)</f>
        <v>0</v>
      </c>
      <c r="Z41" s="1">
        <f>IFERROR(IF(#REF!=0,1,0),0)</f>
        <v>0</v>
      </c>
      <c r="AA41" s="1">
        <f>IFERROR(IF(#REF!=0,1,0),0)</f>
        <v>0</v>
      </c>
      <c r="AB41" s="1">
        <f>IFERROR(IF(#REF!=0,1,0),0)</f>
        <v>0</v>
      </c>
      <c r="AC41" s="1">
        <f>IFERROR(IF(#REF!=0,1,0),0)</f>
        <v>0</v>
      </c>
      <c r="AD41" s="1">
        <f>IFERROR(IF(#REF!=0,1,0),0)</f>
        <v>0</v>
      </c>
      <c r="AE41" s="1">
        <f>IFERROR(IF(#REF!=0,1,0),0)</f>
        <v>0</v>
      </c>
      <c r="AF41" s="1">
        <f>IFERROR(IF(#REF!=0,1,0),0)</f>
        <v>0</v>
      </c>
      <c r="AG41" s="1">
        <f>IFERROR(IF(#REF!=0,1,0),0)</f>
        <v>0</v>
      </c>
      <c r="AH41" s="1">
        <f>IFERROR(IF(#REF!=0,1,0),0)</f>
        <v>0</v>
      </c>
      <c r="AI41" s="1">
        <f>IFERROR(IF(#REF!=0,1,0),0)</f>
        <v>0</v>
      </c>
      <c r="AJ41" s="1">
        <f>IFERROR(IF(#REF!=0,1,0),0)</f>
        <v>0</v>
      </c>
      <c r="AK41" s="1">
        <f>IFERROR(IF(#REF!=0,1,0),0)</f>
        <v>0</v>
      </c>
      <c r="AL41" s="1">
        <f>IFERROR(IF(#REF!=0,1,0),0)</f>
        <v>0</v>
      </c>
      <c r="AM41" s="1">
        <f>IFERROR(IF(#REF!=0,1,0),0)</f>
        <v>0</v>
      </c>
      <c r="AN41" s="1">
        <f>IFERROR(IF(#REF!=0,1,0),0)</f>
        <v>0</v>
      </c>
      <c r="AO41" s="1">
        <f>IFERROR(IF(#REF!=0,1,0),0)</f>
        <v>0</v>
      </c>
      <c r="AP41" s="1">
        <f>IFERROR(IF(#REF!=0,1,0),0)</f>
        <v>0</v>
      </c>
      <c r="AQ41" s="1">
        <f>IFERROR(IF(#REF!=0,1,0),0)</f>
        <v>0</v>
      </c>
      <c r="AR41" s="1">
        <f>IFERROR(IF(#REF!=0,1,0),0)</f>
        <v>0</v>
      </c>
      <c r="AS41" s="1">
        <f>IFERROR(IF(#REF!=0,1,0),0)</f>
        <v>0</v>
      </c>
      <c r="AT41" s="1">
        <f>IFERROR(IF(#REF!=0,1,0),0)</f>
        <v>0</v>
      </c>
      <c r="AU41" s="1">
        <f>IFERROR(IF(#REF!=0,1,0),0)</f>
        <v>0</v>
      </c>
      <c r="AV41" s="1">
        <f>IFERROR(IF(#REF!=0,1,0),0)</f>
        <v>0</v>
      </c>
      <c r="AW41" s="1">
        <f>IFERROR(IF(#REF!=0,1,0),0)</f>
        <v>0</v>
      </c>
      <c r="AX41" s="1">
        <f>IFERROR(IF(#REF!=0,1,0),0)</f>
        <v>0</v>
      </c>
      <c r="AY41" s="1">
        <f>IFERROR(IF(#REF!=0,1,0),0)</f>
        <v>0</v>
      </c>
      <c r="AZ41" s="1">
        <f>IFERROR(IF(#REF!=0,1,0),0)</f>
        <v>0</v>
      </c>
      <c r="BA41" s="1">
        <f>IFERROR(IF(#REF!=0,1,0),0)</f>
        <v>0</v>
      </c>
      <c r="BB41" s="1">
        <f>IFERROR(IF(#REF!=0,1,0),0)</f>
        <v>0</v>
      </c>
      <c r="BC41" s="1">
        <f>IFERROR(IF(#REF!=0,1,0),0)</f>
        <v>0</v>
      </c>
      <c r="BD41" s="1">
        <f>IFERROR(IF(#REF!=0,1,0),0)</f>
        <v>0</v>
      </c>
      <c r="BE41" s="1">
        <f t="shared" si="1"/>
        <v>1</v>
      </c>
    </row>
    <row r="42" spans="1:57" ht="14.1" customHeight="1" x14ac:dyDescent="0.2">
      <c r="A42" s="72" t="s">
        <v>85</v>
      </c>
      <c r="B42" s="73"/>
      <c r="C42" s="73"/>
      <c r="D42" s="74"/>
      <c r="E42" s="8">
        <f t="shared" si="0"/>
        <v>0</v>
      </c>
      <c r="F42" s="38" t="s">
        <v>5</v>
      </c>
      <c r="H42" s="1">
        <f>IFERROR(IF('1'!E50=0,1,0),0)</f>
        <v>0</v>
      </c>
      <c r="I42" s="1">
        <f>IFERROR(IF('2'!E50=0,1,0),0)</f>
        <v>0</v>
      </c>
      <c r="J42" s="1">
        <f>IFERROR(IF('3'!E50=0,1,0),0)</f>
        <v>0</v>
      </c>
      <c r="K42" s="1">
        <f>IFERROR(IF('4'!E50=0,1,0),0)</f>
        <v>0</v>
      </c>
      <c r="L42" s="1">
        <f>IFERROR(IF('5'!E50=0,1,0),0)</f>
        <v>0</v>
      </c>
      <c r="M42" s="1">
        <f>IFERROR(IF('6'!E50=0,1,0),0)</f>
        <v>0</v>
      </c>
      <c r="N42" s="1">
        <f>IFERROR(IF('7'!E50=0,1,0),0)</f>
        <v>0</v>
      </c>
      <c r="O42" s="1">
        <f>IFERROR(IF('8'!E50=0,1,0),0)</f>
        <v>0</v>
      </c>
      <c r="P42" s="1">
        <f>IFERROR(IF('9'!E50=0,1,0),0)</f>
        <v>0</v>
      </c>
      <c r="Q42" s="1">
        <f>IFERROR(IF('10'!E50=0,1,0),0)</f>
        <v>0</v>
      </c>
      <c r="R42" s="1">
        <f>IFERROR(IF(#REF!=0,1,0),0)</f>
        <v>0</v>
      </c>
      <c r="S42" s="1">
        <f>IFERROR(IF(#REF!=0,1,0),0)</f>
        <v>0</v>
      </c>
      <c r="T42" s="1">
        <f>IFERROR(IF(#REF!=0,1,0),0)</f>
        <v>0</v>
      </c>
      <c r="U42" s="1">
        <f>IFERROR(IF(#REF!=0,1,0),0)</f>
        <v>0</v>
      </c>
      <c r="V42" s="1">
        <f>IFERROR(IF(#REF!=0,1,0),0)</f>
        <v>0</v>
      </c>
      <c r="W42" s="1">
        <f>IFERROR(IF(#REF!=0,1,0),0)</f>
        <v>0</v>
      </c>
      <c r="X42" s="1">
        <f>IFERROR(IF(#REF!=0,1,0),0)</f>
        <v>0</v>
      </c>
      <c r="Y42" s="1">
        <f>IFERROR(IF(#REF!=0,1,0),0)</f>
        <v>0</v>
      </c>
      <c r="Z42" s="1">
        <f>IFERROR(IF(#REF!=0,1,0),0)</f>
        <v>0</v>
      </c>
      <c r="AA42" s="1">
        <f>IFERROR(IF(#REF!=0,1,0),0)</f>
        <v>0</v>
      </c>
      <c r="AB42" s="1">
        <f>IFERROR(IF(#REF!=0,1,0),0)</f>
        <v>0</v>
      </c>
      <c r="AC42" s="1">
        <f>IFERROR(IF(#REF!=0,1,0),0)</f>
        <v>0</v>
      </c>
      <c r="AD42" s="1">
        <f>IFERROR(IF(#REF!=0,1,0),0)</f>
        <v>0</v>
      </c>
      <c r="AE42" s="1">
        <f>IFERROR(IF(#REF!=0,1,0),0)</f>
        <v>0</v>
      </c>
      <c r="AF42" s="1">
        <f>IFERROR(IF(#REF!=0,1,0),0)</f>
        <v>0</v>
      </c>
      <c r="AG42" s="1">
        <f>IFERROR(IF(#REF!=0,1,0),0)</f>
        <v>0</v>
      </c>
      <c r="AH42" s="1">
        <f>IFERROR(IF(#REF!=0,1,0),0)</f>
        <v>0</v>
      </c>
      <c r="AI42" s="1">
        <f>IFERROR(IF(#REF!=0,1,0),0)</f>
        <v>0</v>
      </c>
      <c r="AJ42" s="1">
        <f>IFERROR(IF(#REF!=0,1,0),0)</f>
        <v>0</v>
      </c>
      <c r="AK42" s="1">
        <f>IFERROR(IF(#REF!=0,1,0),0)</f>
        <v>0</v>
      </c>
      <c r="AL42" s="1">
        <f>IFERROR(IF(#REF!=0,1,0),0)</f>
        <v>0</v>
      </c>
      <c r="AM42" s="1">
        <f>IFERROR(IF(#REF!=0,1,0),0)</f>
        <v>0</v>
      </c>
      <c r="AN42" s="1">
        <f>IFERROR(IF(#REF!=0,1,0),0)</f>
        <v>0</v>
      </c>
      <c r="AO42" s="1">
        <f>IFERROR(IF(#REF!=0,1,0),0)</f>
        <v>0</v>
      </c>
      <c r="AP42" s="1">
        <f>IFERROR(IF(#REF!=0,1,0),0)</f>
        <v>0</v>
      </c>
      <c r="AQ42" s="1">
        <f>IFERROR(IF(#REF!=0,1,0),0)</f>
        <v>0</v>
      </c>
      <c r="AR42" s="1">
        <f>IFERROR(IF(#REF!=0,1,0),0)</f>
        <v>0</v>
      </c>
      <c r="AS42" s="1">
        <f>IFERROR(IF(#REF!=0,1,0),0)</f>
        <v>0</v>
      </c>
      <c r="AT42" s="1">
        <f>IFERROR(IF(#REF!=0,1,0),0)</f>
        <v>0</v>
      </c>
      <c r="AU42" s="1">
        <f>IFERROR(IF(#REF!=0,1,0),0)</f>
        <v>0</v>
      </c>
      <c r="AV42" s="1">
        <f>IFERROR(IF(#REF!=0,1,0),0)</f>
        <v>0</v>
      </c>
      <c r="AW42" s="1">
        <f>IFERROR(IF(#REF!=0,1,0),0)</f>
        <v>0</v>
      </c>
      <c r="AX42" s="1">
        <f>IFERROR(IF(#REF!=0,1,0),0)</f>
        <v>0</v>
      </c>
      <c r="AY42" s="1">
        <f>IFERROR(IF(#REF!=0,1,0),0)</f>
        <v>0</v>
      </c>
      <c r="AZ42" s="1">
        <f>IFERROR(IF(#REF!=0,1,0),0)</f>
        <v>0</v>
      </c>
      <c r="BA42" s="1">
        <f>IFERROR(IF(#REF!=0,1,0),0)</f>
        <v>0</v>
      </c>
      <c r="BB42" s="1">
        <f>IFERROR(IF(#REF!=0,1,0),0)</f>
        <v>0</v>
      </c>
      <c r="BC42" s="1">
        <f>IFERROR(IF(#REF!=0,1,0),0)</f>
        <v>0</v>
      </c>
      <c r="BD42" s="1">
        <f>IFERROR(IF(#REF!=0,1,0),0)</f>
        <v>0</v>
      </c>
      <c r="BE42" s="1">
        <f t="shared" si="1"/>
        <v>0</v>
      </c>
    </row>
    <row r="43" spans="1:57" ht="14.1" customHeight="1" x14ac:dyDescent="0.2">
      <c r="A43" s="72" t="s">
        <v>159</v>
      </c>
      <c r="B43" s="73"/>
      <c r="C43" s="73"/>
      <c r="D43" s="74"/>
      <c r="E43" s="8">
        <f t="shared" si="0"/>
        <v>0</v>
      </c>
      <c r="F43" s="38" t="s">
        <v>5</v>
      </c>
      <c r="H43" s="1">
        <f>IFERROR(IF('1'!E51=0,1,0),0)</f>
        <v>0</v>
      </c>
      <c r="I43" s="1">
        <f>IFERROR(IF('2'!E51=0,1,0),0)</f>
        <v>0</v>
      </c>
      <c r="J43" s="1">
        <f>IFERROR(IF('3'!E51=0,1,0),0)</f>
        <v>0</v>
      </c>
      <c r="K43" s="1">
        <f>IFERROR(IF('4'!E51=0,1,0),0)</f>
        <v>0</v>
      </c>
      <c r="L43" s="1">
        <f>IFERROR(IF('5'!E51=0,1,0),0)</f>
        <v>0</v>
      </c>
      <c r="M43" s="1">
        <f>IFERROR(IF('6'!E51=0,1,0),0)</f>
        <v>0</v>
      </c>
      <c r="N43" s="1">
        <f>IFERROR(IF('7'!E51=0,1,0),0)</f>
        <v>0</v>
      </c>
      <c r="O43" s="1">
        <f>IFERROR(IF('8'!E51=0,1,0),0)</f>
        <v>0</v>
      </c>
      <c r="P43" s="1">
        <f>IFERROR(IF('9'!E51=0,1,0),0)</f>
        <v>0</v>
      </c>
      <c r="Q43" s="1">
        <f>IFERROR(IF('10'!E51=0,1,0),0)</f>
        <v>0</v>
      </c>
      <c r="R43" s="1">
        <f>IFERROR(IF(#REF!=0,1,0),0)</f>
        <v>0</v>
      </c>
      <c r="S43" s="1">
        <f>IFERROR(IF(#REF!=0,1,0),0)</f>
        <v>0</v>
      </c>
      <c r="T43" s="1">
        <f>IFERROR(IF(#REF!=0,1,0),0)</f>
        <v>0</v>
      </c>
      <c r="U43" s="1">
        <f>IFERROR(IF(#REF!=0,1,0),0)</f>
        <v>0</v>
      </c>
      <c r="V43" s="1">
        <f>IFERROR(IF(#REF!=0,1,0),0)</f>
        <v>0</v>
      </c>
      <c r="W43" s="1">
        <f>IFERROR(IF(#REF!=0,1,0),0)</f>
        <v>0</v>
      </c>
      <c r="X43" s="1">
        <f>IFERROR(IF(#REF!=0,1,0),0)</f>
        <v>0</v>
      </c>
      <c r="Y43" s="1">
        <f>IFERROR(IF(#REF!=0,1,0),0)</f>
        <v>0</v>
      </c>
      <c r="Z43" s="1">
        <f>IFERROR(IF(#REF!=0,1,0),0)</f>
        <v>0</v>
      </c>
      <c r="AA43" s="1">
        <f>IFERROR(IF(#REF!=0,1,0),0)</f>
        <v>0</v>
      </c>
      <c r="AB43" s="1">
        <f>IFERROR(IF(#REF!=0,1,0),0)</f>
        <v>0</v>
      </c>
      <c r="AC43" s="1">
        <f>IFERROR(IF(#REF!=0,1,0),0)</f>
        <v>0</v>
      </c>
      <c r="AD43" s="1">
        <f>IFERROR(IF(#REF!=0,1,0),0)</f>
        <v>0</v>
      </c>
      <c r="AE43" s="1">
        <f>IFERROR(IF(#REF!=0,1,0),0)</f>
        <v>0</v>
      </c>
      <c r="AF43" s="1">
        <f>IFERROR(IF(#REF!=0,1,0),0)</f>
        <v>0</v>
      </c>
      <c r="AG43" s="1">
        <f>IFERROR(IF(#REF!=0,1,0),0)</f>
        <v>0</v>
      </c>
      <c r="AH43" s="1">
        <f>IFERROR(IF(#REF!=0,1,0),0)</f>
        <v>0</v>
      </c>
      <c r="AI43" s="1">
        <f>IFERROR(IF(#REF!=0,1,0),0)</f>
        <v>0</v>
      </c>
      <c r="AJ43" s="1">
        <f>IFERROR(IF(#REF!=0,1,0),0)</f>
        <v>0</v>
      </c>
      <c r="AK43" s="1">
        <f>IFERROR(IF(#REF!=0,1,0),0)</f>
        <v>0</v>
      </c>
      <c r="AL43" s="1">
        <f>IFERROR(IF(#REF!=0,1,0),0)</f>
        <v>0</v>
      </c>
      <c r="AM43" s="1">
        <f>IFERROR(IF(#REF!=0,1,0),0)</f>
        <v>0</v>
      </c>
      <c r="AN43" s="1">
        <f>IFERROR(IF(#REF!=0,1,0),0)</f>
        <v>0</v>
      </c>
      <c r="AO43" s="1">
        <f>IFERROR(IF(#REF!=0,1,0),0)</f>
        <v>0</v>
      </c>
      <c r="AP43" s="1">
        <f>IFERROR(IF(#REF!=0,1,0),0)</f>
        <v>0</v>
      </c>
      <c r="AQ43" s="1">
        <f>IFERROR(IF(#REF!=0,1,0),0)</f>
        <v>0</v>
      </c>
      <c r="AR43" s="1">
        <f>IFERROR(IF(#REF!=0,1,0),0)</f>
        <v>0</v>
      </c>
      <c r="AS43" s="1">
        <f>IFERROR(IF(#REF!=0,1,0),0)</f>
        <v>0</v>
      </c>
      <c r="AT43" s="1">
        <f>IFERROR(IF(#REF!=0,1,0),0)</f>
        <v>0</v>
      </c>
      <c r="AU43" s="1">
        <f>IFERROR(IF(#REF!=0,1,0),0)</f>
        <v>0</v>
      </c>
      <c r="AV43" s="1">
        <f>IFERROR(IF(#REF!=0,1,0),0)</f>
        <v>0</v>
      </c>
      <c r="AW43" s="1">
        <f>IFERROR(IF(#REF!=0,1,0),0)</f>
        <v>0</v>
      </c>
      <c r="AX43" s="1">
        <f>IFERROR(IF(#REF!=0,1,0),0)</f>
        <v>0</v>
      </c>
      <c r="AY43" s="1">
        <f>IFERROR(IF(#REF!=0,1,0),0)</f>
        <v>0</v>
      </c>
      <c r="AZ43" s="1">
        <f>IFERROR(IF(#REF!=0,1,0),0)</f>
        <v>0</v>
      </c>
      <c r="BA43" s="1">
        <f>IFERROR(IF(#REF!=0,1,0),0)</f>
        <v>0</v>
      </c>
      <c r="BB43" s="1">
        <f>IFERROR(IF(#REF!=0,1,0),0)</f>
        <v>0</v>
      </c>
      <c r="BC43" s="1">
        <f>IFERROR(IF(#REF!=0,1,0),0)</f>
        <v>0</v>
      </c>
      <c r="BD43" s="1">
        <f>IFERROR(IF(#REF!=0,1,0),0)</f>
        <v>0</v>
      </c>
      <c r="BE43" s="1">
        <f t="shared" si="1"/>
        <v>0</v>
      </c>
    </row>
    <row r="44" spans="1:57" ht="14.25" x14ac:dyDescent="0.2">
      <c r="A44" s="72" t="s">
        <v>83</v>
      </c>
      <c r="B44" s="73"/>
      <c r="C44" s="73"/>
      <c r="D44" s="74"/>
      <c r="E44" s="8">
        <f t="shared" si="0"/>
        <v>0</v>
      </c>
      <c r="F44" s="38" t="s">
        <v>6</v>
      </c>
      <c r="H44" s="1">
        <f>IFERROR(IF('1'!E52=0,1,0),0)</f>
        <v>0</v>
      </c>
      <c r="I44" s="1">
        <f>IFERROR(IF('2'!E52=0,1,0),0)</f>
        <v>0</v>
      </c>
      <c r="J44" s="1">
        <f>IFERROR(IF('3'!E52=0,1,0),0)</f>
        <v>0</v>
      </c>
      <c r="K44" s="1">
        <f>IFERROR(IF('4'!E52=0,1,0),0)</f>
        <v>0</v>
      </c>
      <c r="L44" s="1">
        <f>IFERROR(IF('5'!E52=0,1,0),0)</f>
        <v>0</v>
      </c>
      <c r="M44" s="1">
        <f>IFERROR(IF('6'!E52=0,1,0),0)</f>
        <v>0</v>
      </c>
      <c r="N44" s="1">
        <f>IFERROR(IF('7'!E52=0,1,0),0)</f>
        <v>0</v>
      </c>
      <c r="O44" s="1">
        <f>IFERROR(IF('8'!E52=0,1,0),0)</f>
        <v>0</v>
      </c>
      <c r="P44" s="1">
        <f>IFERROR(IF('9'!E52=0,1,0),0)</f>
        <v>0</v>
      </c>
      <c r="Q44" s="1">
        <f>IFERROR(IF('10'!E52=0,1,0),0)</f>
        <v>0</v>
      </c>
      <c r="R44" s="1">
        <f>IFERROR(IF(#REF!=0,1,0),0)</f>
        <v>0</v>
      </c>
      <c r="S44" s="1">
        <f>IFERROR(IF(#REF!=0,1,0),0)</f>
        <v>0</v>
      </c>
      <c r="T44" s="1">
        <f>IFERROR(IF(#REF!=0,1,0),0)</f>
        <v>0</v>
      </c>
      <c r="U44" s="1">
        <f>IFERROR(IF(#REF!=0,1,0),0)</f>
        <v>0</v>
      </c>
      <c r="V44" s="1">
        <f>IFERROR(IF(#REF!=0,1,0),0)</f>
        <v>0</v>
      </c>
      <c r="W44" s="1">
        <f>IFERROR(IF(#REF!=0,1,0),0)</f>
        <v>0</v>
      </c>
      <c r="X44" s="1">
        <f>IFERROR(IF(#REF!=0,1,0),0)</f>
        <v>0</v>
      </c>
      <c r="Y44" s="1">
        <f>IFERROR(IF(#REF!=0,1,0),0)</f>
        <v>0</v>
      </c>
      <c r="Z44" s="1">
        <f>IFERROR(IF(#REF!=0,1,0),0)</f>
        <v>0</v>
      </c>
      <c r="AA44" s="1">
        <f>IFERROR(IF(#REF!=0,1,0),0)</f>
        <v>0</v>
      </c>
      <c r="AB44" s="1">
        <f>IFERROR(IF(#REF!=0,1,0),0)</f>
        <v>0</v>
      </c>
      <c r="AC44" s="1">
        <f>IFERROR(IF(#REF!=0,1,0),0)</f>
        <v>0</v>
      </c>
      <c r="AD44" s="1">
        <f>IFERROR(IF(#REF!=0,1,0),0)</f>
        <v>0</v>
      </c>
      <c r="AE44" s="1">
        <f>IFERROR(IF(#REF!=0,1,0),0)</f>
        <v>0</v>
      </c>
      <c r="AF44" s="1">
        <f>IFERROR(IF(#REF!=0,1,0),0)</f>
        <v>0</v>
      </c>
      <c r="AG44" s="1">
        <f>IFERROR(IF(#REF!=0,1,0),0)</f>
        <v>0</v>
      </c>
      <c r="AH44" s="1">
        <f>IFERROR(IF(#REF!=0,1,0),0)</f>
        <v>0</v>
      </c>
      <c r="AI44" s="1">
        <f>IFERROR(IF(#REF!=0,1,0),0)</f>
        <v>0</v>
      </c>
      <c r="AJ44" s="1">
        <f>IFERROR(IF(#REF!=0,1,0),0)</f>
        <v>0</v>
      </c>
      <c r="AK44" s="1">
        <f>IFERROR(IF(#REF!=0,1,0),0)</f>
        <v>0</v>
      </c>
      <c r="AL44" s="1">
        <f>IFERROR(IF(#REF!=0,1,0),0)</f>
        <v>0</v>
      </c>
      <c r="AM44" s="1">
        <f>IFERROR(IF(#REF!=0,1,0),0)</f>
        <v>0</v>
      </c>
      <c r="AN44" s="1">
        <f>IFERROR(IF(#REF!=0,1,0),0)</f>
        <v>0</v>
      </c>
      <c r="AO44" s="1">
        <f>IFERROR(IF(#REF!=0,1,0),0)</f>
        <v>0</v>
      </c>
      <c r="AP44" s="1">
        <f>IFERROR(IF(#REF!=0,1,0),0)</f>
        <v>0</v>
      </c>
      <c r="AQ44" s="1">
        <f>IFERROR(IF(#REF!=0,1,0),0)</f>
        <v>0</v>
      </c>
      <c r="AR44" s="1">
        <f>IFERROR(IF(#REF!=0,1,0),0)</f>
        <v>0</v>
      </c>
      <c r="AS44" s="1">
        <f>IFERROR(IF(#REF!=0,1,0),0)</f>
        <v>0</v>
      </c>
      <c r="AT44" s="1">
        <f>IFERROR(IF(#REF!=0,1,0),0)</f>
        <v>0</v>
      </c>
      <c r="AU44" s="1">
        <f>IFERROR(IF(#REF!=0,1,0),0)</f>
        <v>0</v>
      </c>
      <c r="AV44" s="1">
        <f>IFERROR(IF(#REF!=0,1,0),0)</f>
        <v>0</v>
      </c>
      <c r="AW44" s="1">
        <f>IFERROR(IF(#REF!=0,1,0),0)</f>
        <v>0</v>
      </c>
      <c r="AX44" s="1">
        <f>IFERROR(IF(#REF!=0,1,0),0)</f>
        <v>0</v>
      </c>
      <c r="AY44" s="1">
        <f>IFERROR(IF(#REF!=0,1,0),0)</f>
        <v>0</v>
      </c>
      <c r="AZ44" s="1">
        <f>IFERROR(IF(#REF!=0,1,0),0)</f>
        <v>0</v>
      </c>
      <c r="BA44" s="1">
        <f>IFERROR(IF(#REF!=0,1,0),0)</f>
        <v>0</v>
      </c>
      <c r="BB44" s="1">
        <f>IFERROR(IF(#REF!=0,1,0),0)</f>
        <v>0</v>
      </c>
      <c r="BC44" s="1">
        <f>IFERROR(IF(#REF!=0,1,0),0)</f>
        <v>0</v>
      </c>
      <c r="BD44" s="1">
        <f>IFERROR(IF(#REF!=0,1,0),0)</f>
        <v>0</v>
      </c>
      <c r="BE44" s="1">
        <f t="shared" si="1"/>
        <v>0</v>
      </c>
    </row>
    <row r="45" spans="1:57" ht="14.1" customHeight="1" x14ac:dyDescent="0.2">
      <c r="A45" s="72" t="s">
        <v>47</v>
      </c>
      <c r="B45" s="73"/>
      <c r="C45" s="73"/>
      <c r="D45" s="74"/>
      <c r="E45" s="8">
        <f t="shared" si="0"/>
        <v>0</v>
      </c>
      <c r="F45" s="38" t="s">
        <v>6</v>
      </c>
      <c r="H45" s="1">
        <f>IFERROR(IF('1'!E53=0,1,0),0)</f>
        <v>0</v>
      </c>
      <c r="I45" s="1">
        <f>IFERROR(IF('2'!E53=0,1,0),0)</f>
        <v>0</v>
      </c>
      <c r="J45" s="1">
        <f>IFERROR(IF('3'!E53=0,1,0),0)</f>
        <v>0</v>
      </c>
      <c r="K45" s="1">
        <f>IFERROR(IF('4'!E53=0,1,0),0)</f>
        <v>0</v>
      </c>
      <c r="L45" s="1">
        <f>IFERROR(IF('5'!E53=0,1,0),0)</f>
        <v>0</v>
      </c>
      <c r="M45" s="1">
        <f>IFERROR(IF('6'!E53=0,1,0),0)</f>
        <v>0</v>
      </c>
      <c r="N45" s="1">
        <f>IFERROR(IF('7'!E53=0,1,0),0)</f>
        <v>0</v>
      </c>
      <c r="O45" s="1">
        <f>IFERROR(IF('8'!E53=0,1,0),0)</f>
        <v>0</v>
      </c>
      <c r="P45" s="1">
        <f>IFERROR(IF('9'!E53=0,1,0),0)</f>
        <v>0</v>
      </c>
      <c r="Q45" s="1">
        <f>IFERROR(IF('10'!E53=0,1,0),0)</f>
        <v>0</v>
      </c>
      <c r="R45" s="1">
        <f>IFERROR(IF(#REF!=0,1,0),0)</f>
        <v>0</v>
      </c>
      <c r="S45" s="1">
        <f>IFERROR(IF(#REF!=0,1,0),0)</f>
        <v>0</v>
      </c>
      <c r="T45" s="1">
        <f>IFERROR(IF(#REF!=0,1,0),0)</f>
        <v>0</v>
      </c>
      <c r="U45" s="1">
        <f>IFERROR(IF(#REF!=0,1,0),0)</f>
        <v>0</v>
      </c>
      <c r="V45" s="1">
        <f>IFERROR(IF(#REF!=0,1,0),0)</f>
        <v>0</v>
      </c>
      <c r="W45" s="1">
        <f>IFERROR(IF(#REF!=0,1,0),0)</f>
        <v>0</v>
      </c>
      <c r="X45" s="1">
        <f>IFERROR(IF(#REF!=0,1,0),0)</f>
        <v>0</v>
      </c>
      <c r="Y45" s="1">
        <f>IFERROR(IF(#REF!=0,1,0),0)</f>
        <v>0</v>
      </c>
      <c r="Z45" s="1">
        <f>IFERROR(IF(#REF!=0,1,0),0)</f>
        <v>0</v>
      </c>
      <c r="AA45" s="1">
        <f>IFERROR(IF(#REF!=0,1,0),0)</f>
        <v>0</v>
      </c>
      <c r="AB45" s="1">
        <f>IFERROR(IF(#REF!=0,1,0),0)</f>
        <v>0</v>
      </c>
      <c r="AC45" s="1">
        <f>IFERROR(IF(#REF!=0,1,0),0)</f>
        <v>0</v>
      </c>
      <c r="AD45" s="1">
        <f>IFERROR(IF(#REF!=0,1,0),0)</f>
        <v>0</v>
      </c>
      <c r="AE45" s="1">
        <f>IFERROR(IF(#REF!=0,1,0),0)</f>
        <v>0</v>
      </c>
      <c r="AF45" s="1">
        <f>IFERROR(IF(#REF!=0,1,0),0)</f>
        <v>0</v>
      </c>
      <c r="AG45" s="1">
        <f>IFERROR(IF(#REF!=0,1,0),0)</f>
        <v>0</v>
      </c>
      <c r="AH45" s="1">
        <f>IFERROR(IF(#REF!=0,1,0),0)</f>
        <v>0</v>
      </c>
      <c r="AI45" s="1">
        <f>IFERROR(IF(#REF!=0,1,0),0)</f>
        <v>0</v>
      </c>
      <c r="AJ45" s="1">
        <f>IFERROR(IF(#REF!=0,1,0),0)</f>
        <v>0</v>
      </c>
      <c r="AK45" s="1">
        <f>IFERROR(IF(#REF!=0,1,0),0)</f>
        <v>0</v>
      </c>
      <c r="AL45" s="1">
        <f>IFERROR(IF(#REF!=0,1,0),0)</f>
        <v>0</v>
      </c>
      <c r="AM45" s="1">
        <f>IFERROR(IF(#REF!=0,1,0),0)</f>
        <v>0</v>
      </c>
      <c r="AN45" s="1">
        <f>IFERROR(IF(#REF!=0,1,0),0)</f>
        <v>0</v>
      </c>
      <c r="AO45" s="1">
        <f>IFERROR(IF(#REF!=0,1,0),0)</f>
        <v>0</v>
      </c>
      <c r="AP45" s="1">
        <f>IFERROR(IF(#REF!=0,1,0),0)</f>
        <v>0</v>
      </c>
      <c r="AQ45" s="1">
        <f>IFERROR(IF(#REF!=0,1,0),0)</f>
        <v>0</v>
      </c>
      <c r="AR45" s="1">
        <f>IFERROR(IF(#REF!=0,1,0),0)</f>
        <v>0</v>
      </c>
      <c r="AS45" s="1">
        <f>IFERROR(IF(#REF!=0,1,0),0)</f>
        <v>0</v>
      </c>
      <c r="AT45" s="1">
        <f>IFERROR(IF(#REF!=0,1,0),0)</f>
        <v>0</v>
      </c>
      <c r="AU45" s="1">
        <f>IFERROR(IF(#REF!=0,1,0),0)</f>
        <v>0</v>
      </c>
      <c r="AV45" s="1">
        <f>IFERROR(IF(#REF!=0,1,0),0)</f>
        <v>0</v>
      </c>
      <c r="AW45" s="1">
        <f>IFERROR(IF(#REF!=0,1,0),0)</f>
        <v>0</v>
      </c>
      <c r="AX45" s="1">
        <f>IFERROR(IF(#REF!=0,1,0),0)</f>
        <v>0</v>
      </c>
      <c r="AY45" s="1">
        <f>IFERROR(IF(#REF!=0,1,0),0)</f>
        <v>0</v>
      </c>
      <c r="AZ45" s="1">
        <f>IFERROR(IF(#REF!=0,1,0),0)</f>
        <v>0</v>
      </c>
      <c r="BA45" s="1">
        <f>IFERROR(IF(#REF!=0,1,0),0)</f>
        <v>0</v>
      </c>
      <c r="BB45" s="1">
        <f>IFERROR(IF(#REF!=0,1,0),0)</f>
        <v>0</v>
      </c>
      <c r="BC45" s="1">
        <f>IFERROR(IF(#REF!=0,1,0),0)</f>
        <v>0</v>
      </c>
      <c r="BD45" s="1">
        <f>IFERROR(IF(#REF!=0,1,0),0)</f>
        <v>0</v>
      </c>
      <c r="BE45" s="1">
        <f t="shared" si="1"/>
        <v>0</v>
      </c>
    </row>
    <row r="46" spans="1:57" ht="14.25" x14ac:dyDescent="0.2">
      <c r="A46" s="72" t="s">
        <v>84</v>
      </c>
      <c r="B46" s="73"/>
      <c r="C46" s="73"/>
      <c r="D46" s="74"/>
      <c r="E46" s="8">
        <f t="shared" ref="E46:E47" si="2">BE46</f>
        <v>4</v>
      </c>
      <c r="F46" s="38" t="s">
        <v>5</v>
      </c>
      <c r="H46" s="1">
        <f>IFERROR(IF('1'!E54=0,1,0),0)</f>
        <v>0</v>
      </c>
      <c r="I46" s="1">
        <f>IFERROR(IF('2'!E54=0,1,0),0)</f>
        <v>1</v>
      </c>
      <c r="J46" s="1">
        <f>IFERROR(IF('3'!E54=0,1,0),0)</f>
        <v>0</v>
      </c>
      <c r="K46" s="1">
        <f>IFERROR(IF('4'!E54=0,1,0),0)</f>
        <v>0</v>
      </c>
      <c r="L46" s="1">
        <f>IFERROR(IF('5'!E54=0,1,0),0)</f>
        <v>0</v>
      </c>
      <c r="M46" s="1">
        <f>IFERROR(IF('6'!E54=0,1,0),0)</f>
        <v>0</v>
      </c>
      <c r="N46" s="1">
        <f>IFERROR(IF('7'!E54=0,1,0),0)</f>
        <v>1</v>
      </c>
      <c r="O46" s="1">
        <f>IFERROR(IF('8'!E54=0,1,0),0)</f>
        <v>1</v>
      </c>
      <c r="P46" s="1">
        <f>IFERROR(IF('9'!E54=0,1,0),0)</f>
        <v>1</v>
      </c>
      <c r="Q46" s="1">
        <f>IFERROR(IF('10'!E54=0,1,0),0)</f>
        <v>0</v>
      </c>
      <c r="R46" s="1">
        <f>IFERROR(IF(#REF!=0,1,0),0)</f>
        <v>0</v>
      </c>
      <c r="S46" s="1">
        <f>IFERROR(IF(#REF!=0,1,0),0)</f>
        <v>0</v>
      </c>
      <c r="T46" s="1">
        <f>IFERROR(IF(#REF!=0,1,0),0)</f>
        <v>0</v>
      </c>
      <c r="U46" s="1">
        <f>IFERROR(IF(#REF!=0,1,0),0)</f>
        <v>0</v>
      </c>
      <c r="V46" s="1">
        <f>IFERROR(IF(#REF!=0,1,0),0)</f>
        <v>0</v>
      </c>
      <c r="W46" s="1">
        <f>IFERROR(IF(#REF!=0,1,0),0)</f>
        <v>0</v>
      </c>
      <c r="X46" s="1">
        <f>IFERROR(IF(#REF!=0,1,0),0)</f>
        <v>0</v>
      </c>
      <c r="Y46" s="1">
        <f>IFERROR(IF(#REF!=0,1,0),0)</f>
        <v>0</v>
      </c>
      <c r="Z46" s="1">
        <f>IFERROR(IF(#REF!=0,1,0),0)</f>
        <v>0</v>
      </c>
      <c r="AA46" s="1">
        <f>IFERROR(IF(#REF!=0,1,0),0)</f>
        <v>0</v>
      </c>
      <c r="AB46" s="1">
        <f>IFERROR(IF(#REF!=0,1,0),0)</f>
        <v>0</v>
      </c>
      <c r="AC46" s="1">
        <f>IFERROR(IF(#REF!=0,1,0),0)</f>
        <v>0</v>
      </c>
      <c r="AD46" s="1">
        <f>IFERROR(IF(#REF!=0,1,0),0)</f>
        <v>0</v>
      </c>
      <c r="AE46" s="1">
        <f>IFERROR(IF(#REF!=0,1,0),0)</f>
        <v>0</v>
      </c>
      <c r="AF46" s="1">
        <f>IFERROR(IF(#REF!=0,1,0),0)</f>
        <v>0</v>
      </c>
      <c r="AG46" s="1">
        <f>IFERROR(IF(#REF!=0,1,0),0)</f>
        <v>0</v>
      </c>
      <c r="AH46" s="1">
        <f>IFERROR(IF(#REF!=0,1,0),0)</f>
        <v>0</v>
      </c>
      <c r="AI46" s="1">
        <f>IFERROR(IF(#REF!=0,1,0),0)</f>
        <v>0</v>
      </c>
      <c r="AJ46" s="1">
        <f>IFERROR(IF(#REF!=0,1,0),0)</f>
        <v>0</v>
      </c>
      <c r="AK46" s="1">
        <f>IFERROR(IF(#REF!=0,1,0),0)</f>
        <v>0</v>
      </c>
      <c r="AL46" s="1">
        <f>IFERROR(IF(#REF!=0,1,0),0)</f>
        <v>0</v>
      </c>
      <c r="AM46" s="1">
        <f>IFERROR(IF(#REF!=0,1,0),0)</f>
        <v>0</v>
      </c>
      <c r="AN46" s="1">
        <f>IFERROR(IF(#REF!=0,1,0),0)</f>
        <v>0</v>
      </c>
      <c r="AO46" s="1">
        <f>IFERROR(IF(#REF!=0,1,0),0)</f>
        <v>0</v>
      </c>
      <c r="AP46" s="1">
        <f>IFERROR(IF(#REF!=0,1,0),0)</f>
        <v>0</v>
      </c>
      <c r="AQ46" s="1">
        <f>IFERROR(IF(#REF!=0,1,0),0)</f>
        <v>0</v>
      </c>
      <c r="AR46" s="1">
        <f>IFERROR(IF(#REF!=0,1,0),0)</f>
        <v>0</v>
      </c>
      <c r="AS46" s="1">
        <f>IFERROR(IF(#REF!=0,1,0),0)</f>
        <v>0</v>
      </c>
      <c r="AT46" s="1">
        <f>IFERROR(IF(#REF!=0,1,0),0)</f>
        <v>0</v>
      </c>
      <c r="AU46" s="1">
        <f>IFERROR(IF(#REF!=0,1,0),0)</f>
        <v>0</v>
      </c>
      <c r="AV46" s="1">
        <f>IFERROR(IF(#REF!=0,1,0),0)</f>
        <v>0</v>
      </c>
      <c r="AW46" s="1">
        <f>IFERROR(IF(#REF!=0,1,0),0)</f>
        <v>0</v>
      </c>
      <c r="AX46" s="1">
        <f>IFERROR(IF(#REF!=0,1,0),0)</f>
        <v>0</v>
      </c>
      <c r="AY46" s="1">
        <f>IFERROR(IF(#REF!=0,1,0),0)</f>
        <v>0</v>
      </c>
      <c r="AZ46" s="1">
        <f>IFERROR(IF(#REF!=0,1,0),0)</f>
        <v>0</v>
      </c>
      <c r="BA46" s="1">
        <f>IFERROR(IF(#REF!=0,1,0),0)</f>
        <v>0</v>
      </c>
      <c r="BB46" s="1">
        <f>IFERROR(IF(#REF!=0,1,0),0)</f>
        <v>0</v>
      </c>
      <c r="BC46" s="1">
        <f>IFERROR(IF(#REF!=0,1,0),0)</f>
        <v>0</v>
      </c>
      <c r="BD46" s="1">
        <f>IFERROR(IF(#REF!=0,1,0),0)</f>
        <v>0</v>
      </c>
      <c r="BE46" s="1">
        <f t="shared" ref="BE46:BE47" si="3">SUM(H46:BD46)</f>
        <v>4</v>
      </c>
    </row>
    <row r="47" spans="1:57" ht="14.25" x14ac:dyDescent="0.2">
      <c r="A47" s="72" t="s">
        <v>160</v>
      </c>
      <c r="B47" s="73"/>
      <c r="C47" s="73"/>
      <c r="D47" s="74"/>
      <c r="E47" s="8">
        <f t="shared" si="2"/>
        <v>0</v>
      </c>
      <c r="F47" s="38" t="s">
        <v>6</v>
      </c>
      <c r="H47" s="1">
        <f>IFERROR(IF('1'!E55=0,1,0),0)</f>
        <v>0</v>
      </c>
      <c r="I47" s="1">
        <f>IFERROR(IF('2'!E55=0,1,0),0)</f>
        <v>0</v>
      </c>
      <c r="J47" s="1">
        <f>IFERROR(IF('3'!E55=0,1,0),0)</f>
        <v>0</v>
      </c>
      <c r="K47" s="1">
        <f>IFERROR(IF('4'!E55=0,1,0),0)</f>
        <v>0</v>
      </c>
      <c r="L47" s="1">
        <f>IFERROR(IF('5'!E55=0,1,0),0)</f>
        <v>0</v>
      </c>
      <c r="M47" s="1">
        <f>IFERROR(IF('6'!E55=0,1,0),0)</f>
        <v>0</v>
      </c>
      <c r="N47" s="1">
        <f>IFERROR(IF('7'!E55=0,1,0),0)</f>
        <v>0</v>
      </c>
      <c r="O47" s="1">
        <f>IFERROR(IF('8'!E55=0,1,0),0)</f>
        <v>0</v>
      </c>
      <c r="P47" s="1">
        <f>IFERROR(IF('9'!E55=0,1,0),0)</f>
        <v>0</v>
      </c>
      <c r="Q47" s="1">
        <f>IFERROR(IF('10'!E55=0,1,0),0)</f>
        <v>0</v>
      </c>
      <c r="R47" s="1">
        <f>IFERROR(IF(#REF!=0,1,0),0)</f>
        <v>0</v>
      </c>
      <c r="S47" s="1">
        <f>IFERROR(IF(#REF!=0,1,0),0)</f>
        <v>0</v>
      </c>
      <c r="T47" s="1">
        <f>IFERROR(IF(#REF!=0,1,0),0)</f>
        <v>0</v>
      </c>
      <c r="U47" s="1">
        <f>IFERROR(IF(#REF!=0,1,0),0)</f>
        <v>0</v>
      </c>
      <c r="V47" s="1">
        <f>IFERROR(IF(#REF!=0,1,0),0)</f>
        <v>0</v>
      </c>
      <c r="W47" s="1">
        <f>IFERROR(IF(#REF!=0,1,0),0)</f>
        <v>0</v>
      </c>
      <c r="X47" s="1">
        <f>IFERROR(IF(#REF!=0,1,0),0)</f>
        <v>0</v>
      </c>
      <c r="Y47" s="1">
        <f>IFERROR(IF(#REF!=0,1,0),0)</f>
        <v>0</v>
      </c>
      <c r="Z47" s="1">
        <f>IFERROR(IF(#REF!=0,1,0),0)</f>
        <v>0</v>
      </c>
      <c r="AA47" s="1">
        <f>IFERROR(IF(#REF!=0,1,0),0)</f>
        <v>0</v>
      </c>
      <c r="AB47" s="1">
        <f>IFERROR(IF(#REF!=0,1,0),0)</f>
        <v>0</v>
      </c>
      <c r="AC47" s="1">
        <f>IFERROR(IF(#REF!=0,1,0),0)</f>
        <v>0</v>
      </c>
      <c r="AD47" s="1">
        <f>IFERROR(IF(#REF!=0,1,0),0)</f>
        <v>0</v>
      </c>
      <c r="AE47" s="1">
        <f>IFERROR(IF(#REF!=0,1,0),0)</f>
        <v>0</v>
      </c>
      <c r="AF47" s="1">
        <f>IFERROR(IF(#REF!=0,1,0),0)</f>
        <v>0</v>
      </c>
      <c r="AG47" s="1">
        <f>IFERROR(IF(#REF!=0,1,0),0)</f>
        <v>0</v>
      </c>
      <c r="AH47" s="1">
        <f>IFERROR(IF(#REF!=0,1,0),0)</f>
        <v>0</v>
      </c>
      <c r="AI47" s="1">
        <f>IFERROR(IF(#REF!=0,1,0),0)</f>
        <v>0</v>
      </c>
      <c r="AJ47" s="1">
        <f>IFERROR(IF(#REF!=0,1,0),0)</f>
        <v>0</v>
      </c>
      <c r="AK47" s="1">
        <f>IFERROR(IF(#REF!=0,1,0),0)</f>
        <v>0</v>
      </c>
      <c r="AL47" s="1">
        <f>IFERROR(IF(#REF!=0,1,0),0)</f>
        <v>0</v>
      </c>
      <c r="AM47" s="1">
        <f>IFERROR(IF(#REF!=0,1,0),0)</f>
        <v>0</v>
      </c>
      <c r="AN47" s="1">
        <f>IFERROR(IF(#REF!=0,1,0),0)</f>
        <v>0</v>
      </c>
      <c r="AO47" s="1">
        <f>IFERROR(IF(#REF!=0,1,0),0)</f>
        <v>0</v>
      </c>
      <c r="AP47" s="1">
        <f>IFERROR(IF(#REF!=0,1,0),0)</f>
        <v>0</v>
      </c>
      <c r="AQ47" s="1">
        <f>IFERROR(IF(#REF!=0,1,0),0)</f>
        <v>0</v>
      </c>
      <c r="AR47" s="1">
        <f>IFERROR(IF(#REF!=0,1,0),0)</f>
        <v>0</v>
      </c>
      <c r="AS47" s="1">
        <f>IFERROR(IF(#REF!=0,1,0),0)</f>
        <v>0</v>
      </c>
      <c r="AT47" s="1">
        <f>IFERROR(IF(#REF!=0,1,0),0)</f>
        <v>0</v>
      </c>
      <c r="AU47" s="1">
        <f>IFERROR(IF(#REF!=0,1,0),0)</f>
        <v>0</v>
      </c>
      <c r="AV47" s="1">
        <f>IFERROR(IF(#REF!=0,1,0),0)</f>
        <v>0</v>
      </c>
      <c r="AW47" s="1">
        <f>IFERROR(IF(#REF!=0,1,0),0)</f>
        <v>0</v>
      </c>
      <c r="AX47" s="1">
        <f>IFERROR(IF(#REF!=0,1,0),0)</f>
        <v>0</v>
      </c>
      <c r="AY47" s="1">
        <f>IFERROR(IF(#REF!=0,1,0),0)</f>
        <v>0</v>
      </c>
      <c r="AZ47" s="1">
        <f>IFERROR(IF(#REF!=0,1,0),0)</f>
        <v>0</v>
      </c>
      <c r="BA47" s="1">
        <f>IFERROR(IF(#REF!=0,1,0),0)</f>
        <v>0</v>
      </c>
      <c r="BB47" s="1">
        <f>IFERROR(IF(#REF!=0,1,0),0)</f>
        <v>0</v>
      </c>
      <c r="BC47" s="1">
        <f>IFERROR(IF(#REF!=0,1,0),0)</f>
        <v>0</v>
      </c>
      <c r="BD47" s="1">
        <f>IFERROR(IF(#REF!=0,1,0),0)</f>
        <v>0</v>
      </c>
      <c r="BE47" s="1">
        <f t="shared" si="3"/>
        <v>0</v>
      </c>
    </row>
  </sheetData>
  <mergeCells count="45">
    <mergeCell ref="A46:D46"/>
    <mergeCell ref="A47:D47"/>
    <mergeCell ref="A41:D41"/>
    <mergeCell ref="A42:D42"/>
    <mergeCell ref="A43:D43"/>
    <mergeCell ref="A44:D44"/>
    <mergeCell ref="A45:D45"/>
    <mergeCell ref="A1:A3"/>
    <mergeCell ref="A37:D37"/>
    <mergeCell ref="A38:D38"/>
    <mergeCell ref="A39:D39"/>
    <mergeCell ref="A40:D40"/>
    <mergeCell ref="A14:D1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26:D26"/>
    <mergeCell ref="A33:D33"/>
    <mergeCell ref="A34:D34"/>
    <mergeCell ref="A35:D35"/>
    <mergeCell ref="A36:D36"/>
    <mergeCell ref="A31:D31"/>
    <mergeCell ref="A32:D32"/>
    <mergeCell ref="B1:E3"/>
    <mergeCell ref="A27:D27"/>
    <mergeCell ref="A28:D28"/>
    <mergeCell ref="A29:D29"/>
    <mergeCell ref="A30:D30"/>
    <mergeCell ref="A21:D21"/>
    <mergeCell ref="A22:D22"/>
    <mergeCell ref="A23:D23"/>
    <mergeCell ref="A24:D24"/>
    <mergeCell ref="A25:D25"/>
    <mergeCell ref="A20:D20"/>
    <mergeCell ref="A15:D15"/>
    <mergeCell ref="A16:D16"/>
    <mergeCell ref="A17:D17"/>
    <mergeCell ref="A18:D18"/>
    <mergeCell ref="A19:D19"/>
  </mergeCells>
  <conditionalFormatting sqref="E6:E36">
    <cfRule type="colorScale" priority="15">
      <colorScale>
        <cfvo type="min"/>
        <cfvo type="max"/>
        <color theme="0"/>
        <color rgb="FFFF0000"/>
      </colorScale>
    </cfRule>
  </conditionalFormatting>
  <conditionalFormatting sqref="E37:E42">
    <cfRule type="colorScale" priority="14">
      <colorScale>
        <cfvo type="min"/>
        <cfvo type="max"/>
        <color theme="0"/>
        <color rgb="FFFF0000"/>
      </colorScale>
    </cfRule>
  </conditionalFormatting>
  <conditionalFormatting sqref="E45:E47">
    <cfRule type="colorScale" priority="3">
      <colorScale>
        <cfvo type="num" val="0"/>
        <cfvo type="num" val="5"/>
        <color theme="0"/>
        <color rgb="FFFF0000"/>
      </colorScale>
    </cfRule>
  </conditionalFormatting>
  <conditionalFormatting sqref="E43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44">
    <cfRule type="colorScale" priority="1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E6:E47">
      <formula1>#REF!</formula1>
    </dataValidation>
    <dataValidation type="list" allowBlank="1" showInputMessage="1" showErrorMessage="1" sqref="F6:F47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view="pageLayout" topLeftCell="C1" zoomScale="80" zoomScaleNormal="70" zoomScalePageLayoutView="80" workbookViewId="0">
      <selection activeCell="C4" sqref="C4:F4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60" width="9.140625" style="1" customWidth="1"/>
    <col min="61" max="61" width="6.42578125" style="1" customWidth="1"/>
    <col min="62" max="62" width="22.5703125" style="1" customWidth="1"/>
    <col min="63" max="63" width="14.85546875" style="1" customWidth="1"/>
    <col min="64" max="64" width="19.85546875" style="1" customWidth="1"/>
    <col min="65" max="16384" width="9.140625" style="1"/>
  </cols>
  <sheetData>
    <row r="1" spans="1:57" ht="15.75" customHeight="1" x14ac:dyDescent="0.3">
      <c r="A1" s="75"/>
      <c r="B1" s="70" t="s">
        <v>87</v>
      </c>
      <c r="C1" s="71"/>
      <c r="D1" s="71"/>
      <c r="E1" s="71"/>
      <c r="F1" s="3" t="s">
        <v>88</v>
      </c>
    </row>
    <row r="2" spans="1:57" ht="15.75" customHeight="1" x14ac:dyDescent="0.3">
      <c r="A2" s="75"/>
      <c r="B2" s="71"/>
      <c r="C2" s="71"/>
      <c r="D2" s="71"/>
      <c r="E2" s="71"/>
      <c r="F2" s="3" t="s">
        <v>149</v>
      </c>
    </row>
    <row r="3" spans="1:57" ht="15.75" customHeight="1" x14ac:dyDescent="0.3">
      <c r="A3" s="75"/>
      <c r="B3" s="71"/>
      <c r="C3" s="71"/>
      <c r="D3" s="71"/>
      <c r="E3" s="71"/>
      <c r="F3" s="3" t="s">
        <v>166</v>
      </c>
    </row>
    <row r="4" spans="1:57" ht="14.25" x14ac:dyDescent="0.2">
      <c r="A4" s="4"/>
      <c r="B4" s="5"/>
      <c r="C4" s="4"/>
      <c r="D4" s="4"/>
      <c r="E4" s="4"/>
      <c r="F4" s="4"/>
    </row>
    <row r="5" spans="1:57" ht="32.25" customHeight="1" x14ac:dyDescent="0.2">
      <c r="A5" s="76" t="s">
        <v>4</v>
      </c>
      <c r="B5" s="76"/>
      <c r="C5" s="76"/>
      <c r="D5" s="76"/>
      <c r="E5" s="6" t="s">
        <v>141</v>
      </c>
      <c r="F5" s="7" t="s">
        <v>1</v>
      </c>
      <c r="H5" s="1" t="s">
        <v>104</v>
      </c>
      <c r="I5" s="1" t="s">
        <v>105</v>
      </c>
      <c r="J5" s="1" t="s">
        <v>106</v>
      </c>
      <c r="K5" s="1" t="s">
        <v>107</v>
      </c>
      <c r="L5" s="1" t="s">
        <v>108</v>
      </c>
      <c r="M5" s="1" t="s">
        <v>100</v>
      </c>
      <c r="N5" s="1" t="s">
        <v>101</v>
      </c>
      <c r="O5" s="1" t="s">
        <v>109</v>
      </c>
      <c r="P5" s="1" t="s">
        <v>110</v>
      </c>
      <c r="Q5" s="1" t="s">
        <v>111</v>
      </c>
      <c r="R5" s="1" t="s">
        <v>112</v>
      </c>
      <c r="S5" s="1" t="s">
        <v>102</v>
      </c>
      <c r="T5" s="1" t="s">
        <v>103</v>
      </c>
      <c r="U5" s="1" t="s">
        <v>113</v>
      </c>
      <c r="V5" s="1" t="s">
        <v>114</v>
      </c>
      <c r="W5" s="1" t="s">
        <v>115</v>
      </c>
      <c r="X5" s="1" t="s">
        <v>116</v>
      </c>
      <c r="Y5" s="2" t="s">
        <v>92</v>
      </c>
      <c r="Z5" s="2" t="s">
        <v>93</v>
      </c>
      <c r="AA5" s="2" t="s">
        <v>117</v>
      </c>
      <c r="AB5" s="2" t="s">
        <v>118</v>
      </c>
      <c r="AC5" s="2" t="s">
        <v>119</v>
      </c>
      <c r="AD5" s="2" t="s">
        <v>120</v>
      </c>
      <c r="AE5" s="2" t="s">
        <v>121</v>
      </c>
      <c r="AF5" s="2" t="s">
        <v>122</v>
      </c>
      <c r="AG5" s="2" t="s">
        <v>123</v>
      </c>
      <c r="AH5" s="2" t="s">
        <v>124</v>
      </c>
      <c r="AI5" s="2" t="s">
        <v>94</v>
      </c>
      <c r="AJ5" s="2" t="s">
        <v>95</v>
      </c>
      <c r="AK5" s="2" t="s">
        <v>96</v>
      </c>
      <c r="AL5" s="2" t="s">
        <v>97</v>
      </c>
      <c r="AM5" s="2" t="s">
        <v>125</v>
      </c>
      <c r="AN5" s="2" t="s">
        <v>126</v>
      </c>
      <c r="AO5" s="2" t="s">
        <v>127</v>
      </c>
      <c r="AP5" s="2" t="s">
        <v>128</v>
      </c>
      <c r="AQ5" s="2" t="s">
        <v>129</v>
      </c>
      <c r="AR5" s="2" t="s">
        <v>130</v>
      </c>
      <c r="AS5" s="2" t="s">
        <v>131</v>
      </c>
      <c r="AT5" s="2" t="s">
        <v>132</v>
      </c>
      <c r="AU5" s="2" t="s">
        <v>133</v>
      </c>
      <c r="AV5" s="2" t="s">
        <v>134</v>
      </c>
      <c r="AW5" s="2" t="s">
        <v>135</v>
      </c>
      <c r="AX5" s="2" t="s">
        <v>136</v>
      </c>
      <c r="AY5" s="2" t="s">
        <v>98</v>
      </c>
      <c r="AZ5" s="2" t="s">
        <v>99</v>
      </c>
      <c r="BA5" s="2" t="s">
        <v>137</v>
      </c>
      <c r="BB5" s="2" t="s">
        <v>140</v>
      </c>
      <c r="BC5" s="2" t="s">
        <v>138</v>
      </c>
      <c r="BD5" s="2" t="s">
        <v>139</v>
      </c>
      <c r="BE5" s="24" t="s">
        <v>55</v>
      </c>
    </row>
    <row r="6" spans="1:57" ht="17.25" customHeight="1" x14ac:dyDescent="0.2">
      <c r="A6" s="72" t="s">
        <v>56</v>
      </c>
      <c r="B6" s="73"/>
      <c r="C6" s="73"/>
      <c r="D6" s="74"/>
      <c r="E6" s="8">
        <f>BE6</f>
        <v>4</v>
      </c>
      <c r="F6" s="38" t="s">
        <v>5</v>
      </c>
      <c r="H6" s="1">
        <f>IFERROR(IF('1'!E14=1,1,0),0)</f>
        <v>0</v>
      </c>
      <c r="I6" s="1">
        <f>IFERROR(IF('2'!E14=1,1,0),0)</f>
        <v>0</v>
      </c>
      <c r="J6" s="1">
        <f>IFERROR(IF('3'!E14=1,1,0),0)</f>
        <v>1</v>
      </c>
      <c r="K6" s="1">
        <f>IFERROR(IF('4'!E14=1,1,0),0)</f>
        <v>1</v>
      </c>
      <c r="L6" s="1">
        <f>IFERROR(IF('5'!E14=1,1,0),0)</f>
        <v>1</v>
      </c>
      <c r="M6" s="1">
        <f>IFERROR(IF('6'!E14=1,1,0),0)</f>
        <v>1</v>
      </c>
      <c r="N6" s="1">
        <f>IFERROR(IF('7'!E14=1,1,0),0)</f>
        <v>0</v>
      </c>
      <c r="O6" s="1">
        <f>IFERROR(IF('8'!E14=1,1,0),0)</f>
        <v>0</v>
      </c>
      <c r="P6" s="1">
        <f>IFERROR(IF('9'!E14=1,1,0),0)</f>
        <v>0</v>
      </c>
      <c r="Q6" s="1">
        <f>IFERROR(IF('10'!E14=1,1,0),0)</f>
        <v>0</v>
      </c>
      <c r="R6" s="1">
        <f>IFERROR(IF(#REF!=1,1,0),0)</f>
        <v>0</v>
      </c>
      <c r="S6" s="1">
        <f>IFERROR(IF(#REF!=1,1,0),0)</f>
        <v>0</v>
      </c>
      <c r="T6" s="1">
        <f>IFERROR(IF(#REF!=1,1,0),0)</f>
        <v>0</v>
      </c>
      <c r="U6" s="1">
        <f>IFERROR(IF(#REF!=1,1,0),0)</f>
        <v>0</v>
      </c>
      <c r="V6" s="1">
        <f>IFERROR(IF(#REF!=1,1,0),0)</f>
        <v>0</v>
      </c>
      <c r="W6" s="1">
        <f>IFERROR(IF(#REF!=1,1,0),0)</f>
        <v>0</v>
      </c>
      <c r="X6" s="1">
        <f>IFERROR(IF(#REF!=1,1,0),0)</f>
        <v>0</v>
      </c>
      <c r="Y6" s="1">
        <f>IFERROR(IF(#REF!=1,1,0),0)</f>
        <v>0</v>
      </c>
      <c r="Z6" s="1">
        <f>IFERROR(IF(#REF!=1,1,0),0)</f>
        <v>0</v>
      </c>
      <c r="AA6" s="1">
        <f>IFERROR(IF(#REF!=1,1,0),0)</f>
        <v>0</v>
      </c>
      <c r="AB6" s="1">
        <f>IFERROR(IF(#REF!=1,1,0),0)</f>
        <v>0</v>
      </c>
      <c r="AC6" s="1">
        <f>IFERROR(IF(#REF!=1,1,0),0)</f>
        <v>0</v>
      </c>
      <c r="AD6" s="1">
        <f>IFERROR(IF(#REF!=1,1,0),0)</f>
        <v>0</v>
      </c>
      <c r="AE6" s="1">
        <f>IFERROR(IF(#REF!=1,1,0),0)</f>
        <v>0</v>
      </c>
      <c r="AF6" s="1">
        <f>IFERROR(IF(#REF!=1,1,0),0)</f>
        <v>0</v>
      </c>
      <c r="AG6" s="1">
        <f>IFERROR(IF(#REF!=1,1,0),0)</f>
        <v>0</v>
      </c>
      <c r="AH6" s="1">
        <f>IFERROR(IF(#REF!=1,1,0),0)</f>
        <v>0</v>
      </c>
      <c r="AI6" s="1">
        <f>IFERROR(IF(#REF!=1,1,0),0)</f>
        <v>0</v>
      </c>
      <c r="AJ6" s="1">
        <f>IFERROR(IF(#REF!=1,1,0),0)</f>
        <v>0</v>
      </c>
      <c r="AK6" s="1">
        <f>IFERROR(IF(#REF!=1,1,0),0)</f>
        <v>0</v>
      </c>
      <c r="AL6" s="1">
        <f>IFERROR(IF(#REF!=1,1,0),0)</f>
        <v>0</v>
      </c>
      <c r="AM6" s="1">
        <f>IFERROR(IF(#REF!=1,1,0),0)</f>
        <v>0</v>
      </c>
      <c r="AN6" s="1">
        <f>IFERROR(IF(#REF!=1,1,0),0)</f>
        <v>0</v>
      </c>
      <c r="AO6" s="1">
        <f>IFERROR(IF(#REF!=1,1,0),0)</f>
        <v>0</v>
      </c>
      <c r="AP6" s="1">
        <f>IFERROR(IF(#REF!=1,1,0),0)</f>
        <v>0</v>
      </c>
      <c r="AQ6" s="1">
        <f>IFERROR(IF(#REF!=1,1,0),0)</f>
        <v>0</v>
      </c>
      <c r="AR6" s="1">
        <f>IFERROR(IF(#REF!=1,1,0),0)</f>
        <v>0</v>
      </c>
      <c r="AS6" s="1">
        <f>IFERROR(IF(#REF!=1,1,0),0)</f>
        <v>0</v>
      </c>
      <c r="AT6" s="1">
        <f>IFERROR(IF(#REF!=1,1,0),0)</f>
        <v>0</v>
      </c>
      <c r="AU6" s="1">
        <f>IFERROR(IF(#REF!=1,1,0),0)</f>
        <v>0</v>
      </c>
      <c r="AV6" s="1">
        <f>IFERROR(IF(#REF!=1,1,0),0)</f>
        <v>0</v>
      </c>
      <c r="AW6" s="1">
        <f>IFERROR(IF(#REF!=1,1,0),0)</f>
        <v>0</v>
      </c>
      <c r="AX6" s="1">
        <f>IFERROR(IF(#REF!=1,1,0),0)</f>
        <v>0</v>
      </c>
      <c r="AY6" s="1">
        <f>IFERROR(IF(#REF!=1,1,0),0)</f>
        <v>0</v>
      </c>
      <c r="AZ6" s="1">
        <f>IFERROR(IF(#REF!=1,1,0),0)</f>
        <v>0</v>
      </c>
      <c r="BA6" s="1">
        <f>IFERROR(IF(#REF!=1,1,0),0)</f>
        <v>0</v>
      </c>
      <c r="BB6" s="1">
        <f>IFERROR(IF(#REF!=1,1,0),0)</f>
        <v>0</v>
      </c>
      <c r="BC6" s="1">
        <f>IFERROR(IF(#REF!=1,1,0),0)</f>
        <v>0</v>
      </c>
      <c r="BD6" s="1">
        <f>IFERROR(IF(#REF!=1,1,0),0)</f>
        <v>0</v>
      </c>
      <c r="BE6" s="1">
        <f>SUM(H6:BD6)</f>
        <v>4</v>
      </c>
    </row>
    <row r="7" spans="1:57" ht="17.25" customHeight="1" x14ac:dyDescent="0.2">
      <c r="A7" s="72" t="s">
        <v>57</v>
      </c>
      <c r="B7" s="73"/>
      <c r="C7" s="73"/>
      <c r="D7" s="74"/>
      <c r="E7" s="8">
        <f t="shared" ref="E7:E45" si="0">BE7</f>
        <v>1</v>
      </c>
      <c r="F7" s="38" t="s">
        <v>5</v>
      </c>
      <c r="H7" s="1">
        <f>IFERROR(IF('1'!E15=1,1,0),0)</f>
        <v>0</v>
      </c>
      <c r="I7" s="1">
        <f>IFERROR(IF('2'!E15=1,1,0),0)</f>
        <v>0</v>
      </c>
      <c r="J7" s="1">
        <f>IFERROR(IF('3'!E15=1,1,0),0)</f>
        <v>0</v>
      </c>
      <c r="K7" s="1">
        <f>IFERROR(IF('4'!E15=1,1,0),0)</f>
        <v>0</v>
      </c>
      <c r="L7" s="1">
        <f>IFERROR(IF('5'!E15=1,1,0),0)</f>
        <v>0</v>
      </c>
      <c r="M7" s="1">
        <f>IFERROR(IF('6'!E15=1,1,0),0)</f>
        <v>0</v>
      </c>
      <c r="N7" s="1">
        <f>IFERROR(IF('7'!E15=1,1,0),0)</f>
        <v>1</v>
      </c>
      <c r="O7" s="1">
        <f>IFERROR(IF('8'!E15=1,1,0),0)</f>
        <v>0</v>
      </c>
      <c r="P7" s="1">
        <f>IFERROR(IF('9'!E15=1,1,0),0)</f>
        <v>0</v>
      </c>
      <c r="Q7" s="1">
        <f>IFERROR(IF('10'!E15=1,1,0),0)</f>
        <v>0</v>
      </c>
      <c r="R7" s="1">
        <f>IFERROR(IF(#REF!=1,1,0),0)</f>
        <v>0</v>
      </c>
      <c r="S7" s="1">
        <f>IFERROR(IF(#REF!=1,1,0),0)</f>
        <v>0</v>
      </c>
      <c r="T7" s="1">
        <f>IFERROR(IF(#REF!=1,1,0),0)</f>
        <v>0</v>
      </c>
      <c r="U7" s="1">
        <f>IFERROR(IF(#REF!=1,1,0),0)</f>
        <v>0</v>
      </c>
      <c r="V7" s="1">
        <f>IFERROR(IF(#REF!=1,1,0),0)</f>
        <v>0</v>
      </c>
      <c r="W7" s="1">
        <f>IFERROR(IF(#REF!=1,1,0),0)</f>
        <v>0</v>
      </c>
      <c r="X7" s="1">
        <f>IFERROR(IF(#REF!=1,1,0),0)</f>
        <v>0</v>
      </c>
      <c r="Y7" s="1">
        <f>IFERROR(IF(#REF!=1,1,0),0)</f>
        <v>0</v>
      </c>
      <c r="Z7" s="1">
        <f>IFERROR(IF(#REF!=1,1,0),0)</f>
        <v>0</v>
      </c>
      <c r="AA7" s="1">
        <f>IFERROR(IF(#REF!=1,1,0),0)</f>
        <v>0</v>
      </c>
      <c r="AB7" s="1">
        <f>IFERROR(IF(#REF!=1,1,0),0)</f>
        <v>0</v>
      </c>
      <c r="AC7" s="1">
        <f>IFERROR(IF(#REF!=1,1,0),0)</f>
        <v>0</v>
      </c>
      <c r="AD7" s="1">
        <f>IFERROR(IF(#REF!=1,1,0),0)</f>
        <v>0</v>
      </c>
      <c r="AE7" s="1">
        <f>IFERROR(IF(#REF!=1,1,0),0)</f>
        <v>0</v>
      </c>
      <c r="AF7" s="1">
        <f>IFERROR(IF(#REF!=1,1,0),0)</f>
        <v>0</v>
      </c>
      <c r="AG7" s="1">
        <f>IFERROR(IF(#REF!=1,1,0),0)</f>
        <v>0</v>
      </c>
      <c r="AH7" s="1">
        <f>IFERROR(IF(#REF!=1,1,0),0)</f>
        <v>0</v>
      </c>
      <c r="AI7" s="1">
        <f>IFERROR(IF(#REF!=1,1,0),0)</f>
        <v>0</v>
      </c>
      <c r="AJ7" s="1">
        <f>IFERROR(IF(#REF!=1,1,0),0)</f>
        <v>0</v>
      </c>
      <c r="AK7" s="1">
        <f>IFERROR(IF(#REF!=1,1,0),0)</f>
        <v>0</v>
      </c>
      <c r="AL7" s="1">
        <f>IFERROR(IF(#REF!=1,1,0),0)</f>
        <v>0</v>
      </c>
      <c r="AM7" s="1">
        <f>IFERROR(IF(#REF!=1,1,0),0)</f>
        <v>0</v>
      </c>
      <c r="AN7" s="1">
        <f>IFERROR(IF(#REF!=1,1,0),0)</f>
        <v>0</v>
      </c>
      <c r="AO7" s="1">
        <f>IFERROR(IF(#REF!=1,1,0),0)</f>
        <v>0</v>
      </c>
      <c r="AP7" s="1">
        <f>IFERROR(IF(#REF!=1,1,0),0)</f>
        <v>0</v>
      </c>
      <c r="AQ7" s="1">
        <f>IFERROR(IF(#REF!=1,1,0),0)</f>
        <v>0</v>
      </c>
      <c r="AR7" s="1">
        <f>IFERROR(IF(#REF!=1,1,0),0)</f>
        <v>0</v>
      </c>
      <c r="AS7" s="1">
        <f>IFERROR(IF(#REF!=1,1,0),0)</f>
        <v>0</v>
      </c>
      <c r="AT7" s="1">
        <f>IFERROR(IF(#REF!=1,1,0),0)</f>
        <v>0</v>
      </c>
      <c r="AU7" s="1">
        <f>IFERROR(IF(#REF!=1,1,0),0)</f>
        <v>0</v>
      </c>
      <c r="AV7" s="1">
        <f>IFERROR(IF(#REF!=1,1,0),0)</f>
        <v>0</v>
      </c>
      <c r="AW7" s="1">
        <f>IFERROR(IF(#REF!=1,1,0),0)</f>
        <v>0</v>
      </c>
      <c r="AX7" s="1">
        <f>IFERROR(IF(#REF!=1,1,0),0)</f>
        <v>0</v>
      </c>
      <c r="AY7" s="1">
        <f>IFERROR(IF(#REF!=1,1,0),0)</f>
        <v>0</v>
      </c>
      <c r="AZ7" s="1">
        <f>IFERROR(IF(#REF!=1,1,0),0)</f>
        <v>0</v>
      </c>
      <c r="BA7" s="1">
        <f>IFERROR(IF(#REF!=1,1,0),0)</f>
        <v>0</v>
      </c>
      <c r="BB7" s="1">
        <f>IFERROR(IF(#REF!=1,1,0),0)</f>
        <v>0</v>
      </c>
      <c r="BC7" s="1">
        <f>IFERROR(IF(#REF!=1,1,0),0)</f>
        <v>0</v>
      </c>
      <c r="BD7" s="1">
        <f>IFERROR(IF(#REF!=1,1,0),0)</f>
        <v>0</v>
      </c>
      <c r="BE7" s="1">
        <f t="shared" ref="BE7:BE47" si="1">SUM(H7:BD7)</f>
        <v>1</v>
      </c>
    </row>
    <row r="8" spans="1:57" ht="17.25" customHeight="1" x14ac:dyDescent="0.2">
      <c r="A8" s="72" t="s">
        <v>48</v>
      </c>
      <c r="B8" s="73"/>
      <c r="C8" s="73"/>
      <c r="D8" s="74"/>
      <c r="E8" s="8">
        <f t="shared" si="0"/>
        <v>4</v>
      </c>
      <c r="F8" s="38" t="s">
        <v>5</v>
      </c>
      <c r="H8" s="1">
        <f>IFERROR(IF('1'!E16=1,1,0),0)</f>
        <v>0</v>
      </c>
      <c r="I8" s="1">
        <f>IFERROR(IF('2'!E16=1,1,0),0)</f>
        <v>0</v>
      </c>
      <c r="J8" s="1">
        <f>IFERROR(IF('3'!E16=1,1,0),0)</f>
        <v>1</v>
      </c>
      <c r="K8" s="1">
        <f>IFERROR(IF('4'!E16=1,1,0),0)</f>
        <v>1</v>
      </c>
      <c r="L8" s="1">
        <f>IFERROR(IF('5'!E16=1,1,0),0)</f>
        <v>1</v>
      </c>
      <c r="M8" s="1">
        <f>IFERROR(IF('6'!E16=1,1,0),0)</f>
        <v>1</v>
      </c>
      <c r="N8" s="1">
        <f>IFERROR(IF('7'!E16=1,1,0),0)</f>
        <v>0</v>
      </c>
      <c r="O8" s="1">
        <f>IFERROR(IF('8'!E16=1,1,0),0)</f>
        <v>0</v>
      </c>
      <c r="P8" s="1">
        <f>IFERROR(IF('9'!E16=1,1,0),0)</f>
        <v>0</v>
      </c>
      <c r="Q8" s="1">
        <f>IFERROR(IF('10'!E16=1,1,0),0)</f>
        <v>0</v>
      </c>
      <c r="R8" s="1">
        <f>IFERROR(IF(#REF!=1,1,0),0)</f>
        <v>0</v>
      </c>
      <c r="S8" s="1">
        <f>IFERROR(IF(#REF!=1,1,0),0)</f>
        <v>0</v>
      </c>
      <c r="T8" s="1">
        <f>IFERROR(IF(#REF!=1,1,0),0)</f>
        <v>0</v>
      </c>
      <c r="U8" s="1">
        <f>IFERROR(IF(#REF!=1,1,0),0)</f>
        <v>0</v>
      </c>
      <c r="V8" s="1">
        <f>IFERROR(IF(#REF!=1,1,0),0)</f>
        <v>0</v>
      </c>
      <c r="W8" s="1">
        <f>IFERROR(IF(#REF!=1,1,0),0)</f>
        <v>0</v>
      </c>
      <c r="X8" s="1">
        <f>IFERROR(IF(#REF!=1,1,0),0)</f>
        <v>0</v>
      </c>
      <c r="Y8" s="1">
        <f>IFERROR(IF(#REF!=1,1,0),0)</f>
        <v>0</v>
      </c>
      <c r="Z8" s="1">
        <f>IFERROR(IF(#REF!=1,1,0),0)</f>
        <v>0</v>
      </c>
      <c r="AA8" s="1">
        <f>IFERROR(IF(#REF!=1,1,0),0)</f>
        <v>0</v>
      </c>
      <c r="AB8" s="1">
        <f>IFERROR(IF(#REF!=1,1,0),0)</f>
        <v>0</v>
      </c>
      <c r="AC8" s="1">
        <f>IFERROR(IF(#REF!=1,1,0),0)</f>
        <v>0</v>
      </c>
      <c r="AD8" s="1">
        <f>IFERROR(IF(#REF!=1,1,0),0)</f>
        <v>0</v>
      </c>
      <c r="AE8" s="1">
        <f>IFERROR(IF(#REF!=1,1,0),0)</f>
        <v>0</v>
      </c>
      <c r="AF8" s="1">
        <f>IFERROR(IF(#REF!=1,1,0),0)</f>
        <v>0</v>
      </c>
      <c r="AG8" s="1">
        <f>IFERROR(IF(#REF!=1,1,0),0)</f>
        <v>0</v>
      </c>
      <c r="AH8" s="1">
        <f>IFERROR(IF(#REF!=1,1,0),0)</f>
        <v>0</v>
      </c>
      <c r="AI8" s="1">
        <f>IFERROR(IF(#REF!=1,1,0),0)</f>
        <v>0</v>
      </c>
      <c r="AJ8" s="1">
        <f>IFERROR(IF(#REF!=1,1,0),0)</f>
        <v>0</v>
      </c>
      <c r="AK8" s="1">
        <f>IFERROR(IF(#REF!=1,1,0),0)</f>
        <v>0</v>
      </c>
      <c r="AL8" s="1">
        <f>IFERROR(IF(#REF!=1,1,0),0)</f>
        <v>0</v>
      </c>
      <c r="AM8" s="1">
        <f>IFERROR(IF(#REF!=1,1,0),0)</f>
        <v>0</v>
      </c>
      <c r="AN8" s="1">
        <f>IFERROR(IF(#REF!=1,1,0),0)</f>
        <v>0</v>
      </c>
      <c r="AO8" s="1">
        <f>IFERROR(IF(#REF!=1,1,0),0)</f>
        <v>0</v>
      </c>
      <c r="AP8" s="1">
        <f>IFERROR(IF(#REF!=1,1,0),0)</f>
        <v>0</v>
      </c>
      <c r="AQ8" s="1">
        <f>IFERROR(IF(#REF!=1,1,0),0)</f>
        <v>0</v>
      </c>
      <c r="AR8" s="1">
        <f>IFERROR(IF(#REF!=1,1,0),0)</f>
        <v>0</v>
      </c>
      <c r="AS8" s="1">
        <f>IFERROR(IF(#REF!=1,1,0),0)</f>
        <v>0</v>
      </c>
      <c r="AT8" s="1">
        <f>IFERROR(IF(#REF!=1,1,0),0)</f>
        <v>0</v>
      </c>
      <c r="AU8" s="1">
        <f>IFERROR(IF(#REF!=1,1,0),0)</f>
        <v>0</v>
      </c>
      <c r="AV8" s="1">
        <f>IFERROR(IF(#REF!=1,1,0),0)</f>
        <v>0</v>
      </c>
      <c r="AW8" s="1">
        <f>IFERROR(IF(#REF!=1,1,0),0)</f>
        <v>0</v>
      </c>
      <c r="AX8" s="1">
        <f>IFERROR(IF(#REF!=1,1,0),0)</f>
        <v>0</v>
      </c>
      <c r="AY8" s="1">
        <f>IFERROR(IF(#REF!=1,1,0),0)</f>
        <v>0</v>
      </c>
      <c r="AZ8" s="1">
        <f>IFERROR(IF(#REF!=1,1,0),0)</f>
        <v>0</v>
      </c>
      <c r="BA8" s="1">
        <f>IFERROR(IF(#REF!=1,1,0),0)</f>
        <v>0</v>
      </c>
      <c r="BB8" s="1">
        <f>IFERROR(IF(#REF!=1,1,0),0)</f>
        <v>0</v>
      </c>
      <c r="BC8" s="1">
        <f>IFERROR(IF(#REF!=1,1,0),0)</f>
        <v>0</v>
      </c>
      <c r="BD8" s="1">
        <f>IFERROR(IF(#REF!=1,1,0),0)</f>
        <v>0</v>
      </c>
      <c r="BE8" s="1">
        <f t="shared" si="1"/>
        <v>4</v>
      </c>
    </row>
    <row r="9" spans="1:57" ht="17.25" customHeight="1" x14ac:dyDescent="0.2">
      <c r="A9" s="72" t="s">
        <v>58</v>
      </c>
      <c r="B9" s="73"/>
      <c r="C9" s="73"/>
      <c r="D9" s="74"/>
      <c r="E9" s="8">
        <f t="shared" si="0"/>
        <v>4</v>
      </c>
      <c r="F9" s="38" t="s">
        <v>5</v>
      </c>
      <c r="H9" s="1">
        <f>IFERROR(IF('1'!E17=1,1,0),0)</f>
        <v>0</v>
      </c>
      <c r="I9" s="1">
        <f>IFERROR(IF('2'!E17=1,1,0),0)</f>
        <v>0</v>
      </c>
      <c r="J9" s="1">
        <f>IFERROR(IF('3'!E17=1,1,0),0)</f>
        <v>1</v>
      </c>
      <c r="K9" s="1">
        <f>IFERROR(IF('4'!E17=1,1,0),0)</f>
        <v>1</v>
      </c>
      <c r="L9" s="1">
        <f>IFERROR(IF('5'!E17=1,1,0),0)</f>
        <v>1</v>
      </c>
      <c r="M9" s="1">
        <f>IFERROR(IF('6'!E17=1,1,0),0)</f>
        <v>1</v>
      </c>
      <c r="N9" s="1">
        <f>IFERROR(IF('7'!E17=1,1,0),0)</f>
        <v>0</v>
      </c>
      <c r="O9" s="1">
        <f>IFERROR(IF('8'!E17=1,1,0),0)</f>
        <v>0</v>
      </c>
      <c r="P9" s="1">
        <f>IFERROR(IF('9'!E17=1,1,0),0)</f>
        <v>0</v>
      </c>
      <c r="Q9" s="1">
        <f>IFERROR(IF('10'!E17=1,1,0),0)</f>
        <v>0</v>
      </c>
      <c r="R9" s="1">
        <f>IFERROR(IF(#REF!=1,1,0),0)</f>
        <v>0</v>
      </c>
      <c r="S9" s="1">
        <f>IFERROR(IF(#REF!=1,1,0),0)</f>
        <v>0</v>
      </c>
      <c r="T9" s="1">
        <f>IFERROR(IF(#REF!=1,1,0),0)</f>
        <v>0</v>
      </c>
      <c r="U9" s="1">
        <f>IFERROR(IF(#REF!=1,1,0),0)</f>
        <v>0</v>
      </c>
      <c r="V9" s="1">
        <f>IFERROR(IF(#REF!=1,1,0),0)</f>
        <v>0</v>
      </c>
      <c r="W9" s="1">
        <f>IFERROR(IF(#REF!=1,1,0),0)</f>
        <v>0</v>
      </c>
      <c r="X9" s="1">
        <f>IFERROR(IF(#REF!=1,1,0),0)</f>
        <v>0</v>
      </c>
      <c r="Y9" s="1">
        <f>IFERROR(IF(#REF!=1,1,0),0)</f>
        <v>0</v>
      </c>
      <c r="Z9" s="1">
        <f>IFERROR(IF(#REF!=1,1,0),0)</f>
        <v>0</v>
      </c>
      <c r="AA9" s="1">
        <f>IFERROR(IF(#REF!=1,1,0),0)</f>
        <v>0</v>
      </c>
      <c r="AB9" s="1">
        <f>IFERROR(IF(#REF!=1,1,0),0)</f>
        <v>0</v>
      </c>
      <c r="AC9" s="1">
        <f>IFERROR(IF(#REF!=1,1,0),0)</f>
        <v>0</v>
      </c>
      <c r="AD9" s="1">
        <f>IFERROR(IF(#REF!=1,1,0),0)</f>
        <v>0</v>
      </c>
      <c r="AE9" s="1">
        <f>IFERROR(IF(#REF!=1,1,0),0)</f>
        <v>0</v>
      </c>
      <c r="AF9" s="1">
        <f>IFERROR(IF(#REF!=1,1,0),0)</f>
        <v>0</v>
      </c>
      <c r="AG9" s="1">
        <f>IFERROR(IF(#REF!=1,1,0),0)</f>
        <v>0</v>
      </c>
      <c r="AH9" s="1">
        <f>IFERROR(IF(#REF!=1,1,0),0)</f>
        <v>0</v>
      </c>
      <c r="AI9" s="1">
        <f>IFERROR(IF(#REF!=1,1,0),0)</f>
        <v>0</v>
      </c>
      <c r="AJ9" s="1">
        <f>IFERROR(IF(#REF!=1,1,0),0)</f>
        <v>0</v>
      </c>
      <c r="AK9" s="1">
        <f>IFERROR(IF(#REF!=1,1,0),0)</f>
        <v>0</v>
      </c>
      <c r="AL9" s="1">
        <f>IFERROR(IF(#REF!=1,1,0),0)</f>
        <v>0</v>
      </c>
      <c r="AM9" s="1">
        <f>IFERROR(IF(#REF!=1,1,0),0)</f>
        <v>0</v>
      </c>
      <c r="AN9" s="1">
        <f>IFERROR(IF(#REF!=1,1,0),0)</f>
        <v>0</v>
      </c>
      <c r="AO9" s="1">
        <f>IFERROR(IF(#REF!=1,1,0),0)</f>
        <v>0</v>
      </c>
      <c r="AP9" s="1">
        <f>IFERROR(IF(#REF!=1,1,0),0)</f>
        <v>0</v>
      </c>
      <c r="AQ9" s="1">
        <f>IFERROR(IF(#REF!=1,1,0),0)</f>
        <v>0</v>
      </c>
      <c r="AR9" s="1">
        <f>IFERROR(IF(#REF!=1,1,0),0)</f>
        <v>0</v>
      </c>
      <c r="AS9" s="1">
        <f>IFERROR(IF(#REF!=1,1,0),0)</f>
        <v>0</v>
      </c>
      <c r="AT9" s="1">
        <f>IFERROR(IF(#REF!=1,1,0),0)</f>
        <v>0</v>
      </c>
      <c r="AU9" s="1">
        <f>IFERROR(IF(#REF!=1,1,0),0)</f>
        <v>0</v>
      </c>
      <c r="AV9" s="1">
        <f>IFERROR(IF(#REF!=1,1,0),0)</f>
        <v>0</v>
      </c>
      <c r="AW9" s="1">
        <f>IFERROR(IF(#REF!=1,1,0),0)</f>
        <v>0</v>
      </c>
      <c r="AX9" s="1">
        <f>IFERROR(IF(#REF!=1,1,0),0)</f>
        <v>0</v>
      </c>
      <c r="AY9" s="1">
        <f>IFERROR(IF(#REF!=1,1,0),0)</f>
        <v>0</v>
      </c>
      <c r="AZ9" s="1">
        <f>IFERROR(IF(#REF!=1,1,0),0)</f>
        <v>0</v>
      </c>
      <c r="BA9" s="1">
        <f>IFERROR(IF(#REF!=1,1,0),0)</f>
        <v>0</v>
      </c>
      <c r="BB9" s="1">
        <f>IFERROR(IF(#REF!=1,1,0),0)</f>
        <v>0</v>
      </c>
      <c r="BC9" s="1">
        <f>IFERROR(IF(#REF!=1,1,0),0)</f>
        <v>0</v>
      </c>
      <c r="BD9" s="1">
        <f>IFERROR(IF(#REF!=1,1,0),0)</f>
        <v>0</v>
      </c>
      <c r="BE9" s="1">
        <f t="shared" si="1"/>
        <v>4</v>
      </c>
    </row>
    <row r="10" spans="1:57" ht="17.25" customHeight="1" x14ac:dyDescent="0.2">
      <c r="A10" s="72" t="s">
        <v>151</v>
      </c>
      <c r="B10" s="73"/>
      <c r="C10" s="73"/>
      <c r="D10" s="74"/>
      <c r="E10" s="8">
        <f t="shared" si="0"/>
        <v>7</v>
      </c>
      <c r="F10" s="38" t="s">
        <v>5</v>
      </c>
      <c r="H10" s="1">
        <f>IFERROR(IF('1'!E18=1,1,0),0)</f>
        <v>1</v>
      </c>
      <c r="I10" s="1">
        <f>IFERROR(IF('2'!E18=1,1,0),0)</f>
        <v>1</v>
      </c>
      <c r="J10" s="1">
        <f>IFERROR(IF('3'!E18=1,1,0),0)</f>
        <v>1</v>
      </c>
      <c r="K10" s="1">
        <f>IFERROR(IF('4'!E18=1,1,0),0)</f>
        <v>1</v>
      </c>
      <c r="L10" s="1">
        <f>IFERROR(IF('5'!E18=1,1,0),0)</f>
        <v>1</v>
      </c>
      <c r="M10" s="1">
        <f>IFERROR(IF('6'!E18=1,1,0),0)</f>
        <v>1</v>
      </c>
      <c r="N10" s="1">
        <f>IFERROR(IF('7'!E18=1,1,0),0)</f>
        <v>1</v>
      </c>
      <c r="O10" s="1">
        <f>IFERROR(IF('8'!E18=1,1,0),0)</f>
        <v>0</v>
      </c>
      <c r="P10" s="1">
        <f>IFERROR(IF('9'!E18=1,1,0),0)</f>
        <v>0</v>
      </c>
      <c r="Q10" s="1">
        <f>IFERROR(IF('10'!E18=1,1,0),0)</f>
        <v>0</v>
      </c>
      <c r="R10" s="1">
        <f>IFERROR(IF(#REF!=1,1,0),0)</f>
        <v>0</v>
      </c>
      <c r="S10" s="1">
        <f>IFERROR(IF(#REF!=1,1,0),0)</f>
        <v>0</v>
      </c>
      <c r="T10" s="1">
        <f>IFERROR(IF(#REF!=1,1,0),0)</f>
        <v>0</v>
      </c>
      <c r="U10" s="1">
        <f>IFERROR(IF(#REF!=1,1,0),0)</f>
        <v>0</v>
      </c>
      <c r="V10" s="1">
        <f>IFERROR(IF(#REF!=1,1,0),0)</f>
        <v>0</v>
      </c>
      <c r="W10" s="1">
        <f>IFERROR(IF(#REF!=1,1,0),0)</f>
        <v>0</v>
      </c>
      <c r="X10" s="1">
        <f>IFERROR(IF(#REF!=1,1,0),0)</f>
        <v>0</v>
      </c>
      <c r="Y10" s="1">
        <f>IFERROR(IF(#REF!=1,1,0),0)</f>
        <v>0</v>
      </c>
      <c r="Z10" s="1">
        <f>IFERROR(IF(#REF!=1,1,0),0)</f>
        <v>0</v>
      </c>
      <c r="AA10" s="1">
        <f>IFERROR(IF(#REF!=1,1,0),0)</f>
        <v>0</v>
      </c>
      <c r="AB10" s="1">
        <f>IFERROR(IF(#REF!=1,1,0),0)</f>
        <v>0</v>
      </c>
      <c r="AC10" s="1">
        <f>IFERROR(IF(#REF!=1,1,0),0)</f>
        <v>0</v>
      </c>
      <c r="AD10" s="1">
        <f>IFERROR(IF(#REF!=1,1,0),0)</f>
        <v>0</v>
      </c>
      <c r="AE10" s="1">
        <f>IFERROR(IF(#REF!=1,1,0),0)</f>
        <v>0</v>
      </c>
      <c r="AF10" s="1">
        <f>IFERROR(IF(#REF!=1,1,0),0)</f>
        <v>0</v>
      </c>
      <c r="AG10" s="1">
        <f>IFERROR(IF(#REF!=1,1,0),0)</f>
        <v>0</v>
      </c>
      <c r="AH10" s="1">
        <f>IFERROR(IF(#REF!=1,1,0),0)</f>
        <v>0</v>
      </c>
      <c r="AI10" s="1">
        <f>IFERROR(IF(#REF!=1,1,0),0)</f>
        <v>0</v>
      </c>
      <c r="AJ10" s="1">
        <f>IFERROR(IF(#REF!=1,1,0),0)</f>
        <v>0</v>
      </c>
      <c r="AK10" s="1">
        <f>IFERROR(IF(#REF!=1,1,0),0)</f>
        <v>0</v>
      </c>
      <c r="AL10" s="1">
        <f>IFERROR(IF(#REF!=1,1,0),0)</f>
        <v>0</v>
      </c>
      <c r="AM10" s="1">
        <f>IFERROR(IF(#REF!=1,1,0),0)</f>
        <v>0</v>
      </c>
      <c r="AN10" s="1">
        <f>IFERROR(IF(#REF!=1,1,0),0)</f>
        <v>0</v>
      </c>
      <c r="AO10" s="1">
        <f>IFERROR(IF(#REF!=1,1,0),0)</f>
        <v>0</v>
      </c>
      <c r="AP10" s="1">
        <f>IFERROR(IF(#REF!=1,1,0),0)</f>
        <v>0</v>
      </c>
      <c r="AQ10" s="1">
        <f>IFERROR(IF(#REF!=1,1,0),0)</f>
        <v>0</v>
      </c>
      <c r="AR10" s="1">
        <f>IFERROR(IF(#REF!=1,1,0),0)</f>
        <v>0</v>
      </c>
      <c r="AS10" s="1">
        <f>IFERROR(IF(#REF!=1,1,0),0)</f>
        <v>0</v>
      </c>
      <c r="AT10" s="1">
        <f>IFERROR(IF(#REF!=1,1,0),0)</f>
        <v>0</v>
      </c>
      <c r="AU10" s="1">
        <f>IFERROR(IF(#REF!=1,1,0),0)</f>
        <v>0</v>
      </c>
      <c r="AV10" s="1">
        <f>IFERROR(IF(#REF!=1,1,0),0)</f>
        <v>0</v>
      </c>
      <c r="AW10" s="1">
        <f>IFERROR(IF(#REF!=1,1,0),0)</f>
        <v>0</v>
      </c>
      <c r="AX10" s="1">
        <f>IFERROR(IF(#REF!=1,1,0),0)</f>
        <v>0</v>
      </c>
      <c r="AY10" s="1">
        <f>IFERROR(IF(#REF!=1,1,0),0)</f>
        <v>0</v>
      </c>
      <c r="AZ10" s="1">
        <f>IFERROR(IF(#REF!=1,1,0),0)</f>
        <v>0</v>
      </c>
      <c r="BA10" s="1">
        <f>IFERROR(IF(#REF!=1,1,0),0)</f>
        <v>0</v>
      </c>
      <c r="BB10" s="1">
        <f>IFERROR(IF(#REF!=1,1,0),0)</f>
        <v>0</v>
      </c>
      <c r="BC10" s="1">
        <f>IFERROR(IF(#REF!=1,1,0),0)</f>
        <v>0</v>
      </c>
      <c r="BD10" s="1">
        <f>IFERROR(IF(#REF!=1,1,0),0)</f>
        <v>0</v>
      </c>
      <c r="BE10" s="1">
        <f t="shared" si="1"/>
        <v>7</v>
      </c>
    </row>
    <row r="11" spans="1:57" ht="17.25" customHeight="1" x14ac:dyDescent="0.2">
      <c r="A11" s="72" t="s">
        <v>152</v>
      </c>
      <c r="B11" s="73"/>
      <c r="C11" s="73"/>
      <c r="D11" s="74"/>
      <c r="E11" s="8">
        <f t="shared" si="0"/>
        <v>5</v>
      </c>
      <c r="F11" s="38" t="s">
        <v>6</v>
      </c>
      <c r="H11" s="1">
        <f>IFERROR(IF('1'!E19=1,1,0),0)</f>
        <v>0</v>
      </c>
      <c r="I11" s="1">
        <f>IFERROR(IF('2'!E19=1,1,0),0)</f>
        <v>0</v>
      </c>
      <c r="J11" s="1">
        <f>IFERROR(IF('3'!E19=1,1,0),0)</f>
        <v>1</v>
      </c>
      <c r="K11" s="1">
        <f>IFERROR(IF('4'!E19=1,1,0),0)</f>
        <v>1</v>
      </c>
      <c r="L11" s="1">
        <f>IFERROR(IF('5'!E19=1,1,0),0)</f>
        <v>1</v>
      </c>
      <c r="M11" s="1">
        <f>IFERROR(IF('6'!E19=1,1,0),0)</f>
        <v>1</v>
      </c>
      <c r="N11" s="1">
        <f>IFERROR(IF('7'!E19=1,1,0),0)</f>
        <v>1</v>
      </c>
      <c r="O11" s="1">
        <f>IFERROR(IF('8'!E19=1,1,0),0)</f>
        <v>0</v>
      </c>
      <c r="P11" s="1">
        <f>IFERROR(IF('9'!E19=1,1,0),0)</f>
        <v>0</v>
      </c>
      <c r="Q11" s="1">
        <f>IFERROR(IF('10'!E19=1,1,0),0)</f>
        <v>0</v>
      </c>
      <c r="R11" s="1">
        <f>IFERROR(IF(#REF!=1,1,0),0)</f>
        <v>0</v>
      </c>
      <c r="S11" s="1">
        <f>IFERROR(IF(#REF!=1,1,0),0)</f>
        <v>0</v>
      </c>
      <c r="T11" s="1">
        <f>IFERROR(IF(#REF!=1,1,0),0)</f>
        <v>0</v>
      </c>
      <c r="U11" s="1">
        <f>IFERROR(IF(#REF!=1,1,0),0)</f>
        <v>0</v>
      </c>
      <c r="V11" s="1">
        <f>IFERROR(IF(#REF!=1,1,0),0)</f>
        <v>0</v>
      </c>
      <c r="W11" s="1">
        <f>IFERROR(IF(#REF!=1,1,0),0)</f>
        <v>0</v>
      </c>
      <c r="X11" s="1">
        <f>IFERROR(IF(#REF!=1,1,0),0)</f>
        <v>0</v>
      </c>
      <c r="Y11" s="1">
        <f>IFERROR(IF(#REF!=1,1,0),0)</f>
        <v>0</v>
      </c>
      <c r="Z11" s="1">
        <f>IFERROR(IF(#REF!=1,1,0),0)</f>
        <v>0</v>
      </c>
      <c r="AA11" s="1">
        <f>IFERROR(IF(#REF!=1,1,0),0)</f>
        <v>0</v>
      </c>
      <c r="AB11" s="1">
        <f>IFERROR(IF(#REF!=1,1,0),0)</f>
        <v>0</v>
      </c>
      <c r="AC11" s="1">
        <f>IFERROR(IF(#REF!=1,1,0),0)</f>
        <v>0</v>
      </c>
      <c r="AD11" s="1">
        <f>IFERROR(IF(#REF!=1,1,0),0)</f>
        <v>0</v>
      </c>
      <c r="AE11" s="1">
        <f>IFERROR(IF(#REF!=1,1,0),0)</f>
        <v>0</v>
      </c>
      <c r="AF11" s="1">
        <f>IFERROR(IF(#REF!=1,1,0),0)</f>
        <v>0</v>
      </c>
      <c r="AG11" s="1">
        <f>IFERROR(IF(#REF!=1,1,0),0)</f>
        <v>0</v>
      </c>
      <c r="AH11" s="1">
        <f>IFERROR(IF(#REF!=1,1,0),0)</f>
        <v>0</v>
      </c>
      <c r="AI11" s="1">
        <f>IFERROR(IF(#REF!=1,1,0),0)</f>
        <v>0</v>
      </c>
      <c r="AJ11" s="1">
        <f>IFERROR(IF(#REF!=1,1,0),0)</f>
        <v>0</v>
      </c>
      <c r="AK11" s="1">
        <f>IFERROR(IF(#REF!=1,1,0),0)</f>
        <v>0</v>
      </c>
      <c r="AL11" s="1">
        <f>IFERROR(IF(#REF!=1,1,0),0)</f>
        <v>0</v>
      </c>
      <c r="AM11" s="1">
        <f>IFERROR(IF(#REF!=1,1,0),0)</f>
        <v>0</v>
      </c>
      <c r="AN11" s="1">
        <f>IFERROR(IF(#REF!=1,1,0),0)</f>
        <v>0</v>
      </c>
      <c r="AO11" s="1">
        <f>IFERROR(IF(#REF!=1,1,0),0)</f>
        <v>0</v>
      </c>
      <c r="AP11" s="1">
        <f>IFERROR(IF(#REF!=1,1,0),0)</f>
        <v>0</v>
      </c>
      <c r="AQ11" s="1">
        <f>IFERROR(IF(#REF!=1,1,0),0)</f>
        <v>0</v>
      </c>
      <c r="AR11" s="1">
        <f>IFERROR(IF(#REF!=1,1,0),0)</f>
        <v>0</v>
      </c>
      <c r="AS11" s="1">
        <f>IFERROR(IF(#REF!=1,1,0),0)</f>
        <v>0</v>
      </c>
      <c r="AT11" s="1">
        <f>IFERROR(IF(#REF!=1,1,0),0)</f>
        <v>0</v>
      </c>
      <c r="AU11" s="1">
        <f>IFERROR(IF(#REF!=1,1,0),0)</f>
        <v>0</v>
      </c>
      <c r="AV11" s="1">
        <f>IFERROR(IF(#REF!=1,1,0),0)</f>
        <v>0</v>
      </c>
      <c r="AW11" s="1">
        <f>IFERROR(IF(#REF!=1,1,0),0)</f>
        <v>0</v>
      </c>
      <c r="AX11" s="1">
        <f>IFERROR(IF(#REF!=1,1,0),0)</f>
        <v>0</v>
      </c>
      <c r="AY11" s="1">
        <f>IFERROR(IF(#REF!=1,1,0),0)</f>
        <v>0</v>
      </c>
      <c r="AZ11" s="1">
        <f>IFERROR(IF(#REF!=1,1,0),0)</f>
        <v>0</v>
      </c>
      <c r="BA11" s="1">
        <f>IFERROR(IF(#REF!=1,1,0),0)</f>
        <v>0</v>
      </c>
      <c r="BB11" s="1">
        <f>IFERROR(IF(#REF!=1,1,0),0)</f>
        <v>0</v>
      </c>
      <c r="BC11" s="1">
        <f>IFERROR(IF(#REF!=1,1,0),0)</f>
        <v>0</v>
      </c>
      <c r="BD11" s="1">
        <f>IFERROR(IF(#REF!=1,1,0),0)</f>
        <v>0</v>
      </c>
      <c r="BE11" s="1">
        <f t="shared" si="1"/>
        <v>5</v>
      </c>
    </row>
    <row r="12" spans="1:57" ht="17.25" customHeight="1" x14ac:dyDescent="0.2">
      <c r="A12" s="72" t="s">
        <v>59</v>
      </c>
      <c r="B12" s="73"/>
      <c r="C12" s="73"/>
      <c r="D12" s="74"/>
      <c r="E12" s="8">
        <f t="shared" si="0"/>
        <v>7</v>
      </c>
      <c r="F12" s="38" t="s">
        <v>6</v>
      </c>
      <c r="H12" s="1">
        <f>IFERROR(IF('1'!E20=1,1,0),0)</f>
        <v>1</v>
      </c>
      <c r="I12" s="1">
        <f>IFERROR(IF('2'!E20=1,1,0),0)</f>
        <v>1</v>
      </c>
      <c r="J12" s="1">
        <f>IFERROR(IF('3'!E20=1,1,0),0)</f>
        <v>1</v>
      </c>
      <c r="K12" s="1">
        <f>IFERROR(IF('4'!E20=1,1,0),0)</f>
        <v>1</v>
      </c>
      <c r="L12" s="1">
        <f>IFERROR(IF('5'!E20=1,1,0),0)</f>
        <v>1</v>
      </c>
      <c r="M12" s="1">
        <f>IFERROR(IF('6'!E20=1,1,0),0)</f>
        <v>1</v>
      </c>
      <c r="N12" s="1">
        <f>IFERROR(IF('7'!E20=1,1,0),0)</f>
        <v>1</v>
      </c>
      <c r="O12" s="1">
        <f>IFERROR(IF('8'!E20=1,1,0),0)</f>
        <v>0</v>
      </c>
      <c r="P12" s="1">
        <f>IFERROR(IF('9'!E20=1,1,0),0)</f>
        <v>0</v>
      </c>
      <c r="Q12" s="1">
        <f>IFERROR(IF('10'!E20=1,1,0),0)</f>
        <v>0</v>
      </c>
      <c r="R12" s="1">
        <f>IFERROR(IF(#REF!=1,1,0),0)</f>
        <v>0</v>
      </c>
      <c r="S12" s="1">
        <f>IFERROR(IF(#REF!=1,1,0),0)</f>
        <v>0</v>
      </c>
      <c r="T12" s="1">
        <f>IFERROR(IF(#REF!=1,1,0),0)</f>
        <v>0</v>
      </c>
      <c r="U12" s="1">
        <f>IFERROR(IF(#REF!=1,1,0),0)</f>
        <v>0</v>
      </c>
      <c r="V12" s="1">
        <f>IFERROR(IF(#REF!=1,1,0),0)</f>
        <v>0</v>
      </c>
      <c r="W12" s="1">
        <f>IFERROR(IF(#REF!=1,1,0),0)</f>
        <v>0</v>
      </c>
      <c r="X12" s="1">
        <f>IFERROR(IF(#REF!=1,1,0),0)</f>
        <v>0</v>
      </c>
      <c r="Y12" s="1">
        <f>IFERROR(IF(#REF!=1,1,0),0)</f>
        <v>0</v>
      </c>
      <c r="Z12" s="1">
        <f>IFERROR(IF(#REF!=1,1,0),0)</f>
        <v>0</v>
      </c>
      <c r="AA12" s="1">
        <f>IFERROR(IF(#REF!=1,1,0),0)</f>
        <v>0</v>
      </c>
      <c r="AB12" s="1">
        <f>IFERROR(IF(#REF!=1,1,0),0)</f>
        <v>0</v>
      </c>
      <c r="AC12" s="1">
        <f>IFERROR(IF(#REF!=1,1,0),0)</f>
        <v>0</v>
      </c>
      <c r="AD12" s="1">
        <f>IFERROR(IF(#REF!=1,1,0),0)</f>
        <v>0</v>
      </c>
      <c r="AE12" s="1">
        <f>IFERROR(IF(#REF!=1,1,0),0)</f>
        <v>0</v>
      </c>
      <c r="AF12" s="1">
        <f>IFERROR(IF(#REF!=1,1,0),0)</f>
        <v>0</v>
      </c>
      <c r="AG12" s="1">
        <f>IFERROR(IF(#REF!=1,1,0),0)</f>
        <v>0</v>
      </c>
      <c r="AH12" s="1">
        <f>IFERROR(IF(#REF!=1,1,0),0)</f>
        <v>0</v>
      </c>
      <c r="AI12" s="1">
        <f>IFERROR(IF(#REF!=1,1,0),0)</f>
        <v>0</v>
      </c>
      <c r="AJ12" s="1">
        <f>IFERROR(IF(#REF!=1,1,0),0)</f>
        <v>0</v>
      </c>
      <c r="AK12" s="1">
        <f>IFERROR(IF(#REF!=1,1,0),0)</f>
        <v>0</v>
      </c>
      <c r="AL12" s="1">
        <f>IFERROR(IF(#REF!=1,1,0),0)</f>
        <v>0</v>
      </c>
      <c r="AM12" s="1">
        <f>IFERROR(IF(#REF!=1,1,0),0)</f>
        <v>0</v>
      </c>
      <c r="AN12" s="1">
        <f>IFERROR(IF(#REF!=1,1,0),0)</f>
        <v>0</v>
      </c>
      <c r="AO12" s="1">
        <f>IFERROR(IF(#REF!=1,1,0),0)</f>
        <v>0</v>
      </c>
      <c r="AP12" s="1">
        <f>IFERROR(IF(#REF!=1,1,0),0)</f>
        <v>0</v>
      </c>
      <c r="AQ12" s="1">
        <f>IFERROR(IF(#REF!=1,1,0),0)</f>
        <v>0</v>
      </c>
      <c r="AR12" s="1">
        <f>IFERROR(IF(#REF!=1,1,0),0)</f>
        <v>0</v>
      </c>
      <c r="AS12" s="1">
        <f>IFERROR(IF(#REF!=1,1,0),0)</f>
        <v>0</v>
      </c>
      <c r="AT12" s="1">
        <f>IFERROR(IF(#REF!=1,1,0),0)</f>
        <v>0</v>
      </c>
      <c r="AU12" s="1">
        <f>IFERROR(IF(#REF!=1,1,0),0)</f>
        <v>0</v>
      </c>
      <c r="AV12" s="1">
        <f>IFERROR(IF(#REF!=1,1,0),0)</f>
        <v>0</v>
      </c>
      <c r="AW12" s="1">
        <f>IFERROR(IF(#REF!=1,1,0),0)</f>
        <v>0</v>
      </c>
      <c r="AX12" s="1">
        <f>IFERROR(IF(#REF!=1,1,0),0)</f>
        <v>0</v>
      </c>
      <c r="AY12" s="1">
        <f>IFERROR(IF(#REF!=1,1,0),0)</f>
        <v>0</v>
      </c>
      <c r="AZ12" s="1">
        <f>IFERROR(IF(#REF!=1,1,0),0)</f>
        <v>0</v>
      </c>
      <c r="BA12" s="1">
        <f>IFERROR(IF(#REF!=1,1,0),0)</f>
        <v>0</v>
      </c>
      <c r="BB12" s="1">
        <f>IFERROR(IF(#REF!=1,1,0),0)</f>
        <v>0</v>
      </c>
      <c r="BC12" s="1">
        <f>IFERROR(IF(#REF!=1,1,0),0)</f>
        <v>0</v>
      </c>
      <c r="BD12" s="1">
        <f>IFERROR(IF(#REF!=1,1,0),0)</f>
        <v>0</v>
      </c>
      <c r="BE12" s="1">
        <f t="shared" si="1"/>
        <v>7</v>
      </c>
    </row>
    <row r="13" spans="1:57" ht="17.25" customHeight="1" x14ac:dyDescent="0.2">
      <c r="A13" s="72" t="s">
        <v>60</v>
      </c>
      <c r="B13" s="73"/>
      <c r="C13" s="73"/>
      <c r="D13" s="74"/>
      <c r="E13" s="8">
        <f t="shared" si="0"/>
        <v>4</v>
      </c>
      <c r="F13" s="38" t="s">
        <v>5</v>
      </c>
      <c r="H13" s="1">
        <f>IFERROR(IF('1'!E21=1,1,0),0)</f>
        <v>0</v>
      </c>
      <c r="I13" s="1">
        <f>IFERROR(IF('2'!E21=1,1,0),0)</f>
        <v>1</v>
      </c>
      <c r="J13" s="1">
        <f>IFERROR(IF('3'!E21=1,1,0),0)</f>
        <v>1</v>
      </c>
      <c r="K13" s="1">
        <f>IFERROR(IF('4'!E21=1,1,0),0)</f>
        <v>1</v>
      </c>
      <c r="L13" s="1">
        <f>IFERROR(IF('5'!E21=1,1,0),0)</f>
        <v>0</v>
      </c>
      <c r="M13" s="1">
        <f>IFERROR(IF('6'!E21=1,1,0),0)</f>
        <v>0</v>
      </c>
      <c r="N13" s="1">
        <f>IFERROR(IF('7'!E21=1,1,0),0)</f>
        <v>1</v>
      </c>
      <c r="O13" s="1">
        <f>IFERROR(IF('8'!E21=1,1,0),0)</f>
        <v>0</v>
      </c>
      <c r="P13" s="1">
        <f>IFERROR(IF('9'!E21=1,1,0),0)</f>
        <v>0</v>
      </c>
      <c r="Q13" s="1">
        <f>IFERROR(IF('10'!E21=1,1,0),0)</f>
        <v>0</v>
      </c>
      <c r="R13" s="1">
        <f>IFERROR(IF(#REF!=1,1,0),0)</f>
        <v>0</v>
      </c>
      <c r="S13" s="1">
        <f>IFERROR(IF(#REF!=1,1,0),0)</f>
        <v>0</v>
      </c>
      <c r="T13" s="1">
        <f>IFERROR(IF(#REF!=1,1,0),0)</f>
        <v>0</v>
      </c>
      <c r="U13" s="1">
        <f>IFERROR(IF(#REF!=1,1,0),0)</f>
        <v>0</v>
      </c>
      <c r="V13" s="1">
        <f>IFERROR(IF(#REF!=1,1,0),0)</f>
        <v>0</v>
      </c>
      <c r="W13" s="1">
        <f>IFERROR(IF(#REF!=1,1,0),0)</f>
        <v>0</v>
      </c>
      <c r="X13" s="1">
        <f>IFERROR(IF(#REF!=1,1,0),0)</f>
        <v>0</v>
      </c>
      <c r="Y13" s="1">
        <f>IFERROR(IF(#REF!=1,1,0),0)</f>
        <v>0</v>
      </c>
      <c r="Z13" s="1">
        <f>IFERROR(IF(#REF!=1,1,0),0)</f>
        <v>0</v>
      </c>
      <c r="AA13" s="1">
        <f>IFERROR(IF(#REF!=1,1,0),0)</f>
        <v>0</v>
      </c>
      <c r="AB13" s="1">
        <f>IFERROR(IF(#REF!=1,1,0),0)</f>
        <v>0</v>
      </c>
      <c r="AC13" s="1">
        <f>IFERROR(IF(#REF!=1,1,0),0)</f>
        <v>0</v>
      </c>
      <c r="AD13" s="1">
        <f>IFERROR(IF(#REF!=1,1,0),0)</f>
        <v>0</v>
      </c>
      <c r="AE13" s="1">
        <f>IFERROR(IF(#REF!=1,1,0),0)</f>
        <v>0</v>
      </c>
      <c r="AF13" s="1">
        <f>IFERROR(IF(#REF!=1,1,0),0)</f>
        <v>0</v>
      </c>
      <c r="AG13" s="1">
        <f>IFERROR(IF(#REF!=1,1,0),0)</f>
        <v>0</v>
      </c>
      <c r="AH13" s="1">
        <f>IFERROR(IF(#REF!=1,1,0),0)</f>
        <v>0</v>
      </c>
      <c r="AI13" s="1">
        <f>IFERROR(IF(#REF!=1,1,0),0)</f>
        <v>0</v>
      </c>
      <c r="AJ13" s="1">
        <f>IFERROR(IF(#REF!=1,1,0),0)</f>
        <v>0</v>
      </c>
      <c r="AK13" s="1">
        <f>IFERROR(IF(#REF!=1,1,0),0)</f>
        <v>0</v>
      </c>
      <c r="AL13" s="1">
        <f>IFERROR(IF(#REF!=1,1,0),0)</f>
        <v>0</v>
      </c>
      <c r="AM13" s="1">
        <f>IFERROR(IF(#REF!=1,1,0),0)</f>
        <v>0</v>
      </c>
      <c r="AN13" s="1">
        <f>IFERROR(IF(#REF!=1,1,0),0)</f>
        <v>0</v>
      </c>
      <c r="AO13" s="1">
        <f>IFERROR(IF(#REF!=1,1,0),0)</f>
        <v>0</v>
      </c>
      <c r="AP13" s="1">
        <f>IFERROR(IF(#REF!=1,1,0),0)</f>
        <v>0</v>
      </c>
      <c r="AQ13" s="1">
        <f>IFERROR(IF(#REF!=1,1,0),0)</f>
        <v>0</v>
      </c>
      <c r="AR13" s="1">
        <f>IFERROR(IF(#REF!=1,1,0),0)</f>
        <v>0</v>
      </c>
      <c r="AS13" s="1">
        <f>IFERROR(IF(#REF!=1,1,0),0)</f>
        <v>0</v>
      </c>
      <c r="AT13" s="1">
        <f>IFERROR(IF(#REF!=1,1,0),0)</f>
        <v>0</v>
      </c>
      <c r="AU13" s="1">
        <f>IFERROR(IF(#REF!=1,1,0),0)</f>
        <v>0</v>
      </c>
      <c r="AV13" s="1">
        <f>IFERROR(IF(#REF!=1,1,0),0)</f>
        <v>0</v>
      </c>
      <c r="AW13" s="1">
        <f>IFERROR(IF(#REF!=1,1,0),0)</f>
        <v>0</v>
      </c>
      <c r="AX13" s="1">
        <f>IFERROR(IF(#REF!=1,1,0),0)</f>
        <v>0</v>
      </c>
      <c r="AY13" s="1">
        <f>IFERROR(IF(#REF!=1,1,0),0)</f>
        <v>0</v>
      </c>
      <c r="AZ13" s="1">
        <f>IFERROR(IF(#REF!=1,1,0),0)</f>
        <v>0</v>
      </c>
      <c r="BA13" s="1">
        <f>IFERROR(IF(#REF!=1,1,0),0)</f>
        <v>0</v>
      </c>
      <c r="BB13" s="1">
        <f>IFERROR(IF(#REF!=1,1,0),0)</f>
        <v>0</v>
      </c>
      <c r="BC13" s="1">
        <f>IFERROR(IF(#REF!=1,1,0),0)</f>
        <v>0</v>
      </c>
      <c r="BD13" s="1">
        <f>IFERROR(IF(#REF!=1,1,0),0)</f>
        <v>0</v>
      </c>
      <c r="BE13" s="1">
        <f t="shared" si="1"/>
        <v>4</v>
      </c>
    </row>
    <row r="14" spans="1:57" ht="17.25" customHeight="1" x14ac:dyDescent="0.2">
      <c r="A14" s="72" t="s">
        <v>61</v>
      </c>
      <c r="B14" s="73"/>
      <c r="C14" s="73"/>
      <c r="D14" s="74"/>
      <c r="E14" s="8">
        <f t="shared" si="0"/>
        <v>5</v>
      </c>
      <c r="F14" s="38" t="s">
        <v>5</v>
      </c>
      <c r="H14" s="1">
        <f>IFERROR(IF('1'!E22=1,1,0),0)</f>
        <v>1</v>
      </c>
      <c r="I14" s="1">
        <f>IFERROR(IF('2'!E22=1,1,0),0)</f>
        <v>1</v>
      </c>
      <c r="J14" s="1">
        <f>IFERROR(IF('3'!E22=1,1,0),0)</f>
        <v>1</v>
      </c>
      <c r="K14" s="1">
        <f>IFERROR(IF('4'!E22=1,1,0),0)</f>
        <v>1</v>
      </c>
      <c r="L14" s="1">
        <f>IFERROR(IF('5'!E22=1,1,0),0)</f>
        <v>0</v>
      </c>
      <c r="M14" s="1">
        <f>IFERROR(IF('6'!E22=1,1,0),0)</f>
        <v>0</v>
      </c>
      <c r="N14" s="1">
        <f>IFERROR(IF('7'!E22=1,1,0),0)</f>
        <v>1</v>
      </c>
      <c r="O14" s="1">
        <f>IFERROR(IF('8'!E22=1,1,0),0)</f>
        <v>0</v>
      </c>
      <c r="P14" s="1">
        <f>IFERROR(IF('9'!E22=1,1,0),0)</f>
        <v>0</v>
      </c>
      <c r="Q14" s="1">
        <f>IFERROR(IF('10'!E22=1,1,0),0)</f>
        <v>0</v>
      </c>
      <c r="R14" s="1">
        <f>IFERROR(IF(#REF!=1,1,0),0)</f>
        <v>0</v>
      </c>
      <c r="S14" s="1">
        <f>IFERROR(IF(#REF!=1,1,0),0)</f>
        <v>0</v>
      </c>
      <c r="T14" s="1">
        <f>IFERROR(IF(#REF!=1,1,0),0)</f>
        <v>0</v>
      </c>
      <c r="U14" s="1">
        <f>IFERROR(IF(#REF!=1,1,0),0)</f>
        <v>0</v>
      </c>
      <c r="V14" s="1">
        <f>IFERROR(IF(#REF!=1,1,0),0)</f>
        <v>0</v>
      </c>
      <c r="W14" s="1">
        <f>IFERROR(IF(#REF!=1,1,0),0)</f>
        <v>0</v>
      </c>
      <c r="X14" s="1">
        <f>IFERROR(IF(#REF!=1,1,0),0)</f>
        <v>0</v>
      </c>
      <c r="Y14" s="1">
        <f>IFERROR(IF(#REF!=1,1,0),0)</f>
        <v>0</v>
      </c>
      <c r="Z14" s="1">
        <f>IFERROR(IF(#REF!=1,1,0),0)</f>
        <v>0</v>
      </c>
      <c r="AA14" s="1">
        <f>IFERROR(IF(#REF!=1,1,0),0)</f>
        <v>0</v>
      </c>
      <c r="AB14" s="1">
        <f>IFERROR(IF(#REF!=1,1,0),0)</f>
        <v>0</v>
      </c>
      <c r="AC14" s="1">
        <f>IFERROR(IF(#REF!=1,1,0),0)</f>
        <v>0</v>
      </c>
      <c r="AD14" s="1">
        <f>IFERROR(IF(#REF!=1,1,0),0)</f>
        <v>0</v>
      </c>
      <c r="AE14" s="1">
        <f>IFERROR(IF(#REF!=1,1,0),0)</f>
        <v>0</v>
      </c>
      <c r="AF14" s="1">
        <f>IFERROR(IF(#REF!=1,1,0),0)</f>
        <v>0</v>
      </c>
      <c r="AG14" s="1">
        <f>IFERROR(IF(#REF!=1,1,0),0)</f>
        <v>0</v>
      </c>
      <c r="AH14" s="1">
        <f>IFERROR(IF(#REF!=1,1,0),0)</f>
        <v>0</v>
      </c>
      <c r="AI14" s="1">
        <f>IFERROR(IF(#REF!=1,1,0),0)</f>
        <v>0</v>
      </c>
      <c r="AJ14" s="1">
        <f>IFERROR(IF(#REF!=1,1,0),0)</f>
        <v>0</v>
      </c>
      <c r="AK14" s="1">
        <f>IFERROR(IF(#REF!=1,1,0),0)</f>
        <v>0</v>
      </c>
      <c r="AL14" s="1">
        <f>IFERROR(IF(#REF!=1,1,0),0)</f>
        <v>0</v>
      </c>
      <c r="AM14" s="1">
        <f>IFERROR(IF(#REF!=1,1,0),0)</f>
        <v>0</v>
      </c>
      <c r="AN14" s="1">
        <f>IFERROR(IF(#REF!=1,1,0),0)</f>
        <v>0</v>
      </c>
      <c r="AO14" s="1">
        <f>IFERROR(IF(#REF!=1,1,0),0)</f>
        <v>0</v>
      </c>
      <c r="AP14" s="1">
        <f>IFERROR(IF(#REF!=1,1,0),0)</f>
        <v>0</v>
      </c>
      <c r="AQ14" s="1">
        <f>IFERROR(IF(#REF!=1,1,0),0)</f>
        <v>0</v>
      </c>
      <c r="AR14" s="1">
        <f>IFERROR(IF(#REF!=1,1,0),0)</f>
        <v>0</v>
      </c>
      <c r="AS14" s="1">
        <f>IFERROR(IF(#REF!=1,1,0),0)</f>
        <v>0</v>
      </c>
      <c r="AT14" s="1">
        <f>IFERROR(IF(#REF!=1,1,0),0)</f>
        <v>0</v>
      </c>
      <c r="AU14" s="1">
        <f>IFERROR(IF(#REF!=1,1,0),0)</f>
        <v>0</v>
      </c>
      <c r="AV14" s="1">
        <f>IFERROR(IF(#REF!=1,1,0),0)</f>
        <v>0</v>
      </c>
      <c r="AW14" s="1">
        <f>IFERROR(IF(#REF!=1,1,0),0)</f>
        <v>0</v>
      </c>
      <c r="AX14" s="1">
        <f>IFERROR(IF(#REF!=1,1,0),0)</f>
        <v>0</v>
      </c>
      <c r="AY14" s="1">
        <f>IFERROR(IF(#REF!=1,1,0),0)</f>
        <v>0</v>
      </c>
      <c r="AZ14" s="1">
        <f>IFERROR(IF(#REF!=1,1,0),0)</f>
        <v>0</v>
      </c>
      <c r="BA14" s="1">
        <f>IFERROR(IF(#REF!=1,1,0),0)</f>
        <v>0</v>
      </c>
      <c r="BB14" s="1">
        <f>IFERROR(IF(#REF!=1,1,0),0)</f>
        <v>0</v>
      </c>
      <c r="BC14" s="1">
        <f>IFERROR(IF(#REF!=1,1,0),0)</f>
        <v>0</v>
      </c>
      <c r="BD14" s="1">
        <f>IFERROR(IF(#REF!=1,1,0),0)</f>
        <v>0</v>
      </c>
      <c r="BE14" s="1">
        <f t="shared" si="1"/>
        <v>5</v>
      </c>
    </row>
    <row r="15" spans="1:57" ht="17.25" customHeight="1" x14ac:dyDescent="0.2">
      <c r="A15" s="72" t="s">
        <v>153</v>
      </c>
      <c r="B15" s="73"/>
      <c r="C15" s="73"/>
      <c r="D15" s="74"/>
      <c r="E15" s="8">
        <f t="shared" si="0"/>
        <v>5</v>
      </c>
      <c r="F15" s="38" t="s">
        <v>5</v>
      </c>
      <c r="H15" s="1">
        <f>IFERROR(IF('1'!E23=1,1,0),0)</f>
        <v>1</v>
      </c>
      <c r="I15" s="1">
        <f>IFERROR(IF('2'!E23=1,1,0),0)</f>
        <v>1</v>
      </c>
      <c r="J15" s="1">
        <f>IFERROR(IF('3'!E23=1,1,0),0)</f>
        <v>1</v>
      </c>
      <c r="K15" s="1">
        <f>IFERROR(IF('4'!E23=1,1,0),0)</f>
        <v>1</v>
      </c>
      <c r="L15" s="1">
        <f>IFERROR(IF('5'!E23=1,1,0),0)</f>
        <v>0</v>
      </c>
      <c r="M15" s="1">
        <f>IFERROR(IF('6'!E23=1,1,0),0)</f>
        <v>0</v>
      </c>
      <c r="N15" s="1">
        <f>IFERROR(IF('7'!E23=1,1,0),0)</f>
        <v>1</v>
      </c>
      <c r="O15" s="1">
        <f>IFERROR(IF('8'!E23=1,1,0),0)</f>
        <v>0</v>
      </c>
      <c r="P15" s="1">
        <f>IFERROR(IF('9'!E23=1,1,0),0)</f>
        <v>0</v>
      </c>
      <c r="Q15" s="1">
        <f>IFERROR(IF('10'!E23=1,1,0),0)</f>
        <v>0</v>
      </c>
      <c r="R15" s="1">
        <f>IFERROR(IF(#REF!=1,1,0),0)</f>
        <v>0</v>
      </c>
      <c r="S15" s="1">
        <f>IFERROR(IF(#REF!=1,1,0),0)</f>
        <v>0</v>
      </c>
      <c r="T15" s="1">
        <f>IFERROR(IF(#REF!=1,1,0),0)</f>
        <v>0</v>
      </c>
      <c r="U15" s="1">
        <f>IFERROR(IF(#REF!=1,1,0),0)</f>
        <v>0</v>
      </c>
      <c r="V15" s="1">
        <f>IFERROR(IF(#REF!=1,1,0),0)</f>
        <v>0</v>
      </c>
      <c r="W15" s="1">
        <f>IFERROR(IF(#REF!=1,1,0),0)</f>
        <v>0</v>
      </c>
      <c r="X15" s="1">
        <f>IFERROR(IF(#REF!=1,1,0),0)</f>
        <v>0</v>
      </c>
      <c r="Y15" s="1">
        <f>IFERROR(IF(#REF!=1,1,0),0)</f>
        <v>0</v>
      </c>
      <c r="Z15" s="1">
        <f>IFERROR(IF(#REF!=1,1,0),0)</f>
        <v>0</v>
      </c>
      <c r="AA15" s="1">
        <f>IFERROR(IF(#REF!=1,1,0),0)</f>
        <v>0</v>
      </c>
      <c r="AB15" s="1">
        <f>IFERROR(IF(#REF!=1,1,0),0)</f>
        <v>0</v>
      </c>
      <c r="AC15" s="1">
        <f>IFERROR(IF(#REF!=1,1,0),0)</f>
        <v>0</v>
      </c>
      <c r="AD15" s="1">
        <f>IFERROR(IF(#REF!=1,1,0),0)</f>
        <v>0</v>
      </c>
      <c r="AE15" s="1">
        <f>IFERROR(IF(#REF!=1,1,0),0)</f>
        <v>0</v>
      </c>
      <c r="AF15" s="1">
        <f>IFERROR(IF(#REF!=1,1,0),0)</f>
        <v>0</v>
      </c>
      <c r="AG15" s="1">
        <f>IFERROR(IF(#REF!=1,1,0),0)</f>
        <v>0</v>
      </c>
      <c r="AH15" s="1">
        <f>IFERROR(IF(#REF!=1,1,0),0)</f>
        <v>0</v>
      </c>
      <c r="AI15" s="1">
        <f>IFERROR(IF(#REF!=1,1,0),0)</f>
        <v>0</v>
      </c>
      <c r="AJ15" s="1">
        <f>IFERROR(IF(#REF!=1,1,0),0)</f>
        <v>0</v>
      </c>
      <c r="AK15" s="1">
        <f>IFERROR(IF(#REF!=1,1,0),0)</f>
        <v>0</v>
      </c>
      <c r="AL15" s="1">
        <f>IFERROR(IF(#REF!=1,1,0),0)</f>
        <v>0</v>
      </c>
      <c r="AM15" s="1">
        <f>IFERROR(IF(#REF!=1,1,0),0)</f>
        <v>0</v>
      </c>
      <c r="AN15" s="1">
        <f>IFERROR(IF(#REF!=1,1,0),0)</f>
        <v>0</v>
      </c>
      <c r="AO15" s="1">
        <f>IFERROR(IF(#REF!=1,1,0),0)</f>
        <v>0</v>
      </c>
      <c r="AP15" s="1">
        <f>IFERROR(IF(#REF!=1,1,0),0)</f>
        <v>0</v>
      </c>
      <c r="AQ15" s="1">
        <f>IFERROR(IF(#REF!=1,1,0),0)</f>
        <v>0</v>
      </c>
      <c r="AR15" s="1">
        <f>IFERROR(IF(#REF!=1,1,0),0)</f>
        <v>0</v>
      </c>
      <c r="AS15" s="1">
        <f>IFERROR(IF(#REF!=1,1,0),0)</f>
        <v>0</v>
      </c>
      <c r="AT15" s="1">
        <f>IFERROR(IF(#REF!=1,1,0),0)</f>
        <v>0</v>
      </c>
      <c r="AU15" s="1">
        <f>IFERROR(IF(#REF!=1,1,0),0)</f>
        <v>0</v>
      </c>
      <c r="AV15" s="1">
        <f>IFERROR(IF(#REF!=1,1,0),0)</f>
        <v>0</v>
      </c>
      <c r="AW15" s="1">
        <f>IFERROR(IF(#REF!=1,1,0),0)</f>
        <v>0</v>
      </c>
      <c r="AX15" s="1">
        <f>IFERROR(IF(#REF!=1,1,0),0)</f>
        <v>0</v>
      </c>
      <c r="AY15" s="1">
        <f>IFERROR(IF(#REF!=1,1,0),0)</f>
        <v>0</v>
      </c>
      <c r="AZ15" s="1">
        <f>IFERROR(IF(#REF!=1,1,0),0)</f>
        <v>0</v>
      </c>
      <c r="BA15" s="1">
        <f>IFERROR(IF(#REF!=1,1,0),0)</f>
        <v>0</v>
      </c>
      <c r="BB15" s="1">
        <f>IFERROR(IF(#REF!=1,1,0),0)</f>
        <v>0</v>
      </c>
      <c r="BC15" s="1">
        <f>IFERROR(IF(#REF!=1,1,0),0)</f>
        <v>0</v>
      </c>
      <c r="BD15" s="1">
        <f>IFERROR(IF(#REF!=1,1,0),0)</f>
        <v>0</v>
      </c>
      <c r="BE15" s="1">
        <f t="shared" si="1"/>
        <v>5</v>
      </c>
    </row>
    <row r="16" spans="1:57" ht="17.25" customHeight="1" x14ac:dyDescent="0.2">
      <c r="A16" s="72" t="s">
        <v>62</v>
      </c>
      <c r="B16" s="73"/>
      <c r="C16" s="73"/>
      <c r="D16" s="74"/>
      <c r="E16" s="8">
        <f t="shared" si="0"/>
        <v>2</v>
      </c>
      <c r="F16" s="38" t="s">
        <v>5</v>
      </c>
      <c r="H16" s="1">
        <f>IFERROR(IF('1'!E24=1,1,0),0)</f>
        <v>0</v>
      </c>
      <c r="I16" s="1">
        <f>IFERROR(IF('2'!E24=1,1,0),0)</f>
        <v>0</v>
      </c>
      <c r="J16" s="1">
        <f>IFERROR(IF('3'!E24=1,1,0),0)</f>
        <v>1</v>
      </c>
      <c r="K16" s="1">
        <f>IFERROR(IF('4'!E24=1,1,0),0)</f>
        <v>1</v>
      </c>
      <c r="L16" s="1">
        <f>IFERROR(IF('5'!E24=1,1,0),0)</f>
        <v>0</v>
      </c>
      <c r="M16" s="1">
        <f>IFERROR(IF('6'!E24=1,1,0),0)</f>
        <v>0</v>
      </c>
      <c r="N16" s="1">
        <f>IFERROR(IF('7'!E24=1,1,0),0)</f>
        <v>0</v>
      </c>
      <c r="O16" s="1">
        <f>IFERROR(IF('8'!E24=1,1,0),0)</f>
        <v>0</v>
      </c>
      <c r="P16" s="1">
        <f>IFERROR(IF('9'!E24=1,1,0),0)</f>
        <v>0</v>
      </c>
      <c r="Q16" s="1">
        <f>IFERROR(IF('10'!E24=1,1,0),0)</f>
        <v>0</v>
      </c>
      <c r="R16" s="1">
        <f>IFERROR(IF(#REF!=1,1,0),0)</f>
        <v>0</v>
      </c>
      <c r="S16" s="1">
        <f>IFERROR(IF(#REF!=1,1,0),0)</f>
        <v>0</v>
      </c>
      <c r="T16" s="1">
        <f>IFERROR(IF(#REF!=1,1,0),0)</f>
        <v>0</v>
      </c>
      <c r="U16" s="1">
        <f>IFERROR(IF(#REF!=1,1,0),0)</f>
        <v>0</v>
      </c>
      <c r="V16" s="1">
        <f>IFERROR(IF(#REF!=1,1,0),0)</f>
        <v>0</v>
      </c>
      <c r="W16" s="1">
        <f>IFERROR(IF(#REF!=1,1,0),0)</f>
        <v>0</v>
      </c>
      <c r="X16" s="1">
        <f>IFERROR(IF(#REF!=1,1,0),0)</f>
        <v>0</v>
      </c>
      <c r="Y16" s="1">
        <f>IFERROR(IF(#REF!=1,1,0),0)</f>
        <v>0</v>
      </c>
      <c r="Z16" s="1">
        <f>IFERROR(IF(#REF!=1,1,0),0)</f>
        <v>0</v>
      </c>
      <c r="AA16" s="1">
        <f>IFERROR(IF(#REF!=1,1,0),0)</f>
        <v>0</v>
      </c>
      <c r="AB16" s="1">
        <f>IFERROR(IF(#REF!=1,1,0),0)</f>
        <v>0</v>
      </c>
      <c r="AC16" s="1">
        <f>IFERROR(IF(#REF!=1,1,0),0)</f>
        <v>0</v>
      </c>
      <c r="AD16" s="1">
        <f>IFERROR(IF(#REF!=1,1,0),0)</f>
        <v>0</v>
      </c>
      <c r="AE16" s="1">
        <f>IFERROR(IF(#REF!=1,1,0),0)</f>
        <v>0</v>
      </c>
      <c r="AF16" s="1">
        <f>IFERROR(IF(#REF!=1,1,0),0)</f>
        <v>0</v>
      </c>
      <c r="AG16" s="1">
        <f>IFERROR(IF(#REF!=1,1,0),0)</f>
        <v>0</v>
      </c>
      <c r="AH16" s="1">
        <f>IFERROR(IF(#REF!=1,1,0),0)</f>
        <v>0</v>
      </c>
      <c r="AI16" s="1">
        <f>IFERROR(IF(#REF!=1,1,0),0)</f>
        <v>0</v>
      </c>
      <c r="AJ16" s="1">
        <f>IFERROR(IF(#REF!=1,1,0),0)</f>
        <v>0</v>
      </c>
      <c r="AK16" s="1">
        <f>IFERROR(IF(#REF!=1,1,0),0)</f>
        <v>0</v>
      </c>
      <c r="AL16" s="1">
        <f>IFERROR(IF(#REF!=1,1,0),0)</f>
        <v>0</v>
      </c>
      <c r="AM16" s="1">
        <f>IFERROR(IF(#REF!=1,1,0),0)</f>
        <v>0</v>
      </c>
      <c r="AN16" s="1">
        <f>IFERROR(IF(#REF!=1,1,0),0)</f>
        <v>0</v>
      </c>
      <c r="AO16" s="1">
        <f>IFERROR(IF(#REF!=1,1,0),0)</f>
        <v>0</v>
      </c>
      <c r="AP16" s="1">
        <f>IFERROR(IF(#REF!=1,1,0),0)</f>
        <v>0</v>
      </c>
      <c r="AQ16" s="1">
        <f>IFERROR(IF(#REF!=1,1,0),0)</f>
        <v>0</v>
      </c>
      <c r="AR16" s="1">
        <f>IFERROR(IF(#REF!=1,1,0),0)</f>
        <v>0</v>
      </c>
      <c r="AS16" s="1">
        <f>IFERROR(IF(#REF!=1,1,0),0)</f>
        <v>0</v>
      </c>
      <c r="AT16" s="1">
        <f>IFERROR(IF(#REF!=1,1,0),0)</f>
        <v>0</v>
      </c>
      <c r="AU16" s="1">
        <f>IFERROR(IF(#REF!=1,1,0),0)</f>
        <v>0</v>
      </c>
      <c r="AV16" s="1">
        <f>IFERROR(IF(#REF!=1,1,0),0)</f>
        <v>0</v>
      </c>
      <c r="AW16" s="1">
        <f>IFERROR(IF(#REF!=1,1,0),0)</f>
        <v>0</v>
      </c>
      <c r="AX16" s="1">
        <f>IFERROR(IF(#REF!=1,1,0),0)</f>
        <v>0</v>
      </c>
      <c r="AY16" s="1">
        <f>IFERROR(IF(#REF!=1,1,0),0)</f>
        <v>0</v>
      </c>
      <c r="AZ16" s="1">
        <f>IFERROR(IF(#REF!=1,1,0),0)</f>
        <v>0</v>
      </c>
      <c r="BA16" s="1">
        <f>IFERROR(IF(#REF!=1,1,0),0)</f>
        <v>0</v>
      </c>
      <c r="BB16" s="1">
        <f>IFERROR(IF(#REF!=1,1,0),0)</f>
        <v>0</v>
      </c>
      <c r="BC16" s="1">
        <f>IFERROR(IF(#REF!=1,1,0),0)</f>
        <v>0</v>
      </c>
      <c r="BD16" s="1">
        <f>IFERROR(IF(#REF!=1,1,0),0)</f>
        <v>0</v>
      </c>
      <c r="BE16" s="1">
        <f t="shared" si="1"/>
        <v>2</v>
      </c>
    </row>
    <row r="17" spans="1:57" ht="17.25" customHeight="1" x14ac:dyDescent="0.2">
      <c r="A17" s="72" t="s">
        <v>63</v>
      </c>
      <c r="B17" s="73"/>
      <c r="C17" s="73"/>
      <c r="D17" s="74"/>
      <c r="E17" s="8">
        <f t="shared" si="0"/>
        <v>2</v>
      </c>
      <c r="F17" s="38" t="s">
        <v>5</v>
      </c>
      <c r="H17" s="1">
        <f>IFERROR(IF('1'!E25=1,1,0),0)</f>
        <v>0</v>
      </c>
      <c r="I17" s="1">
        <f>IFERROR(IF('2'!E25=1,1,0),0)</f>
        <v>0</v>
      </c>
      <c r="J17" s="1">
        <f>IFERROR(IF('3'!E25=1,1,0),0)</f>
        <v>1</v>
      </c>
      <c r="K17" s="1">
        <f>IFERROR(IF('4'!E25=1,1,0),0)</f>
        <v>1</v>
      </c>
      <c r="L17" s="1">
        <f>IFERROR(IF('5'!E25=1,1,0),0)</f>
        <v>0</v>
      </c>
      <c r="M17" s="1">
        <f>IFERROR(IF('6'!E25=1,1,0),0)</f>
        <v>0</v>
      </c>
      <c r="N17" s="1">
        <f>IFERROR(IF('7'!E25=1,1,0),0)</f>
        <v>0</v>
      </c>
      <c r="O17" s="1">
        <f>IFERROR(IF('8'!E25=1,1,0),0)</f>
        <v>0</v>
      </c>
      <c r="P17" s="1">
        <f>IFERROR(IF('9'!E25=1,1,0),0)</f>
        <v>0</v>
      </c>
      <c r="Q17" s="1">
        <f>IFERROR(IF('10'!E25=1,1,0),0)</f>
        <v>0</v>
      </c>
      <c r="R17" s="1">
        <f>IFERROR(IF(#REF!=1,1,0),0)</f>
        <v>0</v>
      </c>
      <c r="S17" s="1">
        <f>IFERROR(IF(#REF!=1,1,0),0)</f>
        <v>0</v>
      </c>
      <c r="T17" s="1">
        <f>IFERROR(IF(#REF!=1,1,0),0)</f>
        <v>0</v>
      </c>
      <c r="U17" s="1">
        <f>IFERROR(IF(#REF!=1,1,0),0)</f>
        <v>0</v>
      </c>
      <c r="V17" s="1">
        <f>IFERROR(IF(#REF!=1,1,0),0)</f>
        <v>0</v>
      </c>
      <c r="W17" s="1">
        <f>IFERROR(IF(#REF!=1,1,0),0)</f>
        <v>0</v>
      </c>
      <c r="X17" s="1">
        <f>IFERROR(IF(#REF!=1,1,0),0)</f>
        <v>0</v>
      </c>
      <c r="Y17" s="1">
        <f>IFERROR(IF(#REF!=1,1,0),0)</f>
        <v>0</v>
      </c>
      <c r="Z17" s="1">
        <f>IFERROR(IF(#REF!=1,1,0),0)</f>
        <v>0</v>
      </c>
      <c r="AA17" s="1">
        <f>IFERROR(IF(#REF!=1,1,0),0)</f>
        <v>0</v>
      </c>
      <c r="AB17" s="1">
        <f>IFERROR(IF(#REF!=1,1,0),0)</f>
        <v>0</v>
      </c>
      <c r="AC17" s="1">
        <f>IFERROR(IF(#REF!=1,1,0),0)</f>
        <v>0</v>
      </c>
      <c r="AD17" s="1">
        <f>IFERROR(IF(#REF!=1,1,0),0)</f>
        <v>0</v>
      </c>
      <c r="AE17" s="1">
        <f>IFERROR(IF(#REF!=1,1,0),0)</f>
        <v>0</v>
      </c>
      <c r="AF17" s="1">
        <f>IFERROR(IF(#REF!=1,1,0),0)</f>
        <v>0</v>
      </c>
      <c r="AG17" s="1">
        <f>IFERROR(IF(#REF!=1,1,0),0)</f>
        <v>0</v>
      </c>
      <c r="AH17" s="1">
        <f>IFERROR(IF(#REF!=1,1,0),0)</f>
        <v>0</v>
      </c>
      <c r="AI17" s="1">
        <f>IFERROR(IF(#REF!=1,1,0),0)</f>
        <v>0</v>
      </c>
      <c r="AJ17" s="1">
        <f>IFERROR(IF(#REF!=1,1,0),0)</f>
        <v>0</v>
      </c>
      <c r="AK17" s="1">
        <f>IFERROR(IF(#REF!=1,1,0),0)</f>
        <v>0</v>
      </c>
      <c r="AL17" s="1">
        <f>IFERROR(IF(#REF!=1,1,0),0)</f>
        <v>0</v>
      </c>
      <c r="AM17" s="1">
        <f>IFERROR(IF(#REF!=1,1,0),0)</f>
        <v>0</v>
      </c>
      <c r="AN17" s="1">
        <f>IFERROR(IF(#REF!=1,1,0),0)</f>
        <v>0</v>
      </c>
      <c r="AO17" s="1">
        <f>IFERROR(IF(#REF!=1,1,0),0)</f>
        <v>0</v>
      </c>
      <c r="AP17" s="1">
        <f>IFERROR(IF(#REF!=1,1,0),0)</f>
        <v>0</v>
      </c>
      <c r="AQ17" s="1">
        <f>IFERROR(IF(#REF!=1,1,0),0)</f>
        <v>0</v>
      </c>
      <c r="AR17" s="1">
        <f>IFERROR(IF(#REF!=1,1,0),0)</f>
        <v>0</v>
      </c>
      <c r="AS17" s="1">
        <f>IFERROR(IF(#REF!=1,1,0),0)</f>
        <v>0</v>
      </c>
      <c r="AT17" s="1">
        <f>IFERROR(IF(#REF!=1,1,0),0)</f>
        <v>0</v>
      </c>
      <c r="AU17" s="1">
        <f>IFERROR(IF(#REF!=1,1,0),0)</f>
        <v>0</v>
      </c>
      <c r="AV17" s="1">
        <f>IFERROR(IF(#REF!=1,1,0),0)</f>
        <v>0</v>
      </c>
      <c r="AW17" s="1">
        <f>IFERROR(IF(#REF!=1,1,0),0)</f>
        <v>0</v>
      </c>
      <c r="AX17" s="1">
        <f>IFERROR(IF(#REF!=1,1,0),0)</f>
        <v>0</v>
      </c>
      <c r="AY17" s="1">
        <f>IFERROR(IF(#REF!=1,1,0),0)</f>
        <v>0</v>
      </c>
      <c r="AZ17" s="1">
        <f>IFERROR(IF(#REF!=1,1,0),0)</f>
        <v>0</v>
      </c>
      <c r="BA17" s="1">
        <f>IFERROR(IF(#REF!=1,1,0),0)</f>
        <v>0</v>
      </c>
      <c r="BB17" s="1">
        <f>IFERROR(IF(#REF!=1,1,0),0)</f>
        <v>0</v>
      </c>
      <c r="BC17" s="1">
        <f>IFERROR(IF(#REF!=1,1,0),0)</f>
        <v>0</v>
      </c>
      <c r="BD17" s="1">
        <f>IFERROR(IF(#REF!=1,1,0),0)</f>
        <v>0</v>
      </c>
      <c r="BE17" s="1">
        <f t="shared" si="1"/>
        <v>2</v>
      </c>
    </row>
    <row r="18" spans="1:57" ht="17.25" customHeight="1" x14ac:dyDescent="0.2">
      <c r="A18" s="72" t="s">
        <v>154</v>
      </c>
      <c r="B18" s="73"/>
      <c r="C18" s="73"/>
      <c r="D18" s="74"/>
      <c r="E18" s="8">
        <f t="shared" si="0"/>
        <v>0</v>
      </c>
      <c r="F18" s="38" t="s">
        <v>5</v>
      </c>
      <c r="H18" s="1">
        <f>IFERROR(IF('1'!E26=1,1,0),0)</f>
        <v>0</v>
      </c>
      <c r="I18" s="1">
        <f>IFERROR(IF('2'!E26=1,1,0),0)</f>
        <v>0</v>
      </c>
      <c r="J18" s="1">
        <f>IFERROR(IF('3'!E26=1,1,0),0)</f>
        <v>0</v>
      </c>
      <c r="K18" s="1">
        <f>IFERROR(IF('4'!E26=1,1,0),0)</f>
        <v>0</v>
      </c>
      <c r="L18" s="1">
        <f>IFERROR(IF('5'!E26=1,1,0),0)</f>
        <v>0</v>
      </c>
      <c r="M18" s="1">
        <f>IFERROR(IF('6'!E26=1,1,0),0)</f>
        <v>0</v>
      </c>
      <c r="N18" s="1">
        <f>IFERROR(IF('7'!E26=1,1,0),0)</f>
        <v>0</v>
      </c>
      <c r="O18" s="1">
        <f>IFERROR(IF('8'!E26=1,1,0),0)</f>
        <v>0</v>
      </c>
      <c r="P18" s="1">
        <f>IFERROR(IF('9'!E26=1,1,0),0)</f>
        <v>0</v>
      </c>
      <c r="Q18" s="1">
        <f>IFERROR(IF('10'!E26=1,1,0),0)</f>
        <v>0</v>
      </c>
      <c r="R18" s="1">
        <f>IFERROR(IF(#REF!=1,1,0),0)</f>
        <v>0</v>
      </c>
      <c r="S18" s="1">
        <f>IFERROR(IF(#REF!=1,1,0),0)</f>
        <v>0</v>
      </c>
      <c r="T18" s="1">
        <f>IFERROR(IF(#REF!=1,1,0),0)</f>
        <v>0</v>
      </c>
      <c r="U18" s="1">
        <f>IFERROR(IF(#REF!=1,1,0),0)</f>
        <v>0</v>
      </c>
      <c r="V18" s="1">
        <f>IFERROR(IF(#REF!=1,1,0),0)</f>
        <v>0</v>
      </c>
      <c r="W18" s="1">
        <f>IFERROR(IF(#REF!=1,1,0),0)</f>
        <v>0</v>
      </c>
      <c r="X18" s="1">
        <f>IFERROR(IF(#REF!=1,1,0),0)</f>
        <v>0</v>
      </c>
      <c r="Y18" s="1">
        <f>IFERROR(IF(#REF!=1,1,0),0)</f>
        <v>0</v>
      </c>
      <c r="Z18" s="1">
        <f>IFERROR(IF(#REF!=1,1,0),0)</f>
        <v>0</v>
      </c>
      <c r="AA18" s="1">
        <f>IFERROR(IF(#REF!=1,1,0),0)</f>
        <v>0</v>
      </c>
      <c r="AB18" s="1">
        <f>IFERROR(IF(#REF!=1,1,0),0)</f>
        <v>0</v>
      </c>
      <c r="AC18" s="1">
        <f>IFERROR(IF(#REF!=1,1,0),0)</f>
        <v>0</v>
      </c>
      <c r="AD18" s="1">
        <f>IFERROR(IF(#REF!=1,1,0),0)</f>
        <v>0</v>
      </c>
      <c r="AE18" s="1">
        <f>IFERROR(IF(#REF!=1,1,0),0)</f>
        <v>0</v>
      </c>
      <c r="AF18" s="1">
        <f>IFERROR(IF(#REF!=1,1,0),0)</f>
        <v>0</v>
      </c>
      <c r="AG18" s="1">
        <f>IFERROR(IF(#REF!=1,1,0),0)</f>
        <v>0</v>
      </c>
      <c r="AH18" s="1">
        <f>IFERROR(IF(#REF!=1,1,0),0)</f>
        <v>0</v>
      </c>
      <c r="AI18" s="1">
        <f>IFERROR(IF(#REF!=1,1,0),0)</f>
        <v>0</v>
      </c>
      <c r="AJ18" s="1">
        <f>IFERROR(IF(#REF!=1,1,0),0)</f>
        <v>0</v>
      </c>
      <c r="AK18" s="1">
        <f>IFERROR(IF(#REF!=1,1,0),0)</f>
        <v>0</v>
      </c>
      <c r="AL18" s="1">
        <f>IFERROR(IF(#REF!=1,1,0),0)</f>
        <v>0</v>
      </c>
      <c r="AM18" s="1">
        <f>IFERROR(IF(#REF!=1,1,0),0)</f>
        <v>0</v>
      </c>
      <c r="AN18" s="1">
        <f>IFERROR(IF(#REF!=1,1,0),0)</f>
        <v>0</v>
      </c>
      <c r="AO18" s="1">
        <f>IFERROR(IF(#REF!=1,1,0),0)</f>
        <v>0</v>
      </c>
      <c r="AP18" s="1">
        <f>IFERROR(IF(#REF!=1,1,0),0)</f>
        <v>0</v>
      </c>
      <c r="AQ18" s="1">
        <f>IFERROR(IF(#REF!=1,1,0),0)</f>
        <v>0</v>
      </c>
      <c r="AR18" s="1">
        <f>IFERROR(IF(#REF!=1,1,0),0)</f>
        <v>0</v>
      </c>
      <c r="AS18" s="1">
        <f>IFERROR(IF(#REF!=1,1,0),0)</f>
        <v>0</v>
      </c>
      <c r="AT18" s="1">
        <f>IFERROR(IF(#REF!=1,1,0),0)</f>
        <v>0</v>
      </c>
      <c r="AU18" s="1">
        <f>IFERROR(IF(#REF!=1,1,0),0)</f>
        <v>0</v>
      </c>
      <c r="AV18" s="1">
        <f>IFERROR(IF(#REF!=1,1,0),0)</f>
        <v>0</v>
      </c>
      <c r="AW18" s="1">
        <f>IFERROR(IF(#REF!=1,1,0),0)</f>
        <v>0</v>
      </c>
      <c r="AX18" s="1">
        <f>IFERROR(IF(#REF!=1,1,0),0)</f>
        <v>0</v>
      </c>
      <c r="AY18" s="1">
        <f>IFERROR(IF(#REF!=1,1,0),0)</f>
        <v>0</v>
      </c>
      <c r="AZ18" s="1">
        <f>IFERROR(IF(#REF!=1,1,0),0)</f>
        <v>0</v>
      </c>
      <c r="BA18" s="1">
        <f>IFERROR(IF(#REF!=1,1,0),0)</f>
        <v>0</v>
      </c>
      <c r="BB18" s="1">
        <f>IFERROR(IF(#REF!=1,1,0),0)</f>
        <v>0</v>
      </c>
      <c r="BC18" s="1">
        <f>IFERROR(IF(#REF!=1,1,0),0)</f>
        <v>0</v>
      </c>
      <c r="BD18" s="1">
        <f>IFERROR(IF(#REF!=1,1,0),0)</f>
        <v>0</v>
      </c>
      <c r="BE18" s="1">
        <f t="shared" si="1"/>
        <v>0</v>
      </c>
    </row>
    <row r="19" spans="1:57" ht="17.25" customHeight="1" x14ac:dyDescent="0.2">
      <c r="A19" s="72" t="s">
        <v>155</v>
      </c>
      <c r="B19" s="73"/>
      <c r="C19" s="73"/>
      <c r="D19" s="74"/>
      <c r="E19" s="8">
        <f t="shared" si="0"/>
        <v>7</v>
      </c>
      <c r="F19" s="38" t="s">
        <v>161</v>
      </c>
      <c r="H19" s="1">
        <f>IFERROR(IF('1'!E27=1,1,0),0)</f>
        <v>1</v>
      </c>
      <c r="I19" s="1">
        <f>IFERROR(IF('2'!E27=1,1,0),0)</f>
        <v>1</v>
      </c>
      <c r="J19" s="1">
        <f>IFERROR(IF('3'!E27=1,1,0),0)</f>
        <v>1</v>
      </c>
      <c r="K19" s="1">
        <f>IFERROR(IF('4'!E27=1,1,0),0)</f>
        <v>1</v>
      </c>
      <c r="L19" s="1">
        <f>IFERROR(IF('5'!E27=1,1,0),0)</f>
        <v>1</v>
      </c>
      <c r="M19" s="1">
        <f>IFERROR(IF('6'!E27=1,1,0),0)</f>
        <v>1</v>
      </c>
      <c r="N19" s="1">
        <f>IFERROR(IF('7'!E27=1,1,0),0)</f>
        <v>1</v>
      </c>
      <c r="O19" s="1">
        <f>IFERROR(IF('8'!E27=1,1,0),0)</f>
        <v>0</v>
      </c>
      <c r="P19" s="1">
        <f>IFERROR(IF('9'!E27=1,1,0),0)</f>
        <v>0</v>
      </c>
      <c r="Q19" s="1">
        <f>IFERROR(IF('10'!E27=1,1,0),0)</f>
        <v>0</v>
      </c>
      <c r="R19" s="1">
        <f>IFERROR(IF(#REF!=1,1,0),0)</f>
        <v>0</v>
      </c>
      <c r="S19" s="1">
        <f>IFERROR(IF(#REF!=1,1,0),0)</f>
        <v>0</v>
      </c>
      <c r="T19" s="1">
        <f>IFERROR(IF(#REF!=1,1,0),0)</f>
        <v>0</v>
      </c>
      <c r="U19" s="1">
        <f>IFERROR(IF(#REF!=1,1,0),0)</f>
        <v>0</v>
      </c>
      <c r="V19" s="1">
        <f>IFERROR(IF(#REF!=1,1,0),0)</f>
        <v>0</v>
      </c>
      <c r="W19" s="1">
        <f>IFERROR(IF(#REF!=1,1,0),0)</f>
        <v>0</v>
      </c>
      <c r="X19" s="1">
        <f>IFERROR(IF(#REF!=1,1,0),0)</f>
        <v>0</v>
      </c>
      <c r="Y19" s="1">
        <f>IFERROR(IF(#REF!=1,1,0),0)</f>
        <v>0</v>
      </c>
      <c r="Z19" s="1">
        <f>IFERROR(IF(#REF!=1,1,0),0)</f>
        <v>0</v>
      </c>
      <c r="AA19" s="1">
        <f>IFERROR(IF(#REF!=1,1,0),0)</f>
        <v>0</v>
      </c>
      <c r="AB19" s="1">
        <f>IFERROR(IF(#REF!=1,1,0),0)</f>
        <v>0</v>
      </c>
      <c r="AC19" s="1">
        <f>IFERROR(IF(#REF!=1,1,0),0)</f>
        <v>0</v>
      </c>
      <c r="AD19" s="1">
        <f>IFERROR(IF(#REF!=1,1,0),0)</f>
        <v>0</v>
      </c>
      <c r="AE19" s="1">
        <f>IFERROR(IF(#REF!=1,1,0),0)</f>
        <v>0</v>
      </c>
      <c r="AF19" s="1">
        <f>IFERROR(IF(#REF!=1,1,0),0)</f>
        <v>0</v>
      </c>
      <c r="AG19" s="1">
        <f>IFERROR(IF(#REF!=1,1,0),0)</f>
        <v>0</v>
      </c>
      <c r="AH19" s="1">
        <f>IFERROR(IF(#REF!=1,1,0),0)</f>
        <v>0</v>
      </c>
      <c r="AI19" s="1">
        <f>IFERROR(IF(#REF!=1,1,0),0)</f>
        <v>0</v>
      </c>
      <c r="AJ19" s="1">
        <f>IFERROR(IF(#REF!=1,1,0),0)</f>
        <v>0</v>
      </c>
      <c r="AK19" s="1">
        <f>IFERROR(IF(#REF!=1,1,0),0)</f>
        <v>0</v>
      </c>
      <c r="AL19" s="1">
        <f>IFERROR(IF(#REF!=1,1,0),0)</f>
        <v>0</v>
      </c>
      <c r="AM19" s="1">
        <f>IFERROR(IF(#REF!=1,1,0),0)</f>
        <v>0</v>
      </c>
      <c r="AN19" s="1">
        <f>IFERROR(IF(#REF!=1,1,0),0)</f>
        <v>0</v>
      </c>
      <c r="AO19" s="1">
        <f>IFERROR(IF(#REF!=1,1,0),0)</f>
        <v>0</v>
      </c>
      <c r="AP19" s="1">
        <f>IFERROR(IF(#REF!=1,1,0),0)</f>
        <v>0</v>
      </c>
      <c r="AQ19" s="1">
        <f>IFERROR(IF(#REF!=1,1,0),0)</f>
        <v>0</v>
      </c>
      <c r="AR19" s="1">
        <f>IFERROR(IF(#REF!=1,1,0),0)</f>
        <v>0</v>
      </c>
      <c r="AS19" s="1">
        <f>IFERROR(IF(#REF!=1,1,0),0)</f>
        <v>0</v>
      </c>
      <c r="AT19" s="1">
        <f>IFERROR(IF(#REF!=1,1,0),0)</f>
        <v>0</v>
      </c>
      <c r="AU19" s="1">
        <f>IFERROR(IF(#REF!=1,1,0),0)</f>
        <v>0</v>
      </c>
      <c r="AV19" s="1">
        <f>IFERROR(IF(#REF!=1,1,0),0)</f>
        <v>0</v>
      </c>
      <c r="AW19" s="1">
        <f>IFERROR(IF(#REF!=1,1,0),0)</f>
        <v>0</v>
      </c>
      <c r="AX19" s="1">
        <f>IFERROR(IF(#REF!=1,1,0),0)</f>
        <v>0</v>
      </c>
      <c r="AY19" s="1">
        <f>IFERROR(IF(#REF!=1,1,0),0)</f>
        <v>0</v>
      </c>
      <c r="AZ19" s="1">
        <f>IFERROR(IF(#REF!=1,1,0),0)</f>
        <v>0</v>
      </c>
      <c r="BA19" s="1">
        <f>IFERROR(IF(#REF!=1,1,0),0)</f>
        <v>0</v>
      </c>
      <c r="BB19" s="1">
        <f>IFERROR(IF(#REF!=1,1,0),0)</f>
        <v>0</v>
      </c>
      <c r="BC19" s="1">
        <f>IFERROR(IF(#REF!=1,1,0),0)</f>
        <v>0</v>
      </c>
      <c r="BD19" s="1">
        <f>IFERROR(IF(#REF!=1,1,0),0)</f>
        <v>0</v>
      </c>
      <c r="BE19" s="1">
        <f t="shared" si="1"/>
        <v>7</v>
      </c>
    </row>
    <row r="20" spans="1:57" ht="17.25" customHeight="1" x14ac:dyDescent="0.2">
      <c r="A20" s="72" t="s">
        <v>64</v>
      </c>
      <c r="B20" s="73"/>
      <c r="C20" s="73"/>
      <c r="D20" s="74"/>
      <c r="E20" s="8">
        <f t="shared" si="0"/>
        <v>4</v>
      </c>
      <c r="F20" s="38" t="s">
        <v>6</v>
      </c>
      <c r="H20" s="1">
        <f>IFERROR(IF('1'!E28=1,1,0),0)</f>
        <v>0</v>
      </c>
      <c r="I20" s="1">
        <f>IFERROR(IF('2'!E28=1,1,0),0)</f>
        <v>0</v>
      </c>
      <c r="J20" s="1">
        <f>IFERROR(IF('3'!E28=1,1,0),0)</f>
        <v>1</v>
      </c>
      <c r="K20" s="1">
        <f>IFERROR(IF('4'!E28=1,1,0),0)</f>
        <v>1</v>
      </c>
      <c r="L20" s="1">
        <f>IFERROR(IF('5'!E28=1,1,0),0)</f>
        <v>1</v>
      </c>
      <c r="M20" s="1">
        <f>IFERROR(IF('6'!E28=1,1,0),0)</f>
        <v>0</v>
      </c>
      <c r="N20" s="1">
        <f>IFERROR(IF('7'!E28=1,1,0),0)</f>
        <v>1</v>
      </c>
      <c r="O20" s="1">
        <f>IFERROR(IF('8'!E28=1,1,0),0)</f>
        <v>0</v>
      </c>
      <c r="P20" s="1">
        <f>IFERROR(IF('9'!E28=1,1,0),0)</f>
        <v>0</v>
      </c>
      <c r="Q20" s="1">
        <f>IFERROR(IF('10'!E28=1,1,0),0)</f>
        <v>0</v>
      </c>
      <c r="R20" s="1">
        <f>IFERROR(IF(#REF!=1,1,0),0)</f>
        <v>0</v>
      </c>
      <c r="S20" s="1">
        <f>IFERROR(IF(#REF!=1,1,0),0)</f>
        <v>0</v>
      </c>
      <c r="T20" s="1">
        <f>IFERROR(IF(#REF!=1,1,0),0)</f>
        <v>0</v>
      </c>
      <c r="U20" s="1">
        <f>IFERROR(IF(#REF!=1,1,0),0)</f>
        <v>0</v>
      </c>
      <c r="V20" s="1">
        <f>IFERROR(IF(#REF!=1,1,0),0)</f>
        <v>0</v>
      </c>
      <c r="W20" s="1">
        <f>IFERROR(IF(#REF!=1,1,0),0)</f>
        <v>0</v>
      </c>
      <c r="X20" s="1">
        <f>IFERROR(IF(#REF!=1,1,0),0)</f>
        <v>0</v>
      </c>
      <c r="Y20" s="1">
        <f>IFERROR(IF(#REF!=1,1,0),0)</f>
        <v>0</v>
      </c>
      <c r="Z20" s="1">
        <f>IFERROR(IF(#REF!=1,1,0),0)</f>
        <v>0</v>
      </c>
      <c r="AA20" s="1">
        <f>IFERROR(IF(#REF!=1,1,0),0)</f>
        <v>0</v>
      </c>
      <c r="AB20" s="1">
        <f>IFERROR(IF(#REF!=1,1,0),0)</f>
        <v>0</v>
      </c>
      <c r="AC20" s="1">
        <f>IFERROR(IF(#REF!=1,1,0),0)</f>
        <v>0</v>
      </c>
      <c r="AD20" s="1">
        <f>IFERROR(IF(#REF!=1,1,0),0)</f>
        <v>0</v>
      </c>
      <c r="AE20" s="1">
        <f>IFERROR(IF(#REF!=1,1,0),0)</f>
        <v>0</v>
      </c>
      <c r="AF20" s="1">
        <f>IFERROR(IF(#REF!=1,1,0),0)</f>
        <v>0</v>
      </c>
      <c r="AG20" s="1">
        <f>IFERROR(IF(#REF!=1,1,0),0)</f>
        <v>0</v>
      </c>
      <c r="AH20" s="1">
        <f>IFERROR(IF(#REF!=1,1,0),0)</f>
        <v>0</v>
      </c>
      <c r="AI20" s="1">
        <f>IFERROR(IF(#REF!=1,1,0),0)</f>
        <v>0</v>
      </c>
      <c r="AJ20" s="1">
        <f>IFERROR(IF(#REF!=1,1,0),0)</f>
        <v>0</v>
      </c>
      <c r="AK20" s="1">
        <f>IFERROR(IF(#REF!=1,1,0),0)</f>
        <v>0</v>
      </c>
      <c r="AL20" s="1">
        <f>IFERROR(IF(#REF!=1,1,0),0)</f>
        <v>0</v>
      </c>
      <c r="AM20" s="1">
        <f>IFERROR(IF(#REF!=1,1,0),0)</f>
        <v>0</v>
      </c>
      <c r="AN20" s="1">
        <f>IFERROR(IF(#REF!=1,1,0),0)</f>
        <v>0</v>
      </c>
      <c r="AO20" s="1">
        <f>IFERROR(IF(#REF!=1,1,0),0)</f>
        <v>0</v>
      </c>
      <c r="AP20" s="1">
        <f>IFERROR(IF(#REF!=1,1,0),0)</f>
        <v>0</v>
      </c>
      <c r="AQ20" s="1">
        <f>IFERROR(IF(#REF!=1,1,0),0)</f>
        <v>0</v>
      </c>
      <c r="AR20" s="1">
        <f>IFERROR(IF(#REF!=1,1,0),0)</f>
        <v>0</v>
      </c>
      <c r="AS20" s="1">
        <f>IFERROR(IF(#REF!=1,1,0),0)</f>
        <v>0</v>
      </c>
      <c r="AT20" s="1">
        <f>IFERROR(IF(#REF!=1,1,0),0)</f>
        <v>0</v>
      </c>
      <c r="AU20" s="1">
        <f>IFERROR(IF(#REF!=1,1,0),0)</f>
        <v>0</v>
      </c>
      <c r="AV20" s="1">
        <f>IFERROR(IF(#REF!=1,1,0),0)</f>
        <v>0</v>
      </c>
      <c r="AW20" s="1">
        <f>IFERROR(IF(#REF!=1,1,0),0)</f>
        <v>0</v>
      </c>
      <c r="AX20" s="1">
        <f>IFERROR(IF(#REF!=1,1,0),0)</f>
        <v>0</v>
      </c>
      <c r="AY20" s="1">
        <f>IFERROR(IF(#REF!=1,1,0),0)</f>
        <v>0</v>
      </c>
      <c r="AZ20" s="1">
        <f>IFERROR(IF(#REF!=1,1,0),0)</f>
        <v>0</v>
      </c>
      <c r="BA20" s="1">
        <f>IFERROR(IF(#REF!=1,1,0),0)</f>
        <v>0</v>
      </c>
      <c r="BB20" s="1">
        <f>IFERROR(IF(#REF!=1,1,0),0)</f>
        <v>0</v>
      </c>
      <c r="BC20" s="1">
        <f>IFERROR(IF(#REF!=1,1,0),0)</f>
        <v>0</v>
      </c>
      <c r="BD20" s="1">
        <f>IFERROR(IF(#REF!=1,1,0),0)</f>
        <v>0</v>
      </c>
      <c r="BE20" s="1">
        <f t="shared" si="1"/>
        <v>4</v>
      </c>
    </row>
    <row r="21" spans="1:57" ht="17.25" customHeight="1" x14ac:dyDescent="0.2">
      <c r="A21" s="72" t="s">
        <v>65</v>
      </c>
      <c r="B21" s="73"/>
      <c r="C21" s="73"/>
      <c r="D21" s="74"/>
      <c r="E21" s="8">
        <f t="shared" si="0"/>
        <v>7</v>
      </c>
      <c r="F21" s="38" t="s">
        <v>6</v>
      </c>
      <c r="H21" s="1">
        <f>IFERROR(IF('1'!E29=1,1,0),0)</f>
        <v>1</v>
      </c>
      <c r="I21" s="1">
        <f>IFERROR(IF('2'!E29=1,1,0),0)</f>
        <v>1</v>
      </c>
      <c r="J21" s="1">
        <f>IFERROR(IF('3'!E29=1,1,0),0)</f>
        <v>1</v>
      </c>
      <c r="K21" s="1">
        <f>IFERROR(IF('4'!E29=1,1,0),0)</f>
        <v>1</v>
      </c>
      <c r="L21" s="1">
        <f>IFERROR(IF('5'!E29=1,1,0),0)</f>
        <v>1</v>
      </c>
      <c r="M21" s="1">
        <f>IFERROR(IF('6'!E29=1,1,0),0)</f>
        <v>1</v>
      </c>
      <c r="N21" s="1">
        <f>IFERROR(IF('7'!E29=1,1,0),0)</f>
        <v>1</v>
      </c>
      <c r="O21" s="1">
        <f>IFERROR(IF('8'!E29=1,1,0),0)</f>
        <v>0</v>
      </c>
      <c r="P21" s="1">
        <f>IFERROR(IF('9'!E29=1,1,0),0)</f>
        <v>0</v>
      </c>
      <c r="Q21" s="1">
        <f>IFERROR(IF('10'!E29=1,1,0),0)</f>
        <v>0</v>
      </c>
      <c r="R21" s="1">
        <f>IFERROR(IF(#REF!=1,1,0),0)</f>
        <v>0</v>
      </c>
      <c r="S21" s="1">
        <f>IFERROR(IF(#REF!=1,1,0),0)</f>
        <v>0</v>
      </c>
      <c r="T21" s="1">
        <f>IFERROR(IF(#REF!=1,1,0),0)</f>
        <v>0</v>
      </c>
      <c r="U21" s="1">
        <f>IFERROR(IF(#REF!=1,1,0),0)</f>
        <v>0</v>
      </c>
      <c r="V21" s="1">
        <f>IFERROR(IF(#REF!=1,1,0),0)</f>
        <v>0</v>
      </c>
      <c r="W21" s="1">
        <f>IFERROR(IF(#REF!=1,1,0),0)</f>
        <v>0</v>
      </c>
      <c r="X21" s="1">
        <f>IFERROR(IF(#REF!=1,1,0),0)</f>
        <v>0</v>
      </c>
      <c r="Y21" s="1">
        <f>IFERROR(IF(#REF!=1,1,0),0)</f>
        <v>0</v>
      </c>
      <c r="Z21" s="1">
        <f>IFERROR(IF(#REF!=1,1,0),0)</f>
        <v>0</v>
      </c>
      <c r="AA21" s="1">
        <f>IFERROR(IF(#REF!=1,1,0),0)</f>
        <v>0</v>
      </c>
      <c r="AB21" s="1">
        <f>IFERROR(IF(#REF!=1,1,0),0)</f>
        <v>0</v>
      </c>
      <c r="AC21" s="1">
        <f>IFERROR(IF(#REF!=1,1,0),0)</f>
        <v>0</v>
      </c>
      <c r="AD21" s="1">
        <f>IFERROR(IF(#REF!=1,1,0),0)</f>
        <v>0</v>
      </c>
      <c r="AE21" s="1">
        <f>IFERROR(IF(#REF!=1,1,0),0)</f>
        <v>0</v>
      </c>
      <c r="AF21" s="1">
        <f>IFERROR(IF(#REF!=1,1,0),0)</f>
        <v>0</v>
      </c>
      <c r="AG21" s="1">
        <f>IFERROR(IF(#REF!=1,1,0),0)</f>
        <v>0</v>
      </c>
      <c r="AH21" s="1">
        <f>IFERROR(IF(#REF!=1,1,0),0)</f>
        <v>0</v>
      </c>
      <c r="AI21" s="1">
        <f>IFERROR(IF(#REF!=1,1,0),0)</f>
        <v>0</v>
      </c>
      <c r="AJ21" s="1">
        <f>IFERROR(IF(#REF!=1,1,0),0)</f>
        <v>0</v>
      </c>
      <c r="AK21" s="1">
        <f>IFERROR(IF(#REF!=1,1,0),0)</f>
        <v>0</v>
      </c>
      <c r="AL21" s="1">
        <f>IFERROR(IF(#REF!=1,1,0),0)</f>
        <v>0</v>
      </c>
      <c r="AM21" s="1">
        <f>IFERROR(IF(#REF!=1,1,0),0)</f>
        <v>0</v>
      </c>
      <c r="AN21" s="1">
        <f>IFERROR(IF(#REF!=1,1,0),0)</f>
        <v>0</v>
      </c>
      <c r="AO21" s="1">
        <f>IFERROR(IF(#REF!=1,1,0),0)</f>
        <v>0</v>
      </c>
      <c r="AP21" s="1">
        <f>IFERROR(IF(#REF!=1,1,0),0)</f>
        <v>0</v>
      </c>
      <c r="AQ21" s="1">
        <f>IFERROR(IF(#REF!=1,1,0),0)</f>
        <v>0</v>
      </c>
      <c r="AR21" s="1">
        <f>IFERROR(IF(#REF!=1,1,0),0)</f>
        <v>0</v>
      </c>
      <c r="AS21" s="1">
        <f>IFERROR(IF(#REF!=1,1,0),0)</f>
        <v>0</v>
      </c>
      <c r="AT21" s="1">
        <f>IFERROR(IF(#REF!=1,1,0),0)</f>
        <v>0</v>
      </c>
      <c r="AU21" s="1">
        <f>IFERROR(IF(#REF!=1,1,0),0)</f>
        <v>0</v>
      </c>
      <c r="AV21" s="1">
        <f>IFERROR(IF(#REF!=1,1,0),0)</f>
        <v>0</v>
      </c>
      <c r="AW21" s="1">
        <f>IFERROR(IF(#REF!=1,1,0),0)</f>
        <v>0</v>
      </c>
      <c r="AX21" s="1">
        <f>IFERROR(IF(#REF!=1,1,0),0)</f>
        <v>0</v>
      </c>
      <c r="AY21" s="1">
        <f>IFERROR(IF(#REF!=1,1,0),0)</f>
        <v>0</v>
      </c>
      <c r="AZ21" s="1">
        <f>IFERROR(IF(#REF!=1,1,0),0)</f>
        <v>0</v>
      </c>
      <c r="BA21" s="1">
        <f>IFERROR(IF(#REF!=1,1,0),0)</f>
        <v>0</v>
      </c>
      <c r="BB21" s="1">
        <f>IFERROR(IF(#REF!=1,1,0),0)</f>
        <v>0</v>
      </c>
      <c r="BC21" s="1">
        <f>IFERROR(IF(#REF!=1,1,0),0)</f>
        <v>0</v>
      </c>
      <c r="BD21" s="1">
        <f>IFERROR(IF(#REF!=1,1,0),0)</f>
        <v>0</v>
      </c>
      <c r="BE21" s="1">
        <f t="shared" si="1"/>
        <v>7</v>
      </c>
    </row>
    <row r="22" spans="1:57" ht="17.25" customHeight="1" x14ac:dyDescent="0.2">
      <c r="A22" s="72" t="s">
        <v>66</v>
      </c>
      <c r="B22" s="73"/>
      <c r="C22" s="73"/>
      <c r="D22" s="74"/>
      <c r="E22" s="8">
        <f t="shared" si="0"/>
        <v>4</v>
      </c>
      <c r="F22" s="38" t="s">
        <v>6</v>
      </c>
      <c r="H22" s="1">
        <f>IFERROR(IF('1'!E30=1,1,0),0)</f>
        <v>0</v>
      </c>
      <c r="I22" s="1">
        <f>IFERROR(IF('2'!E30=1,1,0),0)</f>
        <v>0</v>
      </c>
      <c r="J22" s="1">
        <f>IFERROR(IF('3'!E30=1,1,0),0)</f>
        <v>1</v>
      </c>
      <c r="K22" s="1">
        <f>IFERROR(IF('4'!E30=1,1,0),0)</f>
        <v>1</v>
      </c>
      <c r="L22" s="1">
        <f>IFERROR(IF('5'!E30=1,1,0),0)</f>
        <v>1</v>
      </c>
      <c r="M22" s="1">
        <f>IFERROR(IF('6'!E30=1,1,0),0)</f>
        <v>1</v>
      </c>
      <c r="N22" s="1">
        <f>IFERROR(IF('7'!E30=1,1,0),0)</f>
        <v>0</v>
      </c>
      <c r="O22" s="1">
        <f>IFERROR(IF('8'!E30=1,1,0),0)</f>
        <v>0</v>
      </c>
      <c r="P22" s="1">
        <f>IFERROR(IF('9'!E30=1,1,0),0)</f>
        <v>0</v>
      </c>
      <c r="Q22" s="1">
        <f>IFERROR(IF('10'!E30=1,1,0),0)</f>
        <v>0</v>
      </c>
      <c r="R22" s="1">
        <f>IFERROR(IF(#REF!=1,1,0),0)</f>
        <v>0</v>
      </c>
      <c r="S22" s="1">
        <f>IFERROR(IF(#REF!=1,1,0),0)</f>
        <v>0</v>
      </c>
      <c r="T22" s="1">
        <f>IFERROR(IF(#REF!=1,1,0),0)</f>
        <v>0</v>
      </c>
      <c r="U22" s="1">
        <f>IFERROR(IF(#REF!=1,1,0),0)</f>
        <v>0</v>
      </c>
      <c r="V22" s="1">
        <f>IFERROR(IF(#REF!=1,1,0),0)</f>
        <v>0</v>
      </c>
      <c r="W22" s="1">
        <f>IFERROR(IF(#REF!=1,1,0),0)</f>
        <v>0</v>
      </c>
      <c r="X22" s="1">
        <f>IFERROR(IF(#REF!=1,1,0),0)</f>
        <v>0</v>
      </c>
      <c r="Y22" s="1">
        <f>IFERROR(IF(#REF!=1,1,0),0)</f>
        <v>0</v>
      </c>
      <c r="Z22" s="1">
        <f>IFERROR(IF(#REF!=1,1,0),0)</f>
        <v>0</v>
      </c>
      <c r="AA22" s="1">
        <f>IFERROR(IF(#REF!=1,1,0),0)</f>
        <v>0</v>
      </c>
      <c r="AB22" s="1">
        <f>IFERROR(IF(#REF!=1,1,0),0)</f>
        <v>0</v>
      </c>
      <c r="AC22" s="1">
        <f>IFERROR(IF(#REF!=1,1,0),0)</f>
        <v>0</v>
      </c>
      <c r="AD22" s="1">
        <f>IFERROR(IF(#REF!=1,1,0),0)</f>
        <v>0</v>
      </c>
      <c r="AE22" s="1">
        <f>IFERROR(IF(#REF!=1,1,0),0)</f>
        <v>0</v>
      </c>
      <c r="AF22" s="1">
        <f>IFERROR(IF(#REF!=1,1,0),0)</f>
        <v>0</v>
      </c>
      <c r="AG22" s="1">
        <f>IFERROR(IF(#REF!=1,1,0),0)</f>
        <v>0</v>
      </c>
      <c r="AH22" s="1">
        <f>IFERROR(IF(#REF!=1,1,0),0)</f>
        <v>0</v>
      </c>
      <c r="AI22" s="1">
        <f>IFERROR(IF(#REF!=1,1,0),0)</f>
        <v>0</v>
      </c>
      <c r="AJ22" s="1">
        <f>IFERROR(IF(#REF!=1,1,0),0)</f>
        <v>0</v>
      </c>
      <c r="AK22" s="1">
        <f>IFERROR(IF(#REF!=1,1,0),0)</f>
        <v>0</v>
      </c>
      <c r="AL22" s="1">
        <f>IFERROR(IF(#REF!=1,1,0),0)</f>
        <v>0</v>
      </c>
      <c r="AM22" s="1">
        <f>IFERROR(IF(#REF!=1,1,0),0)</f>
        <v>0</v>
      </c>
      <c r="AN22" s="1">
        <f>IFERROR(IF(#REF!=1,1,0),0)</f>
        <v>0</v>
      </c>
      <c r="AO22" s="1">
        <f>IFERROR(IF(#REF!=1,1,0),0)</f>
        <v>0</v>
      </c>
      <c r="AP22" s="1">
        <f>IFERROR(IF(#REF!=1,1,0),0)</f>
        <v>0</v>
      </c>
      <c r="AQ22" s="1">
        <f>IFERROR(IF(#REF!=1,1,0),0)</f>
        <v>0</v>
      </c>
      <c r="AR22" s="1">
        <f>IFERROR(IF(#REF!=1,1,0),0)</f>
        <v>0</v>
      </c>
      <c r="AS22" s="1">
        <f>IFERROR(IF(#REF!=1,1,0),0)</f>
        <v>0</v>
      </c>
      <c r="AT22" s="1">
        <f>IFERROR(IF(#REF!=1,1,0),0)</f>
        <v>0</v>
      </c>
      <c r="AU22" s="1">
        <f>IFERROR(IF(#REF!=1,1,0),0)</f>
        <v>0</v>
      </c>
      <c r="AV22" s="1">
        <f>IFERROR(IF(#REF!=1,1,0),0)</f>
        <v>0</v>
      </c>
      <c r="AW22" s="1">
        <f>IFERROR(IF(#REF!=1,1,0),0)</f>
        <v>0</v>
      </c>
      <c r="AX22" s="1">
        <f>IFERROR(IF(#REF!=1,1,0),0)</f>
        <v>0</v>
      </c>
      <c r="AY22" s="1">
        <f>IFERROR(IF(#REF!=1,1,0),0)</f>
        <v>0</v>
      </c>
      <c r="AZ22" s="1">
        <f>IFERROR(IF(#REF!=1,1,0),0)</f>
        <v>0</v>
      </c>
      <c r="BA22" s="1">
        <f>IFERROR(IF(#REF!=1,1,0),0)</f>
        <v>0</v>
      </c>
      <c r="BB22" s="1">
        <f>IFERROR(IF(#REF!=1,1,0),0)</f>
        <v>0</v>
      </c>
      <c r="BC22" s="1">
        <f>IFERROR(IF(#REF!=1,1,0),0)</f>
        <v>0</v>
      </c>
      <c r="BD22" s="1">
        <f>IFERROR(IF(#REF!=1,1,0),0)</f>
        <v>0</v>
      </c>
      <c r="BE22" s="1">
        <f t="shared" si="1"/>
        <v>4</v>
      </c>
    </row>
    <row r="23" spans="1:57" ht="17.25" customHeight="1" x14ac:dyDescent="0.2">
      <c r="A23" s="72" t="s">
        <v>156</v>
      </c>
      <c r="B23" s="73"/>
      <c r="C23" s="73"/>
      <c r="D23" s="74"/>
      <c r="E23" s="8">
        <f t="shared" si="0"/>
        <v>7</v>
      </c>
      <c r="F23" s="39" t="s">
        <v>6</v>
      </c>
      <c r="H23" s="1">
        <f>IFERROR(IF('1'!E31=1,1,0),0)</f>
        <v>1</v>
      </c>
      <c r="I23" s="1">
        <f>IFERROR(IF('2'!E31=1,1,0),0)</f>
        <v>1</v>
      </c>
      <c r="J23" s="1">
        <f>IFERROR(IF('3'!E31=1,1,0),0)</f>
        <v>1</v>
      </c>
      <c r="K23" s="1">
        <f>IFERROR(IF('4'!E31=1,1,0),0)</f>
        <v>1</v>
      </c>
      <c r="L23" s="1">
        <f>IFERROR(IF('5'!E31=1,1,0),0)</f>
        <v>1</v>
      </c>
      <c r="M23" s="1">
        <f>IFERROR(IF('6'!E31=1,1,0),0)</f>
        <v>1</v>
      </c>
      <c r="N23" s="1">
        <f>IFERROR(IF('7'!E31=1,1,0),0)</f>
        <v>1</v>
      </c>
      <c r="O23" s="1">
        <f>IFERROR(IF('8'!E31=1,1,0),0)</f>
        <v>0</v>
      </c>
      <c r="P23" s="1">
        <f>IFERROR(IF('9'!E31=1,1,0),0)</f>
        <v>0</v>
      </c>
      <c r="Q23" s="1">
        <f>IFERROR(IF('10'!E31=1,1,0),0)</f>
        <v>0</v>
      </c>
      <c r="R23" s="1">
        <f>IFERROR(IF(#REF!=1,1,0),0)</f>
        <v>0</v>
      </c>
      <c r="S23" s="1">
        <f>IFERROR(IF(#REF!=1,1,0),0)</f>
        <v>0</v>
      </c>
      <c r="T23" s="1">
        <f>IFERROR(IF(#REF!=1,1,0),0)</f>
        <v>0</v>
      </c>
      <c r="U23" s="1">
        <f>IFERROR(IF(#REF!=1,1,0),0)</f>
        <v>0</v>
      </c>
      <c r="V23" s="1">
        <f>IFERROR(IF(#REF!=1,1,0),0)</f>
        <v>0</v>
      </c>
      <c r="W23" s="1">
        <f>IFERROR(IF(#REF!=1,1,0),0)</f>
        <v>0</v>
      </c>
      <c r="X23" s="1">
        <f>IFERROR(IF(#REF!=1,1,0),0)</f>
        <v>0</v>
      </c>
      <c r="Y23" s="1">
        <f>IFERROR(IF(#REF!=1,1,0),0)</f>
        <v>0</v>
      </c>
      <c r="Z23" s="1">
        <f>IFERROR(IF(#REF!=1,1,0),0)</f>
        <v>0</v>
      </c>
      <c r="AA23" s="1">
        <f>IFERROR(IF(#REF!=1,1,0),0)</f>
        <v>0</v>
      </c>
      <c r="AB23" s="1">
        <f>IFERROR(IF(#REF!=1,1,0),0)</f>
        <v>0</v>
      </c>
      <c r="AC23" s="1">
        <f>IFERROR(IF(#REF!=1,1,0),0)</f>
        <v>0</v>
      </c>
      <c r="AD23" s="1">
        <f>IFERROR(IF(#REF!=1,1,0),0)</f>
        <v>0</v>
      </c>
      <c r="AE23" s="1">
        <f>IFERROR(IF(#REF!=1,1,0),0)</f>
        <v>0</v>
      </c>
      <c r="AF23" s="1">
        <f>IFERROR(IF(#REF!=1,1,0),0)</f>
        <v>0</v>
      </c>
      <c r="AG23" s="1">
        <f>IFERROR(IF(#REF!=1,1,0),0)</f>
        <v>0</v>
      </c>
      <c r="AH23" s="1">
        <f>IFERROR(IF(#REF!=1,1,0),0)</f>
        <v>0</v>
      </c>
      <c r="AI23" s="1">
        <f>IFERROR(IF(#REF!=1,1,0),0)</f>
        <v>0</v>
      </c>
      <c r="AJ23" s="1">
        <f>IFERROR(IF(#REF!=1,1,0),0)</f>
        <v>0</v>
      </c>
      <c r="AK23" s="1">
        <f>IFERROR(IF(#REF!=1,1,0),0)</f>
        <v>0</v>
      </c>
      <c r="AL23" s="1">
        <f>IFERROR(IF(#REF!=1,1,0),0)</f>
        <v>0</v>
      </c>
      <c r="AM23" s="1">
        <f>IFERROR(IF(#REF!=1,1,0),0)</f>
        <v>0</v>
      </c>
      <c r="AN23" s="1">
        <f>IFERROR(IF(#REF!=1,1,0),0)</f>
        <v>0</v>
      </c>
      <c r="AO23" s="1">
        <f>IFERROR(IF(#REF!=1,1,0),0)</f>
        <v>0</v>
      </c>
      <c r="AP23" s="1">
        <f>IFERROR(IF(#REF!=1,1,0),0)</f>
        <v>0</v>
      </c>
      <c r="AQ23" s="1">
        <f>IFERROR(IF(#REF!=1,1,0),0)</f>
        <v>0</v>
      </c>
      <c r="AR23" s="1">
        <f>IFERROR(IF(#REF!=1,1,0),0)</f>
        <v>0</v>
      </c>
      <c r="AS23" s="1">
        <f>IFERROR(IF(#REF!=1,1,0),0)</f>
        <v>0</v>
      </c>
      <c r="AT23" s="1">
        <f>IFERROR(IF(#REF!=1,1,0),0)</f>
        <v>0</v>
      </c>
      <c r="AU23" s="1">
        <f>IFERROR(IF(#REF!=1,1,0),0)</f>
        <v>0</v>
      </c>
      <c r="AV23" s="1">
        <f>IFERROR(IF(#REF!=1,1,0),0)</f>
        <v>0</v>
      </c>
      <c r="AW23" s="1">
        <f>IFERROR(IF(#REF!=1,1,0),0)</f>
        <v>0</v>
      </c>
      <c r="AX23" s="1">
        <f>IFERROR(IF(#REF!=1,1,0),0)</f>
        <v>0</v>
      </c>
      <c r="AY23" s="1">
        <f>IFERROR(IF(#REF!=1,1,0),0)</f>
        <v>0</v>
      </c>
      <c r="AZ23" s="1">
        <f>IFERROR(IF(#REF!=1,1,0),0)</f>
        <v>0</v>
      </c>
      <c r="BA23" s="1">
        <f>IFERROR(IF(#REF!=1,1,0),0)</f>
        <v>0</v>
      </c>
      <c r="BB23" s="1">
        <f>IFERROR(IF(#REF!=1,1,0),0)</f>
        <v>0</v>
      </c>
      <c r="BC23" s="1">
        <f>IFERROR(IF(#REF!=1,1,0),0)</f>
        <v>0</v>
      </c>
      <c r="BD23" s="1">
        <f>IFERROR(IF(#REF!=1,1,0),0)</f>
        <v>0</v>
      </c>
      <c r="BE23" s="1">
        <f t="shared" si="1"/>
        <v>7</v>
      </c>
    </row>
    <row r="24" spans="1:57" ht="17.25" customHeight="1" x14ac:dyDescent="0.2">
      <c r="A24" s="72" t="s">
        <v>67</v>
      </c>
      <c r="B24" s="73"/>
      <c r="C24" s="73"/>
      <c r="D24" s="74"/>
      <c r="E24" s="8">
        <f t="shared" si="0"/>
        <v>7</v>
      </c>
      <c r="F24" s="38" t="s">
        <v>6</v>
      </c>
      <c r="H24" s="1">
        <f>IFERROR(IF('1'!E32=1,1,0),0)</f>
        <v>1</v>
      </c>
      <c r="I24" s="1">
        <f>IFERROR(IF('2'!E32=1,1,0),0)</f>
        <v>1</v>
      </c>
      <c r="J24" s="1">
        <f>IFERROR(IF('3'!E32=1,1,0),0)</f>
        <v>1</v>
      </c>
      <c r="K24" s="1">
        <f>IFERROR(IF('4'!E32=1,1,0),0)</f>
        <v>1</v>
      </c>
      <c r="L24" s="1">
        <f>IFERROR(IF('5'!E32=1,1,0),0)</f>
        <v>1</v>
      </c>
      <c r="M24" s="1">
        <f>IFERROR(IF('6'!E32=1,1,0),0)</f>
        <v>1</v>
      </c>
      <c r="N24" s="1">
        <f>IFERROR(IF('7'!E32=1,1,0),0)</f>
        <v>1</v>
      </c>
      <c r="O24" s="1">
        <f>IFERROR(IF('8'!E32=1,1,0),0)</f>
        <v>0</v>
      </c>
      <c r="P24" s="1">
        <f>IFERROR(IF('9'!E32=1,1,0),0)</f>
        <v>0</v>
      </c>
      <c r="Q24" s="1">
        <f>IFERROR(IF('10'!E32=1,1,0),0)</f>
        <v>0</v>
      </c>
      <c r="R24" s="1">
        <f>IFERROR(IF(#REF!=1,1,0),0)</f>
        <v>0</v>
      </c>
      <c r="S24" s="1">
        <f>IFERROR(IF(#REF!=1,1,0),0)</f>
        <v>0</v>
      </c>
      <c r="T24" s="1">
        <f>IFERROR(IF(#REF!=1,1,0),0)</f>
        <v>0</v>
      </c>
      <c r="U24" s="1">
        <f>IFERROR(IF(#REF!=1,1,0),0)</f>
        <v>0</v>
      </c>
      <c r="V24" s="1">
        <f>IFERROR(IF(#REF!=1,1,0),0)</f>
        <v>0</v>
      </c>
      <c r="W24" s="1">
        <f>IFERROR(IF(#REF!=1,1,0),0)</f>
        <v>0</v>
      </c>
      <c r="X24" s="1">
        <f>IFERROR(IF(#REF!=1,1,0),0)</f>
        <v>0</v>
      </c>
      <c r="Y24" s="1">
        <f>IFERROR(IF(#REF!=1,1,0),0)</f>
        <v>0</v>
      </c>
      <c r="Z24" s="1">
        <f>IFERROR(IF(#REF!=1,1,0),0)</f>
        <v>0</v>
      </c>
      <c r="AA24" s="1">
        <f>IFERROR(IF(#REF!=1,1,0),0)</f>
        <v>0</v>
      </c>
      <c r="AB24" s="1">
        <f>IFERROR(IF(#REF!=1,1,0),0)</f>
        <v>0</v>
      </c>
      <c r="AC24" s="1">
        <f>IFERROR(IF(#REF!=1,1,0),0)</f>
        <v>0</v>
      </c>
      <c r="AD24" s="1">
        <f>IFERROR(IF(#REF!=1,1,0),0)</f>
        <v>0</v>
      </c>
      <c r="AE24" s="1">
        <f>IFERROR(IF(#REF!=1,1,0),0)</f>
        <v>0</v>
      </c>
      <c r="AF24" s="1">
        <f>IFERROR(IF(#REF!=1,1,0),0)</f>
        <v>0</v>
      </c>
      <c r="AG24" s="1">
        <f>IFERROR(IF(#REF!=1,1,0),0)</f>
        <v>0</v>
      </c>
      <c r="AH24" s="1">
        <f>IFERROR(IF(#REF!=1,1,0),0)</f>
        <v>0</v>
      </c>
      <c r="AI24" s="1">
        <f>IFERROR(IF(#REF!=1,1,0),0)</f>
        <v>0</v>
      </c>
      <c r="AJ24" s="1">
        <f>IFERROR(IF(#REF!=1,1,0),0)</f>
        <v>0</v>
      </c>
      <c r="AK24" s="1">
        <f>IFERROR(IF(#REF!=1,1,0),0)</f>
        <v>0</v>
      </c>
      <c r="AL24" s="1">
        <f>IFERROR(IF(#REF!=1,1,0),0)</f>
        <v>0</v>
      </c>
      <c r="AM24" s="1">
        <f>IFERROR(IF(#REF!=1,1,0),0)</f>
        <v>0</v>
      </c>
      <c r="AN24" s="1">
        <f>IFERROR(IF(#REF!=1,1,0),0)</f>
        <v>0</v>
      </c>
      <c r="AO24" s="1">
        <f>IFERROR(IF(#REF!=1,1,0),0)</f>
        <v>0</v>
      </c>
      <c r="AP24" s="1">
        <f>IFERROR(IF(#REF!=1,1,0),0)</f>
        <v>0</v>
      </c>
      <c r="AQ24" s="1">
        <f>IFERROR(IF(#REF!=1,1,0),0)</f>
        <v>0</v>
      </c>
      <c r="AR24" s="1">
        <f>IFERROR(IF(#REF!=1,1,0),0)</f>
        <v>0</v>
      </c>
      <c r="AS24" s="1">
        <f>IFERROR(IF(#REF!=1,1,0),0)</f>
        <v>0</v>
      </c>
      <c r="AT24" s="1">
        <f>IFERROR(IF(#REF!=1,1,0),0)</f>
        <v>0</v>
      </c>
      <c r="AU24" s="1">
        <f>IFERROR(IF(#REF!=1,1,0),0)</f>
        <v>0</v>
      </c>
      <c r="AV24" s="1">
        <f>IFERROR(IF(#REF!=1,1,0),0)</f>
        <v>0</v>
      </c>
      <c r="AW24" s="1">
        <f>IFERROR(IF(#REF!=1,1,0),0)</f>
        <v>0</v>
      </c>
      <c r="AX24" s="1">
        <f>IFERROR(IF(#REF!=1,1,0),0)</f>
        <v>0</v>
      </c>
      <c r="AY24" s="1">
        <f>IFERROR(IF(#REF!=1,1,0),0)</f>
        <v>0</v>
      </c>
      <c r="AZ24" s="1">
        <f>IFERROR(IF(#REF!=1,1,0),0)</f>
        <v>0</v>
      </c>
      <c r="BA24" s="1">
        <f>IFERROR(IF(#REF!=1,1,0),0)</f>
        <v>0</v>
      </c>
      <c r="BB24" s="1">
        <f>IFERROR(IF(#REF!=1,1,0),0)</f>
        <v>0</v>
      </c>
      <c r="BC24" s="1">
        <f>IFERROR(IF(#REF!=1,1,0),0)</f>
        <v>0</v>
      </c>
      <c r="BD24" s="1">
        <f>IFERROR(IF(#REF!=1,1,0),0)</f>
        <v>0</v>
      </c>
      <c r="BE24" s="1">
        <f t="shared" si="1"/>
        <v>7</v>
      </c>
    </row>
    <row r="25" spans="1:57" ht="17.25" customHeight="1" x14ac:dyDescent="0.2">
      <c r="A25" s="72" t="s">
        <v>68</v>
      </c>
      <c r="B25" s="73"/>
      <c r="C25" s="73"/>
      <c r="D25" s="74"/>
      <c r="E25" s="8">
        <f t="shared" si="0"/>
        <v>7</v>
      </c>
      <c r="F25" s="38" t="s">
        <v>5</v>
      </c>
      <c r="H25" s="1">
        <f>IFERROR(IF('1'!E33=1,1,0),0)</f>
        <v>1</v>
      </c>
      <c r="I25" s="1">
        <f>IFERROR(IF('2'!E33=1,1,0),0)</f>
        <v>1</v>
      </c>
      <c r="J25" s="1">
        <f>IFERROR(IF('3'!E33=1,1,0),0)</f>
        <v>1</v>
      </c>
      <c r="K25" s="1">
        <f>IFERROR(IF('4'!E33=1,1,0),0)</f>
        <v>1</v>
      </c>
      <c r="L25" s="1">
        <f>IFERROR(IF('5'!E33=1,1,0),0)</f>
        <v>1</v>
      </c>
      <c r="M25" s="1">
        <f>IFERROR(IF('6'!E33=1,1,0),0)</f>
        <v>1</v>
      </c>
      <c r="N25" s="1">
        <f>IFERROR(IF('7'!E33=1,1,0),0)</f>
        <v>1</v>
      </c>
      <c r="O25" s="1">
        <f>IFERROR(IF('8'!E33=1,1,0),0)</f>
        <v>0</v>
      </c>
      <c r="P25" s="1">
        <f>IFERROR(IF('9'!E33=1,1,0),0)</f>
        <v>0</v>
      </c>
      <c r="Q25" s="1">
        <f>IFERROR(IF('10'!E33=1,1,0),0)</f>
        <v>0</v>
      </c>
      <c r="R25" s="1">
        <f>IFERROR(IF(#REF!=1,1,0),0)</f>
        <v>0</v>
      </c>
      <c r="S25" s="1">
        <f>IFERROR(IF(#REF!=1,1,0),0)</f>
        <v>0</v>
      </c>
      <c r="T25" s="1">
        <f>IFERROR(IF(#REF!=1,1,0),0)</f>
        <v>0</v>
      </c>
      <c r="U25" s="1">
        <f>IFERROR(IF(#REF!=1,1,0),0)</f>
        <v>0</v>
      </c>
      <c r="V25" s="1">
        <f>IFERROR(IF(#REF!=1,1,0),0)</f>
        <v>0</v>
      </c>
      <c r="W25" s="1">
        <f>IFERROR(IF(#REF!=1,1,0),0)</f>
        <v>0</v>
      </c>
      <c r="X25" s="1">
        <f>IFERROR(IF(#REF!=1,1,0),0)</f>
        <v>0</v>
      </c>
      <c r="Y25" s="1">
        <f>IFERROR(IF(#REF!=1,1,0),0)</f>
        <v>0</v>
      </c>
      <c r="Z25" s="1">
        <f>IFERROR(IF(#REF!=1,1,0),0)</f>
        <v>0</v>
      </c>
      <c r="AA25" s="1">
        <f>IFERROR(IF(#REF!=1,1,0),0)</f>
        <v>0</v>
      </c>
      <c r="AB25" s="1">
        <f>IFERROR(IF(#REF!=1,1,0),0)</f>
        <v>0</v>
      </c>
      <c r="AC25" s="1">
        <f>IFERROR(IF(#REF!=1,1,0),0)</f>
        <v>0</v>
      </c>
      <c r="AD25" s="1">
        <f>IFERROR(IF(#REF!=1,1,0),0)</f>
        <v>0</v>
      </c>
      <c r="AE25" s="1">
        <f>IFERROR(IF(#REF!=1,1,0),0)</f>
        <v>0</v>
      </c>
      <c r="AF25" s="1">
        <f>IFERROR(IF(#REF!=1,1,0),0)</f>
        <v>0</v>
      </c>
      <c r="AG25" s="1">
        <f>IFERROR(IF(#REF!=1,1,0),0)</f>
        <v>0</v>
      </c>
      <c r="AH25" s="1">
        <f>IFERROR(IF(#REF!=1,1,0),0)</f>
        <v>0</v>
      </c>
      <c r="AI25" s="1">
        <f>IFERROR(IF(#REF!=1,1,0),0)</f>
        <v>0</v>
      </c>
      <c r="AJ25" s="1">
        <f>IFERROR(IF(#REF!=1,1,0),0)</f>
        <v>0</v>
      </c>
      <c r="AK25" s="1">
        <f>IFERROR(IF(#REF!=1,1,0),0)</f>
        <v>0</v>
      </c>
      <c r="AL25" s="1">
        <f>IFERROR(IF(#REF!=1,1,0),0)</f>
        <v>0</v>
      </c>
      <c r="AM25" s="1">
        <f>IFERROR(IF(#REF!=1,1,0),0)</f>
        <v>0</v>
      </c>
      <c r="AN25" s="1">
        <f>IFERROR(IF(#REF!=1,1,0),0)</f>
        <v>0</v>
      </c>
      <c r="AO25" s="1">
        <f>IFERROR(IF(#REF!=1,1,0),0)</f>
        <v>0</v>
      </c>
      <c r="AP25" s="1">
        <f>IFERROR(IF(#REF!=1,1,0),0)</f>
        <v>0</v>
      </c>
      <c r="AQ25" s="1">
        <f>IFERROR(IF(#REF!=1,1,0),0)</f>
        <v>0</v>
      </c>
      <c r="AR25" s="1">
        <f>IFERROR(IF(#REF!=1,1,0),0)</f>
        <v>0</v>
      </c>
      <c r="AS25" s="1">
        <f>IFERROR(IF(#REF!=1,1,0),0)</f>
        <v>0</v>
      </c>
      <c r="AT25" s="1">
        <f>IFERROR(IF(#REF!=1,1,0),0)</f>
        <v>0</v>
      </c>
      <c r="AU25" s="1">
        <f>IFERROR(IF(#REF!=1,1,0),0)</f>
        <v>0</v>
      </c>
      <c r="AV25" s="1">
        <f>IFERROR(IF(#REF!=1,1,0),0)</f>
        <v>0</v>
      </c>
      <c r="AW25" s="1">
        <f>IFERROR(IF(#REF!=1,1,0),0)</f>
        <v>0</v>
      </c>
      <c r="AX25" s="1">
        <f>IFERROR(IF(#REF!=1,1,0),0)</f>
        <v>0</v>
      </c>
      <c r="AY25" s="1">
        <f>IFERROR(IF(#REF!=1,1,0),0)</f>
        <v>0</v>
      </c>
      <c r="AZ25" s="1">
        <f>IFERROR(IF(#REF!=1,1,0),0)</f>
        <v>0</v>
      </c>
      <c r="BA25" s="1">
        <f>IFERROR(IF(#REF!=1,1,0),0)</f>
        <v>0</v>
      </c>
      <c r="BB25" s="1">
        <f>IFERROR(IF(#REF!=1,1,0),0)</f>
        <v>0</v>
      </c>
      <c r="BC25" s="1">
        <f>IFERROR(IF(#REF!=1,1,0),0)</f>
        <v>0</v>
      </c>
      <c r="BD25" s="1">
        <f>IFERROR(IF(#REF!=1,1,0),0)</f>
        <v>0</v>
      </c>
      <c r="BE25" s="1">
        <f t="shared" si="1"/>
        <v>7</v>
      </c>
    </row>
    <row r="26" spans="1:57" ht="17.25" customHeight="1" x14ac:dyDescent="0.2">
      <c r="A26" s="72" t="s">
        <v>69</v>
      </c>
      <c r="B26" s="73"/>
      <c r="C26" s="73"/>
      <c r="D26" s="74"/>
      <c r="E26" s="8">
        <f t="shared" si="0"/>
        <v>4</v>
      </c>
      <c r="F26" s="38" t="s">
        <v>6</v>
      </c>
      <c r="H26" s="1">
        <f>IFERROR(IF('1'!E34=1,1,0),0)</f>
        <v>0</v>
      </c>
      <c r="I26" s="1">
        <f>IFERROR(IF('2'!E34=1,1,0),0)</f>
        <v>0</v>
      </c>
      <c r="J26" s="1">
        <f>IFERROR(IF('3'!E34=1,1,0),0)</f>
        <v>1</v>
      </c>
      <c r="K26" s="1">
        <f>IFERROR(IF('4'!E34=1,1,0),0)</f>
        <v>1</v>
      </c>
      <c r="L26" s="1">
        <f>IFERROR(IF('5'!E34=1,1,0),0)</f>
        <v>1</v>
      </c>
      <c r="M26" s="1">
        <f>IFERROR(IF('6'!E34=1,1,0),0)</f>
        <v>1</v>
      </c>
      <c r="N26" s="1">
        <f>IFERROR(IF('7'!E34=1,1,0),0)</f>
        <v>0</v>
      </c>
      <c r="O26" s="1">
        <f>IFERROR(IF('8'!E34=1,1,0),0)</f>
        <v>0</v>
      </c>
      <c r="P26" s="1">
        <f>IFERROR(IF('9'!E34=1,1,0),0)</f>
        <v>0</v>
      </c>
      <c r="Q26" s="1">
        <f>IFERROR(IF('10'!E34=1,1,0),0)</f>
        <v>0</v>
      </c>
      <c r="R26" s="1">
        <f>IFERROR(IF(#REF!=1,1,0),0)</f>
        <v>0</v>
      </c>
      <c r="S26" s="1">
        <f>IFERROR(IF(#REF!=1,1,0),0)</f>
        <v>0</v>
      </c>
      <c r="T26" s="1">
        <f>IFERROR(IF(#REF!=1,1,0),0)</f>
        <v>0</v>
      </c>
      <c r="U26" s="1">
        <f>IFERROR(IF(#REF!=1,1,0),0)</f>
        <v>0</v>
      </c>
      <c r="V26" s="1">
        <f>IFERROR(IF(#REF!=1,1,0),0)</f>
        <v>0</v>
      </c>
      <c r="W26" s="1">
        <f>IFERROR(IF(#REF!=1,1,0),0)</f>
        <v>0</v>
      </c>
      <c r="X26" s="1">
        <f>IFERROR(IF(#REF!=1,1,0),0)</f>
        <v>0</v>
      </c>
      <c r="Y26" s="1">
        <f>IFERROR(IF(#REF!=1,1,0),0)</f>
        <v>0</v>
      </c>
      <c r="Z26" s="1">
        <f>IFERROR(IF(#REF!=1,1,0),0)</f>
        <v>0</v>
      </c>
      <c r="AA26" s="1">
        <f>IFERROR(IF(#REF!=1,1,0),0)</f>
        <v>0</v>
      </c>
      <c r="AB26" s="1">
        <f>IFERROR(IF(#REF!=1,1,0),0)</f>
        <v>0</v>
      </c>
      <c r="AC26" s="1">
        <f>IFERROR(IF(#REF!=1,1,0),0)</f>
        <v>0</v>
      </c>
      <c r="AD26" s="1">
        <f>IFERROR(IF(#REF!=1,1,0),0)</f>
        <v>0</v>
      </c>
      <c r="AE26" s="1">
        <f>IFERROR(IF(#REF!=1,1,0),0)</f>
        <v>0</v>
      </c>
      <c r="AF26" s="1">
        <f>IFERROR(IF(#REF!=1,1,0),0)</f>
        <v>0</v>
      </c>
      <c r="AG26" s="1">
        <f>IFERROR(IF(#REF!=1,1,0),0)</f>
        <v>0</v>
      </c>
      <c r="AH26" s="1">
        <f>IFERROR(IF(#REF!=1,1,0),0)</f>
        <v>0</v>
      </c>
      <c r="AI26" s="1">
        <f>IFERROR(IF(#REF!=1,1,0),0)</f>
        <v>0</v>
      </c>
      <c r="AJ26" s="1">
        <f>IFERROR(IF(#REF!=1,1,0),0)</f>
        <v>0</v>
      </c>
      <c r="AK26" s="1">
        <f>IFERROR(IF(#REF!=1,1,0),0)</f>
        <v>0</v>
      </c>
      <c r="AL26" s="1">
        <f>IFERROR(IF(#REF!=1,1,0),0)</f>
        <v>0</v>
      </c>
      <c r="AM26" s="1">
        <f>IFERROR(IF(#REF!=1,1,0),0)</f>
        <v>0</v>
      </c>
      <c r="AN26" s="1">
        <f>IFERROR(IF(#REF!=1,1,0),0)</f>
        <v>0</v>
      </c>
      <c r="AO26" s="1">
        <f>IFERROR(IF(#REF!=1,1,0),0)</f>
        <v>0</v>
      </c>
      <c r="AP26" s="1">
        <f>IFERROR(IF(#REF!=1,1,0),0)</f>
        <v>0</v>
      </c>
      <c r="AQ26" s="1">
        <f>IFERROR(IF(#REF!=1,1,0),0)</f>
        <v>0</v>
      </c>
      <c r="AR26" s="1">
        <f>IFERROR(IF(#REF!=1,1,0),0)</f>
        <v>0</v>
      </c>
      <c r="AS26" s="1">
        <f>IFERROR(IF(#REF!=1,1,0),0)</f>
        <v>0</v>
      </c>
      <c r="AT26" s="1">
        <f>IFERROR(IF(#REF!=1,1,0),0)</f>
        <v>0</v>
      </c>
      <c r="AU26" s="1">
        <f>IFERROR(IF(#REF!=1,1,0),0)</f>
        <v>0</v>
      </c>
      <c r="AV26" s="1">
        <f>IFERROR(IF(#REF!=1,1,0),0)</f>
        <v>0</v>
      </c>
      <c r="AW26" s="1">
        <f>IFERROR(IF(#REF!=1,1,0),0)</f>
        <v>0</v>
      </c>
      <c r="AX26" s="1">
        <f>IFERROR(IF(#REF!=1,1,0),0)</f>
        <v>0</v>
      </c>
      <c r="AY26" s="1">
        <f>IFERROR(IF(#REF!=1,1,0),0)</f>
        <v>0</v>
      </c>
      <c r="AZ26" s="1">
        <f>IFERROR(IF(#REF!=1,1,0),0)</f>
        <v>0</v>
      </c>
      <c r="BA26" s="1">
        <f>IFERROR(IF(#REF!=1,1,0),0)</f>
        <v>0</v>
      </c>
      <c r="BB26" s="1">
        <f>IFERROR(IF(#REF!=1,1,0),0)</f>
        <v>0</v>
      </c>
      <c r="BC26" s="1">
        <f>IFERROR(IF(#REF!=1,1,0),0)</f>
        <v>0</v>
      </c>
      <c r="BD26" s="1">
        <f>IFERROR(IF(#REF!=1,1,0),0)</f>
        <v>0</v>
      </c>
      <c r="BE26" s="1">
        <f t="shared" si="1"/>
        <v>4</v>
      </c>
    </row>
    <row r="27" spans="1:57" ht="17.25" customHeight="1" x14ac:dyDescent="0.2">
      <c r="A27" s="72" t="s">
        <v>70</v>
      </c>
      <c r="B27" s="73"/>
      <c r="C27" s="73"/>
      <c r="D27" s="74"/>
      <c r="E27" s="8">
        <f t="shared" si="0"/>
        <v>7</v>
      </c>
      <c r="F27" s="38" t="s">
        <v>6</v>
      </c>
      <c r="H27" s="1">
        <f>IFERROR(IF('1'!E35=1,1,0),0)</f>
        <v>1</v>
      </c>
      <c r="I27" s="1">
        <f>IFERROR(IF('2'!E35=1,1,0),0)</f>
        <v>1</v>
      </c>
      <c r="J27" s="1">
        <f>IFERROR(IF('3'!E35=1,1,0),0)</f>
        <v>1</v>
      </c>
      <c r="K27" s="1">
        <f>IFERROR(IF('4'!E35=1,1,0),0)</f>
        <v>1</v>
      </c>
      <c r="L27" s="1">
        <f>IFERROR(IF('5'!E35=1,1,0),0)</f>
        <v>1</v>
      </c>
      <c r="M27" s="1">
        <f>IFERROR(IF('6'!E35=1,1,0),0)</f>
        <v>1</v>
      </c>
      <c r="N27" s="1">
        <f>IFERROR(IF('7'!E35=1,1,0),0)</f>
        <v>1</v>
      </c>
      <c r="O27" s="1">
        <f>IFERROR(IF('8'!E35=1,1,0),0)</f>
        <v>0</v>
      </c>
      <c r="P27" s="1">
        <f>IFERROR(IF('9'!E35=1,1,0),0)</f>
        <v>0</v>
      </c>
      <c r="Q27" s="1">
        <f>IFERROR(IF('10'!E35=1,1,0),0)</f>
        <v>0</v>
      </c>
      <c r="R27" s="1">
        <f>IFERROR(IF(#REF!=1,1,0),0)</f>
        <v>0</v>
      </c>
      <c r="S27" s="1">
        <f>IFERROR(IF(#REF!=1,1,0),0)</f>
        <v>0</v>
      </c>
      <c r="T27" s="1">
        <f>IFERROR(IF(#REF!=1,1,0),0)</f>
        <v>0</v>
      </c>
      <c r="U27" s="1">
        <f>IFERROR(IF(#REF!=1,1,0),0)</f>
        <v>0</v>
      </c>
      <c r="V27" s="1">
        <f>IFERROR(IF(#REF!=1,1,0),0)</f>
        <v>0</v>
      </c>
      <c r="W27" s="1">
        <f>IFERROR(IF(#REF!=1,1,0),0)</f>
        <v>0</v>
      </c>
      <c r="X27" s="1">
        <f>IFERROR(IF(#REF!=1,1,0),0)</f>
        <v>0</v>
      </c>
      <c r="Y27" s="1">
        <f>IFERROR(IF(#REF!=1,1,0),0)</f>
        <v>0</v>
      </c>
      <c r="Z27" s="1">
        <f>IFERROR(IF(#REF!=1,1,0),0)</f>
        <v>0</v>
      </c>
      <c r="AA27" s="1">
        <f>IFERROR(IF(#REF!=1,1,0),0)</f>
        <v>0</v>
      </c>
      <c r="AB27" s="1">
        <f>IFERROR(IF(#REF!=1,1,0),0)</f>
        <v>0</v>
      </c>
      <c r="AC27" s="1">
        <f>IFERROR(IF(#REF!=1,1,0),0)</f>
        <v>0</v>
      </c>
      <c r="AD27" s="1">
        <f>IFERROR(IF(#REF!=1,1,0),0)</f>
        <v>0</v>
      </c>
      <c r="AE27" s="1">
        <f>IFERROR(IF(#REF!=1,1,0),0)</f>
        <v>0</v>
      </c>
      <c r="AF27" s="1">
        <f>IFERROR(IF(#REF!=1,1,0),0)</f>
        <v>0</v>
      </c>
      <c r="AG27" s="1">
        <f>IFERROR(IF(#REF!=1,1,0),0)</f>
        <v>0</v>
      </c>
      <c r="AH27" s="1">
        <f>IFERROR(IF(#REF!=1,1,0),0)</f>
        <v>0</v>
      </c>
      <c r="AI27" s="1">
        <f>IFERROR(IF(#REF!=1,1,0),0)</f>
        <v>0</v>
      </c>
      <c r="AJ27" s="1">
        <f>IFERROR(IF(#REF!=1,1,0),0)</f>
        <v>0</v>
      </c>
      <c r="AK27" s="1">
        <f>IFERROR(IF(#REF!=1,1,0),0)</f>
        <v>0</v>
      </c>
      <c r="AL27" s="1">
        <f>IFERROR(IF(#REF!=1,1,0),0)</f>
        <v>0</v>
      </c>
      <c r="AM27" s="1">
        <f>IFERROR(IF(#REF!=1,1,0),0)</f>
        <v>0</v>
      </c>
      <c r="AN27" s="1">
        <f>IFERROR(IF(#REF!=1,1,0),0)</f>
        <v>0</v>
      </c>
      <c r="AO27" s="1">
        <f>IFERROR(IF(#REF!=1,1,0),0)</f>
        <v>0</v>
      </c>
      <c r="AP27" s="1">
        <f>IFERROR(IF(#REF!=1,1,0),0)</f>
        <v>0</v>
      </c>
      <c r="AQ27" s="1">
        <f>IFERROR(IF(#REF!=1,1,0),0)</f>
        <v>0</v>
      </c>
      <c r="AR27" s="1">
        <f>IFERROR(IF(#REF!=1,1,0),0)</f>
        <v>0</v>
      </c>
      <c r="AS27" s="1">
        <f>IFERROR(IF(#REF!=1,1,0),0)</f>
        <v>0</v>
      </c>
      <c r="AT27" s="1">
        <f>IFERROR(IF(#REF!=1,1,0),0)</f>
        <v>0</v>
      </c>
      <c r="AU27" s="1">
        <f>IFERROR(IF(#REF!=1,1,0),0)</f>
        <v>0</v>
      </c>
      <c r="AV27" s="1">
        <f>IFERROR(IF(#REF!=1,1,0),0)</f>
        <v>0</v>
      </c>
      <c r="AW27" s="1">
        <f>IFERROR(IF(#REF!=1,1,0),0)</f>
        <v>0</v>
      </c>
      <c r="AX27" s="1">
        <f>IFERROR(IF(#REF!=1,1,0),0)</f>
        <v>0</v>
      </c>
      <c r="AY27" s="1">
        <f>IFERROR(IF(#REF!=1,1,0),0)</f>
        <v>0</v>
      </c>
      <c r="AZ27" s="1">
        <f>IFERROR(IF(#REF!=1,1,0),0)</f>
        <v>0</v>
      </c>
      <c r="BA27" s="1">
        <f>IFERROR(IF(#REF!=1,1,0),0)</f>
        <v>0</v>
      </c>
      <c r="BB27" s="1">
        <f>IFERROR(IF(#REF!=1,1,0),0)</f>
        <v>0</v>
      </c>
      <c r="BC27" s="1">
        <f>IFERROR(IF(#REF!=1,1,0),0)</f>
        <v>0</v>
      </c>
      <c r="BD27" s="1">
        <f>IFERROR(IF(#REF!=1,1,0),0)</f>
        <v>0</v>
      </c>
      <c r="BE27" s="1">
        <f t="shared" si="1"/>
        <v>7</v>
      </c>
    </row>
    <row r="28" spans="1:57" ht="17.25" customHeight="1" x14ac:dyDescent="0.2">
      <c r="A28" s="72" t="s">
        <v>71</v>
      </c>
      <c r="B28" s="73"/>
      <c r="C28" s="73"/>
      <c r="D28" s="74"/>
      <c r="E28" s="8">
        <f t="shared" si="0"/>
        <v>7</v>
      </c>
      <c r="F28" s="38" t="s">
        <v>6</v>
      </c>
      <c r="H28" s="1">
        <f>IFERROR(IF('1'!E36=1,1,0),0)</f>
        <v>1</v>
      </c>
      <c r="I28" s="1">
        <f>IFERROR(IF('2'!E36=1,1,0),0)</f>
        <v>1</v>
      </c>
      <c r="J28" s="1">
        <f>IFERROR(IF('3'!E36=1,1,0),0)</f>
        <v>1</v>
      </c>
      <c r="K28" s="1">
        <f>IFERROR(IF('4'!E36=1,1,0),0)</f>
        <v>1</v>
      </c>
      <c r="L28" s="1">
        <f>IFERROR(IF('5'!E36=1,1,0),0)</f>
        <v>1</v>
      </c>
      <c r="M28" s="1">
        <f>IFERROR(IF('6'!E36=1,1,0),0)</f>
        <v>1</v>
      </c>
      <c r="N28" s="1">
        <f>IFERROR(IF('7'!E36=1,1,0),0)</f>
        <v>1</v>
      </c>
      <c r="O28" s="1">
        <f>IFERROR(IF('8'!E36=1,1,0),0)</f>
        <v>0</v>
      </c>
      <c r="P28" s="1">
        <f>IFERROR(IF('9'!E36=1,1,0),0)</f>
        <v>0</v>
      </c>
      <c r="Q28" s="1">
        <f>IFERROR(IF('10'!E36=1,1,0),0)</f>
        <v>0</v>
      </c>
      <c r="R28" s="1">
        <f>IFERROR(IF(#REF!=1,1,0),0)</f>
        <v>0</v>
      </c>
      <c r="S28" s="1">
        <f>IFERROR(IF(#REF!=1,1,0),0)</f>
        <v>0</v>
      </c>
      <c r="T28" s="1">
        <f>IFERROR(IF(#REF!=1,1,0),0)</f>
        <v>0</v>
      </c>
      <c r="U28" s="1">
        <f>IFERROR(IF(#REF!=1,1,0),0)</f>
        <v>0</v>
      </c>
      <c r="V28" s="1">
        <f>IFERROR(IF(#REF!=1,1,0),0)</f>
        <v>0</v>
      </c>
      <c r="W28" s="1">
        <f>IFERROR(IF(#REF!=1,1,0),0)</f>
        <v>0</v>
      </c>
      <c r="X28" s="1">
        <f>IFERROR(IF(#REF!=1,1,0),0)</f>
        <v>0</v>
      </c>
      <c r="Y28" s="1">
        <f>IFERROR(IF(#REF!=1,1,0),0)</f>
        <v>0</v>
      </c>
      <c r="Z28" s="1">
        <f>IFERROR(IF(#REF!=1,1,0),0)</f>
        <v>0</v>
      </c>
      <c r="AA28" s="1">
        <f>IFERROR(IF(#REF!=1,1,0),0)</f>
        <v>0</v>
      </c>
      <c r="AB28" s="1">
        <f>IFERROR(IF(#REF!=1,1,0),0)</f>
        <v>0</v>
      </c>
      <c r="AC28" s="1">
        <f>IFERROR(IF(#REF!=1,1,0),0)</f>
        <v>0</v>
      </c>
      <c r="AD28" s="1">
        <f>IFERROR(IF(#REF!=1,1,0),0)</f>
        <v>0</v>
      </c>
      <c r="AE28" s="1">
        <f>IFERROR(IF(#REF!=1,1,0),0)</f>
        <v>0</v>
      </c>
      <c r="AF28" s="1">
        <f>IFERROR(IF(#REF!=1,1,0),0)</f>
        <v>0</v>
      </c>
      <c r="AG28" s="1">
        <f>IFERROR(IF(#REF!=1,1,0),0)</f>
        <v>0</v>
      </c>
      <c r="AH28" s="1">
        <f>IFERROR(IF(#REF!=1,1,0),0)</f>
        <v>0</v>
      </c>
      <c r="AI28" s="1">
        <f>IFERROR(IF(#REF!=1,1,0),0)</f>
        <v>0</v>
      </c>
      <c r="AJ28" s="1">
        <f>IFERROR(IF(#REF!=1,1,0),0)</f>
        <v>0</v>
      </c>
      <c r="AK28" s="1">
        <f>IFERROR(IF(#REF!=1,1,0),0)</f>
        <v>0</v>
      </c>
      <c r="AL28" s="1">
        <f>IFERROR(IF(#REF!=1,1,0),0)</f>
        <v>0</v>
      </c>
      <c r="AM28" s="1">
        <f>IFERROR(IF(#REF!=1,1,0),0)</f>
        <v>0</v>
      </c>
      <c r="AN28" s="1">
        <f>IFERROR(IF(#REF!=1,1,0),0)</f>
        <v>0</v>
      </c>
      <c r="AO28" s="1">
        <f>IFERROR(IF(#REF!=1,1,0),0)</f>
        <v>0</v>
      </c>
      <c r="AP28" s="1">
        <f>IFERROR(IF(#REF!=1,1,0),0)</f>
        <v>0</v>
      </c>
      <c r="AQ28" s="1">
        <f>IFERROR(IF(#REF!=1,1,0),0)</f>
        <v>0</v>
      </c>
      <c r="AR28" s="1">
        <f>IFERROR(IF(#REF!=1,1,0),0)</f>
        <v>0</v>
      </c>
      <c r="AS28" s="1">
        <f>IFERROR(IF(#REF!=1,1,0),0)</f>
        <v>0</v>
      </c>
      <c r="AT28" s="1">
        <f>IFERROR(IF(#REF!=1,1,0),0)</f>
        <v>0</v>
      </c>
      <c r="AU28" s="1">
        <f>IFERROR(IF(#REF!=1,1,0),0)</f>
        <v>0</v>
      </c>
      <c r="AV28" s="1">
        <f>IFERROR(IF(#REF!=1,1,0),0)</f>
        <v>0</v>
      </c>
      <c r="AW28" s="1">
        <f>IFERROR(IF(#REF!=1,1,0),0)</f>
        <v>0</v>
      </c>
      <c r="AX28" s="1">
        <f>IFERROR(IF(#REF!=1,1,0),0)</f>
        <v>0</v>
      </c>
      <c r="AY28" s="1">
        <f>IFERROR(IF(#REF!=1,1,0),0)</f>
        <v>0</v>
      </c>
      <c r="AZ28" s="1">
        <f>IFERROR(IF(#REF!=1,1,0),0)</f>
        <v>0</v>
      </c>
      <c r="BA28" s="1">
        <f>IFERROR(IF(#REF!=1,1,0),0)</f>
        <v>0</v>
      </c>
      <c r="BB28" s="1">
        <f>IFERROR(IF(#REF!=1,1,0),0)</f>
        <v>0</v>
      </c>
      <c r="BC28" s="1">
        <f>IFERROR(IF(#REF!=1,1,0),0)</f>
        <v>0</v>
      </c>
      <c r="BD28" s="1">
        <f>IFERROR(IF(#REF!=1,1,0),0)</f>
        <v>0</v>
      </c>
      <c r="BE28" s="1">
        <f t="shared" si="1"/>
        <v>7</v>
      </c>
    </row>
    <row r="29" spans="1:57" ht="17.25" customHeight="1" x14ac:dyDescent="0.2">
      <c r="A29" s="72" t="s">
        <v>72</v>
      </c>
      <c r="B29" s="73"/>
      <c r="C29" s="73"/>
      <c r="D29" s="74"/>
      <c r="E29" s="8">
        <f t="shared" si="0"/>
        <v>3</v>
      </c>
      <c r="F29" s="38" t="s">
        <v>6</v>
      </c>
      <c r="H29" s="1">
        <f>IFERROR(IF('1'!E37=1,1,0),0)</f>
        <v>0</v>
      </c>
      <c r="I29" s="1">
        <f>IFERROR(IF('2'!E37=1,1,0),0)</f>
        <v>0</v>
      </c>
      <c r="J29" s="1">
        <f>IFERROR(IF('3'!E37=1,1,0),0)</f>
        <v>0</v>
      </c>
      <c r="K29" s="1">
        <f>IFERROR(IF('4'!E37=1,1,0),0)</f>
        <v>1</v>
      </c>
      <c r="L29" s="1">
        <f>IFERROR(IF('5'!E37=1,1,0),0)</f>
        <v>1</v>
      </c>
      <c r="M29" s="1">
        <f>IFERROR(IF('6'!E37=1,1,0),0)</f>
        <v>1</v>
      </c>
      <c r="N29" s="1">
        <f>IFERROR(IF('7'!E37=1,1,0),0)</f>
        <v>0</v>
      </c>
      <c r="O29" s="1">
        <f>IFERROR(IF('8'!E37=1,1,0),0)</f>
        <v>0</v>
      </c>
      <c r="P29" s="1">
        <f>IFERROR(IF('9'!E37=1,1,0),0)</f>
        <v>0</v>
      </c>
      <c r="Q29" s="1">
        <f>IFERROR(IF('10'!E37=1,1,0),0)</f>
        <v>0</v>
      </c>
      <c r="R29" s="1">
        <f>IFERROR(IF(#REF!=1,1,0),0)</f>
        <v>0</v>
      </c>
      <c r="S29" s="1">
        <f>IFERROR(IF(#REF!=1,1,0),0)</f>
        <v>0</v>
      </c>
      <c r="T29" s="1">
        <f>IFERROR(IF(#REF!=1,1,0),0)</f>
        <v>0</v>
      </c>
      <c r="U29" s="1">
        <f>IFERROR(IF(#REF!=1,1,0),0)</f>
        <v>0</v>
      </c>
      <c r="V29" s="1">
        <f>IFERROR(IF(#REF!=1,1,0),0)</f>
        <v>0</v>
      </c>
      <c r="W29" s="1">
        <f>IFERROR(IF(#REF!=1,1,0),0)</f>
        <v>0</v>
      </c>
      <c r="X29" s="1">
        <f>IFERROR(IF(#REF!=1,1,0),0)</f>
        <v>0</v>
      </c>
      <c r="Y29" s="1">
        <f>IFERROR(IF(#REF!=1,1,0),0)</f>
        <v>0</v>
      </c>
      <c r="Z29" s="1">
        <f>IFERROR(IF(#REF!=1,1,0),0)</f>
        <v>0</v>
      </c>
      <c r="AA29" s="1">
        <f>IFERROR(IF(#REF!=1,1,0),0)</f>
        <v>0</v>
      </c>
      <c r="AB29" s="1">
        <f>IFERROR(IF(#REF!=1,1,0),0)</f>
        <v>0</v>
      </c>
      <c r="AC29" s="1">
        <f>IFERROR(IF(#REF!=1,1,0),0)</f>
        <v>0</v>
      </c>
      <c r="AD29" s="1">
        <f>IFERROR(IF(#REF!=1,1,0),0)</f>
        <v>0</v>
      </c>
      <c r="AE29" s="1">
        <f>IFERROR(IF(#REF!=1,1,0),0)</f>
        <v>0</v>
      </c>
      <c r="AF29" s="1">
        <f>IFERROR(IF(#REF!=1,1,0),0)</f>
        <v>0</v>
      </c>
      <c r="AG29" s="1">
        <f>IFERROR(IF(#REF!=1,1,0),0)</f>
        <v>0</v>
      </c>
      <c r="AH29" s="1">
        <f>IFERROR(IF(#REF!=1,1,0),0)</f>
        <v>0</v>
      </c>
      <c r="AI29" s="1">
        <f>IFERROR(IF(#REF!=1,1,0),0)</f>
        <v>0</v>
      </c>
      <c r="AJ29" s="1">
        <f>IFERROR(IF(#REF!=1,1,0),0)</f>
        <v>0</v>
      </c>
      <c r="AK29" s="1">
        <f>IFERROR(IF(#REF!=1,1,0),0)</f>
        <v>0</v>
      </c>
      <c r="AL29" s="1">
        <f>IFERROR(IF(#REF!=1,1,0),0)</f>
        <v>0</v>
      </c>
      <c r="AM29" s="1">
        <f>IFERROR(IF(#REF!=1,1,0),0)</f>
        <v>0</v>
      </c>
      <c r="AN29" s="1">
        <f>IFERROR(IF(#REF!=1,1,0),0)</f>
        <v>0</v>
      </c>
      <c r="AO29" s="1">
        <f>IFERROR(IF(#REF!=1,1,0),0)</f>
        <v>0</v>
      </c>
      <c r="AP29" s="1">
        <f>IFERROR(IF(#REF!=1,1,0),0)</f>
        <v>0</v>
      </c>
      <c r="AQ29" s="1">
        <f>IFERROR(IF(#REF!=1,1,0),0)</f>
        <v>0</v>
      </c>
      <c r="AR29" s="1">
        <f>IFERROR(IF(#REF!=1,1,0),0)</f>
        <v>0</v>
      </c>
      <c r="AS29" s="1">
        <f>IFERROR(IF(#REF!=1,1,0),0)</f>
        <v>0</v>
      </c>
      <c r="AT29" s="1">
        <f>IFERROR(IF(#REF!=1,1,0),0)</f>
        <v>0</v>
      </c>
      <c r="AU29" s="1">
        <f>IFERROR(IF(#REF!=1,1,0),0)</f>
        <v>0</v>
      </c>
      <c r="AV29" s="1">
        <f>IFERROR(IF(#REF!=1,1,0),0)</f>
        <v>0</v>
      </c>
      <c r="AW29" s="1">
        <f>IFERROR(IF(#REF!=1,1,0),0)</f>
        <v>0</v>
      </c>
      <c r="AX29" s="1">
        <f>IFERROR(IF(#REF!=1,1,0),0)</f>
        <v>0</v>
      </c>
      <c r="AY29" s="1">
        <f>IFERROR(IF(#REF!=1,1,0),0)</f>
        <v>0</v>
      </c>
      <c r="AZ29" s="1">
        <f>IFERROR(IF(#REF!=1,1,0),0)</f>
        <v>0</v>
      </c>
      <c r="BA29" s="1">
        <f>IFERROR(IF(#REF!=1,1,0),0)</f>
        <v>0</v>
      </c>
      <c r="BB29" s="1">
        <f>IFERROR(IF(#REF!=1,1,0),0)</f>
        <v>0</v>
      </c>
      <c r="BC29" s="1">
        <f>IFERROR(IF(#REF!=1,1,0),0)</f>
        <v>0</v>
      </c>
      <c r="BD29" s="1">
        <f>IFERROR(IF(#REF!=1,1,0),0)</f>
        <v>0</v>
      </c>
      <c r="BE29" s="1">
        <f t="shared" si="1"/>
        <v>3</v>
      </c>
    </row>
    <row r="30" spans="1:57" ht="17.25" customHeight="1" x14ac:dyDescent="0.2">
      <c r="A30" s="72" t="s">
        <v>73</v>
      </c>
      <c r="B30" s="73"/>
      <c r="C30" s="73"/>
      <c r="D30" s="74"/>
      <c r="E30" s="8">
        <f t="shared" si="0"/>
        <v>5</v>
      </c>
      <c r="F30" s="38" t="s">
        <v>6</v>
      </c>
      <c r="H30" s="1">
        <f>IFERROR(IF('1'!E38=1,1,0),0)</f>
        <v>0</v>
      </c>
      <c r="I30" s="1">
        <f>IFERROR(IF('2'!E38=1,1,0),0)</f>
        <v>0</v>
      </c>
      <c r="J30" s="1">
        <f>IFERROR(IF('3'!E38=1,1,0),0)</f>
        <v>1</v>
      </c>
      <c r="K30" s="1">
        <f>IFERROR(IF('4'!E38=1,1,0),0)</f>
        <v>1</v>
      </c>
      <c r="L30" s="1">
        <f>IFERROR(IF('5'!E38=1,1,0),0)</f>
        <v>1</v>
      </c>
      <c r="M30" s="1">
        <f>IFERROR(IF('6'!E38=1,1,0),0)</f>
        <v>1</v>
      </c>
      <c r="N30" s="1">
        <f>IFERROR(IF('7'!E38=1,1,0),0)</f>
        <v>1</v>
      </c>
      <c r="O30" s="1">
        <f>IFERROR(IF('8'!E38=1,1,0),0)</f>
        <v>0</v>
      </c>
      <c r="P30" s="1">
        <f>IFERROR(IF('9'!E38=1,1,0),0)</f>
        <v>0</v>
      </c>
      <c r="Q30" s="1">
        <f>IFERROR(IF('10'!E38=1,1,0),0)</f>
        <v>0</v>
      </c>
      <c r="R30" s="1">
        <f>IFERROR(IF(#REF!=1,1,0),0)</f>
        <v>0</v>
      </c>
      <c r="S30" s="1">
        <f>IFERROR(IF(#REF!=1,1,0),0)</f>
        <v>0</v>
      </c>
      <c r="T30" s="1">
        <f>IFERROR(IF(#REF!=1,1,0),0)</f>
        <v>0</v>
      </c>
      <c r="U30" s="1">
        <f>IFERROR(IF(#REF!=1,1,0),0)</f>
        <v>0</v>
      </c>
      <c r="V30" s="1">
        <f>IFERROR(IF(#REF!=1,1,0),0)</f>
        <v>0</v>
      </c>
      <c r="W30" s="1">
        <f>IFERROR(IF(#REF!=1,1,0),0)</f>
        <v>0</v>
      </c>
      <c r="X30" s="1">
        <f>IFERROR(IF(#REF!=1,1,0),0)</f>
        <v>0</v>
      </c>
      <c r="Y30" s="1">
        <f>IFERROR(IF(#REF!=1,1,0),0)</f>
        <v>0</v>
      </c>
      <c r="Z30" s="1">
        <f>IFERROR(IF(#REF!=1,1,0),0)</f>
        <v>0</v>
      </c>
      <c r="AA30" s="1">
        <f>IFERROR(IF(#REF!=1,1,0),0)</f>
        <v>0</v>
      </c>
      <c r="AB30" s="1">
        <f>IFERROR(IF(#REF!=1,1,0),0)</f>
        <v>0</v>
      </c>
      <c r="AC30" s="1">
        <f>IFERROR(IF(#REF!=1,1,0),0)</f>
        <v>0</v>
      </c>
      <c r="AD30" s="1">
        <f>IFERROR(IF(#REF!=1,1,0),0)</f>
        <v>0</v>
      </c>
      <c r="AE30" s="1">
        <f>IFERROR(IF(#REF!=1,1,0),0)</f>
        <v>0</v>
      </c>
      <c r="AF30" s="1">
        <f>IFERROR(IF(#REF!=1,1,0),0)</f>
        <v>0</v>
      </c>
      <c r="AG30" s="1">
        <f>IFERROR(IF(#REF!=1,1,0),0)</f>
        <v>0</v>
      </c>
      <c r="AH30" s="1">
        <f>IFERROR(IF(#REF!=1,1,0),0)</f>
        <v>0</v>
      </c>
      <c r="AI30" s="1">
        <f>IFERROR(IF(#REF!=1,1,0),0)</f>
        <v>0</v>
      </c>
      <c r="AJ30" s="1">
        <f>IFERROR(IF(#REF!=1,1,0),0)</f>
        <v>0</v>
      </c>
      <c r="AK30" s="1">
        <f>IFERROR(IF(#REF!=1,1,0),0)</f>
        <v>0</v>
      </c>
      <c r="AL30" s="1">
        <f>IFERROR(IF(#REF!=1,1,0),0)</f>
        <v>0</v>
      </c>
      <c r="AM30" s="1">
        <f>IFERROR(IF(#REF!=1,1,0),0)</f>
        <v>0</v>
      </c>
      <c r="AN30" s="1">
        <f>IFERROR(IF(#REF!=1,1,0),0)</f>
        <v>0</v>
      </c>
      <c r="AO30" s="1">
        <f>IFERROR(IF(#REF!=1,1,0),0)</f>
        <v>0</v>
      </c>
      <c r="AP30" s="1">
        <f>IFERROR(IF(#REF!=1,1,0),0)</f>
        <v>0</v>
      </c>
      <c r="AQ30" s="1">
        <f>IFERROR(IF(#REF!=1,1,0),0)</f>
        <v>0</v>
      </c>
      <c r="AR30" s="1">
        <f>IFERROR(IF(#REF!=1,1,0),0)</f>
        <v>0</v>
      </c>
      <c r="AS30" s="1">
        <f>IFERROR(IF(#REF!=1,1,0),0)</f>
        <v>0</v>
      </c>
      <c r="AT30" s="1">
        <f>IFERROR(IF(#REF!=1,1,0),0)</f>
        <v>0</v>
      </c>
      <c r="AU30" s="1">
        <f>IFERROR(IF(#REF!=1,1,0),0)</f>
        <v>0</v>
      </c>
      <c r="AV30" s="1">
        <f>IFERROR(IF(#REF!=1,1,0),0)</f>
        <v>0</v>
      </c>
      <c r="AW30" s="1">
        <f>IFERROR(IF(#REF!=1,1,0),0)</f>
        <v>0</v>
      </c>
      <c r="AX30" s="1">
        <f>IFERROR(IF(#REF!=1,1,0),0)</f>
        <v>0</v>
      </c>
      <c r="AY30" s="1">
        <f>IFERROR(IF(#REF!=1,1,0),0)</f>
        <v>0</v>
      </c>
      <c r="AZ30" s="1">
        <f>IFERROR(IF(#REF!=1,1,0),0)</f>
        <v>0</v>
      </c>
      <c r="BA30" s="1">
        <f>IFERROR(IF(#REF!=1,1,0),0)</f>
        <v>0</v>
      </c>
      <c r="BB30" s="1">
        <f>IFERROR(IF(#REF!=1,1,0),0)</f>
        <v>0</v>
      </c>
      <c r="BC30" s="1">
        <f>IFERROR(IF(#REF!=1,1,0),0)</f>
        <v>0</v>
      </c>
      <c r="BD30" s="1">
        <f>IFERROR(IF(#REF!=1,1,0),0)</f>
        <v>0</v>
      </c>
      <c r="BE30" s="1">
        <f t="shared" si="1"/>
        <v>5</v>
      </c>
    </row>
    <row r="31" spans="1:57" ht="17.25" customHeight="1" x14ac:dyDescent="0.2">
      <c r="A31" s="72" t="s">
        <v>74</v>
      </c>
      <c r="B31" s="73"/>
      <c r="C31" s="73"/>
      <c r="D31" s="74"/>
      <c r="E31" s="8">
        <f t="shared" si="0"/>
        <v>5</v>
      </c>
      <c r="F31" s="38" t="s">
        <v>6</v>
      </c>
      <c r="H31" s="1">
        <f>IFERROR(IF('1'!E39=1,1,0),0)</f>
        <v>0</v>
      </c>
      <c r="I31" s="1">
        <f>IFERROR(IF('2'!E39=1,1,0),0)</f>
        <v>0</v>
      </c>
      <c r="J31" s="1">
        <f>IFERROR(IF('3'!E39=1,1,0),0)</f>
        <v>1</v>
      </c>
      <c r="K31" s="1">
        <f>IFERROR(IF('4'!E39=1,1,0),0)</f>
        <v>1</v>
      </c>
      <c r="L31" s="1">
        <f>IFERROR(IF('5'!E39=1,1,0),0)</f>
        <v>1</v>
      </c>
      <c r="M31" s="1">
        <f>IFERROR(IF('6'!E39=1,1,0),0)</f>
        <v>1</v>
      </c>
      <c r="N31" s="1">
        <f>IFERROR(IF('7'!E39=1,1,0),0)</f>
        <v>1</v>
      </c>
      <c r="O31" s="1">
        <f>IFERROR(IF('8'!E39=1,1,0),0)</f>
        <v>0</v>
      </c>
      <c r="P31" s="1">
        <f>IFERROR(IF('9'!E39=1,1,0),0)</f>
        <v>0</v>
      </c>
      <c r="Q31" s="1">
        <f>IFERROR(IF('10'!E39=1,1,0),0)</f>
        <v>0</v>
      </c>
      <c r="R31" s="1">
        <f>IFERROR(IF(#REF!=1,1,0),0)</f>
        <v>0</v>
      </c>
      <c r="S31" s="1">
        <f>IFERROR(IF(#REF!=1,1,0),0)</f>
        <v>0</v>
      </c>
      <c r="T31" s="1">
        <f>IFERROR(IF(#REF!=1,1,0),0)</f>
        <v>0</v>
      </c>
      <c r="U31" s="1">
        <f>IFERROR(IF(#REF!=1,1,0),0)</f>
        <v>0</v>
      </c>
      <c r="V31" s="1">
        <f>IFERROR(IF(#REF!=1,1,0),0)</f>
        <v>0</v>
      </c>
      <c r="W31" s="1">
        <f>IFERROR(IF(#REF!=1,1,0),0)</f>
        <v>0</v>
      </c>
      <c r="X31" s="1">
        <f>IFERROR(IF(#REF!=1,1,0),0)</f>
        <v>0</v>
      </c>
      <c r="Y31" s="1">
        <f>IFERROR(IF(#REF!=1,1,0),0)</f>
        <v>0</v>
      </c>
      <c r="Z31" s="1">
        <f>IFERROR(IF(#REF!=1,1,0),0)</f>
        <v>0</v>
      </c>
      <c r="AA31" s="1">
        <f>IFERROR(IF(#REF!=1,1,0),0)</f>
        <v>0</v>
      </c>
      <c r="AB31" s="1">
        <f>IFERROR(IF(#REF!=1,1,0),0)</f>
        <v>0</v>
      </c>
      <c r="AC31" s="1">
        <f>IFERROR(IF(#REF!=1,1,0),0)</f>
        <v>0</v>
      </c>
      <c r="AD31" s="1">
        <f>IFERROR(IF(#REF!=1,1,0),0)</f>
        <v>0</v>
      </c>
      <c r="AE31" s="1">
        <f>IFERROR(IF(#REF!=1,1,0),0)</f>
        <v>0</v>
      </c>
      <c r="AF31" s="1">
        <f>IFERROR(IF(#REF!=1,1,0),0)</f>
        <v>0</v>
      </c>
      <c r="AG31" s="1">
        <f>IFERROR(IF(#REF!=1,1,0),0)</f>
        <v>0</v>
      </c>
      <c r="AH31" s="1">
        <f>IFERROR(IF(#REF!=1,1,0),0)</f>
        <v>0</v>
      </c>
      <c r="AI31" s="1">
        <f>IFERROR(IF(#REF!=1,1,0),0)</f>
        <v>0</v>
      </c>
      <c r="AJ31" s="1">
        <f>IFERROR(IF(#REF!=1,1,0),0)</f>
        <v>0</v>
      </c>
      <c r="AK31" s="1">
        <f>IFERROR(IF(#REF!=1,1,0),0)</f>
        <v>0</v>
      </c>
      <c r="AL31" s="1">
        <f>IFERROR(IF(#REF!=1,1,0),0)</f>
        <v>0</v>
      </c>
      <c r="AM31" s="1">
        <f>IFERROR(IF(#REF!=1,1,0),0)</f>
        <v>0</v>
      </c>
      <c r="AN31" s="1">
        <f>IFERROR(IF(#REF!=1,1,0),0)</f>
        <v>0</v>
      </c>
      <c r="AO31" s="1">
        <f>IFERROR(IF(#REF!=1,1,0),0)</f>
        <v>0</v>
      </c>
      <c r="AP31" s="1">
        <f>IFERROR(IF(#REF!=1,1,0),0)</f>
        <v>0</v>
      </c>
      <c r="AQ31" s="1">
        <f>IFERROR(IF(#REF!=1,1,0),0)</f>
        <v>0</v>
      </c>
      <c r="AR31" s="1">
        <f>IFERROR(IF(#REF!=1,1,0),0)</f>
        <v>0</v>
      </c>
      <c r="AS31" s="1">
        <f>IFERROR(IF(#REF!=1,1,0),0)</f>
        <v>0</v>
      </c>
      <c r="AT31" s="1">
        <f>IFERROR(IF(#REF!=1,1,0),0)</f>
        <v>0</v>
      </c>
      <c r="AU31" s="1">
        <f>IFERROR(IF(#REF!=1,1,0),0)</f>
        <v>0</v>
      </c>
      <c r="AV31" s="1">
        <f>IFERROR(IF(#REF!=1,1,0),0)</f>
        <v>0</v>
      </c>
      <c r="AW31" s="1">
        <f>IFERROR(IF(#REF!=1,1,0),0)</f>
        <v>0</v>
      </c>
      <c r="AX31" s="1">
        <f>IFERROR(IF(#REF!=1,1,0),0)</f>
        <v>0</v>
      </c>
      <c r="AY31" s="1">
        <f>IFERROR(IF(#REF!=1,1,0),0)</f>
        <v>0</v>
      </c>
      <c r="AZ31" s="1">
        <f>IFERROR(IF(#REF!=1,1,0),0)</f>
        <v>0</v>
      </c>
      <c r="BA31" s="1">
        <f>IFERROR(IF(#REF!=1,1,0),0)</f>
        <v>0</v>
      </c>
      <c r="BB31" s="1">
        <f>IFERROR(IF(#REF!=1,1,0),0)</f>
        <v>0</v>
      </c>
      <c r="BC31" s="1">
        <f>IFERROR(IF(#REF!=1,1,0),0)</f>
        <v>0</v>
      </c>
      <c r="BD31" s="1">
        <f>IFERROR(IF(#REF!=1,1,0),0)</f>
        <v>0</v>
      </c>
      <c r="BE31" s="1">
        <f t="shared" si="1"/>
        <v>5</v>
      </c>
    </row>
    <row r="32" spans="1:57" ht="17.25" customHeight="1" x14ac:dyDescent="0.2">
      <c r="A32" s="72" t="s">
        <v>75</v>
      </c>
      <c r="B32" s="73"/>
      <c r="C32" s="73"/>
      <c r="D32" s="74"/>
      <c r="E32" s="8">
        <f t="shared" si="0"/>
        <v>5</v>
      </c>
      <c r="F32" s="38" t="s">
        <v>5</v>
      </c>
      <c r="H32" s="1">
        <f>IFERROR(IF('1'!E40=1,1,0),0)</f>
        <v>0</v>
      </c>
      <c r="I32" s="1">
        <f>IFERROR(IF('2'!E40=1,1,0),0)</f>
        <v>0</v>
      </c>
      <c r="J32" s="1">
        <f>IFERROR(IF('3'!E40=1,1,0),0)</f>
        <v>1</v>
      </c>
      <c r="K32" s="1">
        <f>IFERROR(IF('4'!E40=1,1,0),0)</f>
        <v>1</v>
      </c>
      <c r="L32" s="1">
        <f>IFERROR(IF('5'!E40=1,1,0),0)</f>
        <v>1</v>
      </c>
      <c r="M32" s="1">
        <f>IFERROR(IF('6'!E40=1,1,0),0)</f>
        <v>1</v>
      </c>
      <c r="N32" s="1">
        <f>IFERROR(IF('7'!E40=1,1,0),0)</f>
        <v>1</v>
      </c>
      <c r="O32" s="1">
        <f>IFERROR(IF('8'!E40=1,1,0),0)</f>
        <v>0</v>
      </c>
      <c r="P32" s="1">
        <f>IFERROR(IF('9'!E40=1,1,0),0)</f>
        <v>0</v>
      </c>
      <c r="Q32" s="1">
        <f>IFERROR(IF('10'!E40=1,1,0),0)</f>
        <v>0</v>
      </c>
      <c r="R32" s="1">
        <f>IFERROR(IF(#REF!=1,1,0),0)</f>
        <v>0</v>
      </c>
      <c r="S32" s="1">
        <f>IFERROR(IF(#REF!=1,1,0),0)</f>
        <v>0</v>
      </c>
      <c r="T32" s="1">
        <f>IFERROR(IF(#REF!=1,1,0),0)</f>
        <v>0</v>
      </c>
      <c r="U32" s="1">
        <f>IFERROR(IF(#REF!=1,1,0),0)</f>
        <v>0</v>
      </c>
      <c r="V32" s="1">
        <f>IFERROR(IF(#REF!=1,1,0),0)</f>
        <v>0</v>
      </c>
      <c r="W32" s="1">
        <f>IFERROR(IF(#REF!=1,1,0),0)</f>
        <v>0</v>
      </c>
      <c r="X32" s="1">
        <f>IFERROR(IF(#REF!=1,1,0),0)</f>
        <v>0</v>
      </c>
      <c r="Y32" s="1">
        <f>IFERROR(IF(#REF!=1,1,0),0)</f>
        <v>0</v>
      </c>
      <c r="Z32" s="1">
        <f>IFERROR(IF(#REF!=1,1,0),0)</f>
        <v>0</v>
      </c>
      <c r="AA32" s="1">
        <f>IFERROR(IF(#REF!=1,1,0),0)</f>
        <v>0</v>
      </c>
      <c r="AB32" s="1">
        <f>IFERROR(IF(#REF!=1,1,0),0)</f>
        <v>0</v>
      </c>
      <c r="AC32" s="1">
        <f>IFERROR(IF(#REF!=1,1,0),0)</f>
        <v>0</v>
      </c>
      <c r="AD32" s="1">
        <f>IFERROR(IF(#REF!=1,1,0),0)</f>
        <v>0</v>
      </c>
      <c r="AE32" s="1">
        <f>IFERROR(IF(#REF!=1,1,0),0)</f>
        <v>0</v>
      </c>
      <c r="AF32" s="1">
        <f>IFERROR(IF(#REF!=1,1,0),0)</f>
        <v>0</v>
      </c>
      <c r="AG32" s="1">
        <f>IFERROR(IF(#REF!=1,1,0),0)</f>
        <v>0</v>
      </c>
      <c r="AH32" s="1">
        <f>IFERROR(IF(#REF!=1,1,0),0)</f>
        <v>0</v>
      </c>
      <c r="AI32" s="1">
        <f>IFERROR(IF(#REF!=1,1,0),0)</f>
        <v>0</v>
      </c>
      <c r="AJ32" s="1">
        <f>IFERROR(IF(#REF!=1,1,0),0)</f>
        <v>0</v>
      </c>
      <c r="AK32" s="1">
        <f>IFERROR(IF(#REF!=1,1,0),0)</f>
        <v>0</v>
      </c>
      <c r="AL32" s="1">
        <f>IFERROR(IF(#REF!=1,1,0),0)</f>
        <v>0</v>
      </c>
      <c r="AM32" s="1">
        <f>IFERROR(IF(#REF!=1,1,0),0)</f>
        <v>0</v>
      </c>
      <c r="AN32" s="1">
        <f>IFERROR(IF(#REF!=1,1,0),0)</f>
        <v>0</v>
      </c>
      <c r="AO32" s="1">
        <f>IFERROR(IF(#REF!=1,1,0),0)</f>
        <v>0</v>
      </c>
      <c r="AP32" s="1">
        <f>IFERROR(IF(#REF!=1,1,0),0)</f>
        <v>0</v>
      </c>
      <c r="AQ32" s="1">
        <f>IFERROR(IF(#REF!=1,1,0),0)</f>
        <v>0</v>
      </c>
      <c r="AR32" s="1">
        <f>IFERROR(IF(#REF!=1,1,0),0)</f>
        <v>0</v>
      </c>
      <c r="AS32" s="1">
        <f>IFERROR(IF(#REF!=1,1,0),0)</f>
        <v>0</v>
      </c>
      <c r="AT32" s="1">
        <f>IFERROR(IF(#REF!=1,1,0),0)</f>
        <v>0</v>
      </c>
      <c r="AU32" s="1">
        <f>IFERROR(IF(#REF!=1,1,0),0)</f>
        <v>0</v>
      </c>
      <c r="AV32" s="1">
        <f>IFERROR(IF(#REF!=1,1,0),0)</f>
        <v>0</v>
      </c>
      <c r="AW32" s="1">
        <f>IFERROR(IF(#REF!=1,1,0),0)</f>
        <v>0</v>
      </c>
      <c r="AX32" s="1">
        <f>IFERROR(IF(#REF!=1,1,0),0)</f>
        <v>0</v>
      </c>
      <c r="AY32" s="1">
        <f>IFERROR(IF(#REF!=1,1,0),0)</f>
        <v>0</v>
      </c>
      <c r="AZ32" s="1">
        <f>IFERROR(IF(#REF!=1,1,0),0)</f>
        <v>0</v>
      </c>
      <c r="BA32" s="1">
        <f>IFERROR(IF(#REF!=1,1,0),0)</f>
        <v>0</v>
      </c>
      <c r="BB32" s="1">
        <f>IFERROR(IF(#REF!=1,1,0),0)</f>
        <v>0</v>
      </c>
      <c r="BC32" s="1">
        <f>IFERROR(IF(#REF!=1,1,0),0)</f>
        <v>0</v>
      </c>
      <c r="BD32" s="1">
        <f>IFERROR(IF(#REF!=1,1,0),0)</f>
        <v>0</v>
      </c>
      <c r="BE32" s="1">
        <f t="shared" si="1"/>
        <v>5</v>
      </c>
    </row>
    <row r="33" spans="1:57" ht="17.25" customHeight="1" x14ac:dyDescent="0.2">
      <c r="A33" s="72" t="s">
        <v>76</v>
      </c>
      <c r="B33" s="73"/>
      <c r="C33" s="73"/>
      <c r="D33" s="74"/>
      <c r="E33" s="8">
        <f t="shared" si="0"/>
        <v>7</v>
      </c>
      <c r="F33" s="38" t="s">
        <v>6</v>
      </c>
      <c r="H33" s="1">
        <f>IFERROR(IF('1'!E41=1,1,0),0)</f>
        <v>1</v>
      </c>
      <c r="I33" s="1">
        <f>IFERROR(IF('2'!E41=1,1,0),0)</f>
        <v>1</v>
      </c>
      <c r="J33" s="1">
        <f>IFERROR(IF('3'!E41=1,1,0),0)</f>
        <v>1</v>
      </c>
      <c r="K33" s="1">
        <f>IFERROR(IF('4'!E41=1,1,0),0)</f>
        <v>1</v>
      </c>
      <c r="L33" s="1">
        <f>IFERROR(IF('5'!E41=1,1,0),0)</f>
        <v>1</v>
      </c>
      <c r="M33" s="1">
        <f>IFERROR(IF('6'!E41=1,1,0),0)</f>
        <v>1</v>
      </c>
      <c r="N33" s="1">
        <f>IFERROR(IF('7'!E41=1,1,0),0)</f>
        <v>1</v>
      </c>
      <c r="O33" s="1">
        <f>IFERROR(IF('8'!E41=1,1,0),0)</f>
        <v>0</v>
      </c>
      <c r="P33" s="1">
        <f>IFERROR(IF('9'!E41=1,1,0),0)</f>
        <v>0</v>
      </c>
      <c r="Q33" s="1">
        <f>IFERROR(IF('10'!E41=1,1,0),0)</f>
        <v>0</v>
      </c>
      <c r="R33" s="1">
        <f>IFERROR(IF(#REF!=1,1,0),0)</f>
        <v>0</v>
      </c>
      <c r="S33" s="1">
        <f>IFERROR(IF(#REF!=1,1,0),0)</f>
        <v>0</v>
      </c>
      <c r="T33" s="1">
        <f>IFERROR(IF(#REF!=1,1,0),0)</f>
        <v>0</v>
      </c>
      <c r="U33" s="1">
        <f>IFERROR(IF(#REF!=1,1,0),0)</f>
        <v>0</v>
      </c>
      <c r="V33" s="1">
        <f>IFERROR(IF(#REF!=1,1,0),0)</f>
        <v>0</v>
      </c>
      <c r="W33" s="1">
        <f>IFERROR(IF(#REF!=1,1,0),0)</f>
        <v>0</v>
      </c>
      <c r="X33" s="1">
        <f>IFERROR(IF(#REF!=1,1,0),0)</f>
        <v>0</v>
      </c>
      <c r="Y33" s="1">
        <f>IFERROR(IF(#REF!=1,1,0),0)</f>
        <v>0</v>
      </c>
      <c r="Z33" s="1">
        <f>IFERROR(IF(#REF!=1,1,0),0)</f>
        <v>0</v>
      </c>
      <c r="AA33" s="1">
        <f>IFERROR(IF(#REF!=1,1,0),0)</f>
        <v>0</v>
      </c>
      <c r="AB33" s="1">
        <f>IFERROR(IF(#REF!=1,1,0),0)</f>
        <v>0</v>
      </c>
      <c r="AC33" s="1">
        <f>IFERROR(IF(#REF!=1,1,0),0)</f>
        <v>0</v>
      </c>
      <c r="AD33" s="1">
        <f>IFERROR(IF(#REF!=1,1,0),0)</f>
        <v>0</v>
      </c>
      <c r="AE33" s="1">
        <f>IFERROR(IF(#REF!=1,1,0),0)</f>
        <v>0</v>
      </c>
      <c r="AF33" s="1">
        <f>IFERROR(IF(#REF!=1,1,0),0)</f>
        <v>0</v>
      </c>
      <c r="AG33" s="1">
        <f>IFERROR(IF(#REF!=1,1,0),0)</f>
        <v>0</v>
      </c>
      <c r="AH33" s="1">
        <f>IFERROR(IF(#REF!=1,1,0),0)</f>
        <v>0</v>
      </c>
      <c r="AI33" s="1">
        <f>IFERROR(IF(#REF!=1,1,0),0)</f>
        <v>0</v>
      </c>
      <c r="AJ33" s="1">
        <f>IFERROR(IF(#REF!=1,1,0),0)</f>
        <v>0</v>
      </c>
      <c r="AK33" s="1">
        <f>IFERROR(IF(#REF!=1,1,0),0)</f>
        <v>0</v>
      </c>
      <c r="AL33" s="1">
        <f>IFERROR(IF(#REF!=1,1,0),0)</f>
        <v>0</v>
      </c>
      <c r="AM33" s="1">
        <f>IFERROR(IF(#REF!=1,1,0),0)</f>
        <v>0</v>
      </c>
      <c r="AN33" s="1">
        <f>IFERROR(IF(#REF!=1,1,0),0)</f>
        <v>0</v>
      </c>
      <c r="AO33" s="1">
        <f>IFERROR(IF(#REF!=1,1,0),0)</f>
        <v>0</v>
      </c>
      <c r="AP33" s="1">
        <f>IFERROR(IF(#REF!=1,1,0),0)</f>
        <v>0</v>
      </c>
      <c r="AQ33" s="1">
        <f>IFERROR(IF(#REF!=1,1,0),0)</f>
        <v>0</v>
      </c>
      <c r="AR33" s="1">
        <f>IFERROR(IF(#REF!=1,1,0),0)</f>
        <v>0</v>
      </c>
      <c r="AS33" s="1">
        <f>IFERROR(IF(#REF!=1,1,0),0)</f>
        <v>0</v>
      </c>
      <c r="AT33" s="1">
        <f>IFERROR(IF(#REF!=1,1,0),0)</f>
        <v>0</v>
      </c>
      <c r="AU33" s="1">
        <f>IFERROR(IF(#REF!=1,1,0),0)</f>
        <v>0</v>
      </c>
      <c r="AV33" s="1">
        <f>IFERROR(IF(#REF!=1,1,0),0)</f>
        <v>0</v>
      </c>
      <c r="AW33" s="1">
        <f>IFERROR(IF(#REF!=1,1,0),0)</f>
        <v>0</v>
      </c>
      <c r="AX33" s="1">
        <f>IFERROR(IF(#REF!=1,1,0),0)</f>
        <v>0</v>
      </c>
      <c r="AY33" s="1">
        <f>IFERROR(IF(#REF!=1,1,0),0)</f>
        <v>0</v>
      </c>
      <c r="AZ33" s="1">
        <f>IFERROR(IF(#REF!=1,1,0),0)</f>
        <v>0</v>
      </c>
      <c r="BA33" s="1">
        <f>IFERROR(IF(#REF!=1,1,0),0)</f>
        <v>0</v>
      </c>
      <c r="BB33" s="1">
        <f>IFERROR(IF(#REF!=1,1,0),0)</f>
        <v>0</v>
      </c>
      <c r="BC33" s="1">
        <f>IFERROR(IF(#REF!=1,1,0),0)</f>
        <v>0</v>
      </c>
      <c r="BD33" s="1">
        <f>IFERROR(IF(#REF!=1,1,0),0)</f>
        <v>0</v>
      </c>
      <c r="BE33" s="1">
        <f t="shared" si="1"/>
        <v>7</v>
      </c>
    </row>
    <row r="34" spans="1:57" ht="17.25" customHeight="1" x14ac:dyDescent="0.2">
      <c r="A34" s="72" t="s">
        <v>157</v>
      </c>
      <c r="B34" s="73"/>
      <c r="C34" s="73"/>
      <c r="D34" s="74"/>
      <c r="E34" s="8">
        <f t="shared" si="0"/>
        <v>10</v>
      </c>
      <c r="F34" s="38" t="s">
        <v>6</v>
      </c>
      <c r="H34" s="1">
        <f>IFERROR(IF('1'!E42=1,1,0),0)</f>
        <v>1</v>
      </c>
      <c r="I34" s="1">
        <f>IFERROR(IF('2'!E42=1,1,0),0)</f>
        <v>1</v>
      </c>
      <c r="J34" s="1">
        <f>IFERROR(IF('3'!E42=1,1,0),0)</f>
        <v>1</v>
      </c>
      <c r="K34" s="1">
        <f>IFERROR(IF('4'!E42=1,1,0),0)</f>
        <v>1</v>
      </c>
      <c r="L34" s="1">
        <f>IFERROR(IF('5'!E42=1,1,0),0)</f>
        <v>1</v>
      </c>
      <c r="M34" s="1">
        <f>IFERROR(IF('6'!E42=1,1,0),0)</f>
        <v>1</v>
      </c>
      <c r="N34" s="1">
        <f>IFERROR(IF('7'!E42=1,1,0),0)</f>
        <v>1</v>
      </c>
      <c r="O34" s="1">
        <f>IFERROR(IF('8'!E42=1,1,0),0)</f>
        <v>1</v>
      </c>
      <c r="P34" s="1">
        <f>IFERROR(IF('9'!E42=1,1,0),0)</f>
        <v>1</v>
      </c>
      <c r="Q34" s="1">
        <f>IFERROR(IF('10'!E42=1,1,0),0)</f>
        <v>1</v>
      </c>
      <c r="R34" s="1">
        <f>IFERROR(IF(#REF!=1,1,0),0)</f>
        <v>0</v>
      </c>
      <c r="S34" s="1">
        <f>IFERROR(IF(#REF!=1,1,0),0)</f>
        <v>0</v>
      </c>
      <c r="T34" s="1">
        <f>IFERROR(IF(#REF!=1,1,0),0)</f>
        <v>0</v>
      </c>
      <c r="U34" s="1">
        <f>IFERROR(IF(#REF!=1,1,0),0)</f>
        <v>0</v>
      </c>
      <c r="V34" s="1">
        <f>IFERROR(IF(#REF!=1,1,0),0)</f>
        <v>0</v>
      </c>
      <c r="W34" s="1">
        <f>IFERROR(IF(#REF!=1,1,0),0)</f>
        <v>0</v>
      </c>
      <c r="X34" s="1">
        <f>IFERROR(IF(#REF!=1,1,0),0)</f>
        <v>0</v>
      </c>
      <c r="Y34" s="1">
        <f>IFERROR(IF(#REF!=1,1,0),0)</f>
        <v>0</v>
      </c>
      <c r="Z34" s="1">
        <f>IFERROR(IF(#REF!=1,1,0),0)</f>
        <v>0</v>
      </c>
      <c r="AA34" s="1">
        <f>IFERROR(IF(#REF!=1,1,0),0)</f>
        <v>0</v>
      </c>
      <c r="AB34" s="1">
        <f>IFERROR(IF(#REF!=1,1,0),0)</f>
        <v>0</v>
      </c>
      <c r="AC34" s="1">
        <f>IFERROR(IF(#REF!=1,1,0),0)</f>
        <v>0</v>
      </c>
      <c r="AD34" s="1">
        <f>IFERROR(IF(#REF!=1,1,0),0)</f>
        <v>0</v>
      </c>
      <c r="AE34" s="1">
        <f>IFERROR(IF(#REF!=1,1,0),0)</f>
        <v>0</v>
      </c>
      <c r="AF34" s="1">
        <f>IFERROR(IF(#REF!=1,1,0),0)</f>
        <v>0</v>
      </c>
      <c r="AG34" s="1">
        <f>IFERROR(IF(#REF!=1,1,0),0)</f>
        <v>0</v>
      </c>
      <c r="AH34" s="1">
        <f>IFERROR(IF(#REF!=1,1,0),0)</f>
        <v>0</v>
      </c>
      <c r="AI34" s="1">
        <f>IFERROR(IF(#REF!=1,1,0),0)</f>
        <v>0</v>
      </c>
      <c r="AJ34" s="1">
        <f>IFERROR(IF(#REF!=1,1,0),0)</f>
        <v>0</v>
      </c>
      <c r="AK34" s="1">
        <f>IFERROR(IF(#REF!=1,1,0),0)</f>
        <v>0</v>
      </c>
      <c r="AL34" s="1">
        <f>IFERROR(IF(#REF!=1,1,0),0)</f>
        <v>0</v>
      </c>
      <c r="AM34" s="1">
        <f>IFERROR(IF(#REF!=1,1,0),0)</f>
        <v>0</v>
      </c>
      <c r="AN34" s="1">
        <f>IFERROR(IF(#REF!=1,1,0),0)</f>
        <v>0</v>
      </c>
      <c r="AO34" s="1">
        <f>IFERROR(IF(#REF!=1,1,0),0)</f>
        <v>0</v>
      </c>
      <c r="AP34" s="1">
        <f>IFERROR(IF(#REF!=1,1,0),0)</f>
        <v>0</v>
      </c>
      <c r="AQ34" s="1">
        <f>IFERROR(IF(#REF!=1,1,0),0)</f>
        <v>0</v>
      </c>
      <c r="AR34" s="1">
        <f>IFERROR(IF(#REF!=1,1,0),0)</f>
        <v>0</v>
      </c>
      <c r="AS34" s="1">
        <f>IFERROR(IF(#REF!=1,1,0),0)</f>
        <v>0</v>
      </c>
      <c r="AT34" s="1">
        <f>IFERROR(IF(#REF!=1,1,0),0)</f>
        <v>0</v>
      </c>
      <c r="AU34" s="1">
        <f>IFERROR(IF(#REF!=1,1,0),0)</f>
        <v>0</v>
      </c>
      <c r="AV34" s="1">
        <f>IFERROR(IF(#REF!=1,1,0),0)</f>
        <v>0</v>
      </c>
      <c r="AW34" s="1">
        <f>IFERROR(IF(#REF!=1,1,0),0)</f>
        <v>0</v>
      </c>
      <c r="AX34" s="1">
        <f>IFERROR(IF(#REF!=1,1,0),0)</f>
        <v>0</v>
      </c>
      <c r="AY34" s="1">
        <f>IFERROR(IF(#REF!=1,1,0),0)</f>
        <v>0</v>
      </c>
      <c r="AZ34" s="1">
        <f>IFERROR(IF(#REF!=1,1,0),0)</f>
        <v>0</v>
      </c>
      <c r="BA34" s="1">
        <f>IFERROR(IF(#REF!=1,1,0),0)</f>
        <v>0</v>
      </c>
      <c r="BB34" s="1">
        <f>IFERROR(IF(#REF!=1,1,0),0)</f>
        <v>0</v>
      </c>
      <c r="BC34" s="1">
        <f>IFERROR(IF(#REF!=1,1,0),0)</f>
        <v>0</v>
      </c>
      <c r="BD34" s="1">
        <f>IFERROR(IF(#REF!=1,1,0),0)</f>
        <v>0</v>
      </c>
      <c r="BE34" s="1">
        <f t="shared" si="1"/>
        <v>10</v>
      </c>
    </row>
    <row r="35" spans="1:57" ht="17.25" customHeight="1" x14ac:dyDescent="0.2">
      <c r="A35" s="72" t="s">
        <v>77</v>
      </c>
      <c r="B35" s="73"/>
      <c r="C35" s="73"/>
      <c r="D35" s="74"/>
      <c r="E35" s="8">
        <f t="shared" si="0"/>
        <v>10</v>
      </c>
      <c r="F35" s="38" t="s">
        <v>6</v>
      </c>
      <c r="H35" s="1">
        <f>IFERROR(IF('1'!E43=1,1,0),0)</f>
        <v>1</v>
      </c>
      <c r="I35" s="1">
        <f>IFERROR(IF('2'!E43=1,1,0),0)</f>
        <v>1</v>
      </c>
      <c r="J35" s="1">
        <f>IFERROR(IF('3'!E43=1,1,0),0)</f>
        <v>1</v>
      </c>
      <c r="K35" s="1">
        <f>IFERROR(IF('4'!E43=1,1,0),0)</f>
        <v>1</v>
      </c>
      <c r="L35" s="1">
        <f>IFERROR(IF('5'!E43=1,1,0),0)</f>
        <v>1</v>
      </c>
      <c r="M35" s="1">
        <f>IFERROR(IF('6'!E43=1,1,0),0)</f>
        <v>1</v>
      </c>
      <c r="N35" s="1">
        <f>IFERROR(IF('7'!E43=1,1,0),0)</f>
        <v>1</v>
      </c>
      <c r="O35" s="1">
        <f>IFERROR(IF('8'!E43=1,1,0),0)</f>
        <v>1</v>
      </c>
      <c r="P35" s="1">
        <f>IFERROR(IF('9'!E43=1,1,0),0)</f>
        <v>1</v>
      </c>
      <c r="Q35" s="1">
        <f>IFERROR(IF('10'!E43=1,1,0),0)</f>
        <v>1</v>
      </c>
      <c r="R35" s="1">
        <f>IFERROR(IF(#REF!=1,1,0),0)</f>
        <v>0</v>
      </c>
      <c r="S35" s="1">
        <f>IFERROR(IF(#REF!=1,1,0),0)</f>
        <v>0</v>
      </c>
      <c r="T35" s="1">
        <f>IFERROR(IF(#REF!=1,1,0),0)</f>
        <v>0</v>
      </c>
      <c r="U35" s="1">
        <f>IFERROR(IF(#REF!=1,1,0),0)</f>
        <v>0</v>
      </c>
      <c r="V35" s="1">
        <f>IFERROR(IF(#REF!=1,1,0),0)</f>
        <v>0</v>
      </c>
      <c r="W35" s="1">
        <f>IFERROR(IF(#REF!=1,1,0),0)</f>
        <v>0</v>
      </c>
      <c r="X35" s="1">
        <f>IFERROR(IF(#REF!=1,1,0),0)</f>
        <v>0</v>
      </c>
      <c r="Y35" s="1">
        <f>IFERROR(IF(#REF!=1,1,0),0)</f>
        <v>0</v>
      </c>
      <c r="Z35" s="1">
        <f>IFERROR(IF(#REF!=1,1,0),0)</f>
        <v>0</v>
      </c>
      <c r="AA35" s="1">
        <f>IFERROR(IF(#REF!=1,1,0),0)</f>
        <v>0</v>
      </c>
      <c r="AB35" s="1">
        <f>IFERROR(IF(#REF!=1,1,0),0)</f>
        <v>0</v>
      </c>
      <c r="AC35" s="1">
        <f>IFERROR(IF(#REF!=1,1,0),0)</f>
        <v>0</v>
      </c>
      <c r="AD35" s="1">
        <f>IFERROR(IF(#REF!=1,1,0),0)</f>
        <v>0</v>
      </c>
      <c r="AE35" s="1">
        <f>IFERROR(IF(#REF!=1,1,0),0)</f>
        <v>0</v>
      </c>
      <c r="AF35" s="1">
        <f>IFERROR(IF(#REF!=1,1,0),0)</f>
        <v>0</v>
      </c>
      <c r="AG35" s="1">
        <f>IFERROR(IF(#REF!=1,1,0),0)</f>
        <v>0</v>
      </c>
      <c r="AH35" s="1">
        <f>IFERROR(IF(#REF!=1,1,0),0)</f>
        <v>0</v>
      </c>
      <c r="AI35" s="1">
        <f>IFERROR(IF(#REF!=1,1,0),0)</f>
        <v>0</v>
      </c>
      <c r="AJ35" s="1">
        <f>IFERROR(IF(#REF!=1,1,0),0)</f>
        <v>0</v>
      </c>
      <c r="AK35" s="1">
        <f>IFERROR(IF(#REF!=1,1,0),0)</f>
        <v>0</v>
      </c>
      <c r="AL35" s="1">
        <f>IFERROR(IF(#REF!=1,1,0),0)</f>
        <v>0</v>
      </c>
      <c r="AM35" s="1">
        <f>IFERROR(IF(#REF!=1,1,0),0)</f>
        <v>0</v>
      </c>
      <c r="AN35" s="1">
        <f>IFERROR(IF(#REF!=1,1,0),0)</f>
        <v>0</v>
      </c>
      <c r="AO35" s="1">
        <f>IFERROR(IF(#REF!=1,1,0),0)</f>
        <v>0</v>
      </c>
      <c r="AP35" s="1">
        <f>IFERROR(IF(#REF!=1,1,0),0)</f>
        <v>0</v>
      </c>
      <c r="AQ35" s="1">
        <f>IFERROR(IF(#REF!=1,1,0),0)</f>
        <v>0</v>
      </c>
      <c r="AR35" s="1">
        <f>IFERROR(IF(#REF!=1,1,0),0)</f>
        <v>0</v>
      </c>
      <c r="AS35" s="1">
        <f>IFERROR(IF(#REF!=1,1,0),0)</f>
        <v>0</v>
      </c>
      <c r="AT35" s="1">
        <f>IFERROR(IF(#REF!=1,1,0),0)</f>
        <v>0</v>
      </c>
      <c r="AU35" s="1">
        <f>IFERROR(IF(#REF!=1,1,0),0)</f>
        <v>0</v>
      </c>
      <c r="AV35" s="1">
        <f>IFERROR(IF(#REF!=1,1,0),0)</f>
        <v>0</v>
      </c>
      <c r="AW35" s="1">
        <f>IFERROR(IF(#REF!=1,1,0),0)</f>
        <v>0</v>
      </c>
      <c r="AX35" s="1">
        <f>IFERROR(IF(#REF!=1,1,0),0)</f>
        <v>0</v>
      </c>
      <c r="AY35" s="1">
        <f>IFERROR(IF(#REF!=1,1,0),0)</f>
        <v>0</v>
      </c>
      <c r="AZ35" s="1">
        <f>IFERROR(IF(#REF!=1,1,0),0)</f>
        <v>0</v>
      </c>
      <c r="BA35" s="1">
        <f>IFERROR(IF(#REF!=1,1,0),0)</f>
        <v>0</v>
      </c>
      <c r="BB35" s="1">
        <f>IFERROR(IF(#REF!=1,1,0),0)</f>
        <v>0</v>
      </c>
      <c r="BC35" s="1">
        <f>IFERROR(IF(#REF!=1,1,0),0)</f>
        <v>0</v>
      </c>
      <c r="BD35" s="1">
        <f>IFERROR(IF(#REF!=1,1,0),0)</f>
        <v>0</v>
      </c>
      <c r="BE35" s="1">
        <f t="shared" si="1"/>
        <v>10</v>
      </c>
    </row>
    <row r="36" spans="1:57" ht="17.25" customHeight="1" x14ac:dyDescent="0.2">
      <c r="A36" s="72" t="s">
        <v>78</v>
      </c>
      <c r="B36" s="73"/>
      <c r="C36" s="73"/>
      <c r="D36" s="74"/>
      <c r="E36" s="8">
        <f t="shared" si="0"/>
        <v>3</v>
      </c>
      <c r="F36" s="38" t="s">
        <v>6</v>
      </c>
      <c r="H36" s="1">
        <f>IFERROR(IF('1'!E44=1,1,0),0)</f>
        <v>0</v>
      </c>
      <c r="I36" s="1">
        <f>IFERROR(IF('2'!E44=1,1,0),0)</f>
        <v>0</v>
      </c>
      <c r="J36" s="1">
        <f>IFERROR(IF('3'!E44=1,1,0),0)</f>
        <v>0</v>
      </c>
      <c r="K36" s="1">
        <f>IFERROR(IF('4'!E44=1,1,0),0)</f>
        <v>1</v>
      </c>
      <c r="L36" s="1">
        <f>IFERROR(IF('5'!E44=1,1,0),0)</f>
        <v>1</v>
      </c>
      <c r="M36" s="1">
        <f>IFERROR(IF('6'!E44=1,1,0),0)</f>
        <v>1</v>
      </c>
      <c r="N36" s="1">
        <f>IFERROR(IF('7'!E44=1,1,0),0)</f>
        <v>0</v>
      </c>
      <c r="O36" s="1">
        <f>IFERROR(IF('8'!E44=1,1,0),0)</f>
        <v>0</v>
      </c>
      <c r="P36" s="1">
        <f>IFERROR(IF('9'!E44=1,1,0),0)</f>
        <v>0</v>
      </c>
      <c r="Q36" s="1">
        <f>IFERROR(IF('10'!E44=1,1,0),0)</f>
        <v>0</v>
      </c>
      <c r="R36" s="1">
        <f>IFERROR(IF(#REF!=1,1,0),0)</f>
        <v>0</v>
      </c>
      <c r="S36" s="1">
        <f>IFERROR(IF(#REF!=1,1,0),0)</f>
        <v>0</v>
      </c>
      <c r="T36" s="1">
        <f>IFERROR(IF(#REF!=1,1,0),0)</f>
        <v>0</v>
      </c>
      <c r="U36" s="1">
        <f>IFERROR(IF(#REF!=1,1,0),0)</f>
        <v>0</v>
      </c>
      <c r="V36" s="1">
        <f>IFERROR(IF(#REF!=1,1,0),0)</f>
        <v>0</v>
      </c>
      <c r="W36" s="1">
        <f>IFERROR(IF(#REF!=1,1,0),0)</f>
        <v>0</v>
      </c>
      <c r="X36" s="1">
        <f>IFERROR(IF(#REF!=1,1,0),0)</f>
        <v>0</v>
      </c>
      <c r="Y36" s="1">
        <f>IFERROR(IF(#REF!=1,1,0),0)</f>
        <v>0</v>
      </c>
      <c r="Z36" s="1">
        <f>IFERROR(IF(#REF!=1,1,0),0)</f>
        <v>0</v>
      </c>
      <c r="AA36" s="1">
        <f>IFERROR(IF(#REF!=1,1,0),0)</f>
        <v>0</v>
      </c>
      <c r="AB36" s="1">
        <f>IFERROR(IF(#REF!=1,1,0),0)</f>
        <v>0</v>
      </c>
      <c r="AC36" s="1">
        <f>IFERROR(IF(#REF!=1,1,0),0)</f>
        <v>0</v>
      </c>
      <c r="AD36" s="1">
        <f>IFERROR(IF(#REF!=1,1,0),0)</f>
        <v>0</v>
      </c>
      <c r="AE36" s="1">
        <f>IFERROR(IF(#REF!=1,1,0),0)</f>
        <v>0</v>
      </c>
      <c r="AF36" s="1">
        <f>IFERROR(IF(#REF!=1,1,0),0)</f>
        <v>0</v>
      </c>
      <c r="AG36" s="1">
        <f>IFERROR(IF(#REF!=1,1,0),0)</f>
        <v>0</v>
      </c>
      <c r="AH36" s="1">
        <f>IFERROR(IF(#REF!=1,1,0),0)</f>
        <v>0</v>
      </c>
      <c r="AI36" s="1">
        <f>IFERROR(IF(#REF!=1,1,0),0)</f>
        <v>0</v>
      </c>
      <c r="AJ36" s="1">
        <f>IFERROR(IF(#REF!=1,1,0),0)</f>
        <v>0</v>
      </c>
      <c r="AK36" s="1">
        <f>IFERROR(IF(#REF!=1,1,0),0)</f>
        <v>0</v>
      </c>
      <c r="AL36" s="1">
        <f>IFERROR(IF(#REF!=1,1,0),0)</f>
        <v>0</v>
      </c>
      <c r="AM36" s="1">
        <f>IFERROR(IF(#REF!=1,1,0),0)</f>
        <v>0</v>
      </c>
      <c r="AN36" s="1">
        <f>IFERROR(IF(#REF!=1,1,0),0)</f>
        <v>0</v>
      </c>
      <c r="AO36" s="1">
        <f>IFERROR(IF(#REF!=1,1,0),0)</f>
        <v>0</v>
      </c>
      <c r="AP36" s="1">
        <f>IFERROR(IF(#REF!=1,1,0),0)</f>
        <v>0</v>
      </c>
      <c r="AQ36" s="1">
        <f>IFERROR(IF(#REF!=1,1,0),0)</f>
        <v>0</v>
      </c>
      <c r="AR36" s="1">
        <f>IFERROR(IF(#REF!=1,1,0),0)</f>
        <v>0</v>
      </c>
      <c r="AS36" s="1">
        <f>IFERROR(IF(#REF!=1,1,0),0)</f>
        <v>0</v>
      </c>
      <c r="AT36" s="1">
        <f>IFERROR(IF(#REF!=1,1,0),0)</f>
        <v>0</v>
      </c>
      <c r="AU36" s="1">
        <f>IFERROR(IF(#REF!=1,1,0),0)</f>
        <v>0</v>
      </c>
      <c r="AV36" s="1">
        <f>IFERROR(IF(#REF!=1,1,0),0)</f>
        <v>0</v>
      </c>
      <c r="AW36" s="1">
        <f>IFERROR(IF(#REF!=1,1,0),0)</f>
        <v>0</v>
      </c>
      <c r="AX36" s="1">
        <f>IFERROR(IF(#REF!=1,1,0),0)</f>
        <v>0</v>
      </c>
      <c r="AY36" s="1">
        <f>IFERROR(IF(#REF!=1,1,0),0)</f>
        <v>0</v>
      </c>
      <c r="AZ36" s="1">
        <f>IFERROR(IF(#REF!=1,1,0),0)</f>
        <v>0</v>
      </c>
      <c r="BA36" s="1">
        <f>IFERROR(IF(#REF!=1,1,0),0)</f>
        <v>0</v>
      </c>
      <c r="BB36" s="1">
        <f>IFERROR(IF(#REF!=1,1,0),0)</f>
        <v>0</v>
      </c>
      <c r="BC36" s="1">
        <f>IFERROR(IF(#REF!=1,1,0),0)</f>
        <v>0</v>
      </c>
      <c r="BD36" s="1">
        <f>IFERROR(IF(#REF!=1,1,0),0)</f>
        <v>0</v>
      </c>
      <c r="BE36" s="1">
        <f t="shared" si="1"/>
        <v>3</v>
      </c>
    </row>
    <row r="37" spans="1:57" ht="14.1" customHeight="1" x14ac:dyDescent="0.2">
      <c r="A37" s="72" t="s">
        <v>79</v>
      </c>
      <c r="B37" s="73"/>
      <c r="C37" s="73"/>
      <c r="D37" s="74"/>
      <c r="E37" s="8">
        <f t="shared" si="0"/>
        <v>8</v>
      </c>
      <c r="F37" s="38" t="s">
        <v>5</v>
      </c>
      <c r="H37" s="1">
        <f>IFERROR(IF('1'!E45=1,1,0),0)</f>
        <v>1</v>
      </c>
      <c r="I37" s="1">
        <f>IFERROR(IF('2'!E45=1,1,0),0)</f>
        <v>1</v>
      </c>
      <c r="J37" s="1">
        <f>IFERROR(IF('3'!E45=1,1,0),0)</f>
        <v>1</v>
      </c>
      <c r="K37" s="1">
        <f>IFERROR(IF('4'!E45=1,1,0),0)</f>
        <v>1</v>
      </c>
      <c r="L37" s="1">
        <f>IFERROR(IF('5'!E45=1,1,0),0)</f>
        <v>1</v>
      </c>
      <c r="M37" s="1">
        <f>IFERROR(IF('6'!E45=1,1,0),0)</f>
        <v>1</v>
      </c>
      <c r="N37" s="1">
        <f>IFERROR(IF('7'!E45=1,1,0),0)</f>
        <v>1</v>
      </c>
      <c r="O37" s="1">
        <f>IFERROR(IF('8'!E45=1,1,0),0)</f>
        <v>1</v>
      </c>
      <c r="P37" s="1">
        <f>IFERROR(IF('9'!E45=1,1,0),0)</f>
        <v>0</v>
      </c>
      <c r="Q37" s="1">
        <f>IFERROR(IF('10'!E45=1,1,0),0)</f>
        <v>0</v>
      </c>
      <c r="R37" s="1">
        <f>IFERROR(IF(#REF!=1,1,0),0)</f>
        <v>0</v>
      </c>
      <c r="S37" s="1">
        <f>IFERROR(IF(#REF!=1,1,0),0)</f>
        <v>0</v>
      </c>
      <c r="T37" s="1">
        <f>IFERROR(IF(#REF!=1,1,0),0)</f>
        <v>0</v>
      </c>
      <c r="U37" s="1">
        <f>IFERROR(IF(#REF!=1,1,0),0)</f>
        <v>0</v>
      </c>
      <c r="V37" s="1">
        <f>IFERROR(IF(#REF!=1,1,0),0)</f>
        <v>0</v>
      </c>
      <c r="W37" s="1">
        <f>IFERROR(IF(#REF!=1,1,0),0)</f>
        <v>0</v>
      </c>
      <c r="X37" s="1">
        <f>IFERROR(IF(#REF!=1,1,0),0)</f>
        <v>0</v>
      </c>
      <c r="Y37" s="1">
        <f>IFERROR(IF(#REF!=1,1,0),0)</f>
        <v>0</v>
      </c>
      <c r="Z37" s="1">
        <f>IFERROR(IF(#REF!=1,1,0),0)</f>
        <v>0</v>
      </c>
      <c r="AA37" s="1">
        <f>IFERROR(IF(#REF!=1,1,0),0)</f>
        <v>0</v>
      </c>
      <c r="AB37" s="1">
        <f>IFERROR(IF(#REF!=1,1,0),0)</f>
        <v>0</v>
      </c>
      <c r="AC37" s="1">
        <f>IFERROR(IF(#REF!=1,1,0),0)</f>
        <v>0</v>
      </c>
      <c r="AD37" s="1">
        <f>IFERROR(IF(#REF!=1,1,0),0)</f>
        <v>0</v>
      </c>
      <c r="AE37" s="1">
        <f>IFERROR(IF(#REF!=1,1,0),0)</f>
        <v>0</v>
      </c>
      <c r="AF37" s="1">
        <f>IFERROR(IF(#REF!=1,1,0),0)</f>
        <v>0</v>
      </c>
      <c r="AG37" s="1">
        <f>IFERROR(IF(#REF!=1,1,0),0)</f>
        <v>0</v>
      </c>
      <c r="AH37" s="1">
        <f>IFERROR(IF(#REF!=1,1,0),0)</f>
        <v>0</v>
      </c>
      <c r="AI37" s="1">
        <f>IFERROR(IF(#REF!=1,1,0),0)</f>
        <v>0</v>
      </c>
      <c r="AJ37" s="1">
        <f>IFERROR(IF(#REF!=1,1,0),0)</f>
        <v>0</v>
      </c>
      <c r="AK37" s="1">
        <f>IFERROR(IF(#REF!=1,1,0),0)</f>
        <v>0</v>
      </c>
      <c r="AL37" s="1">
        <f>IFERROR(IF(#REF!=1,1,0),0)</f>
        <v>0</v>
      </c>
      <c r="AM37" s="1">
        <f>IFERROR(IF(#REF!=1,1,0),0)</f>
        <v>0</v>
      </c>
      <c r="AN37" s="1">
        <f>IFERROR(IF(#REF!=1,1,0),0)</f>
        <v>0</v>
      </c>
      <c r="AO37" s="1">
        <f>IFERROR(IF(#REF!=1,1,0),0)</f>
        <v>0</v>
      </c>
      <c r="AP37" s="1">
        <f>IFERROR(IF(#REF!=1,1,0),0)</f>
        <v>0</v>
      </c>
      <c r="AQ37" s="1">
        <f>IFERROR(IF(#REF!=1,1,0),0)</f>
        <v>0</v>
      </c>
      <c r="AR37" s="1">
        <f>IFERROR(IF(#REF!=1,1,0),0)</f>
        <v>0</v>
      </c>
      <c r="AS37" s="1">
        <f>IFERROR(IF(#REF!=1,1,0),0)</f>
        <v>0</v>
      </c>
      <c r="AT37" s="1">
        <f>IFERROR(IF(#REF!=1,1,0),0)</f>
        <v>0</v>
      </c>
      <c r="AU37" s="1">
        <f>IFERROR(IF(#REF!=1,1,0),0)</f>
        <v>0</v>
      </c>
      <c r="AV37" s="1">
        <f>IFERROR(IF(#REF!=1,1,0),0)</f>
        <v>0</v>
      </c>
      <c r="AW37" s="1">
        <f>IFERROR(IF(#REF!=1,1,0),0)</f>
        <v>0</v>
      </c>
      <c r="AX37" s="1">
        <f>IFERROR(IF(#REF!=1,1,0),0)</f>
        <v>0</v>
      </c>
      <c r="AY37" s="1">
        <f>IFERROR(IF(#REF!=1,1,0),0)</f>
        <v>0</v>
      </c>
      <c r="AZ37" s="1">
        <f>IFERROR(IF(#REF!=1,1,0),0)</f>
        <v>0</v>
      </c>
      <c r="BA37" s="1">
        <f>IFERROR(IF(#REF!=1,1,0),0)</f>
        <v>0</v>
      </c>
      <c r="BB37" s="1">
        <f>IFERROR(IF(#REF!=1,1,0),0)</f>
        <v>0</v>
      </c>
      <c r="BC37" s="1">
        <f>IFERROR(IF(#REF!=1,1,0),0)</f>
        <v>0</v>
      </c>
      <c r="BD37" s="1">
        <f>IFERROR(IF(#REF!=1,1,0),0)</f>
        <v>0</v>
      </c>
      <c r="BE37" s="1">
        <f t="shared" si="1"/>
        <v>8</v>
      </c>
    </row>
    <row r="38" spans="1:57" ht="14.1" customHeight="1" x14ac:dyDescent="0.2">
      <c r="A38" s="72" t="s">
        <v>80</v>
      </c>
      <c r="B38" s="73"/>
      <c r="C38" s="73"/>
      <c r="D38" s="74"/>
      <c r="E38" s="8">
        <f t="shared" si="0"/>
        <v>4</v>
      </c>
      <c r="F38" s="38" t="s">
        <v>5</v>
      </c>
      <c r="H38" s="1">
        <f>IFERROR(IF('1'!E46=1,1,0),0)</f>
        <v>0</v>
      </c>
      <c r="I38" s="1">
        <f>IFERROR(IF('2'!E46=1,1,0),0)</f>
        <v>0</v>
      </c>
      <c r="J38" s="1">
        <f>IFERROR(IF('3'!E46=1,1,0),0)</f>
        <v>1</v>
      </c>
      <c r="K38" s="1">
        <f>IFERROR(IF('4'!E46=1,1,0),0)</f>
        <v>1</v>
      </c>
      <c r="L38" s="1">
        <f>IFERROR(IF('5'!E46=1,1,0),0)</f>
        <v>1</v>
      </c>
      <c r="M38" s="1">
        <f>IFERROR(IF('6'!E46=1,1,0),0)</f>
        <v>1</v>
      </c>
      <c r="N38" s="1">
        <f>IFERROR(IF('7'!E46=1,1,0),0)</f>
        <v>0</v>
      </c>
      <c r="O38" s="1">
        <f>IFERROR(IF('8'!E46=1,1,0),0)</f>
        <v>0</v>
      </c>
      <c r="P38" s="1">
        <f>IFERROR(IF('9'!E46=1,1,0),0)</f>
        <v>0</v>
      </c>
      <c r="Q38" s="1">
        <f>IFERROR(IF('10'!E46=1,1,0),0)</f>
        <v>0</v>
      </c>
      <c r="R38" s="1">
        <f>IFERROR(IF(#REF!=1,1,0),0)</f>
        <v>0</v>
      </c>
      <c r="S38" s="1">
        <f>IFERROR(IF(#REF!=1,1,0),0)</f>
        <v>0</v>
      </c>
      <c r="T38" s="1">
        <f>IFERROR(IF(#REF!=1,1,0),0)</f>
        <v>0</v>
      </c>
      <c r="U38" s="1">
        <f>IFERROR(IF(#REF!=1,1,0),0)</f>
        <v>0</v>
      </c>
      <c r="V38" s="1">
        <f>IFERROR(IF(#REF!=1,1,0),0)</f>
        <v>0</v>
      </c>
      <c r="W38" s="1">
        <f>IFERROR(IF(#REF!=1,1,0),0)</f>
        <v>0</v>
      </c>
      <c r="X38" s="1">
        <f>IFERROR(IF(#REF!=1,1,0),0)</f>
        <v>0</v>
      </c>
      <c r="Y38" s="1">
        <f>IFERROR(IF(#REF!=1,1,0),0)</f>
        <v>0</v>
      </c>
      <c r="Z38" s="1">
        <f>IFERROR(IF(#REF!=1,1,0),0)</f>
        <v>0</v>
      </c>
      <c r="AA38" s="1">
        <f>IFERROR(IF(#REF!=1,1,0),0)</f>
        <v>0</v>
      </c>
      <c r="AB38" s="1">
        <f>IFERROR(IF(#REF!=1,1,0),0)</f>
        <v>0</v>
      </c>
      <c r="AC38" s="1">
        <f>IFERROR(IF(#REF!=1,1,0),0)</f>
        <v>0</v>
      </c>
      <c r="AD38" s="1">
        <f>IFERROR(IF(#REF!=1,1,0),0)</f>
        <v>0</v>
      </c>
      <c r="AE38" s="1">
        <f>IFERROR(IF(#REF!=1,1,0),0)</f>
        <v>0</v>
      </c>
      <c r="AF38" s="1">
        <f>IFERROR(IF(#REF!=1,1,0),0)</f>
        <v>0</v>
      </c>
      <c r="AG38" s="1">
        <f>IFERROR(IF(#REF!=1,1,0),0)</f>
        <v>0</v>
      </c>
      <c r="AH38" s="1">
        <f>IFERROR(IF(#REF!=1,1,0),0)</f>
        <v>0</v>
      </c>
      <c r="AI38" s="1">
        <f>IFERROR(IF(#REF!=1,1,0),0)</f>
        <v>0</v>
      </c>
      <c r="AJ38" s="1">
        <f>IFERROR(IF(#REF!=1,1,0),0)</f>
        <v>0</v>
      </c>
      <c r="AK38" s="1">
        <f>IFERROR(IF(#REF!=1,1,0),0)</f>
        <v>0</v>
      </c>
      <c r="AL38" s="1">
        <f>IFERROR(IF(#REF!=1,1,0),0)</f>
        <v>0</v>
      </c>
      <c r="AM38" s="1">
        <f>IFERROR(IF(#REF!=1,1,0),0)</f>
        <v>0</v>
      </c>
      <c r="AN38" s="1">
        <f>IFERROR(IF(#REF!=1,1,0),0)</f>
        <v>0</v>
      </c>
      <c r="AO38" s="1">
        <f>IFERROR(IF(#REF!=1,1,0),0)</f>
        <v>0</v>
      </c>
      <c r="AP38" s="1">
        <f>IFERROR(IF(#REF!=1,1,0),0)</f>
        <v>0</v>
      </c>
      <c r="AQ38" s="1">
        <f>IFERROR(IF(#REF!=1,1,0),0)</f>
        <v>0</v>
      </c>
      <c r="AR38" s="1">
        <f>IFERROR(IF(#REF!=1,1,0),0)</f>
        <v>0</v>
      </c>
      <c r="AS38" s="1">
        <f>IFERROR(IF(#REF!=1,1,0),0)</f>
        <v>0</v>
      </c>
      <c r="AT38" s="1">
        <f>IFERROR(IF(#REF!=1,1,0),0)</f>
        <v>0</v>
      </c>
      <c r="AU38" s="1">
        <f>IFERROR(IF(#REF!=1,1,0),0)</f>
        <v>0</v>
      </c>
      <c r="AV38" s="1">
        <f>IFERROR(IF(#REF!=1,1,0),0)</f>
        <v>0</v>
      </c>
      <c r="AW38" s="1">
        <f>IFERROR(IF(#REF!=1,1,0),0)</f>
        <v>0</v>
      </c>
      <c r="AX38" s="1">
        <f>IFERROR(IF(#REF!=1,1,0),0)</f>
        <v>0</v>
      </c>
      <c r="AY38" s="1">
        <f>IFERROR(IF(#REF!=1,1,0),0)</f>
        <v>0</v>
      </c>
      <c r="AZ38" s="1">
        <f>IFERROR(IF(#REF!=1,1,0),0)</f>
        <v>0</v>
      </c>
      <c r="BA38" s="1">
        <f>IFERROR(IF(#REF!=1,1,0),0)</f>
        <v>0</v>
      </c>
      <c r="BB38" s="1">
        <f>IFERROR(IF(#REF!=1,1,0),0)</f>
        <v>0</v>
      </c>
      <c r="BC38" s="1">
        <f>IFERROR(IF(#REF!=1,1,0),0)</f>
        <v>0</v>
      </c>
      <c r="BD38" s="1">
        <f>IFERROR(IF(#REF!=1,1,0),0)</f>
        <v>0</v>
      </c>
      <c r="BE38" s="1">
        <f t="shared" si="1"/>
        <v>4</v>
      </c>
    </row>
    <row r="39" spans="1:57" ht="14.25" x14ac:dyDescent="0.2">
      <c r="A39" s="72" t="s">
        <v>81</v>
      </c>
      <c r="B39" s="73"/>
      <c r="C39" s="73"/>
      <c r="D39" s="74"/>
      <c r="E39" s="8">
        <f t="shared" si="0"/>
        <v>0</v>
      </c>
      <c r="F39" s="38" t="s">
        <v>5</v>
      </c>
      <c r="H39" s="1">
        <f>IFERROR(IF('1'!E47=1,1,0),0)</f>
        <v>0</v>
      </c>
      <c r="I39" s="1">
        <f>IFERROR(IF('2'!E47=1,1,0),0)</f>
        <v>0</v>
      </c>
      <c r="J39" s="1">
        <f>IFERROR(IF('3'!E47=1,1,0),0)</f>
        <v>0</v>
      </c>
      <c r="K39" s="1">
        <f>IFERROR(IF('4'!E47=1,1,0),0)</f>
        <v>0</v>
      </c>
      <c r="L39" s="1">
        <f>IFERROR(IF('5'!E47=1,1,0),0)</f>
        <v>0</v>
      </c>
      <c r="M39" s="1">
        <f>IFERROR(IF('6'!E47=1,1,0),0)</f>
        <v>0</v>
      </c>
      <c r="N39" s="1">
        <f>IFERROR(IF('7'!E47=1,1,0),0)</f>
        <v>0</v>
      </c>
      <c r="O39" s="1">
        <f>IFERROR(IF('8'!E47=1,1,0),0)</f>
        <v>0</v>
      </c>
      <c r="P39" s="1">
        <f>IFERROR(IF('9'!E47=1,1,0),0)</f>
        <v>0</v>
      </c>
      <c r="Q39" s="1">
        <f>IFERROR(IF('10'!E47=1,1,0),0)</f>
        <v>0</v>
      </c>
      <c r="R39" s="1">
        <f>IFERROR(IF(#REF!=1,1,0),0)</f>
        <v>0</v>
      </c>
      <c r="S39" s="1">
        <f>IFERROR(IF(#REF!=1,1,0),0)</f>
        <v>0</v>
      </c>
      <c r="T39" s="1">
        <f>IFERROR(IF(#REF!=1,1,0),0)</f>
        <v>0</v>
      </c>
      <c r="U39" s="1">
        <f>IFERROR(IF(#REF!=1,1,0),0)</f>
        <v>0</v>
      </c>
      <c r="V39" s="1">
        <f>IFERROR(IF(#REF!=1,1,0),0)</f>
        <v>0</v>
      </c>
      <c r="W39" s="1">
        <f>IFERROR(IF(#REF!=1,1,0),0)</f>
        <v>0</v>
      </c>
      <c r="X39" s="1">
        <f>IFERROR(IF(#REF!=1,1,0),0)</f>
        <v>0</v>
      </c>
      <c r="Y39" s="1">
        <f>IFERROR(IF(#REF!=1,1,0),0)</f>
        <v>0</v>
      </c>
      <c r="Z39" s="1">
        <f>IFERROR(IF(#REF!=1,1,0),0)</f>
        <v>0</v>
      </c>
      <c r="AA39" s="1">
        <f>IFERROR(IF(#REF!=1,1,0),0)</f>
        <v>0</v>
      </c>
      <c r="AB39" s="1">
        <f>IFERROR(IF(#REF!=1,1,0),0)</f>
        <v>0</v>
      </c>
      <c r="AC39" s="1">
        <f>IFERROR(IF(#REF!=1,1,0),0)</f>
        <v>0</v>
      </c>
      <c r="AD39" s="1">
        <f>IFERROR(IF(#REF!=1,1,0),0)</f>
        <v>0</v>
      </c>
      <c r="AE39" s="1">
        <f>IFERROR(IF(#REF!=1,1,0),0)</f>
        <v>0</v>
      </c>
      <c r="AF39" s="1">
        <f>IFERROR(IF(#REF!=1,1,0),0)</f>
        <v>0</v>
      </c>
      <c r="AG39" s="1">
        <f>IFERROR(IF(#REF!=1,1,0),0)</f>
        <v>0</v>
      </c>
      <c r="AH39" s="1">
        <f>IFERROR(IF(#REF!=1,1,0),0)</f>
        <v>0</v>
      </c>
      <c r="AI39" s="1">
        <f>IFERROR(IF(#REF!=1,1,0),0)</f>
        <v>0</v>
      </c>
      <c r="AJ39" s="1">
        <f>IFERROR(IF(#REF!=1,1,0),0)</f>
        <v>0</v>
      </c>
      <c r="AK39" s="1">
        <f>IFERROR(IF(#REF!=1,1,0),0)</f>
        <v>0</v>
      </c>
      <c r="AL39" s="1">
        <f>IFERROR(IF(#REF!=1,1,0),0)</f>
        <v>0</v>
      </c>
      <c r="AM39" s="1">
        <f>IFERROR(IF(#REF!=1,1,0),0)</f>
        <v>0</v>
      </c>
      <c r="AN39" s="1">
        <f>IFERROR(IF(#REF!=1,1,0),0)</f>
        <v>0</v>
      </c>
      <c r="AO39" s="1">
        <f>IFERROR(IF(#REF!=1,1,0),0)</f>
        <v>0</v>
      </c>
      <c r="AP39" s="1">
        <f>IFERROR(IF(#REF!=1,1,0),0)</f>
        <v>0</v>
      </c>
      <c r="AQ39" s="1">
        <f>IFERROR(IF(#REF!=1,1,0),0)</f>
        <v>0</v>
      </c>
      <c r="AR39" s="1">
        <f>IFERROR(IF(#REF!=1,1,0),0)</f>
        <v>0</v>
      </c>
      <c r="AS39" s="1">
        <f>IFERROR(IF(#REF!=1,1,0),0)</f>
        <v>0</v>
      </c>
      <c r="AT39" s="1">
        <f>IFERROR(IF(#REF!=1,1,0),0)</f>
        <v>0</v>
      </c>
      <c r="AU39" s="1">
        <f>IFERROR(IF(#REF!=1,1,0),0)</f>
        <v>0</v>
      </c>
      <c r="AV39" s="1">
        <f>IFERROR(IF(#REF!=1,1,0),0)</f>
        <v>0</v>
      </c>
      <c r="AW39" s="1">
        <f>IFERROR(IF(#REF!=1,1,0),0)</f>
        <v>0</v>
      </c>
      <c r="AX39" s="1">
        <f>IFERROR(IF(#REF!=1,1,0),0)</f>
        <v>0</v>
      </c>
      <c r="AY39" s="1">
        <f>IFERROR(IF(#REF!=1,1,0),0)</f>
        <v>0</v>
      </c>
      <c r="AZ39" s="1">
        <f>IFERROR(IF(#REF!=1,1,0),0)</f>
        <v>0</v>
      </c>
      <c r="BA39" s="1">
        <f>IFERROR(IF(#REF!=1,1,0),0)</f>
        <v>0</v>
      </c>
      <c r="BB39" s="1">
        <f>IFERROR(IF(#REF!=1,1,0),0)</f>
        <v>0</v>
      </c>
      <c r="BC39" s="1">
        <f>IFERROR(IF(#REF!=1,1,0),0)</f>
        <v>0</v>
      </c>
      <c r="BD39" s="1">
        <f>IFERROR(IF(#REF!=1,1,0),0)</f>
        <v>0</v>
      </c>
      <c r="BE39" s="1">
        <f t="shared" si="1"/>
        <v>0</v>
      </c>
    </row>
    <row r="40" spans="1:57" ht="14.1" customHeight="1" x14ac:dyDescent="0.2">
      <c r="A40" s="72" t="s">
        <v>82</v>
      </c>
      <c r="B40" s="73"/>
      <c r="C40" s="73"/>
      <c r="D40" s="74"/>
      <c r="E40" s="8">
        <f t="shared" si="0"/>
        <v>10</v>
      </c>
      <c r="F40" s="38" t="s">
        <v>6</v>
      </c>
      <c r="H40" s="1">
        <f>IFERROR(IF('1'!E48=1,1,0),0)</f>
        <v>1</v>
      </c>
      <c r="I40" s="1">
        <f>IFERROR(IF('2'!E48=1,1,0),0)</f>
        <v>1</v>
      </c>
      <c r="J40" s="1">
        <f>IFERROR(IF('3'!E48=1,1,0),0)</f>
        <v>1</v>
      </c>
      <c r="K40" s="1">
        <f>IFERROR(IF('4'!E48=1,1,0),0)</f>
        <v>1</v>
      </c>
      <c r="L40" s="1">
        <f>IFERROR(IF('5'!E48=1,1,0),0)</f>
        <v>1</v>
      </c>
      <c r="M40" s="1">
        <f>IFERROR(IF('6'!E48=1,1,0),0)</f>
        <v>1</v>
      </c>
      <c r="N40" s="1">
        <f>IFERROR(IF('7'!E48=1,1,0),0)</f>
        <v>1</v>
      </c>
      <c r="O40" s="1">
        <f>IFERROR(IF('8'!E48=1,1,0),0)</f>
        <v>1</v>
      </c>
      <c r="P40" s="1">
        <f>IFERROR(IF('9'!E48=1,1,0),0)</f>
        <v>1</v>
      </c>
      <c r="Q40" s="1">
        <f>IFERROR(IF('10'!E48=1,1,0),0)</f>
        <v>1</v>
      </c>
      <c r="R40" s="1">
        <f>IFERROR(IF(#REF!=1,1,0),0)</f>
        <v>0</v>
      </c>
      <c r="S40" s="1">
        <f>IFERROR(IF(#REF!=1,1,0),0)</f>
        <v>0</v>
      </c>
      <c r="T40" s="1">
        <f>IFERROR(IF(#REF!=1,1,0),0)</f>
        <v>0</v>
      </c>
      <c r="U40" s="1">
        <f>IFERROR(IF(#REF!=1,1,0),0)</f>
        <v>0</v>
      </c>
      <c r="V40" s="1">
        <f>IFERROR(IF(#REF!=1,1,0),0)</f>
        <v>0</v>
      </c>
      <c r="W40" s="1">
        <f>IFERROR(IF(#REF!=1,1,0),0)</f>
        <v>0</v>
      </c>
      <c r="X40" s="1">
        <f>IFERROR(IF(#REF!=1,1,0),0)</f>
        <v>0</v>
      </c>
      <c r="Y40" s="1">
        <f>IFERROR(IF(#REF!=1,1,0),0)</f>
        <v>0</v>
      </c>
      <c r="Z40" s="1">
        <f>IFERROR(IF(#REF!=1,1,0),0)</f>
        <v>0</v>
      </c>
      <c r="AA40" s="1">
        <f>IFERROR(IF(#REF!=1,1,0),0)</f>
        <v>0</v>
      </c>
      <c r="AB40" s="1">
        <f>IFERROR(IF(#REF!=1,1,0),0)</f>
        <v>0</v>
      </c>
      <c r="AC40" s="1">
        <f>IFERROR(IF(#REF!=1,1,0),0)</f>
        <v>0</v>
      </c>
      <c r="AD40" s="1">
        <f>IFERROR(IF(#REF!=1,1,0),0)</f>
        <v>0</v>
      </c>
      <c r="AE40" s="1">
        <f>IFERROR(IF(#REF!=1,1,0),0)</f>
        <v>0</v>
      </c>
      <c r="AF40" s="1">
        <f>IFERROR(IF(#REF!=1,1,0),0)</f>
        <v>0</v>
      </c>
      <c r="AG40" s="1">
        <f>IFERROR(IF(#REF!=1,1,0),0)</f>
        <v>0</v>
      </c>
      <c r="AH40" s="1">
        <f>IFERROR(IF(#REF!=1,1,0),0)</f>
        <v>0</v>
      </c>
      <c r="AI40" s="1">
        <f>IFERROR(IF(#REF!=1,1,0),0)</f>
        <v>0</v>
      </c>
      <c r="AJ40" s="1">
        <f>IFERROR(IF(#REF!=1,1,0),0)</f>
        <v>0</v>
      </c>
      <c r="AK40" s="1">
        <f>IFERROR(IF(#REF!=1,1,0),0)</f>
        <v>0</v>
      </c>
      <c r="AL40" s="1">
        <f>IFERROR(IF(#REF!=1,1,0),0)</f>
        <v>0</v>
      </c>
      <c r="AM40" s="1">
        <f>IFERROR(IF(#REF!=1,1,0),0)</f>
        <v>0</v>
      </c>
      <c r="AN40" s="1">
        <f>IFERROR(IF(#REF!=1,1,0),0)</f>
        <v>0</v>
      </c>
      <c r="AO40" s="1">
        <f>IFERROR(IF(#REF!=1,1,0),0)</f>
        <v>0</v>
      </c>
      <c r="AP40" s="1">
        <f>IFERROR(IF(#REF!=1,1,0),0)</f>
        <v>0</v>
      </c>
      <c r="AQ40" s="1">
        <f>IFERROR(IF(#REF!=1,1,0),0)</f>
        <v>0</v>
      </c>
      <c r="AR40" s="1">
        <f>IFERROR(IF(#REF!=1,1,0),0)</f>
        <v>0</v>
      </c>
      <c r="AS40" s="1">
        <f>IFERROR(IF(#REF!=1,1,0),0)</f>
        <v>0</v>
      </c>
      <c r="AT40" s="1">
        <f>IFERROR(IF(#REF!=1,1,0),0)</f>
        <v>0</v>
      </c>
      <c r="AU40" s="1">
        <f>IFERROR(IF(#REF!=1,1,0),0)</f>
        <v>0</v>
      </c>
      <c r="AV40" s="1">
        <f>IFERROR(IF(#REF!=1,1,0),0)</f>
        <v>0</v>
      </c>
      <c r="AW40" s="1">
        <f>IFERROR(IF(#REF!=1,1,0),0)</f>
        <v>0</v>
      </c>
      <c r="AX40" s="1">
        <f>IFERROR(IF(#REF!=1,1,0),0)</f>
        <v>0</v>
      </c>
      <c r="AY40" s="1">
        <f>IFERROR(IF(#REF!=1,1,0),0)</f>
        <v>0</v>
      </c>
      <c r="AZ40" s="1">
        <f>IFERROR(IF(#REF!=1,1,0),0)</f>
        <v>0</v>
      </c>
      <c r="BA40" s="1">
        <f>IFERROR(IF(#REF!=1,1,0),0)</f>
        <v>0</v>
      </c>
      <c r="BB40" s="1">
        <f>IFERROR(IF(#REF!=1,1,0),0)</f>
        <v>0</v>
      </c>
      <c r="BC40" s="1">
        <f>IFERROR(IF(#REF!=1,1,0),0)</f>
        <v>0</v>
      </c>
      <c r="BD40" s="1">
        <f>IFERROR(IF(#REF!=1,1,0),0)</f>
        <v>0</v>
      </c>
      <c r="BE40" s="1">
        <f t="shared" si="1"/>
        <v>10</v>
      </c>
    </row>
    <row r="41" spans="1:57" ht="14.25" x14ac:dyDescent="0.2">
      <c r="A41" s="72" t="s">
        <v>158</v>
      </c>
      <c r="B41" s="73"/>
      <c r="C41" s="73"/>
      <c r="D41" s="74"/>
      <c r="E41" s="8">
        <f t="shared" si="0"/>
        <v>8</v>
      </c>
      <c r="F41" s="38" t="s">
        <v>5</v>
      </c>
      <c r="H41" s="1">
        <f>IFERROR(IF('1'!E49=1,1,0),0)</f>
        <v>1</v>
      </c>
      <c r="I41" s="1">
        <f>IFERROR(IF('2'!E49=1,1,0),0)</f>
        <v>1</v>
      </c>
      <c r="J41" s="1">
        <f>IFERROR(IF('3'!E49=1,1,0),0)</f>
        <v>1</v>
      </c>
      <c r="K41" s="1">
        <f>IFERROR(IF('4'!E49=1,1,0),0)</f>
        <v>1</v>
      </c>
      <c r="L41" s="1">
        <f>IFERROR(IF('5'!E49=1,1,0),0)</f>
        <v>1</v>
      </c>
      <c r="M41" s="1">
        <f>IFERROR(IF('6'!E49=1,1,0),0)</f>
        <v>1</v>
      </c>
      <c r="N41" s="1">
        <f>IFERROR(IF('7'!E49=1,1,0),0)</f>
        <v>1</v>
      </c>
      <c r="O41" s="1">
        <f>IFERROR(IF('8'!E49=1,1,0),0)</f>
        <v>1</v>
      </c>
      <c r="P41" s="1">
        <f>IFERROR(IF('9'!E49=1,1,0),0)</f>
        <v>0</v>
      </c>
      <c r="Q41" s="1">
        <f>IFERROR(IF('10'!E49=1,1,0),0)</f>
        <v>0</v>
      </c>
      <c r="R41" s="1">
        <f>IFERROR(IF(#REF!=1,1,0),0)</f>
        <v>0</v>
      </c>
      <c r="S41" s="1">
        <f>IFERROR(IF(#REF!=1,1,0),0)</f>
        <v>0</v>
      </c>
      <c r="T41" s="1">
        <f>IFERROR(IF(#REF!=1,1,0),0)</f>
        <v>0</v>
      </c>
      <c r="U41" s="1">
        <f>IFERROR(IF(#REF!=1,1,0),0)</f>
        <v>0</v>
      </c>
      <c r="V41" s="1">
        <f>IFERROR(IF(#REF!=1,1,0),0)</f>
        <v>0</v>
      </c>
      <c r="W41" s="1">
        <f>IFERROR(IF(#REF!=1,1,0),0)</f>
        <v>0</v>
      </c>
      <c r="X41" s="1">
        <f>IFERROR(IF(#REF!=1,1,0),0)</f>
        <v>0</v>
      </c>
      <c r="Y41" s="1">
        <f>IFERROR(IF(#REF!=1,1,0),0)</f>
        <v>0</v>
      </c>
      <c r="Z41" s="1">
        <f>IFERROR(IF(#REF!=1,1,0),0)</f>
        <v>0</v>
      </c>
      <c r="AA41" s="1">
        <f>IFERROR(IF(#REF!=1,1,0),0)</f>
        <v>0</v>
      </c>
      <c r="AB41" s="1">
        <f>IFERROR(IF(#REF!=1,1,0),0)</f>
        <v>0</v>
      </c>
      <c r="AC41" s="1">
        <f>IFERROR(IF(#REF!=1,1,0),0)</f>
        <v>0</v>
      </c>
      <c r="AD41" s="1">
        <f>IFERROR(IF(#REF!=1,1,0),0)</f>
        <v>0</v>
      </c>
      <c r="AE41" s="1">
        <f>IFERROR(IF(#REF!=1,1,0),0)</f>
        <v>0</v>
      </c>
      <c r="AF41" s="1">
        <f>IFERROR(IF(#REF!=1,1,0),0)</f>
        <v>0</v>
      </c>
      <c r="AG41" s="1">
        <f>IFERROR(IF(#REF!=1,1,0),0)</f>
        <v>0</v>
      </c>
      <c r="AH41" s="1">
        <f>IFERROR(IF(#REF!=1,1,0),0)</f>
        <v>0</v>
      </c>
      <c r="AI41" s="1">
        <f>IFERROR(IF(#REF!=1,1,0),0)</f>
        <v>0</v>
      </c>
      <c r="AJ41" s="1">
        <f>IFERROR(IF(#REF!=1,1,0),0)</f>
        <v>0</v>
      </c>
      <c r="AK41" s="1">
        <f>IFERROR(IF(#REF!=1,1,0),0)</f>
        <v>0</v>
      </c>
      <c r="AL41" s="1">
        <f>IFERROR(IF(#REF!=1,1,0),0)</f>
        <v>0</v>
      </c>
      <c r="AM41" s="1">
        <f>IFERROR(IF(#REF!=1,1,0),0)</f>
        <v>0</v>
      </c>
      <c r="AN41" s="1">
        <f>IFERROR(IF(#REF!=1,1,0),0)</f>
        <v>0</v>
      </c>
      <c r="AO41" s="1">
        <f>IFERROR(IF(#REF!=1,1,0),0)</f>
        <v>0</v>
      </c>
      <c r="AP41" s="1">
        <f>IFERROR(IF(#REF!=1,1,0),0)</f>
        <v>0</v>
      </c>
      <c r="AQ41" s="1">
        <f>IFERROR(IF(#REF!=1,1,0),0)</f>
        <v>0</v>
      </c>
      <c r="AR41" s="1">
        <f>IFERROR(IF(#REF!=1,1,0),0)</f>
        <v>0</v>
      </c>
      <c r="AS41" s="1">
        <f>IFERROR(IF(#REF!=1,1,0),0)</f>
        <v>0</v>
      </c>
      <c r="AT41" s="1">
        <f>IFERROR(IF(#REF!=1,1,0),0)</f>
        <v>0</v>
      </c>
      <c r="AU41" s="1">
        <f>IFERROR(IF(#REF!=1,1,0),0)</f>
        <v>0</v>
      </c>
      <c r="AV41" s="1">
        <f>IFERROR(IF(#REF!=1,1,0),0)</f>
        <v>0</v>
      </c>
      <c r="AW41" s="1">
        <f>IFERROR(IF(#REF!=1,1,0),0)</f>
        <v>0</v>
      </c>
      <c r="AX41" s="1">
        <f>IFERROR(IF(#REF!=1,1,0),0)</f>
        <v>0</v>
      </c>
      <c r="AY41" s="1">
        <f>IFERROR(IF(#REF!=1,1,0),0)</f>
        <v>0</v>
      </c>
      <c r="AZ41" s="1">
        <f>IFERROR(IF(#REF!=1,1,0),0)</f>
        <v>0</v>
      </c>
      <c r="BA41" s="1">
        <f>IFERROR(IF(#REF!=1,1,0),0)</f>
        <v>0</v>
      </c>
      <c r="BB41" s="1">
        <f>IFERROR(IF(#REF!=1,1,0),0)</f>
        <v>0</v>
      </c>
      <c r="BC41" s="1">
        <f>IFERROR(IF(#REF!=1,1,0),0)</f>
        <v>0</v>
      </c>
      <c r="BD41" s="1">
        <f>IFERROR(IF(#REF!=1,1,0),0)</f>
        <v>0</v>
      </c>
      <c r="BE41" s="1">
        <f t="shared" si="1"/>
        <v>8</v>
      </c>
    </row>
    <row r="42" spans="1:57" ht="14.1" customHeight="1" x14ac:dyDescent="0.2">
      <c r="A42" s="72" t="s">
        <v>85</v>
      </c>
      <c r="B42" s="73"/>
      <c r="C42" s="73"/>
      <c r="D42" s="74"/>
      <c r="E42" s="8">
        <f t="shared" si="0"/>
        <v>3</v>
      </c>
      <c r="F42" s="38" t="s">
        <v>5</v>
      </c>
      <c r="H42" s="1">
        <f>IFERROR(IF('1'!E50=1,1,0),0)</f>
        <v>0</v>
      </c>
      <c r="I42" s="1">
        <f>IFERROR(IF('2'!E50=1,1,0),0)</f>
        <v>0</v>
      </c>
      <c r="J42" s="1">
        <f>IFERROR(IF('3'!E50=1,1,0),0)</f>
        <v>0</v>
      </c>
      <c r="K42" s="1">
        <f>IFERROR(IF('4'!E50=1,1,0),0)</f>
        <v>1</v>
      </c>
      <c r="L42" s="1">
        <f>IFERROR(IF('5'!E50=1,1,0),0)</f>
        <v>1</v>
      </c>
      <c r="M42" s="1">
        <f>IFERROR(IF('6'!E50=1,1,0),0)</f>
        <v>1</v>
      </c>
      <c r="N42" s="1">
        <f>IFERROR(IF('7'!E50=1,1,0),0)</f>
        <v>0</v>
      </c>
      <c r="O42" s="1">
        <f>IFERROR(IF('8'!E50=1,1,0),0)</f>
        <v>0</v>
      </c>
      <c r="P42" s="1">
        <f>IFERROR(IF('9'!E50=1,1,0),0)</f>
        <v>0</v>
      </c>
      <c r="Q42" s="1">
        <f>IFERROR(IF('10'!E50=1,1,0),0)</f>
        <v>0</v>
      </c>
      <c r="R42" s="1">
        <f>IFERROR(IF(#REF!=1,1,0),0)</f>
        <v>0</v>
      </c>
      <c r="S42" s="1">
        <f>IFERROR(IF(#REF!=1,1,0),0)</f>
        <v>0</v>
      </c>
      <c r="T42" s="1">
        <f>IFERROR(IF(#REF!=1,1,0),0)</f>
        <v>0</v>
      </c>
      <c r="U42" s="1">
        <f>IFERROR(IF(#REF!=1,1,0),0)</f>
        <v>0</v>
      </c>
      <c r="V42" s="1">
        <f>IFERROR(IF(#REF!=1,1,0),0)</f>
        <v>0</v>
      </c>
      <c r="W42" s="1">
        <f>IFERROR(IF(#REF!=1,1,0),0)</f>
        <v>0</v>
      </c>
      <c r="X42" s="1">
        <f>IFERROR(IF(#REF!=1,1,0),0)</f>
        <v>0</v>
      </c>
      <c r="Y42" s="1">
        <f>IFERROR(IF(#REF!=1,1,0),0)</f>
        <v>0</v>
      </c>
      <c r="Z42" s="1">
        <f>IFERROR(IF(#REF!=1,1,0),0)</f>
        <v>0</v>
      </c>
      <c r="AA42" s="1">
        <f>IFERROR(IF(#REF!=1,1,0),0)</f>
        <v>0</v>
      </c>
      <c r="AB42" s="1">
        <f>IFERROR(IF(#REF!=1,1,0),0)</f>
        <v>0</v>
      </c>
      <c r="AC42" s="1">
        <f>IFERROR(IF(#REF!=1,1,0),0)</f>
        <v>0</v>
      </c>
      <c r="AD42" s="1">
        <f>IFERROR(IF(#REF!=1,1,0),0)</f>
        <v>0</v>
      </c>
      <c r="AE42" s="1">
        <f>IFERROR(IF(#REF!=1,1,0),0)</f>
        <v>0</v>
      </c>
      <c r="AF42" s="1">
        <f>IFERROR(IF(#REF!=1,1,0),0)</f>
        <v>0</v>
      </c>
      <c r="AG42" s="1">
        <f>IFERROR(IF(#REF!=1,1,0),0)</f>
        <v>0</v>
      </c>
      <c r="AH42" s="1">
        <f>IFERROR(IF(#REF!=1,1,0),0)</f>
        <v>0</v>
      </c>
      <c r="AI42" s="1">
        <f>IFERROR(IF(#REF!=1,1,0),0)</f>
        <v>0</v>
      </c>
      <c r="AJ42" s="1">
        <f>IFERROR(IF(#REF!=1,1,0),0)</f>
        <v>0</v>
      </c>
      <c r="AK42" s="1">
        <f>IFERROR(IF(#REF!=1,1,0),0)</f>
        <v>0</v>
      </c>
      <c r="AL42" s="1">
        <f>IFERROR(IF(#REF!=1,1,0),0)</f>
        <v>0</v>
      </c>
      <c r="AM42" s="1">
        <f>IFERROR(IF(#REF!=1,1,0),0)</f>
        <v>0</v>
      </c>
      <c r="AN42" s="1">
        <f>IFERROR(IF(#REF!=1,1,0),0)</f>
        <v>0</v>
      </c>
      <c r="AO42" s="1">
        <f>IFERROR(IF(#REF!=1,1,0),0)</f>
        <v>0</v>
      </c>
      <c r="AP42" s="1">
        <f>IFERROR(IF(#REF!=1,1,0),0)</f>
        <v>0</v>
      </c>
      <c r="AQ42" s="1">
        <f>IFERROR(IF(#REF!=1,1,0),0)</f>
        <v>0</v>
      </c>
      <c r="AR42" s="1">
        <f>IFERROR(IF(#REF!=1,1,0),0)</f>
        <v>0</v>
      </c>
      <c r="AS42" s="1">
        <f>IFERROR(IF(#REF!=1,1,0),0)</f>
        <v>0</v>
      </c>
      <c r="AT42" s="1">
        <f>IFERROR(IF(#REF!=1,1,0),0)</f>
        <v>0</v>
      </c>
      <c r="AU42" s="1">
        <f>IFERROR(IF(#REF!=1,1,0),0)</f>
        <v>0</v>
      </c>
      <c r="AV42" s="1">
        <f>IFERROR(IF(#REF!=1,1,0),0)</f>
        <v>0</v>
      </c>
      <c r="AW42" s="1">
        <f>IFERROR(IF(#REF!=1,1,0),0)</f>
        <v>0</v>
      </c>
      <c r="AX42" s="1">
        <f>IFERROR(IF(#REF!=1,1,0),0)</f>
        <v>0</v>
      </c>
      <c r="AY42" s="1">
        <f>IFERROR(IF(#REF!=1,1,0),0)</f>
        <v>0</v>
      </c>
      <c r="AZ42" s="1">
        <f>IFERROR(IF(#REF!=1,1,0),0)</f>
        <v>0</v>
      </c>
      <c r="BA42" s="1">
        <f>IFERROR(IF(#REF!=1,1,0),0)</f>
        <v>0</v>
      </c>
      <c r="BB42" s="1">
        <f>IFERROR(IF(#REF!=1,1,0),0)</f>
        <v>0</v>
      </c>
      <c r="BC42" s="1">
        <f>IFERROR(IF(#REF!=1,1,0),0)</f>
        <v>0</v>
      </c>
      <c r="BD42" s="1">
        <f>IFERROR(IF(#REF!=1,1,0),0)</f>
        <v>0</v>
      </c>
      <c r="BE42" s="1">
        <f t="shared" si="1"/>
        <v>3</v>
      </c>
    </row>
    <row r="43" spans="1:57" ht="14.1" customHeight="1" x14ac:dyDescent="0.2">
      <c r="A43" s="72" t="s">
        <v>159</v>
      </c>
      <c r="B43" s="73"/>
      <c r="C43" s="73"/>
      <c r="D43" s="74"/>
      <c r="E43" s="8">
        <f t="shared" si="0"/>
        <v>10</v>
      </c>
      <c r="F43" s="38" t="s">
        <v>5</v>
      </c>
      <c r="H43" s="1">
        <f>IFERROR(IF('1'!E51=1,1,0),0)</f>
        <v>1</v>
      </c>
      <c r="I43" s="1">
        <f>IFERROR(IF('2'!E51=1,1,0),0)</f>
        <v>1</v>
      </c>
      <c r="J43" s="1">
        <f>IFERROR(IF('3'!E51=1,1,0),0)</f>
        <v>1</v>
      </c>
      <c r="K43" s="1">
        <f>IFERROR(IF('4'!E51=1,1,0),0)</f>
        <v>1</v>
      </c>
      <c r="L43" s="1">
        <f>IFERROR(IF('5'!E51=1,1,0),0)</f>
        <v>1</v>
      </c>
      <c r="M43" s="1">
        <f>IFERROR(IF('6'!E51=1,1,0),0)</f>
        <v>1</v>
      </c>
      <c r="N43" s="1">
        <f>IFERROR(IF('7'!E51=1,1,0),0)</f>
        <v>1</v>
      </c>
      <c r="O43" s="1">
        <f>IFERROR(IF('8'!E51=1,1,0),0)</f>
        <v>1</v>
      </c>
      <c r="P43" s="1">
        <f>IFERROR(IF('9'!E51=1,1,0),0)</f>
        <v>1</v>
      </c>
      <c r="Q43" s="1">
        <f>IFERROR(IF('10'!E51=1,1,0),0)</f>
        <v>1</v>
      </c>
      <c r="R43" s="1">
        <f>IFERROR(IF(#REF!=1,1,0),0)</f>
        <v>0</v>
      </c>
      <c r="S43" s="1">
        <f>IFERROR(IF(#REF!=1,1,0),0)</f>
        <v>0</v>
      </c>
      <c r="T43" s="1">
        <f>IFERROR(IF(#REF!=1,1,0),0)</f>
        <v>0</v>
      </c>
      <c r="U43" s="1">
        <f>IFERROR(IF(#REF!=1,1,0),0)</f>
        <v>0</v>
      </c>
      <c r="V43" s="1">
        <f>IFERROR(IF(#REF!=1,1,0),0)</f>
        <v>0</v>
      </c>
      <c r="W43" s="1">
        <f>IFERROR(IF(#REF!=1,1,0),0)</f>
        <v>0</v>
      </c>
      <c r="X43" s="1">
        <f>IFERROR(IF(#REF!=1,1,0),0)</f>
        <v>0</v>
      </c>
      <c r="Y43" s="1">
        <f>IFERROR(IF(#REF!=1,1,0),0)</f>
        <v>0</v>
      </c>
      <c r="Z43" s="1">
        <f>IFERROR(IF(#REF!=1,1,0),0)</f>
        <v>0</v>
      </c>
      <c r="AA43" s="1">
        <f>IFERROR(IF(#REF!=1,1,0),0)</f>
        <v>0</v>
      </c>
      <c r="AB43" s="1">
        <f>IFERROR(IF(#REF!=1,1,0),0)</f>
        <v>0</v>
      </c>
      <c r="AC43" s="1">
        <f>IFERROR(IF(#REF!=1,1,0),0)</f>
        <v>0</v>
      </c>
      <c r="AD43" s="1">
        <f>IFERROR(IF(#REF!=1,1,0),0)</f>
        <v>0</v>
      </c>
      <c r="AE43" s="1">
        <f>IFERROR(IF(#REF!=1,1,0),0)</f>
        <v>0</v>
      </c>
      <c r="AF43" s="1">
        <f>IFERROR(IF(#REF!=1,1,0),0)</f>
        <v>0</v>
      </c>
      <c r="AG43" s="1">
        <f>IFERROR(IF(#REF!=1,1,0),0)</f>
        <v>0</v>
      </c>
      <c r="AH43" s="1">
        <f>IFERROR(IF(#REF!=1,1,0),0)</f>
        <v>0</v>
      </c>
      <c r="AI43" s="1">
        <f>IFERROR(IF(#REF!=1,1,0),0)</f>
        <v>0</v>
      </c>
      <c r="AJ43" s="1">
        <f>IFERROR(IF(#REF!=1,1,0),0)</f>
        <v>0</v>
      </c>
      <c r="AK43" s="1">
        <f>IFERROR(IF(#REF!=1,1,0),0)</f>
        <v>0</v>
      </c>
      <c r="AL43" s="1">
        <f>IFERROR(IF(#REF!=1,1,0),0)</f>
        <v>0</v>
      </c>
      <c r="AM43" s="1">
        <f>IFERROR(IF(#REF!=1,1,0),0)</f>
        <v>0</v>
      </c>
      <c r="AN43" s="1">
        <f>IFERROR(IF(#REF!=1,1,0),0)</f>
        <v>0</v>
      </c>
      <c r="AO43" s="1">
        <f>IFERROR(IF(#REF!=1,1,0),0)</f>
        <v>0</v>
      </c>
      <c r="AP43" s="1">
        <f>IFERROR(IF(#REF!=1,1,0),0)</f>
        <v>0</v>
      </c>
      <c r="AQ43" s="1">
        <f>IFERROR(IF(#REF!=1,1,0),0)</f>
        <v>0</v>
      </c>
      <c r="AR43" s="1">
        <f>IFERROR(IF(#REF!=1,1,0),0)</f>
        <v>0</v>
      </c>
      <c r="AS43" s="1">
        <f>IFERROR(IF(#REF!=1,1,0),0)</f>
        <v>0</v>
      </c>
      <c r="AT43" s="1">
        <f>IFERROR(IF(#REF!=1,1,0),0)</f>
        <v>0</v>
      </c>
      <c r="AU43" s="1">
        <f>IFERROR(IF(#REF!=1,1,0),0)</f>
        <v>0</v>
      </c>
      <c r="AV43" s="1">
        <f>IFERROR(IF(#REF!=1,1,0),0)</f>
        <v>0</v>
      </c>
      <c r="AW43" s="1">
        <f>IFERROR(IF(#REF!=1,1,0),0)</f>
        <v>0</v>
      </c>
      <c r="AX43" s="1">
        <f>IFERROR(IF(#REF!=1,1,0),0)</f>
        <v>0</v>
      </c>
      <c r="AY43" s="1">
        <f>IFERROR(IF(#REF!=1,1,0),0)</f>
        <v>0</v>
      </c>
      <c r="AZ43" s="1">
        <f>IFERROR(IF(#REF!=1,1,0),0)</f>
        <v>0</v>
      </c>
      <c r="BA43" s="1">
        <f>IFERROR(IF(#REF!=1,1,0),0)</f>
        <v>0</v>
      </c>
      <c r="BB43" s="1">
        <f>IFERROR(IF(#REF!=1,1,0),0)</f>
        <v>0</v>
      </c>
      <c r="BC43" s="1">
        <f>IFERROR(IF(#REF!=1,1,0),0)</f>
        <v>0</v>
      </c>
      <c r="BD43" s="1">
        <f>IFERROR(IF(#REF!=1,1,0),0)</f>
        <v>0</v>
      </c>
      <c r="BE43" s="1">
        <f t="shared" si="1"/>
        <v>10</v>
      </c>
    </row>
    <row r="44" spans="1:57" ht="14.25" x14ac:dyDescent="0.2">
      <c r="A44" s="72" t="s">
        <v>83</v>
      </c>
      <c r="B44" s="73"/>
      <c r="C44" s="73"/>
      <c r="D44" s="74"/>
      <c r="E44" s="8">
        <f t="shared" si="0"/>
        <v>4</v>
      </c>
      <c r="F44" s="38" t="s">
        <v>6</v>
      </c>
      <c r="H44" s="1">
        <f>IFERROR(IF('1'!E52=1,1,0),0)</f>
        <v>0</v>
      </c>
      <c r="I44" s="1">
        <f>IFERROR(IF('2'!E52=1,1,0),0)</f>
        <v>0</v>
      </c>
      <c r="J44" s="1">
        <f>IFERROR(IF('3'!E52=1,1,0),0)</f>
        <v>1</v>
      </c>
      <c r="K44" s="1">
        <f>IFERROR(IF('4'!E52=1,1,0),0)</f>
        <v>1</v>
      </c>
      <c r="L44" s="1">
        <f>IFERROR(IF('5'!E52=1,1,0),0)</f>
        <v>1</v>
      </c>
      <c r="M44" s="1">
        <f>IFERROR(IF('6'!E52=1,1,0),0)</f>
        <v>1</v>
      </c>
      <c r="N44" s="1">
        <f>IFERROR(IF('7'!E52=1,1,0),0)</f>
        <v>0</v>
      </c>
      <c r="O44" s="1">
        <f>IFERROR(IF('8'!E52=1,1,0),0)</f>
        <v>0</v>
      </c>
      <c r="P44" s="1">
        <f>IFERROR(IF('9'!E52=1,1,0),0)</f>
        <v>0</v>
      </c>
      <c r="Q44" s="1">
        <f>IFERROR(IF('10'!E52=1,1,0),0)</f>
        <v>0</v>
      </c>
      <c r="R44" s="1">
        <f>IFERROR(IF(#REF!=1,1,0),0)</f>
        <v>0</v>
      </c>
      <c r="S44" s="1">
        <f>IFERROR(IF(#REF!=1,1,0),0)</f>
        <v>0</v>
      </c>
      <c r="T44" s="1">
        <f>IFERROR(IF(#REF!=1,1,0),0)</f>
        <v>0</v>
      </c>
      <c r="U44" s="1">
        <f>IFERROR(IF(#REF!=1,1,0),0)</f>
        <v>0</v>
      </c>
      <c r="V44" s="1">
        <f>IFERROR(IF(#REF!=1,1,0),0)</f>
        <v>0</v>
      </c>
      <c r="W44" s="1">
        <f>IFERROR(IF(#REF!=1,1,0),0)</f>
        <v>0</v>
      </c>
      <c r="X44" s="1">
        <f>IFERROR(IF(#REF!=1,1,0),0)</f>
        <v>0</v>
      </c>
      <c r="Y44" s="1">
        <f>IFERROR(IF(#REF!=1,1,0),0)</f>
        <v>0</v>
      </c>
      <c r="Z44" s="1">
        <f>IFERROR(IF(#REF!=1,1,0),0)</f>
        <v>0</v>
      </c>
      <c r="AA44" s="1">
        <f>IFERROR(IF(#REF!=1,1,0),0)</f>
        <v>0</v>
      </c>
      <c r="AB44" s="1">
        <f>IFERROR(IF(#REF!=1,1,0),0)</f>
        <v>0</v>
      </c>
      <c r="AC44" s="1">
        <f>IFERROR(IF(#REF!=1,1,0),0)</f>
        <v>0</v>
      </c>
      <c r="AD44" s="1">
        <f>IFERROR(IF(#REF!=1,1,0),0)</f>
        <v>0</v>
      </c>
      <c r="AE44" s="1">
        <f>IFERROR(IF(#REF!=1,1,0),0)</f>
        <v>0</v>
      </c>
      <c r="AF44" s="1">
        <f>IFERROR(IF(#REF!=1,1,0),0)</f>
        <v>0</v>
      </c>
      <c r="AG44" s="1">
        <f>IFERROR(IF(#REF!=1,1,0),0)</f>
        <v>0</v>
      </c>
      <c r="AH44" s="1">
        <f>IFERROR(IF(#REF!=1,1,0),0)</f>
        <v>0</v>
      </c>
      <c r="AI44" s="1">
        <f>IFERROR(IF(#REF!=1,1,0),0)</f>
        <v>0</v>
      </c>
      <c r="AJ44" s="1">
        <f>IFERROR(IF(#REF!=1,1,0),0)</f>
        <v>0</v>
      </c>
      <c r="AK44" s="1">
        <f>IFERROR(IF(#REF!=1,1,0),0)</f>
        <v>0</v>
      </c>
      <c r="AL44" s="1">
        <f>IFERROR(IF(#REF!=1,1,0),0)</f>
        <v>0</v>
      </c>
      <c r="AM44" s="1">
        <f>IFERROR(IF(#REF!=1,1,0),0)</f>
        <v>0</v>
      </c>
      <c r="AN44" s="1">
        <f>IFERROR(IF(#REF!=1,1,0),0)</f>
        <v>0</v>
      </c>
      <c r="AO44" s="1">
        <f>IFERROR(IF(#REF!=1,1,0),0)</f>
        <v>0</v>
      </c>
      <c r="AP44" s="1">
        <f>IFERROR(IF(#REF!=1,1,0),0)</f>
        <v>0</v>
      </c>
      <c r="AQ44" s="1">
        <f>IFERROR(IF(#REF!=1,1,0),0)</f>
        <v>0</v>
      </c>
      <c r="AR44" s="1">
        <f>IFERROR(IF(#REF!=1,1,0),0)</f>
        <v>0</v>
      </c>
      <c r="AS44" s="1">
        <f>IFERROR(IF(#REF!=1,1,0),0)</f>
        <v>0</v>
      </c>
      <c r="AT44" s="1">
        <f>IFERROR(IF(#REF!=1,1,0),0)</f>
        <v>0</v>
      </c>
      <c r="AU44" s="1">
        <f>IFERROR(IF(#REF!=1,1,0),0)</f>
        <v>0</v>
      </c>
      <c r="AV44" s="1">
        <f>IFERROR(IF(#REF!=1,1,0),0)</f>
        <v>0</v>
      </c>
      <c r="AW44" s="1">
        <f>IFERROR(IF(#REF!=1,1,0),0)</f>
        <v>0</v>
      </c>
      <c r="AX44" s="1">
        <f>IFERROR(IF(#REF!=1,1,0),0)</f>
        <v>0</v>
      </c>
      <c r="AY44" s="1">
        <f>IFERROR(IF(#REF!=1,1,0),0)</f>
        <v>0</v>
      </c>
      <c r="AZ44" s="1">
        <f>IFERROR(IF(#REF!=1,1,0),0)</f>
        <v>0</v>
      </c>
      <c r="BA44" s="1">
        <f>IFERROR(IF(#REF!=1,1,0),0)</f>
        <v>0</v>
      </c>
      <c r="BB44" s="1">
        <f>IFERROR(IF(#REF!=1,1,0),0)</f>
        <v>0</v>
      </c>
      <c r="BC44" s="1">
        <f>IFERROR(IF(#REF!=1,1,0),0)</f>
        <v>0</v>
      </c>
      <c r="BD44" s="1">
        <f>IFERROR(IF(#REF!=1,1,0),0)</f>
        <v>0</v>
      </c>
      <c r="BE44" s="1">
        <f t="shared" si="1"/>
        <v>4</v>
      </c>
    </row>
    <row r="45" spans="1:57" ht="14.1" customHeight="1" x14ac:dyDescent="0.2">
      <c r="A45" s="72" t="s">
        <v>47</v>
      </c>
      <c r="B45" s="73"/>
      <c r="C45" s="73"/>
      <c r="D45" s="74"/>
      <c r="E45" s="8">
        <f t="shared" si="0"/>
        <v>4</v>
      </c>
      <c r="F45" s="38" t="s">
        <v>6</v>
      </c>
      <c r="H45" s="1">
        <f>IFERROR(IF('1'!E53=1,1,0),0)</f>
        <v>0</v>
      </c>
      <c r="I45" s="1">
        <f>IFERROR(IF('2'!E53=1,1,0),0)</f>
        <v>0</v>
      </c>
      <c r="J45" s="1">
        <f>IFERROR(IF('3'!E53=1,1,0),0)</f>
        <v>1</v>
      </c>
      <c r="K45" s="1">
        <f>IFERROR(IF('4'!E53=1,1,0),0)</f>
        <v>1</v>
      </c>
      <c r="L45" s="1">
        <f>IFERROR(IF('5'!E53=1,1,0),0)</f>
        <v>1</v>
      </c>
      <c r="M45" s="1">
        <f>IFERROR(IF('6'!E53=1,1,0),0)</f>
        <v>1</v>
      </c>
      <c r="N45" s="1">
        <f>IFERROR(IF('7'!E53=1,1,0),0)</f>
        <v>0</v>
      </c>
      <c r="O45" s="1">
        <f>IFERROR(IF('8'!E53=1,1,0),0)</f>
        <v>0</v>
      </c>
      <c r="P45" s="1">
        <f>IFERROR(IF('9'!E53=1,1,0),0)</f>
        <v>0</v>
      </c>
      <c r="Q45" s="1">
        <f>IFERROR(IF('10'!E53=1,1,0),0)</f>
        <v>0</v>
      </c>
      <c r="R45" s="1">
        <f>IFERROR(IF(#REF!=1,1,0),0)</f>
        <v>0</v>
      </c>
      <c r="S45" s="1">
        <f>IFERROR(IF(#REF!=1,1,0),0)</f>
        <v>0</v>
      </c>
      <c r="T45" s="1">
        <f>IFERROR(IF(#REF!=1,1,0),0)</f>
        <v>0</v>
      </c>
      <c r="U45" s="1">
        <f>IFERROR(IF(#REF!=1,1,0),0)</f>
        <v>0</v>
      </c>
      <c r="V45" s="1">
        <f>IFERROR(IF(#REF!=1,1,0),0)</f>
        <v>0</v>
      </c>
      <c r="W45" s="1">
        <f>IFERROR(IF(#REF!=1,1,0),0)</f>
        <v>0</v>
      </c>
      <c r="X45" s="1">
        <f>IFERROR(IF(#REF!=1,1,0),0)</f>
        <v>0</v>
      </c>
      <c r="Y45" s="1">
        <f>IFERROR(IF(#REF!=1,1,0),0)</f>
        <v>0</v>
      </c>
      <c r="Z45" s="1">
        <f>IFERROR(IF(#REF!=1,1,0),0)</f>
        <v>0</v>
      </c>
      <c r="AA45" s="1">
        <f>IFERROR(IF(#REF!=1,1,0),0)</f>
        <v>0</v>
      </c>
      <c r="AB45" s="1">
        <f>IFERROR(IF(#REF!=1,1,0),0)</f>
        <v>0</v>
      </c>
      <c r="AC45" s="1">
        <f>IFERROR(IF(#REF!=1,1,0),0)</f>
        <v>0</v>
      </c>
      <c r="AD45" s="1">
        <f>IFERROR(IF(#REF!=1,1,0),0)</f>
        <v>0</v>
      </c>
      <c r="AE45" s="1">
        <f>IFERROR(IF(#REF!=1,1,0),0)</f>
        <v>0</v>
      </c>
      <c r="AF45" s="1">
        <f>IFERROR(IF(#REF!=1,1,0),0)</f>
        <v>0</v>
      </c>
      <c r="AG45" s="1">
        <f>IFERROR(IF(#REF!=1,1,0),0)</f>
        <v>0</v>
      </c>
      <c r="AH45" s="1">
        <f>IFERROR(IF(#REF!=1,1,0),0)</f>
        <v>0</v>
      </c>
      <c r="AI45" s="1">
        <f>IFERROR(IF(#REF!=1,1,0),0)</f>
        <v>0</v>
      </c>
      <c r="AJ45" s="1">
        <f>IFERROR(IF(#REF!=1,1,0),0)</f>
        <v>0</v>
      </c>
      <c r="AK45" s="1">
        <f>IFERROR(IF(#REF!=1,1,0),0)</f>
        <v>0</v>
      </c>
      <c r="AL45" s="1">
        <f>IFERROR(IF(#REF!=1,1,0),0)</f>
        <v>0</v>
      </c>
      <c r="AM45" s="1">
        <f>IFERROR(IF(#REF!=1,1,0),0)</f>
        <v>0</v>
      </c>
      <c r="AN45" s="1">
        <f>IFERROR(IF(#REF!=1,1,0),0)</f>
        <v>0</v>
      </c>
      <c r="AO45" s="1">
        <f>IFERROR(IF(#REF!=1,1,0),0)</f>
        <v>0</v>
      </c>
      <c r="AP45" s="1">
        <f>IFERROR(IF(#REF!=1,1,0),0)</f>
        <v>0</v>
      </c>
      <c r="AQ45" s="1">
        <f>IFERROR(IF(#REF!=1,1,0),0)</f>
        <v>0</v>
      </c>
      <c r="AR45" s="1">
        <f>IFERROR(IF(#REF!=1,1,0),0)</f>
        <v>0</v>
      </c>
      <c r="AS45" s="1">
        <f>IFERROR(IF(#REF!=1,1,0),0)</f>
        <v>0</v>
      </c>
      <c r="AT45" s="1">
        <f>IFERROR(IF(#REF!=1,1,0),0)</f>
        <v>0</v>
      </c>
      <c r="AU45" s="1">
        <f>IFERROR(IF(#REF!=1,1,0),0)</f>
        <v>0</v>
      </c>
      <c r="AV45" s="1">
        <f>IFERROR(IF(#REF!=1,1,0),0)</f>
        <v>0</v>
      </c>
      <c r="AW45" s="1">
        <f>IFERROR(IF(#REF!=1,1,0),0)</f>
        <v>0</v>
      </c>
      <c r="AX45" s="1">
        <f>IFERROR(IF(#REF!=1,1,0),0)</f>
        <v>0</v>
      </c>
      <c r="AY45" s="1">
        <f>IFERROR(IF(#REF!=1,1,0),0)</f>
        <v>0</v>
      </c>
      <c r="AZ45" s="1">
        <f>IFERROR(IF(#REF!=1,1,0),0)</f>
        <v>0</v>
      </c>
      <c r="BA45" s="1">
        <f>IFERROR(IF(#REF!=1,1,0),0)</f>
        <v>0</v>
      </c>
      <c r="BB45" s="1">
        <f>IFERROR(IF(#REF!=1,1,0),0)</f>
        <v>0</v>
      </c>
      <c r="BC45" s="1">
        <f>IFERROR(IF(#REF!=1,1,0),0)</f>
        <v>0</v>
      </c>
      <c r="BD45" s="1">
        <f>IFERROR(IF(#REF!=1,1,0),0)</f>
        <v>0</v>
      </c>
      <c r="BE45" s="1">
        <f t="shared" si="1"/>
        <v>4</v>
      </c>
    </row>
    <row r="46" spans="1:57" ht="14.1" customHeight="1" x14ac:dyDescent="0.2">
      <c r="A46" s="72" t="s">
        <v>84</v>
      </c>
      <c r="B46" s="73"/>
      <c r="C46" s="73"/>
      <c r="D46" s="74"/>
      <c r="E46" s="8">
        <f t="shared" ref="E46:E47" si="2">BE46</f>
        <v>5</v>
      </c>
      <c r="F46" s="38" t="s">
        <v>5</v>
      </c>
      <c r="H46" s="1">
        <f>IFERROR(IF('1'!E54=1,1,0),0)</f>
        <v>0</v>
      </c>
      <c r="I46" s="1">
        <f>IFERROR(IF('2'!E54=1,1,0),0)</f>
        <v>0</v>
      </c>
      <c r="J46" s="1">
        <f>IFERROR(IF('3'!E54=1,1,0),0)</f>
        <v>1</v>
      </c>
      <c r="K46" s="1">
        <f>IFERROR(IF('4'!E54=1,1,0),0)</f>
        <v>1</v>
      </c>
      <c r="L46" s="1">
        <f>IFERROR(IF('5'!E54=1,1,0),0)</f>
        <v>1</v>
      </c>
      <c r="M46" s="1">
        <f>IFERROR(IF('6'!E54=1,1,0),0)</f>
        <v>1</v>
      </c>
      <c r="N46" s="1">
        <f>IFERROR(IF('7'!E54=1,1,0),0)</f>
        <v>0</v>
      </c>
      <c r="O46" s="1">
        <f>IFERROR(IF('8'!E54=1,1,0),0)</f>
        <v>0</v>
      </c>
      <c r="P46" s="1">
        <f>IFERROR(IF('9'!E54=1,1,0),0)</f>
        <v>0</v>
      </c>
      <c r="Q46" s="1">
        <f>IFERROR(IF('10'!E54=1,1,0),0)</f>
        <v>1</v>
      </c>
      <c r="BE46" s="1">
        <f t="shared" si="1"/>
        <v>5</v>
      </c>
    </row>
    <row r="47" spans="1:57" ht="14.1" customHeight="1" x14ac:dyDescent="0.2">
      <c r="A47" s="72" t="s">
        <v>160</v>
      </c>
      <c r="B47" s="73"/>
      <c r="C47" s="73"/>
      <c r="D47" s="74"/>
      <c r="E47" s="8">
        <f t="shared" si="2"/>
        <v>4</v>
      </c>
      <c r="F47" s="38" t="s">
        <v>6</v>
      </c>
      <c r="H47" s="1">
        <f>IFERROR(IF('1'!E55=1,1,0),0)</f>
        <v>0</v>
      </c>
      <c r="I47" s="1">
        <f>IFERROR(IF('2'!E55=1,1,0),0)</f>
        <v>0</v>
      </c>
      <c r="J47" s="1">
        <f>IFERROR(IF('3'!E55=1,1,0),0)</f>
        <v>1</v>
      </c>
      <c r="K47" s="1">
        <f>IFERROR(IF('4'!E55=1,1,0),0)</f>
        <v>1</v>
      </c>
      <c r="L47" s="1">
        <f>IFERROR(IF('5'!E55=1,1,0),0)</f>
        <v>1</v>
      </c>
      <c r="M47" s="1">
        <f>IFERROR(IF('6'!E55=1,1,0),0)</f>
        <v>1</v>
      </c>
      <c r="N47" s="1">
        <f>IFERROR(IF('7'!E55=1,1,0),0)</f>
        <v>0</v>
      </c>
      <c r="O47" s="1">
        <f>IFERROR(IF('8'!E55=1,1,0),0)</f>
        <v>0</v>
      </c>
      <c r="P47" s="1">
        <f>IFERROR(IF('9'!E55=1,1,0),0)</f>
        <v>0</v>
      </c>
      <c r="Q47" s="1">
        <f>IFERROR(IF('10'!E55=1,1,0),0)</f>
        <v>0</v>
      </c>
      <c r="BE47" s="1">
        <f t="shared" si="1"/>
        <v>4</v>
      </c>
    </row>
  </sheetData>
  <mergeCells count="45">
    <mergeCell ref="A46:D46"/>
    <mergeCell ref="A47:D47"/>
    <mergeCell ref="A45:D45"/>
    <mergeCell ref="A39:D39"/>
    <mergeCell ref="A40:D40"/>
    <mergeCell ref="A41:D41"/>
    <mergeCell ref="A42:D42"/>
    <mergeCell ref="A43:D43"/>
    <mergeCell ref="A44:D44"/>
    <mergeCell ref="A38:D38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14:D14"/>
    <mergeCell ref="A1:A3"/>
    <mergeCell ref="B1:E3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conditionalFormatting sqref="E6:E36">
    <cfRule type="colorScale" priority="5">
      <colorScale>
        <cfvo type="min"/>
        <cfvo type="max"/>
        <color theme="0"/>
        <color rgb="FFFF0000"/>
      </colorScale>
    </cfRule>
  </conditionalFormatting>
  <conditionalFormatting sqref="E37:E42">
    <cfRule type="colorScale" priority="4">
      <colorScale>
        <cfvo type="min"/>
        <cfvo type="max"/>
        <color theme="0"/>
        <color rgb="FFFF0000"/>
      </colorScale>
    </cfRule>
  </conditionalFormatting>
  <conditionalFormatting sqref="E45:E47">
    <cfRule type="colorScale" priority="3">
      <colorScale>
        <cfvo type="num" val="0"/>
        <cfvo type="num" val="5"/>
        <color theme="0"/>
        <color rgb="FFFF0000"/>
      </colorScale>
    </cfRule>
  </conditionalFormatting>
  <conditionalFormatting sqref="E43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44">
    <cfRule type="colorScale" priority="1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F6:F47">
      <formula1>"C,NC"</formula1>
    </dataValidation>
    <dataValidation type="list" allowBlank="1" showInputMessage="1" showErrorMessage="1" sqref="E6:E47">
      <formula1>#REF!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view="pageLayout" topLeftCell="B34" zoomScale="80" zoomScaleNormal="70" zoomScalePageLayoutView="80" workbookViewId="0">
      <selection activeCell="C4" sqref="C4:F4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60" width="9.140625" style="1" customWidth="1"/>
    <col min="61" max="61" width="6.42578125" style="1" customWidth="1"/>
    <col min="62" max="62" width="22.5703125" style="1" customWidth="1"/>
    <col min="63" max="63" width="14.85546875" style="1" customWidth="1"/>
    <col min="64" max="64" width="19.85546875" style="1" customWidth="1"/>
    <col min="65" max="16384" width="9.140625" style="1"/>
  </cols>
  <sheetData>
    <row r="1" spans="1:57" ht="15.75" customHeight="1" x14ac:dyDescent="0.3">
      <c r="A1" s="75"/>
      <c r="B1" s="70" t="s">
        <v>87</v>
      </c>
      <c r="C1" s="71"/>
      <c r="D1" s="71"/>
      <c r="E1" s="71"/>
      <c r="F1" s="3" t="s">
        <v>88</v>
      </c>
    </row>
    <row r="2" spans="1:57" ht="15.75" customHeight="1" x14ac:dyDescent="0.3">
      <c r="A2" s="75"/>
      <c r="B2" s="71"/>
      <c r="C2" s="71"/>
      <c r="D2" s="71"/>
      <c r="E2" s="71"/>
      <c r="F2" s="3" t="s">
        <v>149</v>
      </c>
    </row>
    <row r="3" spans="1:57" ht="15.75" customHeight="1" x14ac:dyDescent="0.3">
      <c r="A3" s="75"/>
      <c r="B3" s="71"/>
      <c r="C3" s="71"/>
      <c r="D3" s="71"/>
      <c r="E3" s="71"/>
      <c r="F3" s="3" t="s">
        <v>166</v>
      </c>
    </row>
    <row r="4" spans="1:57" ht="14.25" x14ac:dyDescent="0.2">
      <c r="A4" s="4"/>
      <c r="B4" s="5"/>
      <c r="C4" s="4"/>
      <c r="D4" s="4"/>
      <c r="E4" s="4"/>
      <c r="F4" s="4"/>
    </row>
    <row r="5" spans="1:57" ht="32.25" customHeight="1" x14ac:dyDescent="0.2">
      <c r="A5" s="76" t="s">
        <v>4</v>
      </c>
      <c r="B5" s="76"/>
      <c r="C5" s="76"/>
      <c r="D5" s="76"/>
      <c r="E5" s="6" t="s">
        <v>167</v>
      </c>
      <c r="F5" s="7" t="s">
        <v>1</v>
      </c>
      <c r="H5" s="1" t="s">
        <v>104</v>
      </c>
      <c r="I5" s="1" t="s">
        <v>105</v>
      </c>
      <c r="J5" s="1" t="s">
        <v>106</v>
      </c>
      <c r="K5" s="1" t="s">
        <v>107</v>
      </c>
      <c r="L5" s="1" t="s">
        <v>108</v>
      </c>
      <c r="M5" s="1" t="s">
        <v>100</v>
      </c>
      <c r="N5" s="1" t="s">
        <v>101</v>
      </c>
      <c r="O5" s="1" t="s">
        <v>109</v>
      </c>
      <c r="P5" s="1" t="s">
        <v>110</v>
      </c>
      <c r="Q5" s="1" t="s">
        <v>111</v>
      </c>
      <c r="R5" s="1" t="s">
        <v>112</v>
      </c>
      <c r="S5" s="1" t="s">
        <v>102</v>
      </c>
      <c r="T5" s="1" t="s">
        <v>103</v>
      </c>
      <c r="U5" s="1" t="s">
        <v>113</v>
      </c>
      <c r="V5" s="1" t="s">
        <v>114</v>
      </c>
      <c r="W5" s="1" t="s">
        <v>115</v>
      </c>
      <c r="X5" s="1" t="s">
        <v>116</v>
      </c>
      <c r="Y5" s="2" t="s">
        <v>92</v>
      </c>
      <c r="Z5" s="2" t="s">
        <v>93</v>
      </c>
      <c r="AA5" s="2" t="s">
        <v>117</v>
      </c>
      <c r="AB5" s="2" t="s">
        <v>118</v>
      </c>
      <c r="AC5" s="2" t="s">
        <v>119</v>
      </c>
      <c r="AD5" s="2" t="s">
        <v>120</v>
      </c>
      <c r="AE5" s="2" t="s">
        <v>121</v>
      </c>
      <c r="AF5" s="2" t="s">
        <v>122</v>
      </c>
      <c r="AG5" s="2" t="s">
        <v>123</v>
      </c>
      <c r="AH5" s="2" t="s">
        <v>124</v>
      </c>
      <c r="AI5" s="2" t="s">
        <v>94</v>
      </c>
      <c r="AJ5" s="2" t="s">
        <v>95</v>
      </c>
      <c r="AK5" s="2" t="s">
        <v>96</v>
      </c>
      <c r="AL5" s="2" t="s">
        <v>97</v>
      </c>
      <c r="AM5" s="2" t="s">
        <v>125</v>
      </c>
      <c r="AN5" s="2" t="s">
        <v>126</v>
      </c>
      <c r="AO5" s="2" t="s">
        <v>127</v>
      </c>
      <c r="AP5" s="2" t="s">
        <v>128</v>
      </c>
      <c r="AQ5" s="2" t="s">
        <v>129</v>
      </c>
      <c r="AR5" s="2" t="s">
        <v>130</v>
      </c>
      <c r="AS5" s="2" t="s">
        <v>131</v>
      </c>
      <c r="AT5" s="2" t="s">
        <v>132</v>
      </c>
      <c r="AU5" s="2" t="s">
        <v>133</v>
      </c>
      <c r="AV5" s="2" t="s">
        <v>134</v>
      </c>
      <c r="AW5" s="2" t="s">
        <v>135</v>
      </c>
      <c r="AX5" s="2" t="s">
        <v>136</v>
      </c>
      <c r="AY5" s="2" t="s">
        <v>98</v>
      </c>
      <c r="AZ5" s="2" t="s">
        <v>99</v>
      </c>
      <c r="BA5" s="2" t="s">
        <v>137</v>
      </c>
      <c r="BB5" s="2" t="s">
        <v>140</v>
      </c>
      <c r="BC5" s="2" t="s">
        <v>138</v>
      </c>
      <c r="BD5" s="2" t="s">
        <v>139</v>
      </c>
      <c r="BE5" s="24" t="s">
        <v>55</v>
      </c>
    </row>
    <row r="6" spans="1:57" ht="17.25" customHeight="1" x14ac:dyDescent="0.2">
      <c r="A6" s="72" t="s">
        <v>56</v>
      </c>
      <c r="B6" s="73"/>
      <c r="C6" s="73"/>
      <c r="D6" s="74"/>
      <c r="E6" s="8">
        <f>BE6</f>
        <v>3</v>
      </c>
      <c r="F6" s="38" t="s">
        <v>5</v>
      </c>
      <c r="H6" s="1">
        <f>IFERROR(IF('1'!E14=2,1,0),0)</f>
        <v>1</v>
      </c>
      <c r="I6" s="1">
        <f>IFERROR(IF('2'!E14=2,1,0),0)</f>
        <v>1</v>
      </c>
      <c r="J6" s="1">
        <f>IFERROR(IF('3'!E14=2,1,0),0)</f>
        <v>0</v>
      </c>
      <c r="K6" s="1">
        <f>IFERROR(IF('4'!E14=2,1,0),0)</f>
        <v>0</v>
      </c>
      <c r="L6" s="1">
        <f>IFERROR(IF('5'!E14=2,1,0),0)</f>
        <v>0</v>
      </c>
      <c r="M6" s="1">
        <f>IFERROR(IF('6'!E14=2,1,0),0)</f>
        <v>0</v>
      </c>
      <c r="N6" s="1">
        <f>IFERROR(IF('7'!E14=2,1,0),0)</f>
        <v>1</v>
      </c>
      <c r="O6" s="1">
        <f>IFERROR(IF('8'!E14=2,1,0),0)</f>
        <v>0</v>
      </c>
      <c r="P6" s="1">
        <f>IFERROR(IF('9'!E14=2,1,0),0)</f>
        <v>0</v>
      </c>
      <c r="Q6" s="1">
        <f>IFERROR(IF('10'!E14=2,1,0),0)</f>
        <v>0</v>
      </c>
      <c r="R6" s="1">
        <f>IFERROR(IF(#REF!=2,1,0),0)</f>
        <v>0</v>
      </c>
      <c r="S6" s="1">
        <f>IFERROR(IF(#REF!=2,1,0),0)</f>
        <v>0</v>
      </c>
      <c r="T6" s="1">
        <f>IFERROR(IF(#REF!=2,1,0),0)</f>
        <v>0</v>
      </c>
      <c r="U6" s="1">
        <f>IFERROR(IF(#REF!=2,1,0),0)</f>
        <v>0</v>
      </c>
      <c r="V6" s="1">
        <f>IFERROR(IF(#REF!=2,1,0),0)</f>
        <v>0</v>
      </c>
      <c r="W6" s="1">
        <f>IFERROR(IF(#REF!=2,1,0),0)</f>
        <v>0</v>
      </c>
      <c r="X6" s="1">
        <f>IFERROR(IF(#REF!=2,1,0),0)</f>
        <v>0</v>
      </c>
      <c r="Y6" s="1">
        <f>IFERROR(IF(#REF!=2,1,0),0)</f>
        <v>0</v>
      </c>
      <c r="Z6" s="1">
        <f>IFERROR(IF(#REF!=2,1,0),0)</f>
        <v>0</v>
      </c>
      <c r="AA6" s="1">
        <f>IFERROR(IF(#REF!=2,1,0),0)</f>
        <v>0</v>
      </c>
      <c r="AB6" s="1">
        <f>IFERROR(IF(#REF!=2,1,0),0)</f>
        <v>0</v>
      </c>
      <c r="AC6" s="1">
        <f>IFERROR(IF(#REF!=2,1,0),0)</f>
        <v>0</v>
      </c>
      <c r="AD6" s="1">
        <f>IFERROR(IF(#REF!=2,1,0),0)</f>
        <v>0</v>
      </c>
      <c r="AE6" s="1">
        <f>IFERROR(IF(#REF!=2,1,0),0)</f>
        <v>0</v>
      </c>
      <c r="AF6" s="1">
        <f>IFERROR(IF(#REF!=2,1,0),0)</f>
        <v>0</v>
      </c>
      <c r="AG6" s="1">
        <f>IFERROR(IF(#REF!=2,1,0),0)</f>
        <v>0</v>
      </c>
      <c r="AH6" s="1">
        <f>IFERROR(IF(#REF!=2,1,0),0)</f>
        <v>0</v>
      </c>
      <c r="AI6" s="1">
        <f>IFERROR(IF(#REF!=2,1,0),0)</f>
        <v>0</v>
      </c>
      <c r="AJ6" s="1">
        <f>IFERROR(IF(#REF!=2,1,0),0)</f>
        <v>0</v>
      </c>
      <c r="AK6" s="1">
        <f>IFERROR(IF(#REF!=2,1,0),0)</f>
        <v>0</v>
      </c>
      <c r="AL6" s="1">
        <f>IFERROR(IF(#REF!=2,1,0),0)</f>
        <v>0</v>
      </c>
      <c r="AM6" s="1">
        <f>IFERROR(IF(#REF!=2,1,0),0)</f>
        <v>0</v>
      </c>
      <c r="AN6" s="1">
        <f>IFERROR(IF(#REF!=2,1,0),0)</f>
        <v>0</v>
      </c>
      <c r="AO6" s="1">
        <f>IFERROR(IF(#REF!=2,1,0),0)</f>
        <v>0</v>
      </c>
      <c r="AP6" s="1">
        <f>IFERROR(IF(#REF!=2,1,0),0)</f>
        <v>0</v>
      </c>
      <c r="AQ6" s="1">
        <f>IFERROR(IF(#REF!=2,1,0),0)</f>
        <v>0</v>
      </c>
      <c r="AR6" s="1">
        <f>IFERROR(IF(#REF!=2,1,0),0)</f>
        <v>0</v>
      </c>
      <c r="AS6" s="1">
        <f>IFERROR(IF(#REF!=2,1,0),0)</f>
        <v>0</v>
      </c>
      <c r="AT6" s="1">
        <f>IFERROR(IF(#REF!=2,1,0),0)</f>
        <v>0</v>
      </c>
      <c r="AU6" s="1">
        <f>IFERROR(IF(#REF!=2,1,0),0)</f>
        <v>0</v>
      </c>
      <c r="AV6" s="1">
        <f>IFERROR(IF(#REF!=2,1,0),0)</f>
        <v>0</v>
      </c>
      <c r="AW6" s="1">
        <f>IFERROR(IF(#REF!=2,1,0),0)</f>
        <v>0</v>
      </c>
      <c r="AX6" s="1">
        <f>IFERROR(IF(#REF!=2,1,0),0)</f>
        <v>0</v>
      </c>
      <c r="AY6" s="1">
        <f>IFERROR(IF(#REF!=2,1,0),0)</f>
        <v>0</v>
      </c>
      <c r="AZ6" s="1">
        <f>IFERROR(IF(#REF!=2,1,0),0)</f>
        <v>0</v>
      </c>
      <c r="BA6" s="1">
        <f>IFERROR(IF(#REF!=2,1,0),0)</f>
        <v>0</v>
      </c>
      <c r="BB6" s="1">
        <f>IFERROR(IF(#REF!=2,1,0),0)</f>
        <v>0</v>
      </c>
      <c r="BC6" s="1">
        <f>IFERROR(IF(#REF!=2,1,0),0)</f>
        <v>0</v>
      </c>
      <c r="BD6" s="1">
        <f>IFERROR(IF(#REF!=2,1,0),0)</f>
        <v>0</v>
      </c>
      <c r="BE6" s="1">
        <f>SUM(H6:BD6)</f>
        <v>3</v>
      </c>
    </row>
    <row r="7" spans="1:57" ht="17.25" customHeight="1" x14ac:dyDescent="0.2">
      <c r="A7" s="72" t="s">
        <v>57</v>
      </c>
      <c r="B7" s="73"/>
      <c r="C7" s="73"/>
      <c r="D7" s="74"/>
      <c r="E7" s="8">
        <f t="shared" ref="E7:E45" si="0">BE7</f>
        <v>0</v>
      </c>
      <c r="F7" s="38" t="s">
        <v>5</v>
      </c>
      <c r="H7" s="1">
        <f>IFERROR(IF('1'!E15=2,1,0),0)</f>
        <v>0</v>
      </c>
      <c r="I7" s="1">
        <f>IFERROR(IF('2'!E15=2,1,0),0)</f>
        <v>0</v>
      </c>
      <c r="J7" s="1">
        <f>IFERROR(IF('3'!E15=2,1,0),0)</f>
        <v>0</v>
      </c>
      <c r="K7" s="1">
        <f>IFERROR(IF('4'!E15=2,1,0),0)</f>
        <v>0</v>
      </c>
      <c r="L7" s="1">
        <f>IFERROR(IF('5'!E15=2,1,0),0)</f>
        <v>0</v>
      </c>
      <c r="M7" s="1">
        <f>IFERROR(IF('6'!E15=2,1,0),0)</f>
        <v>0</v>
      </c>
      <c r="N7" s="1">
        <f>IFERROR(IF('7'!E15=2,1,0),0)</f>
        <v>0</v>
      </c>
      <c r="O7" s="1">
        <f>IFERROR(IF('8'!E15=2,1,0),0)</f>
        <v>0</v>
      </c>
      <c r="P7" s="1">
        <f>IFERROR(IF('9'!E15=2,1,0),0)</f>
        <v>0</v>
      </c>
      <c r="Q7" s="1">
        <f>IFERROR(IF('10'!E15=2,1,0),0)</f>
        <v>0</v>
      </c>
      <c r="R7" s="1">
        <f>IFERROR(IF(#REF!=2,1,0),0)</f>
        <v>0</v>
      </c>
      <c r="S7" s="1">
        <f>IFERROR(IF(#REF!=2,1,0),0)</f>
        <v>0</v>
      </c>
      <c r="T7" s="1">
        <f>IFERROR(IF(#REF!=2,1,0),0)</f>
        <v>0</v>
      </c>
      <c r="U7" s="1">
        <f>IFERROR(IF(#REF!=2,1,0),0)</f>
        <v>0</v>
      </c>
      <c r="V7" s="1">
        <f>IFERROR(IF(#REF!=2,1,0),0)</f>
        <v>0</v>
      </c>
      <c r="W7" s="1">
        <f>IFERROR(IF(#REF!=2,1,0),0)</f>
        <v>0</v>
      </c>
      <c r="X7" s="1">
        <f>IFERROR(IF(#REF!=2,1,0),0)</f>
        <v>0</v>
      </c>
      <c r="Y7" s="1">
        <f>IFERROR(IF(#REF!=2,1,0),0)</f>
        <v>0</v>
      </c>
      <c r="Z7" s="1">
        <f>IFERROR(IF(#REF!=2,1,0),0)</f>
        <v>0</v>
      </c>
      <c r="AA7" s="1">
        <f>IFERROR(IF(#REF!=2,1,0),0)</f>
        <v>0</v>
      </c>
      <c r="AB7" s="1">
        <f>IFERROR(IF(#REF!=2,1,0),0)</f>
        <v>0</v>
      </c>
      <c r="AC7" s="1">
        <f>IFERROR(IF(#REF!=2,1,0),0)</f>
        <v>0</v>
      </c>
      <c r="AD7" s="1">
        <f>IFERROR(IF(#REF!=2,1,0),0)</f>
        <v>0</v>
      </c>
      <c r="AE7" s="1">
        <f>IFERROR(IF(#REF!=2,1,0),0)</f>
        <v>0</v>
      </c>
      <c r="AF7" s="1">
        <f>IFERROR(IF(#REF!=2,1,0),0)</f>
        <v>0</v>
      </c>
      <c r="AG7" s="1">
        <f>IFERROR(IF(#REF!=2,1,0),0)</f>
        <v>0</v>
      </c>
      <c r="AH7" s="1">
        <f>IFERROR(IF(#REF!=2,1,0),0)</f>
        <v>0</v>
      </c>
      <c r="AI7" s="1">
        <f>IFERROR(IF(#REF!=2,1,0),0)</f>
        <v>0</v>
      </c>
      <c r="AJ7" s="1">
        <f>IFERROR(IF(#REF!=2,1,0),0)</f>
        <v>0</v>
      </c>
      <c r="AK7" s="1">
        <f>IFERROR(IF(#REF!=2,1,0),0)</f>
        <v>0</v>
      </c>
      <c r="AL7" s="1">
        <f>IFERROR(IF(#REF!=2,1,0),0)</f>
        <v>0</v>
      </c>
      <c r="AM7" s="1">
        <f>IFERROR(IF(#REF!=2,1,0),0)</f>
        <v>0</v>
      </c>
      <c r="AN7" s="1">
        <f>IFERROR(IF(#REF!=2,1,0),0)</f>
        <v>0</v>
      </c>
      <c r="AO7" s="1">
        <f>IFERROR(IF(#REF!=2,1,0),0)</f>
        <v>0</v>
      </c>
      <c r="AP7" s="1">
        <f>IFERROR(IF(#REF!=2,1,0),0)</f>
        <v>0</v>
      </c>
      <c r="AQ7" s="1">
        <f>IFERROR(IF(#REF!=2,1,0),0)</f>
        <v>0</v>
      </c>
      <c r="AR7" s="1">
        <f>IFERROR(IF(#REF!=2,1,0),0)</f>
        <v>0</v>
      </c>
      <c r="AS7" s="1">
        <f>IFERROR(IF(#REF!=2,1,0),0)</f>
        <v>0</v>
      </c>
      <c r="AT7" s="1">
        <f>IFERROR(IF(#REF!=2,1,0),0)</f>
        <v>0</v>
      </c>
      <c r="AU7" s="1">
        <f>IFERROR(IF(#REF!=2,1,0),0)</f>
        <v>0</v>
      </c>
      <c r="AV7" s="1">
        <f>IFERROR(IF(#REF!=2,1,0),0)</f>
        <v>0</v>
      </c>
      <c r="AW7" s="1">
        <f>IFERROR(IF(#REF!=2,1,0),0)</f>
        <v>0</v>
      </c>
      <c r="AX7" s="1">
        <f>IFERROR(IF(#REF!=2,1,0),0)</f>
        <v>0</v>
      </c>
      <c r="AY7" s="1">
        <f>IFERROR(IF(#REF!=2,1,0),0)</f>
        <v>0</v>
      </c>
      <c r="AZ7" s="1">
        <f>IFERROR(IF(#REF!=2,1,0),0)</f>
        <v>0</v>
      </c>
      <c r="BA7" s="1">
        <f>IFERROR(IF(#REF!=2,1,0),0)</f>
        <v>0</v>
      </c>
      <c r="BB7" s="1">
        <f>IFERROR(IF(#REF!=2,1,0),0)</f>
        <v>0</v>
      </c>
      <c r="BC7" s="1">
        <f>IFERROR(IF(#REF!=2,1,0),0)</f>
        <v>0</v>
      </c>
      <c r="BD7" s="1">
        <f>IFERROR(IF(#REF!=2,1,0),0)</f>
        <v>0</v>
      </c>
      <c r="BE7" s="1">
        <f t="shared" ref="BE7:BE45" si="1">SUM(H7:BD7)</f>
        <v>0</v>
      </c>
    </row>
    <row r="8" spans="1:57" ht="17.25" customHeight="1" x14ac:dyDescent="0.2">
      <c r="A8" s="72" t="s">
        <v>48</v>
      </c>
      <c r="B8" s="73"/>
      <c r="C8" s="73"/>
      <c r="D8" s="74"/>
      <c r="E8" s="8">
        <f t="shared" si="0"/>
        <v>3</v>
      </c>
      <c r="F8" s="38" t="s">
        <v>5</v>
      </c>
      <c r="H8" s="1">
        <f>IFERROR(IF('1'!E16=2,1,0),0)</f>
        <v>1</v>
      </c>
      <c r="I8" s="1">
        <f>IFERROR(IF('2'!E16=2,1,0),0)</f>
        <v>1</v>
      </c>
      <c r="J8" s="1">
        <f>IFERROR(IF('3'!E16=2,1,0),0)</f>
        <v>0</v>
      </c>
      <c r="K8" s="1">
        <f>IFERROR(IF('4'!E16=2,1,0),0)</f>
        <v>0</v>
      </c>
      <c r="L8" s="1">
        <f>IFERROR(IF('5'!E16=2,1,0),0)</f>
        <v>0</v>
      </c>
      <c r="M8" s="1">
        <f>IFERROR(IF('6'!E16=2,1,0),0)</f>
        <v>0</v>
      </c>
      <c r="N8" s="1">
        <f>IFERROR(IF('7'!E16=2,1,0),0)</f>
        <v>1</v>
      </c>
      <c r="O8" s="1">
        <f>IFERROR(IF('8'!E16=2,1,0),0)</f>
        <v>0</v>
      </c>
      <c r="P8" s="1">
        <f>IFERROR(IF('9'!E16=2,1,0),0)</f>
        <v>0</v>
      </c>
      <c r="Q8" s="1">
        <f>IFERROR(IF('10'!E16=2,1,0),0)</f>
        <v>0</v>
      </c>
      <c r="R8" s="1">
        <f>IFERROR(IF(#REF!=2,1,0),0)</f>
        <v>0</v>
      </c>
      <c r="S8" s="1">
        <f>IFERROR(IF(#REF!=2,1,0),0)</f>
        <v>0</v>
      </c>
      <c r="T8" s="1">
        <f>IFERROR(IF(#REF!=2,1,0),0)</f>
        <v>0</v>
      </c>
      <c r="U8" s="1">
        <f>IFERROR(IF(#REF!=2,1,0),0)</f>
        <v>0</v>
      </c>
      <c r="V8" s="1">
        <f>IFERROR(IF(#REF!=2,1,0),0)</f>
        <v>0</v>
      </c>
      <c r="W8" s="1">
        <f>IFERROR(IF(#REF!=2,1,0),0)</f>
        <v>0</v>
      </c>
      <c r="X8" s="1">
        <f>IFERROR(IF(#REF!=2,1,0),0)</f>
        <v>0</v>
      </c>
      <c r="Y8" s="1">
        <f>IFERROR(IF(#REF!=2,1,0),0)</f>
        <v>0</v>
      </c>
      <c r="Z8" s="1">
        <f>IFERROR(IF(#REF!=2,1,0),0)</f>
        <v>0</v>
      </c>
      <c r="AA8" s="1">
        <f>IFERROR(IF(#REF!=2,1,0),0)</f>
        <v>0</v>
      </c>
      <c r="AB8" s="1">
        <f>IFERROR(IF(#REF!=2,1,0),0)</f>
        <v>0</v>
      </c>
      <c r="AC8" s="1">
        <f>IFERROR(IF(#REF!=2,1,0),0)</f>
        <v>0</v>
      </c>
      <c r="AD8" s="1">
        <f>IFERROR(IF(#REF!=2,1,0),0)</f>
        <v>0</v>
      </c>
      <c r="AE8" s="1">
        <f>IFERROR(IF(#REF!=2,1,0),0)</f>
        <v>0</v>
      </c>
      <c r="AF8" s="1">
        <f>IFERROR(IF(#REF!=2,1,0),0)</f>
        <v>0</v>
      </c>
      <c r="AG8" s="1">
        <f>IFERROR(IF(#REF!=2,1,0),0)</f>
        <v>0</v>
      </c>
      <c r="AH8" s="1">
        <f>IFERROR(IF(#REF!=2,1,0),0)</f>
        <v>0</v>
      </c>
      <c r="AI8" s="1">
        <f>IFERROR(IF(#REF!=2,1,0),0)</f>
        <v>0</v>
      </c>
      <c r="AJ8" s="1">
        <f>IFERROR(IF(#REF!=2,1,0),0)</f>
        <v>0</v>
      </c>
      <c r="AK8" s="1">
        <f>IFERROR(IF(#REF!=2,1,0),0)</f>
        <v>0</v>
      </c>
      <c r="AL8" s="1">
        <f>IFERROR(IF(#REF!=2,1,0),0)</f>
        <v>0</v>
      </c>
      <c r="AM8" s="1">
        <f>IFERROR(IF(#REF!=2,1,0),0)</f>
        <v>0</v>
      </c>
      <c r="AN8" s="1">
        <f>IFERROR(IF(#REF!=2,1,0),0)</f>
        <v>0</v>
      </c>
      <c r="AO8" s="1">
        <f>IFERROR(IF(#REF!=2,1,0),0)</f>
        <v>0</v>
      </c>
      <c r="AP8" s="1">
        <f>IFERROR(IF(#REF!=2,1,0),0)</f>
        <v>0</v>
      </c>
      <c r="AQ8" s="1">
        <f>IFERROR(IF(#REF!=2,1,0),0)</f>
        <v>0</v>
      </c>
      <c r="AR8" s="1">
        <f>IFERROR(IF(#REF!=2,1,0),0)</f>
        <v>0</v>
      </c>
      <c r="AS8" s="1">
        <f>IFERROR(IF(#REF!=2,1,0),0)</f>
        <v>0</v>
      </c>
      <c r="AT8" s="1">
        <f>IFERROR(IF(#REF!=2,1,0),0)</f>
        <v>0</v>
      </c>
      <c r="AU8" s="1">
        <f>IFERROR(IF(#REF!=2,1,0),0)</f>
        <v>0</v>
      </c>
      <c r="AV8" s="1">
        <f>IFERROR(IF(#REF!=2,1,0),0)</f>
        <v>0</v>
      </c>
      <c r="AW8" s="1">
        <f>IFERROR(IF(#REF!=2,1,0),0)</f>
        <v>0</v>
      </c>
      <c r="AX8" s="1">
        <f>IFERROR(IF(#REF!=2,1,0),0)</f>
        <v>0</v>
      </c>
      <c r="AY8" s="1">
        <f>IFERROR(IF(#REF!=2,1,0),0)</f>
        <v>0</v>
      </c>
      <c r="AZ8" s="1">
        <f>IFERROR(IF(#REF!=2,1,0),0)</f>
        <v>0</v>
      </c>
      <c r="BA8" s="1">
        <f>IFERROR(IF(#REF!=2,1,0),0)</f>
        <v>0</v>
      </c>
      <c r="BB8" s="1">
        <f>IFERROR(IF(#REF!=2,1,0),0)</f>
        <v>0</v>
      </c>
      <c r="BC8" s="1">
        <f>IFERROR(IF(#REF!=2,1,0),0)</f>
        <v>0</v>
      </c>
      <c r="BD8" s="1">
        <f>IFERROR(IF(#REF!=2,1,0),0)</f>
        <v>0</v>
      </c>
      <c r="BE8" s="1">
        <f t="shared" si="1"/>
        <v>3</v>
      </c>
    </row>
    <row r="9" spans="1:57" ht="17.25" customHeight="1" x14ac:dyDescent="0.2">
      <c r="A9" s="72" t="s">
        <v>58</v>
      </c>
      <c r="B9" s="73"/>
      <c r="C9" s="73"/>
      <c r="D9" s="74"/>
      <c r="E9" s="8">
        <f t="shared" si="0"/>
        <v>3</v>
      </c>
      <c r="F9" s="38" t="s">
        <v>5</v>
      </c>
      <c r="H9" s="1">
        <f>IFERROR(IF('1'!E17=2,1,0),0)</f>
        <v>1</v>
      </c>
      <c r="I9" s="1">
        <f>IFERROR(IF('2'!E17=2,1,0),0)</f>
        <v>1</v>
      </c>
      <c r="J9" s="1">
        <f>IFERROR(IF('3'!E17=2,1,0),0)</f>
        <v>0</v>
      </c>
      <c r="K9" s="1">
        <f>IFERROR(IF('4'!E17=2,1,0),0)</f>
        <v>0</v>
      </c>
      <c r="L9" s="1">
        <f>IFERROR(IF('5'!E17=2,1,0),0)</f>
        <v>0</v>
      </c>
      <c r="M9" s="1">
        <f>IFERROR(IF('6'!E17=2,1,0),0)</f>
        <v>0</v>
      </c>
      <c r="N9" s="1">
        <f>IFERROR(IF('7'!E17=2,1,0),0)</f>
        <v>1</v>
      </c>
      <c r="O9" s="1">
        <f>IFERROR(IF('8'!E17=2,1,0),0)</f>
        <v>0</v>
      </c>
      <c r="P9" s="1">
        <f>IFERROR(IF('9'!E17=2,1,0),0)</f>
        <v>0</v>
      </c>
      <c r="Q9" s="1">
        <f>IFERROR(IF('10'!E17=2,1,0),0)</f>
        <v>0</v>
      </c>
      <c r="R9" s="1">
        <f>IFERROR(IF(#REF!=2,1,0),0)</f>
        <v>0</v>
      </c>
      <c r="S9" s="1">
        <f>IFERROR(IF(#REF!=2,1,0),0)</f>
        <v>0</v>
      </c>
      <c r="T9" s="1">
        <f>IFERROR(IF(#REF!=2,1,0),0)</f>
        <v>0</v>
      </c>
      <c r="U9" s="1">
        <f>IFERROR(IF(#REF!=2,1,0),0)</f>
        <v>0</v>
      </c>
      <c r="V9" s="1">
        <f>IFERROR(IF(#REF!=2,1,0),0)</f>
        <v>0</v>
      </c>
      <c r="W9" s="1">
        <f>IFERROR(IF(#REF!=2,1,0),0)</f>
        <v>0</v>
      </c>
      <c r="X9" s="1">
        <f>IFERROR(IF(#REF!=2,1,0),0)</f>
        <v>0</v>
      </c>
      <c r="Y9" s="1">
        <f>IFERROR(IF(#REF!=2,1,0),0)</f>
        <v>0</v>
      </c>
      <c r="Z9" s="1">
        <f>IFERROR(IF(#REF!=2,1,0),0)</f>
        <v>0</v>
      </c>
      <c r="AA9" s="1">
        <f>IFERROR(IF(#REF!=2,1,0),0)</f>
        <v>0</v>
      </c>
      <c r="AB9" s="1">
        <f>IFERROR(IF(#REF!=2,1,0),0)</f>
        <v>0</v>
      </c>
      <c r="AC9" s="1">
        <f>IFERROR(IF(#REF!=2,1,0),0)</f>
        <v>0</v>
      </c>
      <c r="AD9" s="1">
        <f>IFERROR(IF(#REF!=2,1,0),0)</f>
        <v>0</v>
      </c>
      <c r="AE9" s="1">
        <f>IFERROR(IF(#REF!=2,1,0),0)</f>
        <v>0</v>
      </c>
      <c r="AF9" s="1">
        <f>IFERROR(IF(#REF!=2,1,0),0)</f>
        <v>0</v>
      </c>
      <c r="AG9" s="1">
        <f>IFERROR(IF(#REF!=2,1,0),0)</f>
        <v>0</v>
      </c>
      <c r="AH9" s="1">
        <f>IFERROR(IF(#REF!=2,1,0),0)</f>
        <v>0</v>
      </c>
      <c r="AI9" s="1">
        <f>IFERROR(IF(#REF!=2,1,0),0)</f>
        <v>0</v>
      </c>
      <c r="AJ9" s="1">
        <f>IFERROR(IF(#REF!=2,1,0),0)</f>
        <v>0</v>
      </c>
      <c r="AK9" s="1">
        <f>IFERROR(IF(#REF!=2,1,0),0)</f>
        <v>0</v>
      </c>
      <c r="AL9" s="1">
        <f>IFERROR(IF(#REF!=2,1,0),0)</f>
        <v>0</v>
      </c>
      <c r="AM9" s="1">
        <f>IFERROR(IF(#REF!=2,1,0),0)</f>
        <v>0</v>
      </c>
      <c r="AN9" s="1">
        <f>IFERROR(IF(#REF!=2,1,0),0)</f>
        <v>0</v>
      </c>
      <c r="AO9" s="1">
        <f>IFERROR(IF(#REF!=2,1,0),0)</f>
        <v>0</v>
      </c>
      <c r="AP9" s="1">
        <f>IFERROR(IF(#REF!=2,1,0),0)</f>
        <v>0</v>
      </c>
      <c r="AQ9" s="1">
        <f>IFERROR(IF(#REF!=2,1,0),0)</f>
        <v>0</v>
      </c>
      <c r="AR9" s="1">
        <f>IFERROR(IF(#REF!=2,1,0),0)</f>
        <v>0</v>
      </c>
      <c r="AS9" s="1">
        <f>IFERROR(IF(#REF!=2,1,0),0)</f>
        <v>0</v>
      </c>
      <c r="AT9" s="1">
        <f>IFERROR(IF(#REF!=2,1,0),0)</f>
        <v>0</v>
      </c>
      <c r="AU9" s="1">
        <f>IFERROR(IF(#REF!=2,1,0),0)</f>
        <v>0</v>
      </c>
      <c r="AV9" s="1">
        <f>IFERROR(IF(#REF!=2,1,0),0)</f>
        <v>0</v>
      </c>
      <c r="AW9" s="1">
        <f>IFERROR(IF(#REF!=2,1,0),0)</f>
        <v>0</v>
      </c>
      <c r="AX9" s="1">
        <f>IFERROR(IF(#REF!=2,1,0),0)</f>
        <v>0</v>
      </c>
      <c r="AY9" s="1">
        <f>IFERROR(IF(#REF!=2,1,0),0)</f>
        <v>0</v>
      </c>
      <c r="AZ9" s="1">
        <f>IFERROR(IF(#REF!=2,1,0),0)</f>
        <v>0</v>
      </c>
      <c r="BA9" s="1">
        <f>IFERROR(IF(#REF!=2,1,0),0)</f>
        <v>0</v>
      </c>
      <c r="BB9" s="1">
        <f>IFERROR(IF(#REF!=2,1,0),0)</f>
        <v>0</v>
      </c>
      <c r="BC9" s="1">
        <f>IFERROR(IF(#REF!=2,1,0),0)</f>
        <v>0</v>
      </c>
      <c r="BD9" s="1">
        <f>IFERROR(IF(#REF!=2,1,0),0)</f>
        <v>0</v>
      </c>
      <c r="BE9" s="1">
        <f t="shared" si="1"/>
        <v>3</v>
      </c>
    </row>
    <row r="10" spans="1:57" ht="17.25" customHeight="1" x14ac:dyDescent="0.2">
      <c r="A10" s="72" t="s">
        <v>151</v>
      </c>
      <c r="B10" s="73"/>
      <c r="C10" s="73"/>
      <c r="D10" s="74"/>
      <c r="E10" s="8">
        <f t="shared" si="0"/>
        <v>0</v>
      </c>
      <c r="F10" s="38" t="s">
        <v>5</v>
      </c>
      <c r="H10" s="1">
        <f>IFERROR(IF('1'!E18=2,1,0),0)</f>
        <v>0</v>
      </c>
      <c r="I10" s="1">
        <f>IFERROR(IF('2'!E18=2,1,0),0)</f>
        <v>0</v>
      </c>
      <c r="J10" s="1">
        <f>IFERROR(IF('3'!E18=2,1,0),0)</f>
        <v>0</v>
      </c>
      <c r="K10" s="1">
        <f>IFERROR(IF('4'!E18=2,1,0),0)</f>
        <v>0</v>
      </c>
      <c r="L10" s="1">
        <f>IFERROR(IF('5'!E18=2,1,0),0)</f>
        <v>0</v>
      </c>
      <c r="M10" s="1">
        <f>IFERROR(IF('6'!E18=2,1,0),0)</f>
        <v>0</v>
      </c>
      <c r="N10" s="1">
        <f>IFERROR(IF('7'!E18=2,1,0),0)</f>
        <v>0</v>
      </c>
      <c r="O10" s="1">
        <f>IFERROR(IF('8'!E18=2,1,0),0)</f>
        <v>0</v>
      </c>
      <c r="P10" s="1">
        <f>IFERROR(IF('9'!E18=2,1,0),0)</f>
        <v>0</v>
      </c>
      <c r="Q10" s="1">
        <f>IFERROR(IF('10'!E18=2,1,0),0)</f>
        <v>0</v>
      </c>
      <c r="R10" s="1">
        <f>IFERROR(IF(#REF!=2,1,0),0)</f>
        <v>0</v>
      </c>
      <c r="S10" s="1">
        <f>IFERROR(IF(#REF!=2,1,0),0)</f>
        <v>0</v>
      </c>
      <c r="T10" s="1">
        <f>IFERROR(IF(#REF!=2,1,0),0)</f>
        <v>0</v>
      </c>
      <c r="U10" s="1">
        <f>IFERROR(IF(#REF!=2,1,0),0)</f>
        <v>0</v>
      </c>
      <c r="V10" s="1">
        <f>IFERROR(IF(#REF!=2,1,0),0)</f>
        <v>0</v>
      </c>
      <c r="W10" s="1">
        <f>IFERROR(IF(#REF!=2,1,0),0)</f>
        <v>0</v>
      </c>
      <c r="X10" s="1">
        <f>IFERROR(IF(#REF!=2,1,0),0)</f>
        <v>0</v>
      </c>
      <c r="Y10" s="1">
        <f>IFERROR(IF(#REF!=2,1,0),0)</f>
        <v>0</v>
      </c>
      <c r="Z10" s="1">
        <f>IFERROR(IF(#REF!=2,1,0),0)</f>
        <v>0</v>
      </c>
      <c r="AA10" s="1">
        <f>IFERROR(IF(#REF!=2,1,0),0)</f>
        <v>0</v>
      </c>
      <c r="AB10" s="1">
        <f>IFERROR(IF(#REF!=2,1,0),0)</f>
        <v>0</v>
      </c>
      <c r="AC10" s="1">
        <f>IFERROR(IF(#REF!=2,1,0),0)</f>
        <v>0</v>
      </c>
      <c r="AD10" s="1">
        <f>IFERROR(IF(#REF!=2,1,0),0)</f>
        <v>0</v>
      </c>
      <c r="AE10" s="1">
        <f>IFERROR(IF(#REF!=2,1,0),0)</f>
        <v>0</v>
      </c>
      <c r="AF10" s="1">
        <f>IFERROR(IF(#REF!=2,1,0),0)</f>
        <v>0</v>
      </c>
      <c r="AG10" s="1">
        <f>IFERROR(IF(#REF!=2,1,0),0)</f>
        <v>0</v>
      </c>
      <c r="AH10" s="1">
        <f>IFERROR(IF(#REF!=2,1,0),0)</f>
        <v>0</v>
      </c>
      <c r="AI10" s="1">
        <f>IFERROR(IF(#REF!=2,1,0),0)</f>
        <v>0</v>
      </c>
      <c r="AJ10" s="1">
        <f>IFERROR(IF(#REF!=2,1,0),0)</f>
        <v>0</v>
      </c>
      <c r="AK10" s="1">
        <f>IFERROR(IF(#REF!=2,1,0),0)</f>
        <v>0</v>
      </c>
      <c r="AL10" s="1">
        <f>IFERROR(IF(#REF!=2,1,0),0)</f>
        <v>0</v>
      </c>
      <c r="AM10" s="1">
        <f>IFERROR(IF(#REF!=2,1,0),0)</f>
        <v>0</v>
      </c>
      <c r="AN10" s="1">
        <f>IFERROR(IF(#REF!=2,1,0),0)</f>
        <v>0</v>
      </c>
      <c r="AO10" s="1">
        <f>IFERROR(IF(#REF!=2,1,0),0)</f>
        <v>0</v>
      </c>
      <c r="AP10" s="1">
        <f>IFERROR(IF(#REF!=2,1,0),0)</f>
        <v>0</v>
      </c>
      <c r="AQ10" s="1">
        <f>IFERROR(IF(#REF!=2,1,0),0)</f>
        <v>0</v>
      </c>
      <c r="AR10" s="1">
        <f>IFERROR(IF(#REF!=2,1,0),0)</f>
        <v>0</v>
      </c>
      <c r="AS10" s="1">
        <f>IFERROR(IF(#REF!=2,1,0),0)</f>
        <v>0</v>
      </c>
      <c r="AT10" s="1">
        <f>IFERROR(IF(#REF!=2,1,0),0)</f>
        <v>0</v>
      </c>
      <c r="AU10" s="1">
        <f>IFERROR(IF(#REF!=2,1,0),0)</f>
        <v>0</v>
      </c>
      <c r="AV10" s="1">
        <f>IFERROR(IF(#REF!=2,1,0),0)</f>
        <v>0</v>
      </c>
      <c r="AW10" s="1">
        <f>IFERROR(IF(#REF!=2,1,0),0)</f>
        <v>0</v>
      </c>
      <c r="AX10" s="1">
        <f>IFERROR(IF(#REF!=2,1,0),0)</f>
        <v>0</v>
      </c>
      <c r="AY10" s="1">
        <f>IFERROR(IF(#REF!=2,1,0),0)</f>
        <v>0</v>
      </c>
      <c r="AZ10" s="1">
        <f>IFERROR(IF(#REF!=2,1,0),0)</f>
        <v>0</v>
      </c>
      <c r="BA10" s="1">
        <f>IFERROR(IF(#REF!=2,1,0),0)</f>
        <v>0</v>
      </c>
      <c r="BB10" s="1">
        <f>IFERROR(IF(#REF!=2,1,0),0)</f>
        <v>0</v>
      </c>
      <c r="BC10" s="1">
        <f>IFERROR(IF(#REF!=2,1,0),0)</f>
        <v>0</v>
      </c>
      <c r="BD10" s="1">
        <f>IFERROR(IF(#REF!=2,1,0),0)</f>
        <v>0</v>
      </c>
      <c r="BE10" s="1">
        <f t="shared" si="1"/>
        <v>0</v>
      </c>
    </row>
    <row r="11" spans="1:57" ht="17.25" customHeight="1" x14ac:dyDescent="0.2">
      <c r="A11" s="72" t="s">
        <v>152</v>
      </c>
      <c r="B11" s="73"/>
      <c r="C11" s="73"/>
      <c r="D11" s="74"/>
      <c r="E11" s="8">
        <f t="shared" si="0"/>
        <v>0</v>
      </c>
      <c r="F11" s="38" t="s">
        <v>6</v>
      </c>
      <c r="H11" s="1">
        <f>IFERROR(IF('1'!E19=2,1,0),0)</f>
        <v>0</v>
      </c>
      <c r="I11" s="1">
        <f>IFERROR(IF('2'!E19=2,1,0),0)</f>
        <v>0</v>
      </c>
      <c r="J11" s="1">
        <f>IFERROR(IF('3'!E19=2,1,0),0)</f>
        <v>0</v>
      </c>
      <c r="K11" s="1">
        <f>IFERROR(IF('4'!E19=2,1,0),0)</f>
        <v>0</v>
      </c>
      <c r="L11" s="1">
        <f>IFERROR(IF('5'!E19=2,1,0),0)</f>
        <v>0</v>
      </c>
      <c r="M11" s="1">
        <f>IFERROR(IF('6'!E19=2,1,0),0)</f>
        <v>0</v>
      </c>
      <c r="N11" s="1">
        <f>IFERROR(IF('7'!E19=2,1,0),0)</f>
        <v>0</v>
      </c>
      <c r="O11" s="1">
        <f>IFERROR(IF('8'!E19=2,1,0),0)</f>
        <v>0</v>
      </c>
      <c r="P11" s="1">
        <f>IFERROR(IF('9'!E19=2,1,0),0)</f>
        <v>0</v>
      </c>
      <c r="Q11" s="1">
        <f>IFERROR(IF('10'!E19=2,1,0),0)</f>
        <v>0</v>
      </c>
      <c r="R11" s="1">
        <f>IFERROR(IF(#REF!=2,1,0),0)</f>
        <v>0</v>
      </c>
      <c r="S11" s="1">
        <f>IFERROR(IF(#REF!=2,1,0),0)</f>
        <v>0</v>
      </c>
      <c r="T11" s="1">
        <f>IFERROR(IF(#REF!=2,1,0),0)</f>
        <v>0</v>
      </c>
      <c r="U11" s="1">
        <f>IFERROR(IF(#REF!=2,1,0),0)</f>
        <v>0</v>
      </c>
      <c r="V11" s="1">
        <f>IFERROR(IF(#REF!=2,1,0),0)</f>
        <v>0</v>
      </c>
      <c r="W11" s="1">
        <f>IFERROR(IF(#REF!=2,1,0),0)</f>
        <v>0</v>
      </c>
      <c r="X11" s="1">
        <f>IFERROR(IF(#REF!=2,1,0),0)</f>
        <v>0</v>
      </c>
      <c r="Y11" s="1">
        <f>IFERROR(IF(#REF!=2,1,0),0)</f>
        <v>0</v>
      </c>
      <c r="Z11" s="1">
        <f>IFERROR(IF(#REF!=2,1,0),0)</f>
        <v>0</v>
      </c>
      <c r="AA11" s="1">
        <f>IFERROR(IF(#REF!=2,1,0),0)</f>
        <v>0</v>
      </c>
      <c r="AB11" s="1">
        <f>IFERROR(IF(#REF!=2,1,0),0)</f>
        <v>0</v>
      </c>
      <c r="AC11" s="1">
        <f>IFERROR(IF(#REF!=2,1,0),0)</f>
        <v>0</v>
      </c>
      <c r="AD11" s="1">
        <f>IFERROR(IF(#REF!=2,1,0),0)</f>
        <v>0</v>
      </c>
      <c r="AE11" s="1">
        <f>IFERROR(IF(#REF!=2,1,0),0)</f>
        <v>0</v>
      </c>
      <c r="AF11" s="1">
        <f>IFERROR(IF(#REF!=2,1,0),0)</f>
        <v>0</v>
      </c>
      <c r="AG11" s="1">
        <f>IFERROR(IF(#REF!=2,1,0),0)</f>
        <v>0</v>
      </c>
      <c r="AH11" s="1">
        <f>IFERROR(IF(#REF!=2,1,0),0)</f>
        <v>0</v>
      </c>
      <c r="AI11" s="1">
        <f>IFERROR(IF(#REF!=2,1,0),0)</f>
        <v>0</v>
      </c>
      <c r="AJ11" s="1">
        <f>IFERROR(IF(#REF!=2,1,0),0)</f>
        <v>0</v>
      </c>
      <c r="AK11" s="1">
        <f>IFERROR(IF(#REF!=2,1,0),0)</f>
        <v>0</v>
      </c>
      <c r="AL11" s="1">
        <f>IFERROR(IF(#REF!=2,1,0),0)</f>
        <v>0</v>
      </c>
      <c r="AM11" s="1">
        <f>IFERROR(IF(#REF!=2,1,0),0)</f>
        <v>0</v>
      </c>
      <c r="AN11" s="1">
        <f>IFERROR(IF(#REF!=2,1,0),0)</f>
        <v>0</v>
      </c>
      <c r="AO11" s="1">
        <f>IFERROR(IF(#REF!=2,1,0),0)</f>
        <v>0</v>
      </c>
      <c r="AP11" s="1">
        <f>IFERROR(IF(#REF!=2,1,0),0)</f>
        <v>0</v>
      </c>
      <c r="AQ11" s="1">
        <f>IFERROR(IF(#REF!=2,1,0),0)</f>
        <v>0</v>
      </c>
      <c r="AR11" s="1">
        <f>IFERROR(IF(#REF!=2,1,0),0)</f>
        <v>0</v>
      </c>
      <c r="AS11" s="1">
        <f>IFERROR(IF(#REF!=2,1,0),0)</f>
        <v>0</v>
      </c>
      <c r="AT11" s="1">
        <f>IFERROR(IF(#REF!=2,1,0),0)</f>
        <v>0</v>
      </c>
      <c r="AU11" s="1">
        <f>IFERROR(IF(#REF!=2,1,0),0)</f>
        <v>0</v>
      </c>
      <c r="AV11" s="1">
        <f>IFERROR(IF(#REF!=2,1,0),0)</f>
        <v>0</v>
      </c>
      <c r="AW11" s="1">
        <f>IFERROR(IF(#REF!=2,1,0),0)</f>
        <v>0</v>
      </c>
      <c r="AX11" s="1">
        <f>IFERROR(IF(#REF!=2,1,0),0)</f>
        <v>0</v>
      </c>
      <c r="AY11" s="1">
        <f>IFERROR(IF(#REF!=2,1,0),0)</f>
        <v>0</v>
      </c>
      <c r="AZ11" s="1">
        <f>IFERROR(IF(#REF!=2,1,0),0)</f>
        <v>0</v>
      </c>
      <c r="BA11" s="1">
        <f>IFERROR(IF(#REF!=2,1,0),0)</f>
        <v>0</v>
      </c>
      <c r="BB11" s="1">
        <f>IFERROR(IF(#REF!=2,1,0),0)</f>
        <v>0</v>
      </c>
      <c r="BC11" s="1">
        <f>IFERROR(IF(#REF!=2,1,0),0)</f>
        <v>0</v>
      </c>
      <c r="BD11" s="1">
        <f>IFERROR(IF(#REF!=2,1,0),0)</f>
        <v>0</v>
      </c>
      <c r="BE11" s="1">
        <f t="shared" si="1"/>
        <v>0</v>
      </c>
    </row>
    <row r="12" spans="1:57" ht="17.25" customHeight="1" x14ac:dyDescent="0.2">
      <c r="A12" s="72" t="s">
        <v>59</v>
      </c>
      <c r="B12" s="73"/>
      <c r="C12" s="73"/>
      <c r="D12" s="74"/>
      <c r="E12" s="8">
        <f t="shared" si="0"/>
        <v>0</v>
      </c>
      <c r="F12" s="38" t="s">
        <v>6</v>
      </c>
      <c r="H12" s="1">
        <f>IFERROR(IF('1'!E20=2,1,0),0)</f>
        <v>0</v>
      </c>
      <c r="I12" s="1">
        <f>IFERROR(IF('2'!E20=2,1,0),0)</f>
        <v>0</v>
      </c>
      <c r="J12" s="1">
        <f>IFERROR(IF('3'!E20=2,1,0),0)</f>
        <v>0</v>
      </c>
      <c r="K12" s="1">
        <f>IFERROR(IF('4'!E20=2,1,0),0)</f>
        <v>0</v>
      </c>
      <c r="L12" s="1">
        <f>IFERROR(IF('5'!E20=2,1,0),0)</f>
        <v>0</v>
      </c>
      <c r="M12" s="1">
        <f>IFERROR(IF('6'!E20=2,1,0),0)</f>
        <v>0</v>
      </c>
      <c r="N12" s="1">
        <f>IFERROR(IF('7'!E20=2,1,0),0)</f>
        <v>0</v>
      </c>
      <c r="O12" s="1">
        <f>IFERROR(IF('8'!E20=2,1,0),0)</f>
        <v>0</v>
      </c>
      <c r="P12" s="1">
        <f>IFERROR(IF('9'!E20=2,1,0),0)</f>
        <v>0</v>
      </c>
      <c r="Q12" s="1">
        <f>IFERROR(IF('10'!E20=2,1,0),0)</f>
        <v>0</v>
      </c>
      <c r="R12" s="1">
        <f>IFERROR(IF(#REF!=2,1,0),0)</f>
        <v>0</v>
      </c>
      <c r="S12" s="1">
        <f>IFERROR(IF(#REF!=2,1,0),0)</f>
        <v>0</v>
      </c>
      <c r="T12" s="1">
        <f>IFERROR(IF(#REF!=2,1,0),0)</f>
        <v>0</v>
      </c>
      <c r="U12" s="1">
        <f>IFERROR(IF(#REF!=2,1,0),0)</f>
        <v>0</v>
      </c>
      <c r="V12" s="1">
        <f>IFERROR(IF(#REF!=2,1,0),0)</f>
        <v>0</v>
      </c>
      <c r="W12" s="1">
        <f>IFERROR(IF(#REF!=2,1,0),0)</f>
        <v>0</v>
      </c>
      <c r="X12" s="1">
        <f>IFERROR(IF(#REF!=2,1,0),0)</f>
        <v>0</v>
      </c>
      <c r="Y12" s="1">
        <f>IFERROR(IF(#REF!=2,1,0),0)</f>
        <v>0</v>
      </c>
      <c r="Z12" s="1">
        <f>IFERROR(IF(#REF!=2,1,0),0)</f>
        <v>0</v>
      </c>
      <c r="AA12" s="1">
        <f>IFERROR(IF(#REF!=2,1,0),0)</f>
        <v>0</v>
      </c>
      <c r="AB12" s="1">
        <f>IFERROR(IF(#REF!=2,1,0),0)</f>
        <v>0</v>
      </c>
      <c r="AC12" s="1">
        <f>IFERROR(IF(#REF!=2,1,0),0)</f>
        <v>0</v>
      </c>
      <c r="AD12" s="1">
        <f>IFERROR(IF(#REF!=2,1,0),0)</f>
        <v>0</v>
      </c>
      <c r="AE12" s="1">
        <f>IFERROR(IF(#REF!=2,1,0),0)</f>
        <v>0</v>
      </c>
      <c r="AF12" s="1">
        <f>IFERROR(IF(#REF!=2,1,0),0)</f>
        <v>0</v>
      </c>
      <c r="AG12" s="1">
        <f>IFERROR(IF(#REF!=2,1,0),0)</f>
        <v>0</v>
      </c>
      <c r="AH12" s="1">
        <f>IFERROR(IF(#REF!=2,1,0),0)</f>
        <v>0</v>
      </c>
      <c r="AI12" s="1">
        <f>IFERROR(IF(#REF!=2,1,0),0)</f>
        <v>0</v>
      </c>
      <c r="AJ12" s="1">
        <f>IFERROR(IF(#REF!=2,1,0),0)</f>
        <v>0</v>
      </c>
      <c r="AK12" s="1">
        <f>IFERROR(IF(#REF!=2,1,0),0)</f>
        <v>0</v>
      </c>
      <c r="AL12" s="1">
        <f>IFERROR(IF(#REF!=2,1,0),0)</f>
        <v>0</v>
      </c>
      <c r="AM12" s="1">
        <f>IFERROR(IF(#REF!=2,1,0),0)</f>
        <v>0</v>
      </c>
      <c r="AN12" s="1">
        <f>IFERROR(IF(#REF!=2,1,0),0)</f>
        <v>0</v>
      </c>
      <c r="AO12" s="1">
        <f>IFERROR(IF(#REF!=2,1,0),0)</f>
        <v>0</v>
      </c>
      <c r="AP12" s="1">
        <f>IFERROR(IF(#REF!=2,1,0),0)</f>
        <v>0</v>
      </c>
      <c r="AQ12" s="1">
        <f>IFERROR(IF(#REF!=2,1,0),0)</f>
        <v>0</v>
      </c>
      <c r="AR12" s="1">
        <f>IFERROR(IF(#REF!=2,1,0),0)</f>
        <v>0</v>
      </c>
      <c r="AS12" s="1">
        <f>IFERROR(IF(#REF!=2,1,0),0)</f>
        <v>0</v>
      </c>
      <c r="AT12" s="1">
        <f>IFERROR(IF(#REF!=2,1,0),0)</f>
        <v>0</v>
      </c>
      <c r="AU12" s="1">
        <f>IFERROR(IF(#REF!=2,1,0),0)</f>
        <v>0</v>
      </c>
      <c r="AV12" s="1">
        <f>IFERROR(IF(#REF!=2,1,0),0)</f>
        <v>0</v>
      </c>
      <c r="AW12" s="1">
        <f>IFERROR(IF(#REF!=2,1,0),0)</f>
        <v>0</v>
      </c>
      <c r="AX12" s="1">
        <f>IFERROR(IF(#REF!=2,1,0),0)</f>
        <v>0</v>
      </c>
      <c r="AY12" s="1">
        <f>IFERROR(IF(#REF!=2,1,0),0)</f>
        <v>0</v>
      </c>
      <c r="AZ12" s="1">
        <f>IFERROR(IF(#REF!=2,1,0),0)</f>
        <v>0</v>
      </c>
      <c r="BA12" s="1">
        <f>IFERROR(IF(#REF!=2,1,0),0)</f>
        <v>0</v>
      </c>
      <c r="BB12" s="1">
        <f>IFERROR(IF(#REF!=2,1,0),0)</f>
        <v>0</v>
      </c>
      <c r="BC12" s="1">
        <f>IFERROR(IF(#REF!=2,1,0),0)</f>
        <v>0</v>
      </c>
      <c r="BD12" s="1">
        <f>IFERROR(IF(#REF!=2,1,0),0)</f>
        <v>0</v>
      </c>
      <c r="BE12" s="1">
        <f t="shared" si="1"/>
        <v>0</v>
      </c>
    </row>
    <row r="13" spans="1:57" ht="17.25" customHeight="1" x14ac:dyDescent="0.2">
      <c r="A13" s="72" t="s">
        <v>60</v>
      </c>
      <c r="B13" s="73"/>
      <c r="C13" s="73"/>
      <c r="D13" s="74"/>
      <c r="E13" s="8">
        <f t="shared" si="0"/>
        <v>0</v>
      </c>
      <c r="F13" s="38" t="s">
        <v>5</v>
      </c>
      <c r="H13" s="1">
        <f>IFERROR(IF('1'!E21=2,1,0),0)</f>
        <v>0</v>
      </c>
      <c r="I13" s="1">
        <f>IFERROR(IF('2'!E21=2,1,0),0)</f>
        <v>0</v>
      </c>
      <c r="J13" s="1">
        <f>IFERROR(IF('3'!E21=2,1,0),0)</f>
        <v>0</v>
      </c>
      <c r="K13" s="1">
        <f>IFERROR(IF('4'!E21=2,1,0),0)</f>
        <v>0</v>
      </c>
      <c r="L13" s="1">
        <f>IFERROR(IF('5'!E21=2,1,0),0)</f>
        <v>0</v>
      </c>
      <c r="M13" s="1">
        <f>IFERROR(IF('6'!E21=2,1,0),0)</f>
        <v>0</v>
      </c>
      <c r="N13" s="1">
        <f>IFERROR(IF('7'!E21=2,1,0),0)</f>
        <v>0</v>
      </c>
      <c r="O13" s="1">
        <f>IFERROR(IF('8'!E21=2,1,0),0)</f>
        <v>0</v>
      </c>
      <c r="P13" s="1">
        <f>IFERROR(IF('9'!E21=2,1,0),0)</f>
        <v>0</v>
      </c>
      <c r="Q13" s="1">
        <f>IFERROR(IF('10'!E21=2,1,0),0)</f>
        <v>0</v>
      </c>
      <c r="R13" s="1">
        <f>IFERROR(IF(#REF!=2,1,0),0)</f>
        <v>0</v>
      </c>
      <c r="S13" s="1">
        <f>IFERROR(IF(#REF!=2,1,0),0)</f>
        <v>0</v>
      </c>
      <c r="T13" s="1">
        <f>IFERROR(IF(#REF!=2,1,0),0)</f>
        <v>0</v>
      </c>
      <c r="U13" s="1">
        <f>IFERROR(IF(#REF!=2,1,0),0)</f>
        <v>0</v>
      </c>
      <c r="V13" s="1">
        <f>IFERROR(IF(#REF!=2,1,0),0)</f>
        <v>0</v>
      </c>
      <c r="W13" s="1">
        <f>IFERROR(IF(#REF!=2,1,0),0)</f>
        <v>0</v>
      </c>
      <c r="X13" s="1">
        <f>IFERROR(IF(#REF!=2,1,0),0)</f>
        <v>0</v>
      </c>
      <c r="Y13" s="1">
        <f>IFERROR(IF(#REF!=2,1,0),0)</f>
        <v>0</v>
      </c>
      <c r="Z13" s="1">
        <f>IFERROR(IF(#REF!=2,1,0),0)</f>
        <v>0</v>
      </c>
      <c r="AA13" s="1">
        <f>IFERROR(IF(#REF!=2,1,0),0)</f>
        <v>0</v>
      </c>
      <c r="AB13" s="1">
        <f>IFERROR(IF(#REF!=2,1,0),0)</f>
        <v>0</v>
      </c>
      <c r="AC13" s="1">
        <f>IFERROR(IF(#REF!=2,1,0),0)</f>
        <v>0</v>
      </c>
      <c r="AD13" s="1">
        <f>IFERROR(IF(#REF!=2,1,0),0)</f>
        <v>0</v>
      </c>
      <c r="AE13" s="1">
        <f>IFERROR(IF(#REF!=2,1,0),0)</f>
        <v>0</v>
      </c>
      <c r="AF13" s="1">
        <f>IFERROR(IF(#REF!=2,1,0),0)</f>
        <v>0</v>
      </c>
      <c r="AG13" s="1">
        <f>IFERROR(IF(#REF!=2,1,0),0)</f>
        <v>0</v>
      </c>
      <c r="AH13" s="1">
        <f>IFERROR(IF(#REF!=2,1,0),0)</f>
        <v>0</v>
      </c>
      <c r="AI13" s="1">
        <f>IFERROR(IF(#REF!=2,1,0),0)</f>
        <v>0</v>
      </c>
      <c r="AJ13" s="1">
        <f>IFERROR(IF(#REF!=2,1,0),0)</f>
        <v>0</v>
      </c>
      <c r="AK13" s="1">
        <f>IFERROR(IF(#REF!=2,1,0),0)</f>
        <v>0</v>
      </c>
      <c r="AL13" s="1">
        <f>IFERROR(IF(#REF!=2,1,0),0)</f>
        <v>0</v>
      </c>
      <c r="AM13" s="1">
        <f>IFERROR(IF(#REF!=2,1,0),0)</f>
        <v>0</v>
      </c>
      <c r="AN13" s="1">
        <f>IFERROR(IF(#REF!=2,1,0),0)</f>
        <v>0</v>
      </c>
      <c r="AO13" s="1">
        <f>IFERROR(IF(#REF!=2,1,0),0)</f>
        <v>0</v>
      </c>
      <c r="AP13" s="1">
        <f>IFERROR(IF(#REF!=2,1,0),0)</f>
        <v>0</v>
      </c>
      <c r="AQ13" s="1">
        <f>IFERROR(IF(#REF!=2,1,0),0)</f>
        <v>0</v>
      </c>
      <c r="AR13" s="1">
        <f>IFERROR(IF(#REF!=2,1,0),0)</f>
        <v>0</v>
      </c>
      <c r="AS13" s="1">
        <f>IFERROR(IF(#REF!=2,1,0),0)</f>
        <v>0</v>
      </c>
      <c r="AT13" s="1">
        <f>IFERROR(IF(#REF!=2,1,0),0)</f>
        <v>0</v>
      </c>
      <c r="AU13" s="1">
        <f>IFERROR(IF(#REF!=2,1,0),0)</f>
        <v>0</v>
      </c>
      <c r="AV13" s="1">
        <f>IFERROR(IF(#REF!=2,1,0),0)</f>
        <v>0</v>
      </c>
      <c r="AW13" s="1">
        <f>IFERROR(IF(#REF!=2,1,0),0)</f>
        <v>0</v>
      </c>
      <c r="AX13" s="1">
        <f>IFERROR(IF(#REF!=2,1,0),0)</f>
        <v>0</v>
      </c>
      <c r="AY13" s="1">
        <f>IFERROR(IF(#REF!=2,1,0),0)</f>
        <v>0</v>
      </c>
      <c r="AZ13" s="1">
        <f>IFERROR(IF(#REF!=2,1,0),0)</f>
        <v>0</v>
      </c>
      <c r="BA13" s="1">
        <f>IFERROR(IF(#REF!=2,1,0),0)</f>
        <v>0</v>
      </c>
      <c r="BB13" s="1">
        <f>IFERROR(IF(#REF!=2,1,0),0)</f>
        <v>0</v>
      </c>
      <c r="BC13" s="1">
        <f>IFERROR(IF(#REF!=2,1,0),0)</f>
        <v>0</v>
      </c>
      <c r="BD13" s="1">
        <f>IFERROR(IF(#REF!=2,1,0),0)</f>
        <v>0</v>
      </c>
      <c r="BE13" s="1">
        <f t="shared" si="1"/>
        <v>0</v>
      </c>
    </row>
    <row r="14" spans="1:57" ht="17.25" customHeight="1" x14ac:dyDescent="0.2">
      <c r="A14" s="72" t="s">
        <v>61</v>
      </c>
      <c r="B14" s="73"/>
      <c r="C14" s="73"/>
      <c r="D14" s="74"/>
      <c r="E14" s="8">
        <f t="shared" si="0"/>
        <v>0</v>
      </c>
      <c r="F14" s="38" t="s">
        <v>5</v>
      </c>
      <c r="H14" s="1">
        <f>IFERROR(IF('1'!E22=2,1,0),0)</f>
        <v>0</v>
      </c>
      <c r="I14" s="1">
        <f>IFERROR(IF('2'!E22=2,1,0),0)</f>
        <v>0</v>
      </c>
      <c r="J14" s="1">
        <f>IFERROR(IF('3'!E22=2,1,0),0)</f>
        <v>0</v>
      </c>
      <c r="K14" s="1">
        <f>IFERROR(IF('4'!E22=2,1,0),0)</f>
        <v>0</v>
      </c>
      <c r="L14" s="1">
        <f>IFERROR(IF('5'!E22=2,1,0),0)</f>
        <v>0</v>
      </c>
      <c r="M14" s="1">
        <f>IFERROR(IF('6'!E22=2,1,0),0)</f>
        <v>0</v>
      </c>
      <c r="N14" s="1">
        <f>IFERROR(IF('7'!E22=2,1,0),0)</f>
        <v>0</v>
      </c>
      <c r="O14" s="1">
        <f>IFERROR(IF('8'!E22=2,1,0),0)</f>
        <v>0</v>
      </c>
      <c r="P14" s="1">
        <f>IFERROR(IF('9'!E22=2,1,0),0)</f>
        <v>0</v>
      </c>
      <c r="Q14" s="1">
        <f>IFERROR(IF('10'!E22=2,1,0),0)</f>
        <v>0</v>
      </c>
      <c r="R14" s="1">
        <f>IFERROR(IF(#REF!=2,1,0),0)</f>
        <v>0</v>
      </c>
      <c r="S14" s="1">
        <f>IFERROR(IF(#REF!=2,1,0),0)</f>
        <v>0</v>
      </c>
      <c r="T14" s="1">
        <f>IFERROR(IF(#REF!=2,1,0),0)</f>
        <v>0</v>
      </c>
      <c r="U14" s="1">
        <f>IFERROR(IF(#REF!=2,1,0),0)</f>
        <v>0</v>
      </c>
      <c r="V14" s="1">
        <f>IFERROR(IF(#REF!=2,1,0),0)</f>
        <v>0</v>
      </c>
      <c r="W14" s="1">
        <f>IFERROR(IF(#REF!=2,1,0),0)</f>
        <v>0</v>
      </c>
      <c r="X14" s="1">
        <f>IFERROR(IF(#REF!=2,1,0),0)</f>
        <v>0</v>
      </c>
      <c r="Y14" s="1">
        <f>IFERROR(IF(#REF!=2,1,0),0)</f>
        <v>0</v>
      </c>
      <c r="Z14" s="1">
        <f>IFERROR(IF(#REF!=2,1,0),0)</f>
        <v>0</v>
      </c>
      <c r="AA14" s="1">
        <f>IFERROR(IF(#REF!=2,1,0),0)</f>
        <v>0</v>
      </c>
      <c r="AB14" s="1">
        <f>IFERROR(IF(#REF!=2,1,0),0)</f>
        <v>0</v>
      </c>
      <c r="AC14" s="1">
        <f>IFERROR(IF(#REF!=2,1,0),0)</f>
        <v>0</v>
      </c>
      <c r="AD14" s="1">
        <f>IFERROR(IF(#REF!=2,1,0),0)</f>
        <v>0</v>
      </c>
      <c r="AE14" s="1">
        <f>IFERROR(IF(#REF!=2,1,0),0)</f>
        <v>0</v>
      </c>
      <c r="AF14" s="1">
        <f>IFERROR(IF(#REF!=2,1,0),0)</f>
        <v>0</v>
      </c>
      <c r="AG14" s="1">
        <f>IFERROR(IF(#REF!=2,1,0),0)</f>
        <v>0</v>
      </c>
      <c r="AH14" s="1">
        <f>IFERROR(IF(#REF!=2,1,0),0)</f>
        <v>0</v>
      </c>
      <c r="AI14" s="1">
        <f>IFERROR(IF(#REF!=2,1,0),0)</f>
        <v>0</v>
      </c>
      <c r="AJ14" s="1">
        <f>IFERROR(IF(#REF!=2,1,0),0)</f>
        <v>0</v>
      </c>
      <c r="AK14" s="1">
        <f>IFERROR(IF(#REF!=2,1,0),0)</f>
        <v>0</v>
      </c>
      <c r="AL14" s="1">
        <f>IFERROR(IF(#REF!=2,1,0),0)</f>
        <v>0</v>
      </c>
      <c r="AM14" s="1">
        <f>IFERROR(IF(#REF!=2,1,0),0)</f>
        <v>0</v>
      </c>
      <c r="AN14" s="1">
        <f>IFERROR(IF(#REF!=2,1,0),0)</f>
        <v>0</v>
      </c>
      <c r="AO14" s="1">
        <f>IFERROR(IF(#REF!=2,1,0),0)</f>
        <v>0</v>
      </c>
      <c r="AP14" s="1">
        <f>IFERROR(IF(#REF!=2,1,0),0)</f>
        <v>0</v>
      </c>
      <c r="AQ14" s="1">
        <f>IFERROR(IF(#REF!=2,1,0),0)</f>
        <v>0</v>
      </c>
      <c r="AR14" s="1">
        <f>IFERROR(IF(#REF!=2,1,0),0)</f>
        <v>0</v>
      </c>
      <c r="AS14" s="1">
        <f>IFERROR(IF(#REF!=2,1,0),0)</f>
        <v>0</v>
      </c>
      <c r="AT14" s="1">
        <f>IFERROR(IF(#REF!=2,1,0),0)</f>
        <v>0</v>
      </c>
      <c r="AU14" s="1">
        <f>IFERROR(IF(#REF!=2,1,0),0)</f>
        <v>0</v>
      </c>
      <c r="AV14" s="1">
        <f>IFERROR(IF(#REF!=2,1,0),0)</f>
        <v>0</v>
      </c>
      <c r="AW14" s="1">
        <f>IFERROR(IF(#REF!=2,1,0),0)</f>
        <v>0</v>
      </c>
      <c r="AX14" s="1">
        <f>IFERROR(IF(#REF!=2,1,0),0)</f>
        <v>0</v>
      </c>
      <c r="AY14" s="1">
        <f>IFERROR(IF(#REF!=2,1,0),0)</f>
        <v>0</v>
      </c>
      <c r="AZ14" s="1">
        <f>IFERROR(IF(#REF!=2,1,0),0)</f>
        <v>0</v>
      </c>
      <c r="BA14" s="1">
        <f>IFERROR(IF(#REF!=2,1,0),0)</f>
        <v>0</v>
      </c>
      <c r="BB14" s="1">
        <f>IFERROR(IF(#REF!=2,1,0),0)</f>
        <v>0</v>
      </c>
      <c r="BC14" s="1">
        <f>IFERROR(IF(#REF!=2,1,0),0)</f>
        <v>0</v>
      </c>
      <c r="BD14" s="1">
        <f>IFERROR(IF(#REF!=2,1,0),0)</f>
        <v>0</v>
      </c>
      <c r="BE14" s="1">
        <f t="shared" si="1"/>
        <v>0</v>
      </c>
    </row>
    <row r="15" spans="1:57" ht="17.25" customHeight="1" x14ac:dyDescent="0.2">
      <c r="A15" s="72" t="s">
        <v>153</v>
      </c>
      <c r="B15" s="73"/>
      <c r="C15" s="73"/>
      <c r="D15" s="74"/>
      <c r="E15" s="8">
        <f t="shared" si="0"/>
        <v>0</v>
      </c>
      <c r="F15" s="38" t="s">
        <v>5</v>
      </c>
      <c r="H15" s="1">
        <f>IFERROR(IF('1'!E23=2,1,0),0)</f>
        <v>0</v>
      </c>
      <c r="I15" s="1">
        <f>IFERROR(IF('2'!E23=2,1,0),0)</f>
        <v>0</v>
      </c>
      <c r="J15" s="1">
        <f>IFERROR(IF('3'!E23=2,1,0),0)</f>
        <v>0</v>
      </c>
      <c r="K15" s="1">
        <f>IFERROR(IF('4'!E23=2,1,0),0)</f>
        <v>0</v>
      </c>
      <c r="L15" s="1">
        <f>IFERROR(IF('5'!E23=2,1,0),0)</f>
        <v>0</v>
      </c>
      <c r="M15" s="1">
        <f>IFERROR(IF('6'!E23=2,1,0),0)</f>
        <v>0</v>
      </c>
      <c r="N15" s="1">
        <f>IFERROR(IF('7'!E23=2,1,0),0)</f>
        <v>0</v>
      </c>
      <c r="O15" s="1">
        <f>IFERROR(IF('8'!E23=2,1,0),0)</f>
        <v>0</v>
      </c>
      <c r="P15" s="1">
        <f>IFERROR(IF('9'!E23=2,1,0),0)</f>
        <v>0</v>
      </c>
      <c r="Q15" s="1">
        <f>IFERROR(IF('10'!E23=2,1,0),0)</f>
        <v>0</v>
      </c>
      <c r="R15" s="1">
        <f>IFERROR(IF(#REF!=2,1,0),0)</f>
        <v>0</v>
      </c>
      <c r="S15" s="1">
        <f>IFERROR(IF(#REF!=2,1,0),0)</f>
        <v>0</v>
      </c>
      <c r="T15" s="1">
        <f>IFERROR(IF(#REF!=2,1,0),0)</f>
        <v>0</v>
      </c>
      <c r="U15" s="1">
        <f>IFERROR(IF(#REF!=2,1,0),0)</f>
        <v>0</v>
      </c>
      <c r="V15" s="1">
        <f>IFERROR(IF(#REF!=2,1,0),0)</f>
        <v>0</v>
      </c>
      <c r="W15" s="1">
        <f>IFERROR(IF(#REF!=2,1,0),0)</f>
        <v>0</v>
      </c>
      <c r="X15" s="1">
        <f>IFERROR(IF(#REF!=2,1,0),0)</f>
        <v>0</v>
      </c>
      <c r="Y15" s="1">
        <f>IFERROR(IF(#REF!=2,1,0),0)</f>
        <v>0</v>
      </c>
      <c r="Z15" s="1">
        <f>IFERROR(IF(#REF!=2,1,0),0)</f>
        <v>0</v>
      </c>
      <c r="AA15" s="1">
        <f>IFERROR(IF(#REF!=2,1,0),0)</f>
        <v>0</v>
      </c>
      <c r="AB15" s="1">
        <f>IFERROR(IF(#REF!=2,1,0),0)</f>
        <v>0</v>
      </c>
      <c r="AC15" s="1">
        <f>IFERROR(IF(#REF!=2,1,0),0)</f>
        <v>0</v>
      </c>
      <c r="AD15" s="1">
        <f>IFERROR(IF(#REF!=2,1,0),0)</f>
        <v>0</v>
      </c>
      <c r="AE15" s="1">
        <f>IFERROR(IF(#REF!=2,1,0),0)</f>
        <v>0</v>
      </c>
      <c r="AF15" s="1">
        <f>IFERROR(IF(#REF!=2,1,0),0)</f>
        <v>0</v>
      </c>
      <c r="AG15" s="1">
        <f>IFERROR(IF(#REF!=2,1,0),0)</f>
        <v>0</v>
      </c>
      <c r="AH15" s="1">
        <f>IFERROR(IF(#REF!=2,1,0),0)</f>
        <v>0</v>
      </c>
      <c r="AI15" s="1">
        <f>IFERROR(IF(#REF!=2,1,0),0)</f>
        <v>0</v>
      </c>
      <c r="AJ15" s="1">
        <f>IFERROR(IF(#REF!=2,1,0),0)</f>
        <v>0</v>
      </c>
      <c r="AK15" s="1">
        <f>IFERROR(IF(#REF!=2,1,0),0)</f>
        <v>0</v>
      </c>
      <c r="AL15" s="1">
        <f>IFERROR(IF(#REF!=2,1,0),0)</f>
        <v>0</v>
      </c>
      <c r="AM15" s="1">
        <f>IFERROR(IF(#REF!=2,1,0),0)</f>
        <v>0</v>
      </c>
      <c r="AN15" s="1">
        <f>IFERROR(IF(#REF!=2,1,0),0)</f>
        <v>0</v>
      </c>
      <c r="AO15" s="1">
        <f>IFERROR(IF(#REF!=2,1,0),0)</f>
        <v>0</v>
      </c>
      <c r="AP15" s="1">
        <f>IFERROR(IF(#REF!=2,1,0),0)</f>
        <v>0</v>
      </c>
      <c r="AQ15" s="1">
        <f>IFERROR(IF(#REF!=2,1,0),0)</f>
        <v>0</v>
      </c>
      <c r="AR15" s="1">
        <f>IFERROR(IF(#REF!=2,1,0),0)</f>
        <v>0</v>
      </c>
      <c r="AS15" s="1">
        <f>IFERROR(IF(#REF!=2,1,0),0)</f>
        <v>0</v>
      </c>
      <c r="AT15" s="1">
        <f>IFERROR(IF(#REF!=2,1,0),0)</f>
        <v>0</v>
      </c>
      <c r="AU15" s="1">
        <f>IFERROR(IF(#REF!=2,1,0),0)</f>
        <v>0</v>
      </c>
      <c r="AV15" s="1">
        <f>IFERROR(IF(#REF!=2,1,0),0)</f>
        <v>0</v>
      </c>
      <c r="AW15" s="1">
        <f>IFERROR(IF(#REF!=2,1,0),0)</f>
        <v>0</v>
      </c>
      <c r="AX15" s="1">
        <f>IFERROR(IF(#REF!=2,1,0),0)</f>
        <v>0</v>
      </c>
      <c r="AY15" s="1">
        <f>IFERROR(IF(#REF!=2,1,0),0)</f>
        <v>0</v>
      </c>
      <c r="AZ15" s="1">
        <f>IFERROR(IF(#REF!=2,1,0),0)</f>
        <v>0</v>
      </c>
      <c r="BA15" s="1">
        <f>IFERROR(IF(#REF!=2,1,0),0)</f>
        <v>0</v>
      </c>
      <c r="BB15" s="1">
        <f>IFERROR(IF(#REF!=2,1,0),0)</f>
        <v>0</v>
      </c>
      <c r="BC15" s="1">
        <f>IFERROR(IF(#REF!=2,1,0),0)</f>
        <v>0</v>
      </c>
      <c r="BD15" s="1">
        <f>IFERROR(IF(#REF!=2,1,0),0)</f>
        <v>0</v>
      </c>
      <c r="BE15" s="1">
        <f t="shared" si="1"/>
        <v>0</v>
      </c>
    </row>
    <row r="16" spans="1:57" ht="17.25" customHeight="1" x14ac:dyDescent="0.2">
      <c r="A16" s="72" t="s">
        <v>62</v>
      </c>
      <c r="B16" s="73"/>
      <c r="C16" s="73"/>
      <c r="D16" s="74"/>
      <c r="E16" s="8">
        <f t="shared" si="0"/>
        <v>3</v>
      </c>
      <c r="F16" s="38" t="s">
        <v>5</v>
      </c>
      <c r="H16" s="1">
        <f>IFERROR(IF('1'!E24=2,1,0),0)</f>
        <v>1</v>
      </c>
      <c r="I16" s="1">
        <f>IFERROR(IF('2'!E24=2,1,0),0)</f>
        <v>1</v>
      </c>
      <c r="J16" s="1">
        <f>IFERROR(IF('3'!E24=2,1,0),0)</f>
        <v>0</v>
      </c>
      <c r="K16" s="1">
        <f>IFERROR(IF('4'!E24=2,1,0),0)</f>
        <v>0</v>
      </c>
      <c r="L16" s="1">
        <f>IFERROR(IF('5'!E24=2,1,0),0)</f>
        <v>0</v>
      </c>
      <c r="M16" s="1">
        <f>IFERROR(IF('6'!E24=2,1,0),0)</f>
        <v>0</v>
      </c>
      <c r="N16" s="1">
        <f>IFERROR(IF('7'!E24=2,1,0),0)</f>
        <v>1</v>
      </c>
      <c r="O16" s="1">
        <f>IFERROR(IF('8'!E24=2,1,0),0)</f>
        <v>0</v>
      </c>
      <c r="P16" s="1">
        <f>IFERROR(IF('9'!E24=2,1,0),0)</f>
        <v>0</v>
      </c>
      <c r="Q16" s="1">
        <f>IFERROR(IF('10'!E24=2,1,0),0)</f>
        <v>0</v>
      </c>
      <c r="R16" s="1">
        <f>IFERROR(IF(#REF!=2,1,0),0)</f>
        <v>0</v>
      </c>
      <c r="S16" s="1">
        <f>IFERROR(IF(#REF!=2,1,0),0)</f>
        <v>0</v>
      </c>
      <c r="T16" s="1">
        <f>IFERROR(IF(#REF!=2,1,0),0)</f>
        <v>0</v>
      </c>
      <c r="U16" s="1">
        <f>IFERROR(IF(#REF!=2,1,0),0)</f>
        <v>0</v>
      </c>
      <c r="V16" s="1">
        <f>IFERROR(IF(#REF!=2,1,0),0)</f>
        <v>0</v>
      </c>
      <c r="W16" s="1">
        <f>IFERROR(IF(#REF!=2,1,0),0)</f>
        <v>0</v>
      </c>
      <c r="X16" s="1">
        <f>IFERROR(IF(#REF!=2,1,0),0)</f>
        <v>0</v>
      </c>
      <c r="Y16" s="1">
        <f>IFERROR(IF(#REF!=2,1,0),0)</f>
        <v>0</v>
      </c>
      <c r="Z16" s="1">
        <f>IFERROR(IF(#REF!=2,1,0),0)</f>
        <v>0</v>
      </c>
      <c r="AA16" s="1">
        <f>IFERROR(IF(#REF!=2,1,0),0)</f>
        <v>0</v>
      </c>
      <c r="AB16" s="1">
        <f>IFERROR(IF(#REF!=2,1,0),0)</f>
        <v>0</v>
      </c>
      <c r="AC16" s="1">
        <f>IFERROR(IF(#REF!=2,1,0),0)</f>
        <v>0</v>
      </c>
      <c r="AD16" s="1">
        <f>IFERROR(IF(#REF!=2,1,0),0)</f>
        <v>0</v>
      </c>
      <c r="AE16" s="1">
        <f>IFERROR(IF(#REF!=2,1,0),0)</f>
        <v>0</v>
      </c>
      <c r="AF16" s="1">
        <f>IFERROR(IF(#REF!=2,1,0),0)</f>
        <v>0</v>
      </c>
      <c r="AG16" s="1">
        <f>IFERROR(IF(#REF!=2,1,0),0)</f>
        <v>0</v>
      </c>
      <c r="AH16" s="1">
        <f>IFERROR(IF(#REF!=2,1,0),0)</f>
        <v>0</v>
      </c>
      <c r="AI16" s="1">
        <f>IFERROR(IF(#REF!=2,1,0),0)</f>
        <v>0</v>
      </c>
      <c r="AJ16" s="1">
        <f>IFERROR(IF(#REF!=2,1,0),0)</f>
        <v>0</v>
      </c>
      <c r="AK16" s="1">
        <f>IFERROR(IF(#REF!=2,1,0),0)</f>
        <v>0</v>
      </c>
      <c r="AL16" s="1">
        <f>IFERROR(IF(#REF!=2,1,0),0)</f>
        <v>0</v>
      </c>
      <c r="AM16" s="1">
        <f>IFERROR(IF(#REF!=2,1,0),0)</f>
        <v>0</v>
      </c>
      <c r="AN16" s="1">
        <f>IFERROR(IF(#REF!=2,1,0),0)</f>
        <v>0</v>
      </c>
      <c r="AO16" s="1">
        <f>IFERROR(IF(#REF!=2,1,0),0)</f>
        <v>0</v>
      </c>
      <c r="AP16" s="1">
        <f>IFERROR(IF(#REF!=2,1,0),0)</f>
        <v>0</v>
      </c>
      <c r="AQ16" s="1">
        <f>IFERROR(IF(#REF!=2,1,0),0)</f>
        <v>0</v>
      </c>
      <c r="AR16" s="1">
        <f>IFERROR(IF(#REF!=2,1,0),0)</f>
        <v>0</v>
      </c>
      <c r="AS16" s="1">
        <f>IFERROR(IF(#REF!=2,1,0),0)</f>
        <v>0</v>
      </c>
      <c r="AT16" s="1">
        <f>IFERROR(IF(#REF!=2,1,0),0)</f>
        <v>0</v>
      </c>
      <c r="AU16" s="1">
        <f>IFERROR(IF(#REF!=2,1,0),0)</f>
        <v>0</v>
      </c>
      <c r="AV16" s="1">
        <f>IFERROR(IF(#REF!=2,1,0),0)</f>
        <v>0</v>
      </c>
      <c r="AW16" s="1">
        <f>IFERROR(IF(#REF!=2,1,0),0)</f>
        <v>0</v>
      </c>
      <c r="AX16" s="1">
        <f>IFERROR(IF(#REF!=2,1,0),0)</f>
        <v>0</v>
      </c>
      <c r="AY16" s="1">
        <f>IFERROR(IF(#REF!=2,1,0),0)</f>
        <v>0</v>
      </c>
      <c r="AZ16" s="1">
        <f>IFERROR(IF(#REF!=2,1,0),0)</f>
        <v>0</v>
      </c>
      <c r="BA16" s="1">
        <f>IFERROR(IF(#REF!=2,1,0),0)</f>
        <v>0</v>
      </c>
      <c r="BB16" s="1">
        <f>IFERROR(IF(#REF!=2,1,0),0)</f>
        <v>0</v>
      </c>
      <c r="BC16" s="1">
        <f>IFERROR(IF(#REF!=2,1,0),0)</f>
        <v>0</v>
      </c>
      <c r="BD16" s="1">
        <f>IFERROR(IF(#REF!=2,1,0),0)</f>
        <v>0</v>
      </c>
      <c r="BE16" s="1">
        <f t="shared" si="1"/>
        <v>3</v>
      </c>
    </row>
    <row r="17" spans="1:57" ht="17.25" customHeight="1" x14ac:dyDescent="0.2">
      <c r="A17" s="72" t="s">
        <v>63</v>
      </c>
      <c r="B17" s="73"/>
      <c r="C17" s="73"/>
      <c r="D17" s="74"/>
      <c r="E17" s="8">
        <f t="shared" si="0"/>
        <v>3</v>
      </c>
      <c r="F17" s="38" t="s">
        <v>5</v>
      </c>
      <c r="H17" s="1">
        <f>IFERROR(IF('1'!E25=2,1,0),0)</f>
        <v>1</v>
      </c>
      <c r="I17" s="1">
        <f>IFERROR(IF('2'!E25=2,1,0),0)</f>
        <v>1</v>
      </c>
      <c r="J17" s="1">
        <f>IFERROR(IF('3'!E25=2,1,0),0)</f>
        <v>0</v>
      </c>
      <c r="K17" s="1">
        <f>IFERROR(IF('4'!E25=2,1,0),0)</f>
        <v>0</v>
      </c>
      <c r="L17" s="1">
        <f>IFERROR(IF('5'!E25=2,1,0),0)</f>
        <v>0</v>
      </c>
      <c r="M17" s="1">
        <f>IFERROR(IF('6'!E25=2,1,0),0)</f>
        <v>0</v>
      </c>
      <c r="N17" s="1">
        <f>IFERROR(IF('7'!E25=2,1,0),0)</f>
        <v>1</v>
      </c>
      <c r="O17" s="1">
        <f>IFERROR(IF('8'!E25=2,1,0),0)</f>
        <v>0</v>
      </c>
      <c r="P17" s="1">
        <f>IFERROR(IF('9'!E25=2,1,0),0)</f>
        <v>0</v>
      </c>
      <c r="Q17" s="1">
        <f>IFERROR(IF('10'!E25=2,1,0),0)</f>
        <v>0</v>
      </c>
      <c r="R17" s="1">
        <f>IFERROR(IF(#REF!=2,1,0),0)</f>
        <v>0</v>
      </c>
      <c r="S17" s="1">
        <f>IFERROR(IF(#REF!=2,1,0),0)</f>
        <v>0</v>
      </c>
      <c r="T17" s="1">
        <f>IFERROR(IF(#REF!=2,1,0),0)</f>
        <v>0</v>
      </c>
      <c r="U17" s="1">
        <f>IFERROR(IF(#REF!=2,1,0),0)</f>
        <v>0</v>
      </c>
      <c r="V17" s="1">
        <f>IFERROR(IF(#REF!=2,1,0),0)</f>
        <v>0</v>
      </c>
      <c r="W17" s="1">
        <f>IFERROR(IF(#REF!=2,1,0),0)</f>
        <v>0</v>
      </c>
      <c r="X17" s="1">
        <f>IFERROR(IF(#REF!=2,1,0),0)</f>
        <v>0</v>
      </c>
      <c r="Y17" s="1">
        <f>IFERROR(IF(#REF!=2,1,0),0)</f>
        <v>0</v>
      </c>
      <c r="Z17" s="1">
        <f>IFERROR(IF(#REF!=2,1,0),0)</f>
        <v>0</v>
      </c>
      <c r="AA17" s="1">
        <f>IFERROR(IF(#REF!=2,1,0),0)</f>
        <v>0</v>
      </c>
      <c r="AB17" s="1">
        <f>IFERROR(IF(#REF!=2,1,0),0)</f>
        <v>0</v>
      </c>
      <c r="AC17" s="1">
        <f>IFERROR(IF(#REF!=2,1,0),0)</f>
        <v>0</v>
      </c>
      <c r="AD17" s="1">
        <f>IFERROR(IF(#REF!=2,1,0),0)</f>
        <v>0</v>
      </c>
      <c r="AE17" s="1">
        <f>IFERROR(IF(#REF!=2,1,0),0)</f>
        <v>0</v>
      </c>
      <c r="AF17" s="1">
        <f>IFERROR(IF(#REF!=2,1,0),0)</f>
        <v>0</v>
      </c>
      <c r="AG17" s="1">
        <f>IFERROR(IF(#REF!=2,1,0),0)</f>
        <v>0</v>
      </c>
      <c r="AH17" s="1">
        <f>IFERROR(IF(#REF!=2,1,0),0)</f>
        <v>0</v>
      </c>
      <c r="AI17" s="1">
        <f>IFERROR(IF(#REF!=2,1,0),0)</f>
        <v>0</v>
      </c>
      <c r="AJ17" s="1">
        <f>IFERROR(IF(#REF!=2,1,0),0)</f>
        <v>0</v>
      </c>
      <c r="AK17" s="1">
        <f>IFERROR(IF(#REF!=2,1,0),0)</f>
        <v>0</v>
      </c>
      <c r="AL17" s="1">
        <f>IFERROR(IF(#REF!=2,1,0),0)</f>
        <v>0</v>
      </c>
      <c r="AM17" s="1">
        <f>IFERROR(IF(#REF!=2,1,0),0)</f>
        <v>0</v>
      </c>
      <c r="AN17" s="1">
        <f>IFERROR(IF(#REF!=2,1,0),0)</f>
        <v>0</v>
      </c>
      <c r="AO17" s="1">
        <f>IFERROR(IF(#REF!=2,1,0),0)</f>
        <v>0</v>
      </c>
      <c r="AP17" s="1">
        <f>IFERROR(IF(#REF!=2,1,0),0)</f>
        <v>0</v>
      </c>
      <c r="AQ17" s="1">
        <f>IFERROR(IF(#REF!=2,1,0),0)</f>
        <v>0</v>
      </c>
      <c r="AR17" s="1">
        <f>IFERROR(IF(#REF!=2,1,0),0)</f>
        <v>0</v>
      </c>
      <c r="AS17" s="1">
        <f>IFERROR(IF(#REF!=2,1,0),0)</f>
        <v>0</v>
      </c>
      <c r="AT17" s="1">
        <f>IFERROR(IF(#REF!=2,1,0),0)</f>
        <v>0</v>
      </c>
      <c r="AU17" s="1">
        <f>IFERROR(IF(#REF!=2,1,0),0)</f>
        <v>0</v>
      </c>
      <c r="AV17" s="1">
        <f>IFERROR(IF(#REF!=2,1,0),0)</f>
        <v>0</v>
      </c>
      <c r="AW17" s="1">
        <f>IFERROR(IF(#REF!=2,1,0),0)</f>
        <v>0</v>
      </c>
      <c r="AX17" s="1">
        <f>IFERROR(IF(#REF!=2,1,0),0)</f>
        <v>0</v>
      </c>
      <c r="AY17" s="1">
        <f>IFERROR(IF(#REF!=2,1,0),0)</f>
        <v>0</v>
      </c>
      <c r="AZ17" s="1">
        <f>IFERROR(IF(#REF!=2,1,0),0)</f>
        <v>0</v>
      </c>
      <c r="BA17" s="1">
        <f>IFERROR(IF(#REF!=2,1,0),0)</f>
        <v>0</v>
      </c>
      <c r="BB17" s="1">
        <f>IFERROR(IF(#REF!=2,1,0),0)</f>
        <v>0</v>
      </c>
      <c r="BC17" s="1">
        <f>IFERROR(IF(#REF!=2,1,0),0)</f>
        <v>0</v>
      </c>
      <c r="BD17" s="1">
        <f>IFERROR(IF(#REF!=2,1,0),0)</f>
        <v>0</v>
      </c>
      <c r="BE17" s="1">
        <f t="shared" si="1"/>
        <v>3</v>
      </c>
    </row>
    <row r="18" spans="1:57" ht="17.25" customHeight="1" x14ac:dyDescent="0.2">
      <c r="A18" s="72" t="s">
        <v>154</v>
      </c>
      <c r="B18" s="73"/>
      <c r="C18" s="73"/>
      <c r="D18" s="74"/>
      <c r="E18" s="8">
        <f t="shared" si="0"/>
        <v>0</v>
      </c>
      <c r="F18" s="38" t="s">
        <v>5</v>
      </c>
      <c r="H18" s="1">
        <f>IFERROR(IF('1'!E26=2,1,0),0)</f>
        <v>0</v>
      </c>
      <c r="I18" s="1">
        <f>IFERROR(IF('2'!E26=2,1,0),0)</f>
        <v>0</v>
      </c>
      <c r="J18" s="1">
        <f>IFERROR(IF('3'!E26=2,1,0),0)</f>
        <v>0</v>
      </c>
      <c r="K18" s="1">
        <f>IFERROR(IF('4'!E26=2,1,0),0)</f>
        <v>0</v>
      </c>
      <c r="L18" s="1">
        <f>IFERROR(IF('5'!E26=2,1,0),0)</f>
        <v>0</v>
      </c>
      <c r="M18" s="1">
        <f>IFERROR(IF('6'!E26=2,1,0),0)</f>
        <v>0</v>
      </c>
      <c r="N18" s="1">
        <f>IFERROR(IF('7'!E26=2,1,0),0)</f>
        <v>0</v>
      </c>
      <c r="O18" s="1">
        <f>IFERROR(IF('8'!E26=2,1,0),0)</f>
        <v>0</v>
      </c>
      <c r="P18" s="1">
        <f>IFERROR(IF('9'!E26=2,1,0),0)</f>
        <v>0</v>
      </c>
      <c r="Q18" s="1">
        <f>IFERROR(IF('10'!E26=2,1,0),0)</f>
        <v>0</v>
      </c>
      <c r="R18" s="1">
        <f>IFERROR(IF(#REF!=2,1,0),0)</f>
        <v>0</v>
      </c>
      <c r="S18" s="1">
        <f>IFERROR(IF(#REF!=2,1,0),0)</f>
        <v>0</v>
      </c>
      <c r="T18" s="1">
        <f>IFERROR(IF(#REF!=2,1,0),0)</f>
        <v>0</v>
      </c>
      <c r="U18" s="1">
        <f>IFERROR(IF(#REF!=2,1,0),0)</f>
        <v>0</v>
      </c>
      <c r="V18" s="1">
        <f>IFERROR(IF(#REF!=2,1,0),0)</f>
        <v>0</v>
      </c>
      <c r="W18" s="1">
        <f>IFERROR(IF(#REF!=2,1,0),0)</f>
        <v>0</v>
      </c>
      <c r="X18" s="1">
        <f>IFERROR(IF(#REF!=2,1,0),0)</f>
        <v>0</v>
      </c>
      <c r="Y18" s="1">
        <f>IFERROR(IF(#REF!=2,1,0),0)</f>
        <v>0</v>
      </c>
      <c r="Z18" s="1">
        <f>IFERROR(IF(#REF!=2,1,0),0)</f>
        <v>0</v>
      </c>
      <c r="AA18" s="1">
        <f>IFERROR(IF(#REF!=2,1,0),0)</f>
        <v>0</v>
      </c>
      <c r="AB18" s="1">
        <f>IFERROR(IF(#REF!=2,1,0),0)</f>
        <v>0</v>
      </c>
      <c r="AC18" s="1">
        <f>IFERROR(IF(#REF!=2,1,0),0)</f>
        <v>0</v>
      </c>
      <c r="AD18" s="1">
        <f>IFERROR(IF(#REF!=2,1,0),0)</f>
        <v>0</v>
      </c>
      <c r="AE18" s="1">
        <f>IFERROR(IF(#REF!=2,1,0),0)</f>
        <v>0</v>
      </c>
      <c r="AF18" s="1">
        <f>IFERROR(IF(#REF!=2,1,0),0)</f>
        <v>0</v>
      </c>
      <c r="AG18" s="1">
        <f>IFERROR(IF(#REF!=2,1,0),0)</f>
        <v>0</v>
      </c>
      <c r="AH18" s="1">
        <f>IFERROR(IF(#REF!=2,1,0),0)</f>
        <v>0</v>
      </c>
      <c r="AI18" s="1">
        <f>IFERROR(IF(#REF!=2,1,0),0)</f>
        <v>0</v>
      </c>
      <c r="AJ18" s="1">
        <f>IFERROR(IF(#REF!=2,1,0),0)</f>
        <v>0</v>
      </c>
      <c r="AK18" s="1">
        <f>IFERROR(IF(#REF!=2,1,0),0)</f>
        <v>0</v>
      </c>
      <c r="AL18" s="1">
        <f>IFERROR(IF(#REF!=2,1,0),0)</f>
        <v>0</v>
      </c>
      <c r="AM18" s="1">
        <f>IFERROR(IF(#REF!=2,1,0),0)</f>
        <v>0</v>
      </c>
      <c r="AN18" s="1">
        <f>IFERROR(IF(#REF!=2,1,0),0)</f>
        <v>0</v>
      </c>
      <c r="AO18" s="1">
        <f>IFERROR(IF(#REF!=2,1,0),0)</f>
        <v>0</v>
      </c>
      <c r="AP18" s="1">
        <f>IFERROR(IF(#REF!=2,1,0),0)</f>
        <v>0</v>
      </c>
      <c r="AQ18" s="1">
        <f>IFERROR(IF(#REF!=2,1,0),0)</f>
        <v>0</v>
      </c>
      <c r="AR18" s="1">
        <f>IFERROR(IF(#REF!=2,1,0),0)</f>
        <v>0</v>
      </c>
      <c r="AS18" s="1">
        <f>IFERROR(IF(#REF!=2,1,0),0)</f>
        <v>0</v>
      </c>
      <c r="AT18" s="1">
        <f>IFERROR(IF(#REF!=2,1,0),0)</f>
        <v>0</v>
      </c>
      <c r="AU18" s="1">
        <f>IFERROR(IF(#REF!=2,1,0),0)</f>
        <v>0</v>
      </c>
      <c r="AV18" s="1">
        <f>IFERROR(IF(#REF!=2,1,0),0)</f>
        <v>0</v>
      </c>
      <c r="AW18" s="1">
        <f>IFERROR(IF(#REF!=2,1,0),0)</f>
        <v>0</v>
      </c>
      <c r="AX18" s="1">
        <f>IFERROR(IF(#REF!=2,1,0),0)</f>
        <v>0</v>
      </c>
      <c r="AY18" s="1">
        <f>IFERROR(IF(#REF!=2,1,0),0)</f>
        <v>0</v>
      </c>
      <c r="AZ18" s="1">
        <f>IFERROR(IF(#REF!=2,1,0),0)</f>
        <v>0</v>
      </c>
      <c r="BA18" s="1">
        <f>IFERROR(IF(#REF!=2,1,0),0)</f>
        <v>0</v>
      </c>
      <c r="BB18" s="1">
        <f>IFERROR(IF(#REF!=2,1,0),0)</f>
        <v>0</v>
      </c>
      <c r="BC18" s="1">
        <f>IFERROR(IF(#REF!=2,1,0),0)</f>
        <v>0</v>
      </c>
      <c r="BD18" s="1">
        <f>IFERROR(IF(#REF!=2,1,0),0)</f>
        <v>0</v>
      </c>
      <c r="BE18" s="1">
        <f t="shared" si="1"/>
        <v>0</v>
      </c>
    </row>
    <row r="19" spans="1:57" ht="17.25" customHeight="1" x14ac:dyDescent="0.2">
      <c r="A19" s="72" t="s">
        <v>155</v>
      </c>
      <c r="B19" s="73"/>
      <c r="C19" s="73"/>
      <c r="D19" s="74"/>
      <c r="E19" s="8">
        <f t="shared" si="0"/>
        <v>0</v>
      </c>
      <c r="F19" s="38" t="s">
        <v>161</v>
      </c>
      <c r="H19" s="1">
        <f>IFERROR(IF('1'!E27=2,1,0),0)</f>
        <v>0</v>
      </c>
      <c r="I19" s="1">
        <f>IFERROR(IF('2'!E27=2,1,0),0)</f>
        <v>0</v>
      </c>
      <c r="J19" s="1">
        <f>IFERROR(IF('3'!E27=2,1,0),0)</f>
        <v>0</v>
      </c>
      <c r="K19" s="1">
        <f>IFERROR(IF('4'!E27=2,1,0),0)</f>
        <v>0</v>
      </c>
      <c r="L19" s="1">
        <f>IFERROR(IF('5'!E27=2,1,0),0)</f>
        <v>0</v>
      </c>
      <c r="M19" s="1">
        <f>IFERROR(IF('6'!E27=2,1,0),0)</f>
        <v>0</v>
      </c>
      <c r="N19" s="1">
        <f>IFERROR(IF('7'!E27=2,1,0),0)</f>
        <v>0</v>
      </c>
      <c r="O19" s="1">
        <f>IFERROR(IF('8'!E27=2,1,0),0)</f>
        <v>0</v>
      </c>
      <c r="P19" s="1">
        <f>IFERROR(IF('9'!E27=2,1,0),0)</f>
        <v>0</v>
      </c>
      <c r="Q19" s="1">
        <f>IFERROR(IF('10'!E27=2,1,0),0)</f>
        <v>0</v>
      </c>
      <c r="R19" s="1">
        <f>IFERROR(IF(#REF!=2,1,0),0)</f>
        <v>0</v>
      </c>
      <c r="S19" s="1">
        <f>IFERROR(IF(#REF!=2,1,0),0)</f>
        <v>0</v>
      </c>
      <c r="T19" s="1">
        <f>IFERROR(IF(#REF!=2,1,0),0)</f>
        <v>0</v>
      </c>
      <c r="U19" s="1">
        <f>IFERROR(IF(#REF!=2,1,0),0)</f>
        <v>0</v>
      </c>
      <c r="V19" s="1">
        <f>IFERROR(IF(#REF!=2,1,0),0)</f>
        <v>0</v>
      </c>
      <c r="W19" s="1">
        <f>IFERROR(IF(#REF!=2,1,0),0)</f>
        <v>0</v>
      </c>
      <c r="X19" s="1">
        <f>IFERROR(IF(#REF!=2,1,0),0)</f>
        <v>0</v>
      </c>
      <c r="Y19" s="1">
        <f>IFERROR(IF(#REF!=2,1,0),0)</f>
        <v>0</v>
      </c>
      <c r="Z19" s="1">
        <f>IFERROR(IF(#REF!=2,1,0),0)</f>
        <v>0</v>
      </c>
      <c r="AA19" s="1">
        <f>IFERROR(IF(#REF!=2,1,0),0)</f>
        <v>0</v>
      </c>
      <c r="AB19" s="1">
        <f>IFERROR(IF(#REF!=2,1,0),0)</f>
        <v>0</v>
      </c>
      <c r="AC19" s="1">
        <f>IFERROR(IF(#REF!=2,1,0),0)</f>
        <v>0</v>
      </c>
      <c r="AD19" s="1">
        <f>IFERROR(IF(#REF!=2,1,0),0)</f>
        <v>0</v>
      </c>
      <c r="AE19" s="1">
        <f>IFERROR(IF(#REF!=2,1,0),0)</f>
        <v>0</v>
      </c>
      <c r="AF19" s="1">
        <f>IFERROR(IF(#REF!=2,1,0),0)</f>
        <v>0</v>
      </c>
      <c r="AG19" s="1">
        <f>IFERROR(IF(#REF!=2,1,0),0)</f>
        <v>0</v>
      </c>
      <c r="AH19" s="1">
        <f>IFERROR(IF(#REF!=2,1,0),0)</f>
        <v>0</v>
      </c>
      <c r="AI19" s="1">
        <f>IFERROR(IF(#REF!=2,1,0),0)</f>
        <v>0</v>
      </c>
      <c r="AJ19" s="1">
        <f>IFERROR(IF(#REF!=2,1,0),0)</f>
        <v>0</v>
      </c>
      <c r="AK19" s="1">
        <f>IFERROR(IF(#REF!=2,1,0),0)</f>
        <v>0</v>
      </c>
      <c r="AL19" s="1">
        <f>IFERROR(IF(#REF!=2,1,0),0)</f>
        <v>0</v>
      </c>
      <c r="AM19" s="1">
        <f>IFERROR(IF(#REF!=2,1,0),0)</f>
        <v>0</v>
      </c>
      <c r="AN19" s="1">
        <f>IFERROR(IF(#REF!=2,1,0),0)</f>
        <v>0</v>
      </c>
      <c r="AO19" s="1">
        <f>IFERROR(IF(#REF!=2,1,0),0)</f>
        <v>0</v>
      </c>
      <c r="AP19" s="1">
        <f>IFERROR(IF(#REF!=2,1,0),0)</f>
        <v>0</v>
      </c>
      <c r="AQ19" s="1">
        <f>IFERROR(IF(#REF!=2,1,0),0)</f>
        <v>0</v>
      </c>
      <c r="AR19" s="1">
        <f>IFERROR(IF(#REF!=2,1,0),0)</f>
        <v>0</v>
      </c>
      <c r="AS19" s="1">
        <f>IFERROR(IF(#REF!=2,1,0),0)</f>
        <v>0</v>
      </c>
      <c r="AT19" s="1">
        <f>IFERROR(IF(#REF!=2,1,0),0)</f>
        <v>0</v>
      </c>
      <c r="AU19" s="1">
        <f>IFERROR(IF(#REF!=2,1,0),0)</f>
        <v>0</v>
      </c>
      <c r="AV19" s="1">
        <f>IFERROR(IF(#REF!=2,1,0),0)</f>
        <v>0</v>
      </c>
      <c r="AW19" s="1">
        <f>IFERROR(IF(#REF!=2,1,0),0)</f>
        <v>0</v>
      </c>
      <c r="AX19" s="1">
        <f>IFERROR(IF(#REF!=2,1,0),0)</f>
        <v>0</v>
      </c>
      <c r="AY19" s="1">
        <f>IFERROR(IF(#REF!=2,1,0),0)</f>
        <v>0</v>
      </c>
      <c r="AZ19" s="1">
        <f>IFERROR(IF(#REF!=2,1,0),0)</f>
        <v>0</v>
      </c>
      <c r="BA19" s="1">
        <f>IFERROR(IF(#REF!=2,1,0),0)</f>
        <v>0</v>
      </c>
      <c r="BB19" s="1">
        <f>IFERROR(IF(#REF!=2,1,0),0)</f>
        <v>0</v>
      </c>
      <c r="BC19" s="1">
        <f>IFERROR(IF(#REF!=2,1,0),0)</f>
        <v>0</v>
      </c>
      <c r="BD19" s="1">
        <f>IFERROR(IF(#REF!=2,1,0),0)</f>
        <v>0</v>
      </c>
      <c r="BE19" s="1">
        <f t="shared" si="1"/>
        <v>0</v>
      </c>
    </row>
    <row r="20" spans="1:57" ht="17.25" customHeight="1" x14ac:dyDescent="0.2">
      <c r="A20" s="72" t="s">
        <v>64</v>
      </c>
      <c r="B20" s="73"/>
      <c r="C20" s="73"/>
      <c r="D20" s="74"/>
      <c r="E20" s="8">
        <f t="shared" si="0"/>
        <v>0</v>
      </c>
      <c r="F20" s="38" t="s">
        <v>6</v>
      </c>
      <c r="H20" s="1">
        <f>IFERROR(IF('1'!E28=2,1,0),0)</f>
        <v>0</v>
      </c>
      <c r="I20" s="1">
        <f>IFERROR(IF('2'!E28=2,1,0),0)</f>
        <v>0</v>
      </c>
      <c r="J20" s="1">
        <f>IFERROR(IF('3'!E28=2,1,0),0)</f>
        <v>0</v>
      </c>
      <c r="K20" s="1">
        <f>IFERROR(IF('4'!E28=2,1,0),0)</f>
        <v>0</v>
      </c>
      <c r="L20" s="1">
        <f>IFERROR(IF('5'!E28=2,1,0),0)</f>
        <v>0</v>
      </c>
      <c r="M20" s="1">
        <f>IFERROR(IF('6'!E28=2,1,0),0)</f>
        <v>0</v>
      </c>
      <c r="N20" s="1">
        <f>IFERROR(IF('7'!E28=2,1,0),0)</f>
        <v>0</v>
      </c>
      <c r="O20" s="1">
        <f>IFERROR(IF('8'!E28=2,1,0),0)</f>
        <v>0</v>
      </c>
      <c r="P20" s="1">
        <f>IFERROR(IF('9'!E28=2,1,0),0)</f>
        <v>0</v>
      </c>
      <c r="Q20" s="1">
        <f>IFERROR(IF('10'!E28=2,1,0),0)</f>
        <v>0</v>
      </c>
      <c r="R20" s="1">
        <f>IFERROR(IF(#REF!=2,1,0),0)</f>
        <v>0</v>
      </c>
      <c r="S20" s="1">
        <f>IFERROR(IF(#REF!=2,1,0),0)</f>
        <v>0</v>
      </c>
      <c r="T20" s="1">
        <f>IFERROR(IF(#REF!=2,1,0),0)</f>
        <v>0</v>
      </c>
      <c r="U20" s="1">
        <f>IFERROR(IF(#REF!=2,1,0),0)</f>
        <v>0</v>
      </c>
      <c r="V20" s="1">
        <f>IFERROR(IF(#REF!=2,1,0),0)</f>
        <v>0</v>
      </c>
      <c r="W20" s="1">
        <f>IFERROR(IF(#REF!=2,1,0),0)</f>
        <v>0</v>
      </c>
      <c r="X20" s="1">
        <f>IFERROR(IF(#REF!=2,1,0),0)</f>
        <v>0</v>
      </c>
      <c r="Y20" s="1">
        <f>IFERROR(IF(#REF!=2,1,0),0)</f>
        <v>0</v>
      </c>
      <c r="Z20" s="1">
        <f>IFERROR(IF(#REF!=2,1,0),0)</f>
        <v>0</v>
      </c>
      <c r="AA20" s="1">
        <f>IFERROR(IF(#REF!=2,1,0),0)</f>
        <v>0</v>
      </c>
      <c r="AB20" s="1">
        <f>IFERROR(IF(#REF!=2,1,0),0)</f>
        <v>0</v>
      </c>
      <c r="AC20" s="1">
        <f>IFERROR(IF(#REF!=2,1,0),0)</f>
        <v>0</v>
      </c>
      <c r="AD20" s="1">
        <f>IFERROR(IF(#REF!=2,1,0),0)</f>
        <v>0</v>
      </c>
      <c r="AE20" s="1">
        <f>IFERROR(IF(#REF!=2,1,0),0)</f>
        <v>0</v>
      </c>
      <c r="AF20" s="1">
        <f>IFERROR(IF(#REF!=2,1,0),0)</f>
        <v>0</v>
      </c>
      <c r="AG20" s="1">
        <f>IFERROR(IF(#REF!=2,1,0),0)</f>
        <v>0</v>
      </c>
      <c r="AH20" s="1">
        <f>IFERROR(IF(#REF!=2,1,0),0)</f>
        <v>0</v>
      </c>
      <c r="AI20" s="1">
        <f>IFERROR(IF(#REF!=2,1,0),0)</f>
        <v>0</v>
      </c>
      <c r="AJ20" s="1">
        <f>IFERROR(IF(#REF!=2,1,0),0)</f>
        <v>0</v>
      </c>
      <c r="AK20" s="1">
        <f>IFERROR(IF(#REF!=2,1,0),0)</f>
        <v>0</v>
      </c>
      <c r="AL20" s="1">
        <f>IFERROR(IF(#REF!=2,1,0),0)</f>
        <v>0</v>
      </c>
      <c r="AM20" s="1">
        <f>IFERROR(IF(#REF!=2,1,0),0)</f>
        <v>0</v>
      </c>
      <c r="AN20" s="1">
        <f>IFERROR(IF(#REF!=2,1,0),0)</f>
        <v>0</v>
      </c>
      <c r="AO20" s="1">
        <f>IFERROR(IF(#REF!=2,1,0),0)</f>
        <v>0</v>
      </c>
      <c r="AP20" s="1">
        <f>IFERROR(IF(#REF!=2,1,0),0)</f>
        <v>0</v>
      </c>
      <c r="AQ20" s="1">
        <f>IFERROR(IF(#REF!=2,1,0),0)</f>
        <v>0</v>
      </c>
      <c r="AR20" s="1">
        <f>IFERROR(IF(#REF!=2,1,0),0)</f>
        <v>0</v>
      </c>
      <c r="AS20" s="1">
        <f>IFERROR(IF(#REF!=2,1,0),0)</f>
        <v>0</v>
      </c>
      <c r="AT20" s="1">
        <f>IFERROR(IF(#REF!=2,1,0),0)</f>
        <v>0</v>
      </c>
      <c r="AU20" s="1">
        <f>IFERROR(IF(#REF!=2,1,0),0)</f>
        <v>0</v>
      </c>
      <c r="AV20" s="1">
        <f>IFERROR(IF(#REF!=2,1,0),0)</f>
        <v>0</v>
      </c>
      <c r="AW20" s="1">
        <f>IFERROR(IF(#REF!=2,1,0),0)</f>
        <v>0</v>
      </c>
      <c r="AX20" s="1">
        <f>IFERROR(IF(#REF!=2,1,0),0)</f>
        <v>0</v>
      </c>
      <c r="AY20" s="1">
        <f>IFERROR(IF(#REF!=2,1,0),0)</f>
        <v>0</v>
      </c>
      <c r="AZ20" s="1">
        <f>IFERROR(IF(#REF!=2,1,0),0)</f>
        <v>0</v>
      </c>
      <c r="BA20" s="1">
        <f>IFERROR(IF(#REF!=2,1,0),0)</f>
        <v>0</v>
      </c>
      <c r="BB20" s="1">
        <f>IFERROR(IF(#REF!=2,1,0),0)</f>
        <v>0</v>
      </c>
      <c r="BC20" s="1">
        <f>IFERROR(IF(#REF!=2,1,0),0)</f>
        <v>0</v>
      </c>
      <c r="BD20" s="1">
        <f>IFERROR(IF(#REF!=2,1,0),0)</f>
        <v>0</v>
      </c>
      <c r="BE20" s="1">
        <f t="shared" si="1"/>
        <v>0</v>
      </c>
    </row>
    <row r="21" spans="1:57" ht="17.25" customHeight="1" x14ac:dyDescent="0.2">
      <c r="A21" s="72" t="s">
        <v>65</v>
      </c>
      <c r="B21" s="73"/>
      <c r="C21" s="73"/>
      <c r="D21" s="74"/>
      <c r="E21" s="8">
        <f t="shared" si="0"/>
        <v>0</v>
      </c>
      <c r="F21" s="38" t="s">
        <v>6</v>
      </c>
      <c r="H21" s="1">
        <f>IFERROR(IF('1'!E29=2,1,0),0)</f>
        <v>0</v>
      </c>
      <c r="I21" s="1">
        <f>IFERROR(IF('2'!E29=2,1,0),0)</f>
        <v>0</v>
      </c>
      <c r="J21" s="1">
        <f>IFERROR(IF('3'!E29=2,1,0),0)</f>
        <v>0</v>
      </c>
      <c r="K21" s="1">
        <f>IFERROR(IF('4'!E29=2,1,0),0)</f>
        <v>0</v>
      </c>
      <c r="L21" s="1">
        <f>IFERROR(IF('5'!E29=2,1,0),0)</f>
        <v>0</v>
      </c>
      <c r="M21" s="1">
        <f>IFERROR(IF('6'!E29=2,1,0),0)</f>
        <v>0</v>
      </c>
      <c r="N21" s="1">
        <f>IFERROR(IF('7'!E29=2,1,0),0)</f>
        <v>0</v>
      </c>
      <c r="O21" s="1">
        <f>IFERROR(IF('8'!E29=2,1,0),0)</f>
        <v>0</v>
      </c>
      <c r="P21" s="1">
        <f>IFERROR(IF('9'!E29=2,1,0),0)</f>
        <v>0</v>
      </c>
      <c r="Q21" s="1">
        <f>IFERROR(IF('10'!E29=2,1,0),0)</f>
        <v>0</v>
      </c>
      <c r="R21" s="1">
        <f>IFERROR(IF(#REF!=2,1,0),0)</f>
        <v>0</v>
      </c>
      <c r="S21" s="1">
        <f>IFERROR(IF(#REF!=2,1,0),0)</f>
        <v>0</v>
      </c>
      <c r="T21" s="1">
        <f>IFERROR(IF(#REF!=2,1,0),0)</f>
        <v>0</v>
      </c>
      <c r="U21" s="1">
        <f>IFERROR(IF(#REF!=2,1,0),0)</f>
        <v>0</v>
      </c>
      <c r="V21" s="1">
        <f>IFERROR(IF(#REF!=2,1,0),0)</f>
        <v>0</v>
      </c>
      <c r="W21" s="1">
        <f>IFERROR(IF(#REF!=2,1,0),0)</f>
        <v>0</v>
      </c>
      <c r="X21" s="1">
        <f>IFERROR(IF(#REF!=2,1,0),0)</f>
        <v>0</v>
      </c>
      <c r="Y21" s="1">
        <f>IFERROR(IF(#REF!=2,1,0),0)</f>
        <v>0</v>
      </c>
      <c r="Z21" s="1">
        <f>IFERROR(IF(#REF!=2,1,0),0)</f>
        <v>0</v>
      </c>
      <c r="AA21" s="1">
        <f>IFERROR(IF(#REF!=2,1,0),0)</f>
        <v>0</v>
      </c>
      <c r="AB21" s="1">
        <f>IFERROR(IF(#REF!=2,1,0),0)</f>
        <v>0</v>
      </c>
      <c r="AC21" s="1">
        <f>IFERROR(IF(#REF!=2,1,0),0)</f>
        <v>0</v>
      </c>
      <c r="AD21" s="1">
        <f>IFERROR(IF(#REF!=2,1,0),0)</f>
        <v>0</v>
      </c>
      <c r="AE21" s="1">
        <f>IFERROR(IF(#REF!=2,1,0),0)</f>
        <v>0</v>
      </c>
      <c r="AF21" s="1">
        <f>IFERROR(IF(#REF!=2,1,0),0)</f>
        <v>0</v>
      </c>
      <c r="AG21" s="1">
        <f>IFERROR(IF(#REF!=2,1,0),0)</f>
        <v>0</v>
      </c>
      <c r="AH21" s="1">
        <f>IFERROR(IF(#REF!=2,1,0),0)</f>
        <v>0</v>
      </c>
      <c r="AI21" s="1">
        <f>IFERROR(IF(#REF!=2,1,0),0)</f>
        <v>0</v>
      </c>
      <c r="AJ21" s="1">
        <f>IFERROR(IF(#REF!=2,1,0),0)</f>
        <v>0</v>
      </c>
      <c r="AK21" s="1">
        <f>IFERROR(IF(#REF!=2,1,0),0)</f>
        <v>0</v>
      </c>
      <c r="AL21" s="1">
        <f>IFERROR(IF(#REF!=2,1,0),0)</f>
        <v>0</v>
      </c>
      <c r="AM21" s="1">
        <f>IFERROR(IF(#REF!=2,1,0),0)</f>
        <v>0</v>
      </c>
      <c r="AN21" s="1">
        <f>IFERROR(IF(#REF!=2,1,0),0)</f>
        <v>0</v>
      </c>
      <c r="AO21" s="1">
        <f>IFERROR(IF(#REF!=2,1,0),0)</f>
        <v>0</v>
      </c>
      <c r="AP21" s="1">
        <f>IFERROR(IF(#REF!=2,1,0),0)</f>
        <v>0</v>
      </c>
      <c r="AQ21" s="1">
        <f>IFERROR(IF(#REF!=2,1,0),0)</f>
        <v>0</v>
      </c>
      <c r="AR21" s="1">
        <f>IFERROR(IF(#REF!=2,1,0),0)</f>
        <v>0</v>
      </c>
      <c r="AS21" s="1">
        <f>IFERROR(IF(#REF!=2,1,0),0)</f>
        <v>0</v>
      </c>
      <c r="AT21" s="1">
        <f>IFERROR(IF(#REF!=2,1,0),0)</f>
        <v>0</v>
      </c>
      <c r="AU21" s="1">
        <f>IFERROR(IF(#REF!=2,1,0),0)</f>
        <v>0</v>
      </c>
      <c r="AV21" s="1">
        <f>IFERROR(IF(#REF!=2,1,0),0)</f>
        <v>0</v>
      </c>
      <c r="AW21" s="1">
        <f>IFERROR(IF(#REF!=2,1,0),0)</f>
        <v>0</v>
      </c>
      <c r="AX21" s="1">
        <f>IFERROR(IF(#REF!=2,1,0),0)</f>
        <v>0</v>
      </c>
      <c r="AY21" s="1">
        <f>IFERROR(IF(#REF!=2,1,0),0)</f>
        <v>0</v>
      </c>
      <c r="AZ21" s="1">
        <f>IFERROR(IF(#REF!=2,1,0),0)</f>
        <v>0</v>
      </c>
      <c r="BA21" s="1">
        <f>IFERROR(IF(#REF!=2,1,0),0)</f>
        <v>0</v>
      </c>
      <c r="BB21" s="1">
        <f>IFERROR(IF(#REF!=2,1,0),0)</f>
        <v>0</v>
      </c>
      <c r="BC21" s="1">
        <f>IFERROR(IF(#REF!=2,1,0),0)</f>
        <v>0</v>
      </c>
      <c r="BD21" s="1">
        <f>IFERROR(IF(#REF!=2,1,0),0)</f>
        <v>0</v>
      </c>
      <c r="BE21" s="1">
        <f t="shared" si="1"/>
        <v>0</v>
      </c>
    </row>
    <row r="22" spans="1:57" ht="17.25" customHeight="1" x14ac:dyDescent="0.2">
      <c r="A22" s="72" t="s">
        <v>66</v>
      </c>
      <c r="B22" s="73"/>
      <c r="C22" s="73"/>
      <c r="D22" s="74"/>
      <c r="E22" s="8">
        <f t="shared" si="0"/>
        <v>3</v>
      </c>
      <c r="F22" s="38" t="s">
        <v>6</v>
      </c>
      <c r="H22" s="1">
        <f>IFERROR(IF('1'!E30=2,1,0),0)</f>
        <v>1</v>
      </c>
      <c r="I22" s="1">
        <f>IFERROR(IF('2'!E30=2,1,0),0)</f>
        <v>1</v>
      </c>
      <c r="J22" s="1">
        <f>IFERROR(IF('3'!E30=2,1,0),0)</f>
        <v>0</v>
      </c>
      <c r="K22" s="1">
        <f>IFERROR(IF('4'!E30=2,1,0),0)</f>
        <v>0</v>
      </c>
      <c r="L22" s="1">
        <f>IFERROR(IF('5'!E30=2,1,0),0)</f>
        <v>0</v>
      </c>
      <c r="M22" s="1">
        <f>IFERROR(IF('6'!E30=2,1,0),0)</f>
        <v>0</v>
      </c>
      <c r="N22" s="1">
        <f>IFERROR(IF('7'!E30=2,1,0),0)</f>
        <v>1</v>
      </c>
      <c r="O22" s="1">
        <f>IFERROR(IF('8'!E30=2,1,0),0)</f>
        <v>0</v>
      </c>
      <c r="P22" s="1">
        <f>IFERROR(IF('9'!E30=2,1,0),0)</f>
        <v>0</v>
      </c>
      <c r="Q22" s="1">
        <f>IFERROR(IF('10'!E30=2,1,0),0)</f>
        <v>0</v>
      </c>
      <c r="R22" s="1">
        <f>IFERROR(IF(#REF!=2,1,0),0)</f>
        <v>0</v>
      </c>
      <c r="S22" s="1">
        <f>IFERROR(IF(#REF!=2,1,0),0)</f>
        <v>0</v>
      </c>
      <c r="T22" s="1">
        <f>IFERROR(IF(#REF!=2,1,0),0)</f>
        <v>0</v>
      </c>
      <c r="U22" s="1">
        <f>IFERROR(IF(#REF!=2,1,0),0)</f>
        <v>0</v>
      </c>
      <c r="V22" s="1">
        <f>IFERROR(IF(#REF!=2,1,0),0)</f>
        <v>0</v>
      </c>
      <c r="W22" s="1">
        <f>IFERROR(IF(#REF!=2,1,0),0)</f>
        <v>0</v>
      </c>
      <c r="X22" s="1">
        <f>IFERROR(IF(#REF!=2,1,0),0)</f>
        <v>0</v>
      </c>
      <c r="Y22" s="1">
        <f>IFERROR(IF(#REF!=2,1,0),0)</f>
        <v>0</v>
      </c>
      <c r="Z22" s="1">
        <f>IFERROR(IF(#REF!=2,1,0),0)</f>
        <v>0</v>
      </c>
      <c r="AA22" s="1">
        <f>IFERROR(IF(#REF!=2,1,0),0)</f>
        <v>0</v>
      </c>
      <c r="AB22" s="1">
        <f>IFERROR(IF(#REF!=2,1,0),0)</f>
        <v>0</v>
      </c>
      <c r="AC22" s="1">
        <f>IFERROR(IF(#REF!=2,1,0),0)</f>
        <v>0</v>
      </c>
      <c r="AD22" s="1">
        <f>IFERROR(IF(#REF!=2,1,0),0)</f>
        <v>0</v>
      </c>
      <c r="AE22" s="1">
        <f>IFERROR(IF(#REF!=2,1,0),0)</f>
        <v>0</v>
      </c>
      <c r="AF22" s="1">
        <f>IFERROR(IF(#REF!=2,1,0),0)</f>
        <v>0</v>
      </c>
      <c r="AG22" s="1">
        <f>IFERROR(IF(#REF!=2,1,0),0)</f>
        <v>0</v>
      </c>
      <c r="AH22" s="1">
        <f>IFERROR(IF(#REF!=2,1,0),0)</f>
        <v>0</v>
      </c>
      <c r="AI22" s="1">
        <f>IFERROR(IF(#REF!=2,1,0),0)</f>
        <v>0</v>
      </c>
      <c r="AJ22" s="1">
        <f>IFERROR(IF(#REF!=2,1,0),0)</f>
        <v>0</v>
      </c>
      <c r="AK22" s="1">
        <f>IFERROR(IF(#REF!=2,1,0),0)</f>
        <v>0</v>
      </c>
      <c r="AL22" s="1">
        <f>IFERROR(IF(#REF!=2,1,0),0)</f>
        <v>0</v>
      </c>
      <c r="AM22" s="1">
        <f>IFERROR(IF(#REF!=2,1,0),0)</f>
        <v>0</v>
      </c>
      <c r="AN22" s="1">
        <f>IFERROR(IF(#REF!=2,1,0),0)</f>
        <v>0</v>
      </c>
      <c r="AO22" s="1">
        <f>IFERROR(IF(#REF!=2,1,0),0)</f>
        <v>0</v>
      </c>
      <c r="AP22" s="1">
        <f>IFERROR(IF(#REF!=2,1,0),0)</f>
        <v>0</v>
      </c>
      <c r="AQ22" s="1">
        <f>IFERROR(IF(#REF!=2,1,0),0)</f>
        <v>0</v>
      </c>
      <c r="AR22" s="1">
        <f>IFERROR(IF(#REF!=2,1,0),0)</f>
        <v>0</v>
      </c>
      <c r="AS22" s="1">
        <f>IFERROR(IF(#REF!=2,1,0),0)</f>
        <v>0</v>
      </c>
      <c r="AT22" s="1">
        <f>IFERROR(IF(#REF!=2,1,0),0)</f>
        <v>0</v>
      </c>
      <c r="AU22" s="1">
        <f>IFERROR(IF(#REF!=2,1,0),0)</f>
        <v>0</v>
      </c>
      <c r="AV22" s="1">
        <f>IFERROR(IF(#REF!=2,1,0),0)</f>
        <v>0</v>
      </c>
      <c r="AW22" s="1">
        <f>IFERROR(IF(#REF!=2,1,0),0)</f>
        <v>0</v>
      </c>
      <c r="AX22" s="1">
        <f>IFERROR(IF(#REF!=2,1,0),0)</f>
        <v>0</v>
      </c>
      <c r="AY22" s="1">
        <f>IFERROR(IF(#REF!=2,1,0),0)</f>
        <v>0</v>
      </c>
      <c r="AZ22" s="1">
        <f>IFERROR(IF(#REF!=2,1,0),0)</f>
        <v>0</v>
      </c>
      <c r="BA22" s="1">
        <f>IFERROR(IF(#REF!=2,1,0),0)</f>
        <v>0</v>
      </c>
      <c r="BB22" s="1">
        <f>IFERROR(IF(#REF!=2,1,0),0)</f>
        <v>0</v>
      </c>
      <c r="BC22" s="1">
        <f>IFERROR(IF(#REF!=2,1,0),0)</f>
        <v>0</v>
      </c>
      <c r="BD22" s="1">
        <f>IFERROR(IF(#REF!=2,1,0),0)</f>
        <v>0</v>
      </c>
      <c r="BE22" s="1">
        <f t="shared" si="1"/>
        <v>3</v>
      </c>
    </row>
    <row r="23" spans="1:57" ht="17.25" customHeight="1" x14ac:dyDescent="0.2">
      <c r="A23" s="72" t="s">
        <v>156</v>
      </c>
      <c r="B23" s="73"/>
      <c r="C23" s="73"/>
      <c r="D23" s="74"/>
      <c r="E23" s="8">
        <f t="shared" si="0"/>
        <v>0</v>
      </c>
      <c r="F23" s="39" t="s">
        <v>6</v>
      </c>
      <c r="H23" s="1">
        <f>IFERROR(IF('1'!E31=2,1,0),0)</f>
        <v>0</v>
      </c>
      <c r="I23" s="1">
        <f>IFERROR(IF('2'!E31=2,1,0),0)</f>
        <v>0</v>
      </c>
      <c r="J23" s="1">
        <f>IFERROR(IF('3'!E31=2,1,0),0)</f>
        <v>0</v>
      </c>
      <c r="K23" s="1">
        <f>IFERROR(IF('4'!E31=2,1,0),0)</f>
        <v>0</v>
      </c>
      <c r="L23" s="1">
        <f>IFERROR(IF('5'!E31=2,1,0),0)</f>
        <v>0</v>
      </c>
      <c r="M23" s="1">
        <f>IFERROR(IF('6'!E31=2,1,0),0)</f>
        <v>0</v>
      </c>
      <c r="N23" s="1">
        <f>IFERROR(IF('7'!E31=2,1,0),0)</f>
        <v>0</v>
      </c>
      <c r="O23" s="1">
        <f>IFERROR(IF('8'!E31=2,1,0),0)</f>
        <v>0</v>
      </c>
      <c r="P23" s="1">
        <f>IFERROR(IF('9'!E31=2,1,0),0)</f>
        <v>0</v>
      </c>
      <c r="Q23" s="1">
        <f>IFERROR(IF('10'!E31=2,1,0),0)</f>
        <v>0</v>
      </c>
      <c r="R23" s="1">
        <f>IFERROR(IF(#REF!=2,1,0),0)</f>
        <v>0</v>
      </c>
      <c r="S23" s="1">
        <f>IFERROR(IF(#REF!=2,1,0),0)</f>
        <v>0</v>
      </c>
      <c r="T23" s="1">
        <f>IFERROR(IF(#REF!=2,1,0),0)</f>
        <v>0</v>
      </c>
      <c r="U23" s="1">
        <f>IFERROR(IF(#REF!=2,1,0),0)</f>
        <v>0</v>
      </c>
      <c r="V23" s="1">
        <f>IFERROR(IF(#REF!=2,1,0),0)</f>
        <v>0</v>
      </c>
      <c r="W23" s="1">
        <f>IFERROR(IF(#REF!=2,1,0),0)</f>
        <v>0</v>
      </c>
      <c r="X23" s="1">
        <f>IFERROR(IF(#REF!=2,1,0),0)</f>
        <v>0</v>
      </c>
      <c r="Y23" s="1">
        <f>IFERROR(IF(#REF!=2,1,0),0)</f>
        <v>0</v>
      </c>
      <c r="Z23" s="1">
        <f>IFERROR(IF(#REF!=2,1,0),0)</f>
        <v>0</v>
      </c>
      <c r="AA23" s="1">
        <f>IFERROR(IF(#REF!=2,1,0),0)</f>
        <v>0</v>
      </c>
      <c r="AB23" s="1">
        <f>IFERROR(IF(#REF!=2,1,0),0)</f>
        <v>0</v>
      </c>
      <c r="AC23" s="1">
        <f>IFERROR(IF(#REF!=2,1,0),0)</f>
        <v>0</v>
      </c>
      <c r="AD23" s="1">
        <f>IFERROR(IF(#REF!=2,1,0),0)</f>
        <v>0</v>
      </c>
      <c r="AE23" s="1">
        <f>IFERROR(IF(#REF!=2,1,0),0)</f>
        <v>0</v>
      </c>
      <c r="AF23" s="1">
        <f>IFERROR(IF(#REF!=2,1,0),0)</f>
        <v>0</v>
      </c>
      <c r="AG23" s="1">
        <f>IFERROR(IF(#REF!=2,1,0),0)</f>
        <v>0</v>
      </c>
      <c r="AH23" s="1">
        <f>IFERROR(IF(#REF!=2,1,0),0)</f>
        <v>0</v>
      </c>
      <c r="AI23" s="1">
        <f>IFERROR(IF(#REF!=2,1,0),0)</f>
        <v>0</v>
      </c>
      <c r="AJ23" s="1">
        <f>IFERROR(IF(#REF!=2,1,0),0)</f>
        <v>0</v>
      </c>
      <c r="AK23" s="1">
        <f>IFERROR(IF(#REF!=2,1,0),0)</f>
        <v>0</v>
      </c>
      <c r="AL23" s="1">
        <f>IFERROR(IF(#REF!=2,1,0),0)</f>
        <v>0</v>
      </c>
      <c r="AM23" s="1">
        <f>IFERROR(IF(#REF!=2,1,0),0)</f>
        <v>0</v>
      </c>
      <c r="AN23" s="1">
        <f>IFERROR(IF(#REF!=2,1,0),0)</f>
        <v>0</v>
      </c>
      <c r="AO23" s="1">
        <f>IFERROR(IF(#REF!=2,1,0),0)</f>
        <v>0</v>
      </c>
      <c r="AP23" s="1">
        <f>IFERROR(IF(#REF!=2,1,0),0)</f>
        <v>0</v>
      </c>
      <c r="AQ23" s="1">
        <f>IFERROR(IF(#REF!=2,1,0),0)</f>
        <v>0</v>
      </c>
      <c r="AR23" s="1">
        <f>IFERROR(IF(#REF!=2,1,0),0)</f>
        <v>0</v>
      </c>
      <c r="AS23" s="1">
        <f>IFERROR(IF(#REF!=2,1,0),0)</f>
        <v>0</v>
      </c>
      <c r="AT23" s="1">
        <f>IFERROR(IF(#REF!=2,1,0),0)</f>
        <v>0</v>
      </c>
      <c r="AU23" s="1">
        <f>IFERROR(IF(#REF!=2,1,0),0)</f>
        <v>0</v>
      </c>
      <c r="AV23" s="1">
        <f>IFERROR(IF(#REF!=2,1,0),0)</f>
        <v>0</v>
      </c>
      <c r="AW23" s="1">
        <f>IFERROR(IF(#REF!=2,1,0),0)</f>
        <v>0</v>
      </c>
      <c r="AX23" s="1">
        <f>IFERROR(IF(#REF!=2,1,0),0)</f>
        <v>0</v>
      </c>
      <c r="AY23" s="1">
        <f>IFERROR(IF(#REF!=2,1,0),0)</f>
        <v>0</v>
      </c>
      <c r="AZ23" s="1">
        <f>IFERROR(IF(#REF!=2,1,0),0)</f>
        <v>0</v>
      </c>
      <c r="BA23" s="1">
        <f>IFERROR(IF(#REF!=2,1,0),0)</f>
        <v>0</v>
      </c>
      <c r="BB23" s="1">
        <f>IFERROR(IF(#REF!=2,1,0),0)</f>
        <v>0</v>
      </c>
      <c r="BC23" s="1">
        <f>IFERROR(IF(#REF!=2,1,0),0)</f>
        <v>0</v>
      </c>
      <c r="BD23" s="1">
        <f>IFERROR(IF(#REF!=2,1,0),0)</f>
        <v>0</v>
      </c>
      <c r="BE23" s="1">
        <f t="shared" si="1"/>
        <v>0</v>
      </c>
    </row>
    <row r="24" spans="1:57" ht="17.25" customHeight="1" x14ac:dyDescent="0.2">
      <c r="A24" s="72" t="s">
        <v>67</v>
      </c>
      <c r="B24" s="73"/>
      <c r="C24" s="73"/>
      <c r="D24" s="74"/>
      <c r="E24" s="8">
        <f t="shared" si="0"/>
        <v>0</v>
      </c>
      <c r="F24" s="38" t="s">
        <v>6</v>
      </c>
      <c r="H24" s="1">
        <f>IFERROR(IF('1'!E32=2,1,0),0)</f>
        <v>0</v>
      </c>
      <c r="I24" s="1">
        <f>IFERROR(IF('2'!E32=2,1,0),0)</f>
        <v>0</v>
      </c>
      <c r="J24" s="1">
        <f>IFERROR(IF('3'!E32=2,1,0),0)</f>
        <v>0</v>
      </c>
      <c r="K24" s="1">
        <f>IFERROR(IF('4'!E32=2,1,0),0)</f>
        <v>0</v>
      </c>
      <c r="L24" s="1">
        <f>IFERROR(IF('5'!E32=2,1,0),0)</f>
        <v>0</v>
      </c>
      <c r="M24" s="1">
        <f>IFERROR(IF('6'!E32=2,1,0),0)</f>
        <v>0</v>
      </c>
      <c r="N24" s="1">
        <f>IFERROR(IF('7'!E32=2,1,0),0)</f>
        <v>0</v>
      </c>
      <c r="O24" s="1">
        <f>IFERROR(IF('8'!E32=2,1,0),0)</f>
        <v>0</v>
      </c>
      <c r="P24" s="1">
        <f>IFERROR(IF('9'!E32=2,1,0),0)</f>
        <v>0</v>
      </c>
      <c r="Q24" s="1">
        <f>IFERROR(IF('10'!E32=2,1,0),0)</f>
        <v>0</v>
      </c>
      <c r="R24" s="1">
        <f>IFERROR(IF(#REF!=2,1,0),0)</f>
        <v>0</v>
      </c>
      <c r="S24" s="1">
        <f>IFERROR(IF(#REF!=2,1,0),0)</f>
        <v>0</v>
      </c>
      <c r="T24" s="1">
        <f>IFERROR(IF(#REF!=2,1,0),0)</f>
        <v>0</v>
      </c>
      <c r="U24" s="1">
        <f>IFERROR(IF(#REF!=2,1,0),0)</f>
        <v>0</v>
      </c>
      <c r="V24" s="1">
        <f>IFERROR(IF(#REF!=2,1,0),0)</f>
        <v>0</v>
      </c>
      <c r="W24" s="1">
        <f>IFERROR(IF(#REF!=2,1,0),0)</f>
        <v>0</v>
      </c>
      <c r="X24" s="1">
        <f>IFERROR(IF(#REF!=2,1,0),0)</f>
        <v>0</v>
      </c>
      <c r="Y24" s="1">
        <f>IFERROR(IF(#REF!=2,1,0),0)</f>
        <v>0</v>
      </c>
      <c r="Z24" s="1">
        <f>IFERROR(IF(#REF!=2,1,0),0)</f>
        <v>0</v>
      </c>
      <c r="AA24" s="1">
        <f>IFERROR(IF(#REF!=2,1,0),0)</f>
        <v>0</v>
      </c>
      <c r="AB24" s="1">
        <f>IFERROR(IF(#REF!=2,1,0),0)</f>
        <v>0</v>
      </c>
      <c r="AC24" s="1">
        <f>IFERROR(IF(#REF!=2,1,0),0)</f>
        <v>0</v>
      </c>
      <c r="AD24" s="1">
        <f>IFERROR(IF(#REF!=2,1,0),0)</f>
        <v>0</v>
      </c>
      <c r="AE24" s="1">
        <f>IFERROR(IF(#REF!=2,1,0),0)</f>
        <v>0</v>
      </c>
      <c r="AF24" s="1">
        <f>IFERROR(IF(#REF!=2,1,0),0)</f>
        <v>0</v>
      </c>
      <c r="AG24" s="1">
        <f>IFERROR(IF(#REF!=2,1,0),0)</f>
        <v>0</v>
      </c>
      <c r="AH24" s="1">
        <f>IFERROR(IF(#REF!=2,1,0),0)</f>
        <v>0</v>
      </c>
      <c r="AI24" s="1">
        <f>IFERROR(IF(#REF!=2,1,0),0)</f>
        <v>0</v>
      </c>
      <c r="AJ24" s="1">
        <f>IFERROR(IF(#REF!=2,1,0),0)</f>
        <v>0</v>
      </c>
      <c r="AK24" s="1">
        <f>IFERROR(IF(#REF!=2,1,0),0)</f>
        <v>0</v>
      </c>
      <c r="AL24" s="1">
        <f>IFERROR(IF(#REF!=2,1,0),0)</f>
        <v>0</v>
      </c>
      <c r="AM24" s="1">
        <f>IFERROR(IF(#REF!=2,1,0),0)</f>
        <v>0</v>
      </c>
      <c r="AN24" s="1">
        <f>IFERROR(IF(#REF!=2,1,0),0)</f>
        <v>0</v>
      </c>
      <c r="AO24" s="1">
        <f>IFERROR(IF(#REF!=2,1,0),0)</f>
        <v>0</v>
      </c>
      <c r="AP24" s="1">
        <f>IFERROR(IF(#REF!=2,1,0),0)</f>
        <v>0</v>
      </c>
      <c r="AQ24" s="1">
        <f>IFERROR(IF(#REF!=2,1,0),0)</f>
        <v>0</v>
      </c>
      <c r="AR24" s="1">
        <f>IFERROR(IF(#REF!=2,1,0),0)</f>
        <v>0</v>
      </c>
      <c r="AS24" s="1">
        <f>IFERROR(IF(#REF!=2,1,0),0)</f>
        <v>0</v>
      </c>
      <c r="AT24" s="1">
        <f>IFERROR(IF(#REF!=2,1,0),0)</f>
        <v>0</v>
      </c>
      <c r="AU24" s="1">
        <f>IFERROR(IF(#REF!=2,1,0),0)</f>
        <v>0</v>
      </c>
      <c r="AV24" s="1">
        <f>IFERROR(IF(#REF!=2,1,0),0)</f>
        <v>0</v>
      </c>
      <c r="AW24" s="1">
        <f>IFERROR(IF(#REF!=2,1,0),0)</f>
        <v>0</v>
      </c>
      <c r="AX24" s="1">
        <f>IFERROR(IF(#REF!=2,1,0),0)</f>
        <v>0</v>
      </c>
      <c r="AY24" s="1">
        <f>IFERROR(IF(#REF!=2,1,0),0)</f>
        <v>0</v>
      </c>
      <c r="AZ24" s="1">
        <f>IFERROR(IF(#REF!=2,1,0),0)</f>
        <v>0</v>
      </c>
      <c r="BA24" s="1">
        <f>IFERROR(IF(#REF!=2,1,0),0)</f>
        <v>0</v>
      </c>
      <c r="BB24" s="1">
        <f>IFERROR(IF(#REF!=2,1,0),0)</f>
        <v>0</v>
      </c>
      <c r="BC24" s="1">
        <f>IFERROR(IF(#REF!=2,1,0),0)</f>
        <v>0</v>
      </c>
      <c r="BD24" s="1">
        <f>IFERROR(IF(#REF!=2,1,0),0)</f>
        <v>0</v>
      </c>
      <c r="BE24" s="1">
        <f t="shared" si="1"/>
        <v>0</v>
      </c>
    </row>
    <row r="25" spans="1:57" ht="17.25" customHeight="1" x14ac:dyDescent="0.2">
      <c r="A25" s="72" t="s">
        <v>68</v>
      </c>
      <c r="B25" s="73"/>
      <c r="C25" s="73"/>
      <c r="D25" s="74"/>
      <c r="E25" s="8">
        <f t="shared" si="0"/>
        <v>0</v>
      </c>
      <c r="F25" s="38" t="s">
        <v>5</v>
      </c>
      <c r="H25" s="1">
        <f>IFERROR(IF('1'!E33=2,1,0),0)</f>
        <v>0</v>
      </c>
      <c r="I25" s="1">
        <f>IFERROR(IF('2'!E33=2,1,0),0)</f>
        <v>0</v>
      </c>
      <c r="J25" s="1">
        <f>IFERROR(IF('3'!E33=2,1,0),0)</f>
        <v>0</v>
      </c>
      <c r="K25" s="1">
        <f>IFERROR(IF('4'!E33=2,1,0),0)</f>
        <v>0</v>
      </c>
      <c r="L25" s="1">
        <f>IFERROR(IF('5'!E33=2,1,0),0)</f>
        <v>0</v>
      </c>
      <c r="M25" s="1">
        <f>IFERROR(IF('6'!E33=2,1,0),0)</f>
        <v>0</v>
      </c>
      <c r="N25" s="1">
        <f>IFERROR(IF('7'!E33=2,1,0),0)</f>
        <v>0</v>
      </c>
      <c r="O25" s="1">
        <f>IFERROR(IF('8'!E33=2,1,0),0)</f>
        <v>0</v>
      </c>
      <c r="P25" s="1">
        <f>IFERROR(IF('9'!E33=2,1,0),0)</f>
        <v>0</v>
      </c>
      <c r="Q25" s="1">
        <f>IFERROR(IF('10'!E33=2,1,0),0)</f>
        <v>0</v>
      </c>
      <c r="R25" s="1">
        <f>IFERROR(IF(#REF!=2,1,0),0)</f>
        <v>0</v>
      </c>
      <c r="S25" s="1">
        <f>IFERROR(IF(#REF!=2,1,0),0)</f>
        <v>0</v>
      </c>
      <c r="T25" s="1">
        <f>IFERROR(IF(#REF!=2,1,0),0)</f>
        <v>0</v>
      </c>
      <c r="U25" s="1">
        <f>IFERROR(IF(#REF!=2,1,0),0)</f>
        <v>0</v>
      </c>
      <c r="V25" s="1">
        <f>IFERROR(IF(#REF!=2,1,0),0)</f>
        <v>0</v>
      </c>
      <c r="W25" s="1">
        <f>IFERROR(IF(#REF!=2,1,0),0)</f>
        <v>0</v>
      </c>
      <c r="X25" s="1">
        <f>IFERROR(IF(#REF!=2,1,0),0)</f>
        <v>0</v>
      </c>
      <c r="Y25" s="1">
        <f>IFERROR(IF(#REF!=2,1,0),0)</f>
        <v>0</v>
      </c>
      <c r="Z25" s="1">
        <f>IFERROR(IF(#REF!=2,1,0),0)</f>
        <v>0</v>
      </c>
      <c r="AA25" s="1">
        <f>IFERROR(IF(#REF!=2,1,0),0)</f>
        <v>0</v>
      </c>
      <c r="AB25" s="1">
        <f>IFERROR(IF(#REF!=2,1,0),0)</f>
        <v>0</v>
      </c>
      <c r="AC25" s="1">
        <f>IFERROR(IF(#REF!=2,1,0),0)</f>
        <v>0</v>
      </c>
      <c r="AD25" s="1">
        <f>IFERROR(IF(#REF!=2,1,0),0)</f>
        <v>0</v>
      </c>
      <c r="AE25" s="1">
        <f>IFERROR(IF(#REF!=2,1,0),0)</f>
        <v>0</v>
      </c>
      <c r="AF25" s="1">
        <f>IFERROR(IF(#REF!=2,1,0),0)</f>
        <v>0</v>
      </c>
      <c r="AG25" s="1">
        <f>IFERROR(IF(#REF!=2,1,0),0)</f>
        <v>0</v>
      </c>
      <c r="AH25" s="1">
        <f>IFERROR(IF(#REF!=2,1,0),0)</f>
        <v>0</v>
      </c>
      <c r="AI25" s="1">
        <f>IFERROR(IF(#REF!=2,1,0),0)</f>
        <v>0</v>
      </c>
      <c r="AJ25" s="1">
        <f>IFERROR(IF(#REF!=2,1,0),0)</f>
        <v>0</v>
      </c>
      <c r="AK25" s="1">
        <f>IFERROR(IF(#REF!=2,1,0),0)</f>
        <v>0</v>
      </c>
      <c r="AL25" s="1">
        <f>IFERROR(IF(#REF!=2,1,0),0)</f>
        <v>0</v>
      </c>
      <c r="AM25" s="1">
        <f>IFERROR(IF(#REF!=2,1,0),0)</f>
        <v>0</v>
      </c>
      <c r="AN25" s="1">
        <f>IFERROR(IF(#REF!=2,1,0),0)</f>
        <v>0</v>
      </c>
      <c r="AO25" s="1">
        <f>IFERROR(IF(#REF!=2,1,0),0)</f>
        <v>0</v>
      </c>
      <c r="AP25" s="1">
        <f>IFERROR(IF(#REF!=2,1,0),0)</f>
        <v>0</v>
      </c>
      <c r="AQ25" s="1">
        <f>IFERROR(IF(#REF!=2,1,0),0)</f>
        <v>0</v>
      </c>
      <c r="AR25" s="1">
        <f>IFERROR(IF(#REF!=2,1,0),0)</f>
        <v>0</v>
      </c>
      <c r="AS25" s="1">
        <f>IFERROR(IF(#REF!=2,1,0),0)</f>
        <v>0</v>
      </c>
      <c r="AT25" s="1">
        <f>IFERROR(IF(#REF!=2,1,0),0)</f>
        <v>0</v>
      </c>
      <c r="AU25" s="1">
        <f>IFERROR(IF(#REF!=2,1,0),0)</f>
        <v>0</v>
      </c>
      <c r="AV25" s="1">
        <f>IFERROR(IF(#REF!=2,1,0),0)</f>
        <v>0</v>
      </c>
      <c r="AW25" s="1">
        <f>IFERROR(IF(#REF!=2,1,0),0)</f>
        <v>0</v>
      </c>
      <c r="AX25" s="1">
        <f>IFERROR(IF(#REF!=2,1,0),0)</f>
        <v>0</v>
      </c>
      <c r="AY25" s="1">
        <f>IFERROR(IF(#REF!=2,1,0),0)</f>
        <v>0</v>
      </c>
      <c r="AZ25" s="1">
        <f>IFERROR(IF(#REF!=2,1,0),0)</f>
        <v>0</v>
      </c>
      <c r="BA25" s="1">
        <f>IFERROR(IF(#REF!=2,1,0),0)</f>
        <v>0</v>
      </c>
      <c r="BB25" s="1">
        <f>IFERROR(IF(#REF!=2,1,0),0)</f>
        <v>0</v>
      </c>
      <c r="BC25" s="1">
        <f>IFERROR(IF(#REF!=2,1,0),0)</f>
        <v>0</v>
      </c>
      <c r="BD25" s="1">
        <f>IFERROR(IF(#REF!=2,1,0),0)</f>
        <v>0</v>
      </c>
      <c r="BE25" s="1">
        <f t="shared" si="1"/>
        <v>0</v>
      </c>
    </row>
    <row r="26" spans="1:57" ht="17.25" customHeight="1" x14ac:dyDescent="0.2">
      <c r="A26" s="72" t="s">
        <v>69</v>
      </c>
      <c r="B26" s="73"/>
      <c r="C26" s="73"/>
      <c r="D26" s="74"/>
      <c r="E26" s="8">
        <f t="shared" si="0"/>
        <v>3</v>
      </c>
      <c r="F26" s="38" t="s">
        <v>6</v>
      </c>
      <c r="H26" s="1">
        <f>IFERROR(IF('1'!E34=2,1,0),0)</f>
        <v>1</v>
      </c>
      <c r="I26" s="1">
        <f>IFERROR(IF('2'!E34=2,1,0),0)</f>
        <v>1</v>
      </c>
      <c r="J26" s="1">
        <f>IFERROR(IF('3'!E34=2,1,0),0)</f>
        <v>0</v>
      </c>
      <c r="K26" s="1">
        <f>IFERROR(IF('4'!E34=2,1,0),0)</f>
        <v>0</v>
      </c>
      <c r="L26" s="1">
        <f>IFERROR(IF('5'!E34=2,1,0),0)</f>
        <v>0</v>
      </c>
      <c r="M26" s="1">
        <f>IFERROR(IF('6'!E34=2,1,0),0)</f>
        <v>0</v>
      </c>
      <c r="N26" s="1">
        <f>IFERROR(IF('7'!E34=2,1,0),0)</f>
        <v>1</v>
      </c>
      <c r="O26" s="1">
        <f>IFERROR(IF('8'!E34=2,1,0),0)</f>
        <v>0</v>
      </c>
      <c r="P26" s="1">
        <f>IFERROR(IF('9'!E34=2,1,0),0)</f>
        <v>0</v>
      </c>
      <c r="Q26" s="1">
        <f>IFERROR(IF('10'!E34=2,1,0),0)</f>
        <v>0</v>
      </c>
      <c r="R26" s="1">
        <f>IFERROR(IF(#REF!=2,1,0),0)</f>
        <v>0</v>
      </c>
      <c r="S26" s="1">
        <f>IFERROR(IF(#REF!=2,1,0),0)</f>
        <v>0</v>
      </c>
      <c r="T26" s="1">
        <f>IFERROR(IF(#REF!=2,1,0),0)</f>
        <v>0</v>
      </c>
      <c r="U26" s="1">
        <f>IFERROR(IF(#REF!=2,1,0),0)</f>
        <v>0</v>
      </c>
      <c r="V26" s="1">
        <f>IFERROR(IF(#REF!=2,1,0),0)</f>
        <v>0</v>
      </c>
      <c r="W26" s="1">
        <f>IFERROR(IF(#REF!=2,1,0),0)</f>
        <v>0</v>
      </c>
      <c r="X26" s="1">
        <f>IFERROR(IF(#REF!=2,1,0),0)</f>
        <v>0</v>
      </c>
      <c r="Y26" s="1">
        <f>IFERROR(IF(#REF!=2,1,0),0)</f>
        <v>0</v>
      </c>
      <c r="Z26" s="1">
        <f>IFERROR(IF(#REF!=2,1,0),0)</f>
        <v>0</v>
      </c>
      <c r="AA26" s="1">
        <f>IFERROR(IF(#REF!=2,1,0),0)</f>
        <v>0</v>
      </c>
      <c r="AB26" s="1">
        <f>IFERROR(IF(#REF!=2,1,0),0)</f>
        <v>0</v>
      </c>
      <c r="AC26" s="1">
        <f>IFERROR(IF(#REF!=2,1,0),0)</f>
        <v>0</v>
      </c>
      <c r="AD26" s="1">
        <f>IFERROR(IF(#REF!=2,1,0),0)</f>
        <v>0</v>
      </c>
      <c r="AE26" s="1">
        <f>IFERROR(IF(#REF!=2,1,0),0)</f>
        <v>0</v>
      </c>
      <c r="AF26" s="1">
        <f>IFERROR(IF(#REF!=2,1,0),0)</f>
        <v>0</v>
      </c>
      <c r="AG26" s="1">
        <f>IFERROR(IF(#REF!=2,1,0),0)</f>
        <v>0</v>
      </c>
      <c r="AH26" s="1">
        <f>IFERROR(IF(#REF!=2,1,0),0)</f>
        <v>0</v>
      </c>
      <c r="AI26" s="1">
        <f>IFERROR(IF(#REF!=2,1,0),0)</f>
        <v>0</v>
      </c>
      <c r="AJ26" s="1">
        <f>IFERROR(IF(#REF!=2,1,0),0)</f>
        <v>0</v>
      </c>
      <c r="AK26" s="1">
        <f>IFERROR(IF(#REF!=2,1,0),0)</f>
        <v>0</v>
      </c>
      <c r="AL26" s="1">
        <f>IFERROR(IF(#REF!=2,1,0),0)</f>
        <v>0</v>
      </c>
      <c r="AM26" s="1">
        <f>IFERROR(IF(#REF!=2,1,0),0)</f>
        <v>0</v>
      </c>
      <c r="AN26" s="1">
        <f>IFERROR(IF(#REF!=2,1,0),0)</f>
        <v>0</v>
      </c>
      <c r="AO26" s="1">
        <f>IFERROR(IF(#REF!=2,1,0),0)</f>
        <v>0</v>
      </c>
      <c r="AP26" s="1">
        <f>IFERROR(IF(#REF!=2,1,0),0)</f>
        <v>0</v>
      </c>
      <c r="AQ26" s="1">
        <f>IFERROR(IF(#REF!=2,1,0),0)</f>
        <v>0</v>
      </c>
      <c r="AR26" s="1">
        <f>IFERROR(IF(#REF!=2,1,0),0)</f>
        <v>0</v>
      </c>
      <c r="AS26" s="1">
        <f>IFERROR(IF(#REF!=2,1,0),0)</f>
        <v>0</v>
      </c>
      <c r="AT26" s="1">
        <f>IFERROR(IF(#REF!=2,1,0),0)</f>
        <v>0</v>
      </c>
      <c r="AU26" s="1">
        <f>IFERROR(IF(#REF!=2,1,0),0)</f>
        <v>0</v>
      </c>
      <c r="AV26" s="1">
        <f>IFERROR(IF(#REF!=2,1,0),0)</f>
        <v>0</v>
      </c>
      <c r="AW26" s="1">
        <f>IFERROR(IF(#REF!=2,1,0),0)</f>
        <v>0</v>
      </c>
      <c r="AX26" s="1">
        <f>IFERROR(IF(#REF!=2,1,0),0)</f>
        <v>0</v>
      </c>
      <c r="AY26" s="1">
        <f>IFERROR(IF(#REF!=2,1,0),0)</f>
        <v>0</v>
      </c>
      <c r="AZ26" s="1">
        <f>IFERROR(IF(#REF!=2,1,0),0)</f>
        <v>0</v>
      </c>
      <c r="BA26" s="1">
        <f>IFERROR(IF(#REF!=2,1,0),0)</f>
        <v>0</v>
      </c>
      <c r="BB26" s="1">
        <f>IFERROR(IF(#REF!=2,1,0),0)</f>
        <v>0</v>
      </c>
      <c r="BC26" s="1">
        <f>IFERROR(IF(#REF!=2,1,0),0)</f>
        <v>0</v>
      </c>
      <c r="BD26" s="1">
        <f>IFERROR(IF(#REF!=2,1,0),0)</f>
        <v>0</v>
      </c>
      <c r="BE26" s="1">
        <f t="shared" si="1"/>
        <v>3</v>
      </c>
    </row>
    <row r="27" spans="1:57" ht="17.25" customHeight="1" x14ac:dyDescent="0.2">
      <c r="A27" s="72" t="s">
        <v>70</v>
      </c>
      <c r="B27" s="73"/>
      <c r="C27" s="73"/>
      <c r="D27" s="74"/>
      <c r="E27" s="8">
        <f t="shared" si="0"/>
        <v>0</v>
      </c>
      <c r="F27" s="38" t="s">
        <v>6</v>
      </c>
      <c r="H27" s="1">
        <f>IFERROR(IF('1'!E35=2,1,0),0)</f>
        <v>0</v>
      </c>
      <c r="I27" s="1">
        <f>IFERROR(IF('2'!E35=2,1,0),0)</f>
        <v>0</v>
      </c>
      <c r="J27" s="1">
        <f>IFERROR(IF('3'!E35=2,1,0),0)</f>
        <v>0</v>
      </c>
      <c r="K27" s="1">
        <f>IFERROR(IF('4'!E35=2,1,0),0)</f>
        <v>0</v>
      </c>
      <c r="L27" s="1">
        <f>IFERROR(IF('5'!E35=2,1,0),0)</f>
        <v>0</v>
      </c>
      <c r="M27" s="1">
        <f>IFERROR(IF('6'!E35=2,1,0),0)</f>
        <v>0</v>
      </c>
      <c r="N27" s="1">
        <f>IFERROR(IF('7'!E35=2,1,0),0)</f>
        <v>0</v>
      </c>
      <c r="O27" s="1">
        <f>IFERROR(IF('8'!E35=2,1,0),0)</f>
        <v>0</v>
      </c>
      <c r="P27" s="1">
        <f>IFERROR(IF('9'!E35=2,1,0),0)</f>
        <v>0</v>
      </c>
      <c r="Q27" s="1">
        <f>IFERROR(IF('10'!E35=2,1,0),0)</f>
        <v>0</v>
      </c>
      <c r="R27" s="1">
        <f>IFERROR(IF(#REF!=2,1,0),0)</f>
        <v>0</v>
      </c>
      <c r="S27" s="1">
        <f>IFERROR(IF(#REF!=2,1,0),0)</f>
        <v>0</v>
      </c>
      <c r="T27" s="1">
        <f>IFERROR(IF(#REF!=2,1,0),0)</f>
        <v>0</v>
      </c>
      <c r="U27" s="1">
        <f>IFERROR(IF(#REF!=2,1,0),0)</f>
        <v>0</v>
      </c>
      <c r="V27" s="1">
        <f>IFERROR(IF(#REF!=2,1,0),0)</f>
        <v>0</v>
      </c>
      <c r="W27" s="1">
        <f>IFERROR(IF(#REF!=2,1,0),0)</f>
        <v>0</v>
      </c>
      <c r="X27" s="1">
        <f>IFERROR(IF(#REF!=2,1,0),0)</f>
        <v>0</v>
      </c>
      <c r="Y27" s="1">
        <f>IFERROR(IF(#REF!=2,1,0),0)</f>
        <v>0</v>
      </c>
      <c r="Z27" s="1">
        <f>IFERROR(IF(#REF!=2,1,0),0)</f>
        <v>0</v>
      </c>
      <c r="AA27" s="1">
        <f>IFERROR(IF(#REF!=2,1,0),0)</f>
        <v>0</v>
      </c>
      <c r="AB27" s="1">
        <f>IFERROR(IF(#REF!=2,1,0),0)</f>
        <v>0</v>
      </c>
      <c r="AC27" s="1">
        <f>IFERROR(IF(#REF!=2,1,0),0)</f>
        <v>0</v>
      </c>
      <c r="AD27" s="1">
        <f>IFERROR(IF(#REF!=2,1,0),0)</f>
        <v>0</v>
      </c>
      <c r="AE27" s="1">
        <f>IFERROR(IF(#REF!=2,1,0),0)</f>
        <v>0</v>
      </c>
      <c r="AF27" s="1">
        <f>IFERROR(IF(#REF!=2,1,0),0)</f>
        <v>0</v>
      </c>
      <c r="AG27" s="1">
        <f>IFERROR(IF(#REF!=2,1,0),0)</f>
        <v>0</v>
      </c>
      <c r="AH27" s="1">
        <f>IFERROR(IF(#REF!=2,1,0),0)</f>
        <v>0</v>
      </c>
      <c r="AI27" s="1">
        <f>IFERROR(IF(#REF!=2,1,0),0)</f>
        <v>0</v>
      </c>
      <c r="AJ27" s="1">
        <f>IFERROR(IF(#REF!=2,1,0),0)</f>
        <v>0</v>
      </c>
      <c r="AK27" s="1">
        <f>IFERROR(IF(#REF!=2,1,0),0)</f>
        <v>0</v>
      </c>
      <c r="AL27" s="1">
        <f>IFERROR(IF(#REF!=2,1,0),0)</f>
        <v>0</v>
      </c>
      <c r="AM27" s="1">
        <f>IFERROR(IF(#REF!=2,1,0),0)</f>
        <v>0</v>
      </c>
      <c r="AN27" s="1">
        <f>IFERROR(IF(#REF!=2,1,0),0)</f>
        <v>0</v>
      </c>
      <c r="AO27" s="1">
        <f>IFERROR(IF(#REF!=2,1,0),0)</f>
        <v>0</v>
      </c>
      <c r="AP27" s="1">
        <f>IFERROR(IF(#REF!=2,1,0),0)</f>
        <v>0</v>
      </c>
      <c r="AQ27" s="1">
        <f>IFERROR(IF(#REF!=2,1,0),0)</f>
        <v>0</v>
      </c>
      <c r="AR27" s="1">
        <f>IFERROR(IF(#REF!=2,1,0),0)</f>
        <v>0</v>
      </c>
      <c r="AS27" s="1">
        <f>IFERROR(IF(#REF!=2,1,0),0)</f>
        <v>0</v>
      </c>
      <c r="AT27" s="1">
        <f>IFERROR(IF(#REF!=2,1,0),0)</f>
        <v>0</v>
      </c>
      <c r="AU27" s="1">
        <f>IFERROR(IF(#REF!=2,1,0),0)</f>
        <v>0</v>
      </c>
      <c r="AV27" s="1">
        <f>IFERROR(IF(#REF!=2,1,0),0)</f>
        <v>0</v>
      </c>
      <c r="AW27" s="1">
        <f>IFERROR(IF(#REF!=2,1,0),0)</f>
        <v>0</v>
      </c>
      <c r="AX27" s="1">
        <f>IFERROR(IF(#REF!=2,1,0),0)</f>
        <v>0</v>
      </c>
      <c r="AY27" s="1">
        <f>IFERROR(IF(#REF!=2,1,0),0)</f>
        <v>0</v>
      </c>
      <c r="AZ27" s="1">
        <f>IFERROR(IF(#REF!=2,1,0),0)</f>
        <v>0</v>
      </c>
      <c r="BA27" s="1">
        <f>IFERROR(IF(#REF!=2,1,0),0)</f>
        <v>0</v>
      </c>
      <c r="BB27" s="1">
        <f>IFERROR(IF(#REF!=2,1,0),0)</f>
        <v>0</v>
      </c>
      <c r="BC27" s="1">
        <f>IFERROR(IF(#REF!=2,1,0),0)</f>
        <v>0</v>
      </c>
      <c r="BD27" s="1">
        <f>IFERROR(IF(#REF!=2,1,0),0)</f>
        <v>0</v>
      </c>
      <c r="BE27" s="1">
        <f t="shared" si="1"/>
        <v>0</v>
      </c>
    </row>
    <row r="28" spans="1:57" ht="17.25" customHeight="1" x14ac:dyDescent="0.2">
      <c r="A28" s="72" t="s">
        <v>71</v>
      </c>
      <c r="B28" s="73"/>
      <c r="C28" s="73"/>
      <c r="D28" s="74"/>
      <c r="E28" s="8">
        <f t="shared" si="0"/>
        <v>0</v>
      </c>
      <c r="F28" s="38" t="s">
        <v>6</v>
      </c>
      <c r="H28" s="1">
        <f>IFERROR(IF('1'!E36=2,1,0),0)</f>
        <v>0</v>
      </c>
      <c r="I28" s="1">
        <f>IFERROR(IF('2'!E36=2,1,0),0)</f>
        <v>0</v>
      </c>
      <c r="J28" s="1">
        <f>IFERROR(IF('3'!E36=2,1,0),0)</f>
        <v>0</v>
      </c>
      <c r="K28" s="1">
        <f>IFERROR(IF('4'!E36=2,1,0),0)</f>
        <v>0</v>
      </c>
      <c r="L28" s="1">
        <f>IFERROR(IF('5'!E36=2,1,0),0)</f>
        <v>0</v>
      </c>
      <c r="M28" s="1">
        <f>IFERROR(IF('6'!E36=2,1,0),0)</f>
        <v>0</v>
      </c>
      <c r="N28" s="1">
        <f>IFERROR(IF('7'!E36=2,1,0),0)</f>
        <v>0</v>
      </c>
      <c r="O28" s="1">
        <f>IFERROR(IF('8'!E36=2,1,0),0)</f>
        <v>0</v>
      </c>
      <c r="P28" s="1">
        <f>IFERROR(IF('9'!E36=2,1,0),0)</f>
        <v>0</v>
      </c>
      <c r="Q28" s="1">
        <f>IFERROR(IF('10'!E36=2,1,0),0)</f>
        <v>0</v>
      </c>
      <c r="R28" s="1">
        <f>IFERROR(IF(#REF!=2,1,0),0)</f>
        <v>0</v>
      </c>
      <c r="S28" s="1">
        <f>IFERROR(IF(#REF!=2,1,0),0)</f>
        <v>0</v>
      </c>
      <c r="T28" s="1">
        <f>IFERROR(IF(#REF!=2,1,0),0)</f>
        <v>0</v>
      </c>
      <c r="U28" s="1">
        <f>IFERROR(IF(#REF!=2,1,0),0)</f>
        <v>0</v>
      </c>
      <c r="V28" s="1">
        <f>IFERROR(IF(#REF!=2,1,0),0)</f>
        <v>0</v>
      </c>
      <c r="W28" s="1">
        <f>IFERROR(IF(#REF!=2,1,0),0)</f>
        <v>0</v>
      </c>
      <c r="X28" s="1">
        <f>IFERROR(IF(#REF!=2,1,0),0)</f>
        <v>0</v>
      </c>
      <c r="Y28" s="1">
        <f>IFERROR(IF(#REF!=2,1,0),0)</f>
        <v>0</v>
      </c>
      <c r="Z28" s="1">
        <f>IFERROR(IF(#REF!=2,1,0),0)</f>
        <v>0</v>
      </c>
      <c r="AA28" s="1">
        <f>IFERROR(IF(#REF!=2,1,0),0)</f>
        <v>0</v>
      </c>
      <c r="AB28" s="1">
        <f>IFERROR(IF(#REF!=2,1,0),0)</f>
        <v>0</v>
      </c>
      <c r="AC28" s="1">
        <f>IFERROR(IF(#REF!=2,1,0),0)</f>
        <v>0</v>
      </c>
      <c r="AD28" s="1">
        <f>IFERROR(IF(#REF!=2,1,0),0)</f>
        <v>0</v>
      </c>
      <c r="AE28" s="1">
        <f>IFERROR(IF(#REF!=2,1,0),0)</f>
        <v>0</v>
      </c>
      <c r="AF28" s="1">
        <f>IFERROR(IF(#REF!=2,1,0),0)</f>
        <v>0</v>
      </c>
      <c r="AG28" s="1">
        <f>IFERROR(IF(#REF!=2,1,0),0)</f>
        <v>0</v>
      </c>
      <c r="AH28" s="1">
        <f>IFERROR(IF(#REF!=2,1,0),0)</f>
        <v>0</v>
      </c>
      <c r="AI28" s="1">
        <f>IFERROR(IF(#REF!=2,1,0),0)</f>
        <v>0</v>
      </c>
      <c r="AJ28" s="1">
        <f>IFERROR(IF(#REF!=2,1,0),0)</f>
        <v>0</v>
      </c>
      <c r="AK28" s="1">
        <f>IFERROR(IF(#REF!=2,1,0),0)</f>
        <v>0</v>
      </c>
      <c r="AL28" s="1">
        <f>IFERROR(IF(#REF!=2,1,0),0)</f>
        <v>0</v>
      </c>
      <c r="AM28" s="1">
        <f>IFERROR(IF(#REF!=2,1,0),0)</f>
        <v>0</v>
      </c>
      <c r="AN28" s="1">
        <f>IFERROR(IF(#REF!=2,1,0),0)</f>
        <v>0</v>
      </c>
      <c r="AO28" s="1">
        <f>IFERROR(IF(#REF!=2,1,0),0)</f>
        <v>0</v>
      </c>
      <c r="AP28" s="1">
        <f>IFERROR(IF(#REF!=2,1,0),0)</f>
        <v>0</v>
      </c>
      <c r="AQ28" s="1">
        <f>IFERROR(IF(#REF!=2,1,0),0)</f>
        <v>0</v>
      </c>
      <c r="AR28" s="1">
        <f>IFERROR(IF(#REF!=2,1,0),0)</f>
        <v>0</v>
      </c>
      <c r="AS28" s="1">
        <f>IFERROR(IF(#REF!=2,1,0),0)</f>
        <v>0</v>
      </c>
      <c r="AT28" s="1">
        <f>IFERROR(IF(#REF!=2,1,0),0)</f>
        <v>0</v>
      </c>
      <c r="AU28" s="1">
        <f>IFERROR(IF(#REF!=2,1,0),0)</f>
        <v>0</v>
      </c>
      <c r="AV28" s="1">
        <f>IFERROR(IF(#REF!=2,1,0),0)</f>
        <v>0</v>
      </c>
      <c r="AW28" s="1">
        <f>IFERROR(IF(#REF!=2,1,0),0)</f>
        <v>0</v>
      </c>
      <c r="AX28" s="1">
        <f>IFERROR(IF(#REF!=2,1,0),0)</f>
        <v>0</v>
      </c>
      <c r="AY28" s="1">
        <f>IFERROR(IF(#REF!=2,1,0),0)</f>
        <v>0</v>
      </c>
      <c r="AZ28" s="1">
        <f>IFERROR(IF(#REF!=2,1,0),0)</f>
        <v>0</v>
      </c>
      <c r="BA28" s="1">
        <f>IFERROR(IF(#REF!=2,1,0),0)</f>
        <v>0</v>
      </c>
      <c r="BB28" s="1">
        <f>IFERROR(IF(#REF!=2,1,0),0)</f>
        <v>0</v>
      </c>
      <c r="BC28" s="1">
        <f>IFERROR(IF(#REF!=2,1,0),0)</f>
        <v>0</v>
      </c>
      <c r="BD28" s="1">
        <f>IFERROR(IF(#REF!=2,1,0),0)</f>
        <v>0</v>
      </c>
      <c r="BE28" s="1">
        <f t="shared" si="1"/>
        <v>0</v>
      </c>
    </row>
    <row r="29" spans="1:57" ht="17.25" customHeight="1" x14ac:dyDescent="0.2">
      <c r="A29" s="72" t="s">
        <v>72</v>
      </c>
      <c r="B29" s="73"/>
      <c r="C29" s="73"/>
      <c r="D29" s="74"/>
      <c r="E29" s="8">
        <f t="shared" si="0"/>
        <v>4</v>
      </c>
      <c r="F29" s="38" t="s">
        <v>6</v>
      </c>
      <c r="H29" s="1">
        <f>IFERROR(IF('1'!E37=2,1,0),0)</f>
        <v>1</v>
      </c>
      <c r="I29" s="1">
        <f>IFERROR(IF('2'!E37=2,1,0),0)</f>
        <v>1</v>
      </c>
      <c r="J29" s="1">
        <f>IFERROR(IF('3'!E37=2,1,0),0)</f>
        <v>1</v>
      </c>
      <c r="K29" s="1">
        <f>IFERROR(IF('4'!E37=2,1,0),0)</f>
        <v>0</v>
      </c>
      <c r="L29" s="1">
        <f>IFERROR(IF('5'!E37=2,1,0),0)</f>
        <v>0</v>
      </c>
      <c r="M29" s="1">
        <f>IFERROR(IF('6'!E37=2,1,0),0)</f>
        <v>0</v>
      </c>
      <c r="N29" s="1">
        <f>IFERROR(IF('7'!E37=2,1,0),0)</f>
        <v>1</v>
      </c>
      <c r="O29" s="1">
        <f>IFERROR(IF('8'!E37=2,1,0),0)</f>
        <v>0</v>
      </c>
      <c r="P29" s="1">
        <f>IFERROR(IF('9'!E37=2,1,0),0)</f>
        <v>0</v>
      </c>
      <c r="Q29" s="1">
        <f>IFERROR(IF('10'!E37=2,1,0),0)</f>
        <v>0</v>
      </c>
      <c r="R29" s="1">
        <f>IFERROR(IF(#REF!=2,1,0),0)</f>
        <v>0</v>
      </c>
      <c r="S29" s="1">
        <f>IFERROR(IF(#REF!=2,1,0),0)</f>
        <v>0</v>
      </c>
      <c r="T29" s="1">
        <f>IFERROR(IF(#REF!=2,1,0),0)</f>
        <v>0</v>
      </c>
      <c r="U29" s="1">
        <f>IFERROR(IF(#REF!=2,1,0),0)</f>
        <v>0</v>
      </c>
      <c r="V29" s="1">
        <f>IFERROR(IF(#REF!=2,1,0),0)</f>
        <v>0</v>
      </c>
      <c r="W29" s="1">
        <f>IFERROR(IF(#REF!=2,1,0),0)</f>
        <v>0</v>
      </c>
      <c r="X29" s="1">
        <f>IFERROR(IF(#REF!=2,1,0),0)</f>
        <v>0</v>
      </c>
      <c r="Y29" s="1">
        <f>IFERROR(IF(#REF!=2,1,0),0)</f>
        <v>0</v>
      </c>
      <c r="Z29" s="1">
        <f>IFERROR(IF(#REF!=2,1,0),0)</f>
        <v>0</v>
      </c>
      <c r="AA29" s="1">
        <f>IFERROR(IF(#REF!=2,1,0),0)</f>
        <v>0</v>
      </c>
      <c r="AB29" s="1">
        <f>IFERROR(IF(#REF!=2,1,0),0)</f>
        <v>0</v>
      </c>
      <c r="AC29" s="1">
        <f>IFERROR(IF(#REF!=2,1,0),0)</f>
        <v>0</v>
      </c>
      <c r="AD29" s="1">
        <f>IFERROR(IF(#REF!=2,1,0),0)</f>
        <v>0</v>
      </c>
      <c r="AE29" s="1">
        <f>IFERROR(IF(#REF!=2,1,0),0)</f>
        <v>0</v>
      </c>
      <c r="AF29" s="1">
        <f>IFERROR(IF(#REF!=2,1,0),0)</f>
        <v>0</v>
      </c>
      <c r="AG29" s="1">
        <f>IFERROR(IF(#REF!=2,1,0),0)</f>
        <v>0</v>
      </c>
      <c r="AH29" s="1">
        <f>IFERROR(IF(#REF!=2,1,0),0)</f>
        <v>0</v>
      </c>
      <c r="AI29" s="1">
        <f>IFERROR(IF(#REF!=2,1,0),0)</f>
        <v>0</v>
      </c>
      <c r="AJ29" s="1">
        <f>IFERROR(IF(#REF!=2,1,0),0)</f>
        <v>0</v>
      </c>
      <c r="AK29" s="1">
        <f>IFERROR(IF(#REF!=2,1,0),0)</f>
        <v>0</v>
      </c>
      <c r="AL29" s="1">
        <f>IFERROR(IF(#REF!=2,1,0),0)</f>
        <v>0</v>
      </c>
      <c r="AM29" s="1">
        <f>IFERROR(IF(#REF!=2,1,0),0)</f>
        <v>0</v>
      </c>
      <c r="AN29" s="1">
        <f>IFERROR(IF(#REF!=2,1,0),0)</f>
        <v>0</v>
      </c>
      <c r="AO29" s="1">
        <f>IFERROR(IF(#REF!=2,1,0),0)</f>
        <v>0</v>
      </c>
      <c r="AP29" s="1">
        <f>IFERROR(IF(#REF!=2,1,0),0)</f>
        <v>0</v>
      </c>
      <c r="AQ29" s="1">
        <f>IFERROR(IF(#REF!=2,1,0),0)</f>
        <v>0</v>
      </c>
      <c r="AR29" s="1">
        <f>IFERROR(IF(#REF!=2,1,0),0)</f>
        <v>0</v>
      </c>
      <c r="AS29" s="1">
        <f>IFERROR(IF(#REF!=2,1,0),0)</f>
        <v>0</v>
      </c>
      <c r="AT29" s="1">
        <f>IFERROR(IF(#REF!=2,1,0),0)</f>
        <v>0</v>
      </c>
      <c r="AU29" s="1">
        <f>IFERROR(IF(#REF!=2,1,0),0)</f>
        <v>0</v>
      </c>
      <c r="AV29" s="1">
        <f>IFERROR(IF(#REF!=2,1,0),0)</f>
        <v>0</v>
      </c>
      <c r="AW29" s="1">
        <f>IFERROR(IF(#REF!=2,1,0),0)</f>
        <v>0</v>
      </c>
      <c r="AX29" s="1">
        <f>IFERROR(IF(#REF!=2,1,0),0)</f>
        <v>0</v>
      </c>
      <c r="AY29" s="1">
        <f>IFERROR(IF(#REF!=2,1,0),0)</f>
        <v>0</v>
      </c>
      <c r="AZ29" s="1">
        <f>IFERROR(IF(#REF!=2,1,0),0)</f>
        <v>0</v>
      </c>
      <c r="BA29" s="1">
        <f>IFERROR(IF(#REF!=2,1,0),0)</f>
        <v>0</v>
      </c>
      <c r="BB29" s="1">
        <f>IFERROR(IF(#REF!=2,1,0),0)</f>
        <v>0</v>
      </c>
      <c r="BC29" s="1">
        <f>IFERROR(IF(#REF!=2,1,0),0)</f>
        <v>0</v>
      </c>
      <c r="BD29" s="1">
        <f>IFERROR(IF(#REF!=2,1,0),0)</f>
        <v>0</v>
      </c>
      <c r="BE29" s="1">
        <f t="shared" si="1"/>
        <v>4</v>
      </c>
    </row>
    <row r="30" spans="1:57" ht="17.25" customHeight="1" x14ac:dyDescent="0.2">
      <c r="A30" s="72" t="s">
        <v>73</v>
      </c>
      <c r="B30" s="73"/>
      <c r="C30" s="73"/>
      <c r="D30" s="74"/>
      <c r="E30" s="8">
        <f t="shared" si="0"/>
        <v>0</v>
      </c>
      <c r="F30" s="38" t="s">
        <v>6</v>
      </c>
      <c r="H30" s="1">
        <f>IFERROR(IF('1'!E38=2,1,0),0)</f>
        <v>0</v>
      </c>
      <c r="I30" s="1">
        <f>IFERROR(IF('2'!E38=2,1,0),0)</f>
        <v>0</v>
      </c>
      <c r="J30" s="1">
        <f>IFERROR(IF('3'!E38=2,1,0),0)</f>
        <v>0</v>
      </c>
      <c r="K30" s="1">
        <f>IFERROR(IF('4'!E38=2,1,0),0)</f>
        <v>0</v>
      </c>
      <c r="L30" s="1">
        <f>IFERROR(IF('5'!E38=2,1,0),0)</f>
        <v>0</v>
      </c>
      <c r="M30" s="1">
        <f>IFERROR(IF('6'!E38=2,1,0),0)</f>
        <v>0</v>
      </c>
      <c r="N30" s="1">
        <f>IFERROR(IF('7'!E38=2,1,0),0)</f>
        <v>0</v>
      </c>
      <c r="O30" s="1">
        <f>IFERROR(IF('8'!E38=2,1,0),0)</f>
        <v>0</v>
      </c>
      <c r="P30" s="1">
        <f>IFERROR(IF('9'!E38=2,1,0),0)</f>
        <v>0</v>
      </c>
      <c r="Q30" s="1">
        <f>IFERROR(IF('10'!E38=2,1,0),0)</f>
        <v>0</v>
      </c>
      <c r="R30" s="1">
        <f>IFERROR(IF(#REF!=2,1,0),0)</f>
        <v>0</v>
      </c>
      <c r="S30" s="1">
        <f>IFERROR(IF(#REF!=2,1,0),0)</f>
        <v>0</v>
      </c>
      <c r="T30" s="1">
        <f>IFERROR(IF(#REF!=2,1,0),0)</f>
        <v>0</v>
      </c>
      <c r="U30" s="1">
        <f>IFERROR(IF(#REF!=2,1,0),0)</f>
        <v>0</v>
      </c>
      <c r="V30" s="1">
        <f>IFERROR(IF(#REF!=2,1,0),0)</f>
        <v>0</v>
      </c>
      <c r="W30" s="1">
        <f>IFERROR(IF(#REF!=2,1,0),0)</f>
        <v>0</v>
      </c>
      <c r="X30" s="1">
        <f>IFERROR(IF(#REF!=2,1,0),0)</f>
        <v>0</v>
      </c>
      <c r="Y30" s="1">
        <f>IFERROR(IF(#REF!=2,1,0),0)</f>
        <v>0</v>
      </c>
      <c r="Z30" s="1">
        <f>IFERROR(IF(#REF!=2,1,0),0)</f>
        <v>0</v>
      </c>
      <c r="AA30" s="1">
        <f>IFERROR(IF(#REF!=2,1,0),0)</f>
        <v>0</v>
      </c>
      <c r="AB30" s="1">
        <f>IFERROR(IF(#REF!=2,1,0),0)</f>
        <v>0</v>
      </c>
      <c r="AC30" s="1">
        <f>IFERROR(IF(#REF!=2,1,0),0)</f>
        <v>0</v>
      </c>
      <c r="AD30" s="1">
        <f>IFERROR(IF(#REF!=2,1,0),0)</f>
        <v>0</v>
      </c>
      <c r="AE30" s="1">
        <f>IFERROR(IF(#REF!=2,1,0),0)</f>
        <v>0</v>
      </c>
      <c r="AF30" s="1">
        <f>IFERROR(IF(#REF!=2,1,0),0)</f>
        <v>0</v>
      </c>
      <c r="AG30" s="1">
        <f>IFERROR(IF(#REF!=2,1,0),0)</f>
        <v>0</v>
      </c>
      <c r="AH30" s="1">
        <f>IFERROR(IF(#REF!=2,1,0),0)</f>
        <v>0</v>
      </c>
      <c r="AI30" s="1">
        <f>IFERROR(IF(#REF!=2,1,0),0)</f>
        <v>0</v>
      </c>
      <c r="AJ30" s="1">
        <f>IFERROR(IF(#REF!=2,1,0),0)</f>
        <v>0</v>
      </c>
      <c r="AK30" s="1">
        <f>IFERROR(IF(#REF!=2,1,0),0)</f>
        <v>0</v>
      </c>
      <c r="AL30" s="1">
        <f>IFERROR(IF(#REF!=2,1,0),0)</f>
        <v>0</v>
      </c>
      <c r="AM30" s="1">
        <f>IFERROR(IF(#REF!=2,1,0),0)</f>
        <v>0</v>
      </c>
      <c r="AN30" s="1">
        <f>IFERROR(IF(#REF!=2,1,0),0)</f>
        <v>0</v>
      </c>
      <c r="AO30" s="1">
        <f>IFERROR(IF(#REF!=2,1,0),0)</f>
        <v>0</v>
      </c>
      <c r="AP30" s="1">
        <f>IFERROR(IF(#REF!=2,1,0),0)</f>
        <v>0</v>
      </c>
      <c r="AQ30" s="1">
        <f>IFERROR(IF(#REF!=2,1,0),0)</f>
        <v>0</v>
      </c>
      <c r="AR30" s="1">
        <f>IFERROR(IF(#REF!=2,1,0),0)</f>
        <v>0</v>
      </c>
      <c r="AS30" s="1">
        <f>IFERROR(IF(#REF!=2,1,0),0)</f>
        <v>0</v>
      </c>
      <c r="AT30" s="1">
        <f>IFERROR(IF(#REF!=2,1,0),0)</f>
        <v>0</v>
      </c>
      <c r="AU30" s="1">
        <f>IFERROR(IF(#REF!=2,1,0),0)</f>
        <v>0</v>
      </c>
      <c r="AV30" s="1">
        <f>IFERROR(IF(#REF!=2,1,0),0)</f>
        <v>0</v>
      </c>
      <c r="AW30" s="1">
        <f>IFERROR(IF(#REF!=2,1,0),0)</f>
        <v>0</v>
      </c>
      <c r="AX30" s="1">
        <f>IFERROR(IF(#REF!=2,1,0),0)</f>
        <v>0</v>
      </c>
      <c r="AY30" s="1">
        <f>IFERROR(IF(#REF!=2,1,0),0)</f>
        <v>0</v>
      </c>
      <c r="AZ30" s="1">
        <f>IFERROR(IF(#REF!=2,1,0),0)</f>
        <v>0</v>
      </c>
      <c r="BA30" s="1">
        <f>IFERROR(IF(#REF!=2,1,0),0)</f>
        <v>0</v>
      </c>
      <c r="BB30" s="1">
        <f>IFERROR(IF(#REF!=2,1,0),0)</f>
        <v>0</v>
      </c>
      <c r="BC30" s="1">
        <f>IFERROR(IF(#REF!=2,1,0),0)</f>
        <v>0</v>
      </c>
      <c r="BD30" s="1">
        <f>IFERROR(IF(#REF!=2,1,0),0)</f>
        <v>0</v>
      </c>
      <c r="BE30" s="1">
        <f t="shared" si="1"/>
        <v>0</v>
      </c>
    </row>
    <row r="31" spans="1:57" ht="17.25" customHeight="1" x14ac:dyDescent="0.2">
      <c r="A31" s="72" t="s">
        <v>74</v>
      </c>
      <c r="B31" s="73"/>
      <c r="C31" s="73"/>
      <c r="D31" s="74"/>
      <c r="E31" s="8">
        <f t="shared" si="0"/>
        <v>0</v>
      </c>
      <c r="F31" s="38" t="s">
        <v>6</v>
      </c>
      <c r="H31" s="1">
        <f>IFERROR(IF('1'!E39=2,1,0),0)</f>
        <v>0</v>
      </c>
      <c r="I31" s="1">
        <f>IFERROR(IF('2'!E39=2,1,0),0)</f>
        <v>0</v>
      </c>
      <c r="J31" s="1">
        <f>IFERROR(IF('3'!E39=2,1,0),0)</f>
        <v>0</v>
      </c>
      <c r="K31" s="1">
        <f>IFERROR(IF('4'!E39=2,1,0),0)</f>
        <v>0</v>
      </c>
      <c r="L31" s="1">
        <f>IFERROR(IF('5'!E39=2,1,0),0)</f>
        <v>0</v>
      </c>
      <c r="M31" s="1">
        <f>IFERROR(IF('6'!E39=2,1,0),0)</f>
        <v>0</v>
      </c>
      <c r="N31" s="1">
        <f>IFERROR(IF('7'!E39=2,1,0),0)</f>
        <v>0</v>
      </c>
      <c r="O31" s="1">
        <f>IFERROR(IF('8'!E39=2,1,0),0)</f>
        <v>0</v>
      </c>
      <c r="P31" s="1">
        <f>IFERROR(IF('9'!E39=2,1,0),0)</f>
        <v>0</v>
      </c>
      <c r="Q31" s="1">
        <f>IFERROR(IF('10'!E39=2,1,0),0)</f>
        <v>0</v>
      </c>
      <c r="R31" s="1">
        <f>IFERROR(IF(#REF!=2,1,0),0)</f>
        <v>0</v>
      </c>
      <c r="S31" s="1">
        <f>IFERROR(IF(#REF!=2,1,0),0)</f>
        <v>0</v>
      </c>
      <c r="T31" s="1">
        <f>IFERROR(IF(#REF!=2,1,0),0)</f>
        <v>0</v>
      </c>
      <c r="U31" s="1">
        <f>IFERROR(IF(#REF!=2,1,0),0)</f>
        <v>0</v>
      </c>
      <c r="V31" s="1">
        <f>IFERROR(IF(#REF!=2,1,0),0)</f>
        <v>0</v>
      </c>
      <c r="W31" s="1">
        <f>IFERROR(IF(#REF!=2,1,0),0)</f>
        <v>0</v>
      </c>
      <c r="X31" s="1">
        <f>IFERROR(IF(#REF!=2,1,0),0)</f>
        <v>0</v>
      </c>
      <c r="Y31" s="1">
        <f>IFERROR(IF(#REF!=2,1,0),0)</f>
        <v>0</v>
      </c>
      <c r="Z31" s="1">
        <f>IFERROR(IF(#REF!=2,1,0),0)</f>
        <v>0</v>
      </c>
      <c r="AA31" s="1">
        <f>IFERROR(IF(#REF!=2,1,0),0)</f>
        <v>0</v>
      </c>
      <c r="AB31" s="1">
        <f>IFERROR(IF(#REF!=2,1,0),0)</f>
        <v>0</v>
      </c>
      <c r="AC31" s="1">
        <f>IFERROR(IF(#REF!=2,1,0),0)</f>
        <v>0</v>
      </c>
      <c r="AD31" s="1">
        <f>IFERROR(IF(#REF!=2,1,0),0)</f>
        <v>0</v>
      </c>
      <c r="AE31" s="1">
        <f>IFERROR(IF(#REF!=2,1,0),0)</f>
        <v>0</v>
      </c>
      <c r="AF31" s="1">
        <f>IFERROR(IF(#REF!=2,1,0),0)</f>
        <v>0</v>
      </c>
      <c r="AG31" s="1">
        <f>IFERROR(IF(#REF!=2,1,0),0)</f>
        <v>0</v>
      </c>
      <c r="AH31" s="1">
        <f>IFERROR(IF(#REF!=2,1,0),0)</f>
        <v>0</v>
      </c>
      <c r="AI31" s="1">
        <f>IFERROR(IF(#REF!=2,1,0),0)</f>
        <v>0</v>
      </c>
      <c r="AJ31" s="1">
        <f>IFERROR(IF(#REF!=2,1,0),0)</f>
        <v>0</v>
      </c>
      <c r="AK31" s="1">
        <f>IFERROR(IF(#REF!=2,1,0),0)</f>
        <v>0</v>
      </c>
      <c r="AL31" s="1">
        <f>IFERROR(IF(#REF!=2,1,0),0)</f>
        <v>0</v>
      </c>
      <c r="AM31" s="1">
        <f>IFERROR(IF(#REF!=2,1,0),0)</f>
        <v>0</v>
      </c>
      <c r="AN31" s="1">
        <f>IFERROR(IF(#REF!=2,1,0),0)</f>
        <v>0</v>
      </c>
      <c r="AO31" s="1">
        <f>IFERROR(IF(#REF!=2,1,0),0)</f>
        <v>0</v>
      </c>
      <c r="AP31" s="1">
        <f>IFERROR(IF(#REF!=2,1,0),0)</f>
        <v>0</v>
      </c>
      <c r="AQ31" s="1">
        <f>IFERROR(IF(#REF!=2,1,0),0)</f>
        <v>0</v>
      </c>
      <c r="AR31" s="1">
        <f>IFERROR(IF(#REF!=2,1,0),0)</f>
        <v>0</v>
      </c>
      <c r="AS31" s="1">
        <f>IFERROR(IF(#REF!=2,1,0),0)</f>
        <v>0</v>
      </c>
      <c r="AT31" s="1">
        <f>IFERROR(IF(#REF!=2,1,0),0)</f>
        <v>0</v>
      </c>
      <c r="AU31" s="1">
        <f>IFERROR(IF(#REF!=2,1,0),0)</f>
        <v>0</v>
      </c>
      <c r="AV31" s="1">
        <f>IFERROR(IF(#REF!=2,1,0),0)</f>
        <v>0</v>
      </c>
      <c r="AW31" s="1">
        <f>IFERROR(IF(#REF!=2,1,0),0)</f>
        <v>0</v>
      </c>
      <c r="AX31" s="1">
        <f>IFERROR(IF(#REF!=2,1,0),0)</f>
        <v>0</v>
      </c>
      <c r="AY31" s="1">
        <f>IFERROR(IF(#REF!=2,1,0),0)</f>
        <v>0</v>
      </c>
      <c r="AZ31" s="1">
        <f>IFERROR(IF(#REF!=2,1,0),0)</f>
        <v>0</v>
      </c>
      <c r="BA31" s="1">
        <f>IFERROR(IF(#REF!=2,1,0),0)</f>
        <v>0</v>
      </c>
      <c r="BB31" s="1">
        <f>IFERROR(IF(#REF!=2,1,0),0)</f>
        <v>0</v>
      </c>
      <c r="BC31" s="1">
        <f>IFERROR(IF(#REF!=2,1,0),0)</f>
        <v>0</v>
      </c>
      <c r="BD31" s="1">
        <f>IFERROR(IF(#REF!=2,1,0),0)</f>
        <v>0</v>
      </c>
      <c r="BE31" s="1">
        <f t="shared" si="1"/>
        <v>0</v>
      </c>
    </row>
    <row r="32" spans="1:57" ht="17.25" customHeight="1" x14ac:dyDescent="0.2">
      <c r="A32" s="72" t="s">
        <v>75</v>
      </c>
      <c r="B32" s="73"/>
      <c r="C32" s="73"/>
      <c r="D32" s="74"/>
      <c r="E32" s="8">
        <f t="shared" si="0"/>
        <v>0</v>
      </c>
      <c r="F32" s="38" t="s">
        <v>5</v>
      </c>
      <c r="H32" s="1">
        <f>IFERROR(IF('1'!E40=2,1,0),0)</f>
        <v>0</v>
      </c>
      <c r="I32" s="1">
        <f>IFERROR(IF('2'!E40=2,1,0),0)</f>
        <v>0</v>
      </c>
      <c r="J32" s="1">
        <f>IFERROR(IF('3'!E40=2,1,0),0)</f>
        <v>0</v>
      </c>
      <c r="K32" s="1">
        <f>IFERROR(IF('4'!E40=2,1,0),0)</f>
        <v>0</v>
      </c>
      <c r="L32" s="1">
        <f>IFERROR(IF('5'!E40=2,1,0),0)</f>
        <v>0</v>
      </c>
      <c r="M32" s="1">
        <f>IFERROR(IF('6'!E40=2,1,0),0)</f>
        <v>0</v>
      </c>
      <c r="N32" s="1">
        <f>IFERROR(IF('7'!E40=2,1,0),0)</f>
        <v>0</v>
      </c>
      <c r="O32" s="1">
        <f>IFERROR(IF('8'!E40=2,1,0),0)</f>
        <v>0</v>
      </c>
      <c r="P32" s="1">
        <f>IFERROR(IF('9'!E40=2,1,0),0)</f>
        <v>0</v>
      </c>
      <c r="Q32" s="1">
        <f>IFERROR(IF('10'!E40=2,1,0),0)</f>
        <v>0</v>
      </c>
      <c r="R32" s="1">
        <f>IFERROR(IF(#REF!=2,1,0),0)</f>
        <v>0</v>
      </c>
      <c r="S32" s="1">
        <f>IFERROR(IF(#REF!=2,1,0),0)</f>
        <v>0</v>
      </c>
      <c r="T32" s="1">
        <f>IFERROR(IF(#REF!=2,1,0),0)</f>
        <v>0</v>
      </c>
      <c r="U32" s="1">
        <f>IFERROR(IF(#REF!=2,1,0),0)</f>
        <v>0</v>
      </c>
      <c r="V32" s="1">
        <f>IFERROR(IF(#REF!=2,1,0),0)</f>
        <v>0</v>
      </c>
      <c r="W32" s="1">
        <f>IFERROR(IF(#REF!=2,1,0),0)</f>
        <v>0</v>
      </c>
      <c r="X32" s="1">
        <f>IFERROR(IF(#REF!=2,1,0),0)</f>
        <v>0</v>
      </c>
      <c r="Y32" s="1">
        <f>IFERROR(IF(#REF!=2,1,0),0)</f>
        <v>0</v>
      </c>
      <c r="Z32" s="1">
        <f>IFERROR(IF(#REF!=2,1,0),0)</f>
        <v>0</v>
      </c>
      <c r="AA32" s="1">
        <f>IFERROR(IF(#REF!=2,1,0),0)</f>
        <v>0</v>
      </c>
      <c r="AB32" s="1">
        <f>IFERROR(IF(#REF!=2,1,0),0)</f>
        <v>0</v>
      </c>
      <c r="AC32" s="1">
        <f>IFERROR(IF(#REF!=2,1,0),0)</f>
        <v>0</v>
      </c>
      <c r="AD32" s="1">
        <f>IFERROR(IF(#REF!=2,1,0),0)</f>
        <v>0</v>
      </c>
      <c r="AE32" s="1">
        <f>IFERROR(IF(#REF!=2,1,0),0)</f>
        <v>0</v>
      </c>
      <c r="AF32" s="1">
        <f>IFERROR(IF(#REF!=2,1,0),0)</f>
        <v>0</v>
      </c>
      <c r="AG32" s="1">
        <f>IFERROR(IF(#REF!=2,1,0),0)</f>
        <v>0</v>
      </c>
      <c r="AH32" s="1">
        <f>IFERROR(IF(#REF!=2,1,0),0)</f>
        <v>0</v>
      </c>
      <c r="AI32" s="1">
        <f>IFERROR(IF(#REF!=2,1,0),0)</f>
        <v>0</v>
      </c>
      <c r="AJ32" s="1">
        <f>IFERROR(IF(#REF!=2,1,0),0)</f>
        <v>0</v>
      </c>
      <c r="AK32" s="1">
        <f>IFERROR(IF(#REF!=2,1,0),0)</f>
        <v>0</v>
      </c>
      <c r="AL32" s="1">
        <f>IFERROR(IF(#REF!=2,1,0),0)</f>
        <v>0</v>
      </c>
      <c r="AM32" s="1">
        <f>IFERROR(IF(#REF!=2,1,0),0)</f>
        <v>0</v>
      </c>
      <c r="AN32" s="1">
        <f>IFERROR(IF(#REF!=2,1,0),0)</f>
        <v>0</v>
      </c>
      <c r="AO32" s="1">
        <f>IFERROR(IF(#REF!=2,1,0),0)</f>
        <v>0</v>
      </c>
      <c r="AP32" s="1">
        <f>IFERROR(IF(#REF!=2,1,0),0)</f>
        <v>0</v>
      </c>
      <c r="AQ32" s="1">
        <f>IFERROR(IF(#REF!=2,1,0),0)</f>
        <v>0</v>
      </c>
      <c r="AR32" s="1">
        <f>IFERROR(IF(#REF!=2,1,0),0)</f>
        <v>0</v>
      </c>
      <c r="AS32" s="1">
        <f>IFERROR(IF(#REF!=2,1,0),0)</f>
        <v>0</v>
      </c>
      <c r="AT32" s="1">
        <f>IFERROR(IF(#REF!=2,1,0),0)</f>
        <v>0</v>
      </c>
      <c r="AU32" s="1">
        <f>IFERROR(IF(#REF!=2,1,0),0)</f>
        <v>0</v>
      </c>
      <c r="AV32" s="1">
        <f>IFERROR(IF(#REF!=2,1,0),0)</f>
        <v>0</v>
      </c>
      <c r="AW32" s="1">
        <f>IFERROR(IF(#REF!=2,1,0),0)</f>
        <v>0</v>
      </c>
      <c r="AX32" s="1">
        <f>IFERROR(IF(#REF!=2,1,0),0)</f>
        <v>0</v>
      </c>
      <c r="AY32" s="1">
        <f>IFERROR(IF(#REF!=2,1,0),0)</f>
        <v>0</v>
      </c>
      <c r="AZ32" s="1">
        <f>IFERROR(IF(#REF!=2,1,0),0)</f>
        <v>0</v>
      </c>
      <c r="BA32" s="1">
        <f>IFERROR(IF(#REF!=2,1,0),0)</f>
        <v>0</v>
      </c>
      <c r="BB32" s="1">
        <f>IFERROR(IF(#REF!=2,1,0),0)</f>
        <v>0</v>
      </c>
      <c r="BC32" s="1">
        <f>IFERROR(IF(#REF!=2,1,0),0)</f>
        <v>0</v>
      </c>
      <c r="BD32" s="1">
        <f>IFERROR(IF(#REF!=2,1,0),0)</f>
        <v>0</v>
      </c>
      <c r="BE32" s="1">
        <f t="shared" si="1"/>
        <v>0</v>
      </c>
    </row>
    <row r="33" spans="1:57" ht="17.25" customHeight="1" x14ac:dyDescent="0.2">
      <c r="A33" s="72" t="s">
        <v>76</v>
      </c>
      <c r="B33" s="73"/>
      <c r="C33" s="73"/>
      <c r="D33" s="74"/>
      <c r="E33" s="8">
        <f t="shared" si="0"/>
        <v>0</v>
      </c>
      <c r="F33" s="38" t="s">
        <v>6</v>
      </c>
      <c r="H33" s="1">
        <f>IFERROR(IF('1'!E41=2,1,0),0)</f>
        <v>0</v>
      </c>
      <c r="I33" s="1">
        <f>IFERROR(IF('2'!E41=2,1,0),0)</f>
        <v>0</v>
      </c>
      <c r="J33" s="1">
        <f>IFERROR(IF('3'!E41=2,1,0),0)</f>
        <v>0</v>
      </c>
      <c r="K33" s="1">
        <f>IFERROR(IF('4'!E41=2,1,0),0)</f>
        <v>0</v>
      </c>
      <c r="L33" s="1">
        <f>IFERROR(IF('5'!E41=2,1,0),0)</f>
        <v>0</v>
      </c>
      <c r="M33" s="1">
        <f>IFERROR(IF('6'!E41=2,1,0),0)</f>
        <v>0</v>
      </c>
      <c r="N33" s="1">
        <f>IFERROR(IF('7'!E41=2,1,0),0)</f>
        <v>0</v>
      </c>
      <c r="O33" s="1">
        <f>IFERROR(IF('8'!E41=2,1,0),0)</f>
        <v>0</v>
      </c>
      <c r="P33" s="1">
        <f>IFERROR(IF('9'!E41=2,1,0),0)</f>
        <v>0</v>
      </c>
      <c r="Q33" s="1">
        <f>IFERROR(IF('10'!E41=2,1,0),0)</f>
        <v>0</v>
      </c>
      <c r="R33" s="1">
        <f>IFERROR(IF(#REF!=2,1,0),0)</f>
        <v>0</v>
      </c>
      <c r="S33" s="1">
        <f>IFERROR(IF(#REF!=2,1,0),0)</f>
        <v>0</v>
      </c>
      <c r="T33" s="1">
        <f>IFERROR(IF(#REF!=2,1,0),0)</f>
        <v>0</v>
      </c>
      <c r="U33" s="1">
        <f>IFERROR(IF(#REF!=2,1,0),0)</f>
        <v>0</v>
      </c>
      <c r="V33" s="1">
        <f>IFERROR(IF(#REF!=2,1,0),0)</f>
        <v>0</v>
      </c>
      <c r="W33" s="1">
        <f>IFERROR(IF(#REF!=2,1,0),0)</f>
        <v>0</v>
      </c>
      <c r="X33" s="1">
        <f>IFERROR(IF(#REF!=2,1,0),0)</f>
        <v>0</v>
      </c>
      <c r="Y33" s="1">
        <f>IFERROR(IF(#REF!=2,1,0),0)</f>
        <v>0</v>
      </c>
      <c r="Z33" s="1">
        <f>IFERROR(IF(#REF!=2,1,0),0)</f>
        <v>0</v>
      </c>
      <c r="AA33" s="1">
        <f>IFERROR(IF(#REF!=2,1,0),0)</f>
        <v>0</v>
      </c>
      <c r="AB33" s="1">
        <f>IFERROR(IF(#REF!=2,1,0),0)</f>
        <v>0</v>
      </c>
      <c r="AC33" s="1">
        <f>IFERROR(IF(#REF!=2,1,0),0)</f>
        <v>0</v>
      </c>
      <c r="AD33" s="1">
        <f>IFERROR(IF(#REF!=2,1,0),0)</f>
        <v>0</v>
      </c>
      <c r="AE33" s="1">
        <f>IFERROR(IF(#REF!=2,1,0),0)</f>
        <v>0</v>
      </c>
      <c r="AF33" s="1">
        <f>IFERROR(IF(#REF!=2,1,0),0)</f>
        <v>0</v>
      </c>
      <c r="AG33" s="1">
        <f>IFERROR(IF(#REF!=2,1,0),0)</f>
        <v>0</v>
      </c>
      <c r="AH33" s="1">
        <f>IFERROR(IF(#REF!=2,1,0),0)</f>
        <v>0</v>
      </c>
      <c r="AI33" s="1">
        <f>IFERROR(IF(#REF!=2,1,0),0)</f>
        <v>0</v>
      </c>
      <c r="AJ33" s="1">
        <f>IFERROR(IF(#REF!=2,1,0),0)</f>
        <v>0</v>
      </c>
      <c r="AK33" s="1">
        <f>IFERROR(IF(#REF!=2,1,0),0)</f>
        <v>0</v>
      </c>
      <c r="AL33" s="1">
        <f>IFERROR(IF(#REF!=2,1,0),0)</f>
        <v>0</v>
      </c>
      <c r="AM33" s="1">
        <f>IFERROR(IF(#REF!=2,1,0),0)</f>
        <v>0</v>
      </c>
      <c r="AN33" s="1">
        <f>IFERROR(IF(#REF!=2,1,0),0)</f>
        <v>0</v>
      </c>
      <c r="AO33" s="1">
        <f>IFERROR(IF(#REF!=2,1,0),0)</f>
        <v>0</v>
      </c>
      <c r="AP33" s="1">
        <f>IFERROR(IF(#REF!=2,1,0),0)</f>
        <v>0</v>
      </c>
      <c r="AQ33" s="1">
        <f>IFERROR(IF(#REF!=2,1,0),0)</f>
        <v>0</v>
      </c>
      <c r="AR33" s="1">
        <f>IFERROR(IF(#REF!=2,1,0),0)</f>
        <v>0</v>
      </c>
      <c r="AS33" s="1">
        <f>IFERROR(IF(#REF!=2,1,0),0)</f>
        <v>0</v>
      </c>
      <c r="AT33" s="1">
        <f>IFERROR(IF(#REF!=2,1,0),0)</f>
        <v>0</v>
      </c>
      <c r="AU33" s="1">
        <f>IFERROR(IF(#REF!=2,1,0),0)</f>
        <v>0</v>
      </c>
      <c r="AV33" s="1">
        <f>IFERROR(IF(#REF!=2,1,0),0)</f>
        <v>0</v>
      </c>
      <c r="AW33" s="1">
        <f>IFERROR(IF(#REF!=2,1,0),0)</f>
        <v>0</v>
      </c>
      <c r="AX33" s="1">
        <f>IFERROR(IF(#REF!=2,1,0),0)</f>
        <v>0</v>
      </c>
      <c r="AY33" s="1">
        <f>IFERROR(IF(#REF!=2,1,0),0)</f>
        <v>0</v>
      </c>
      <c r="AZ33" s="1">
        <f>IFERROR(IF(#REF!=2,1,0),0)</f>
        <v>0</v>
      </c>
      <c r="BA33" s="1">
        <f>IFERROR(IF(#REF!=2,1,0),0)</f>
        <v>0</v>
      </c>
      <c r="BB33" s="1">
        <f>IFERROR(IF(#REF!=2,1,0),0)</f>
        <v>0</v>
      </c>
      <c r="BC33" s="1">
        <f>IFERROR(IF(#REF!=2,1,0),0)</f>
        <v>0</v>
      </c>
      <c r="BD33" s="1">
        <f>IFERROR(IF(#REF!=2,1,0),0)</f>
        <v>0</v>
      </c>
      <c r="BE33" s="1">
        <f t="shared" si="1"/>
        <v>0</v>
      </c>
    </row>
    <row r="34" spans="1:57" ht="17.25" customHeight="1" x14ac:dyDescent="0.2">
      <c r="A34" s="72" t="s">
        <v>157</v>
      </c>
      <c r="B34" s="73"/>
      <c r="C34" s="73"/>
      <c r="D34" s="74"/>
      <c r="E34" s="8">
        <f t="shared" si="0"/>
        <v>0</v>
      </c>
      <c r="F34" s="38" t="s">
        <v>6</v>
      </c>
      <c r="H34" s="1">
        <f>IFERROR(IF('1'!E42=2,1,0),0)</f>
        <v>0</v>
      </c>
      <c r="I34" s="1">
        <f>IFERROR(IF('2'!E42=2,1,0),0)</f>
        <v>0</v>
      </c>
      <c r="J34" s="1">
        <f>IFERROR(IF('3'!E42=2,1,0),0)</f>
        <v>0</v>
      </c>
      <c r="K34" s="1">
        <f>IFERROR(IF('4'!E42=2,1,0),0)</f>
        <v>0</v>
      </c>
      <c r="L34" s="1">
        <f>IFERROR(IF('5'!E42=2,1,0),0)</f>
        <v>0</v>
      </c>
      <c r="M34" s="1">
        <f>IFERROR(IF('6'!E42=2,1,0),0)</f>
        <v>0</v>
      </c>
      <c r="N34" s="1">
        <f>IFERROR(IF('7'!E42=2,1,0),0)</f>
        <v>0</v>
      </c>
      <c r="O34" s="1">
        <f>IFERROR(IF('8'!E42=2,1,0),0)</f>
        <v>0</v>
      </c>
      <c r="P34" s="1">
        <f>IFERROR(IF('9'!E42=2,1,0),0)</f>
        <v>0</v>
      </c>
      <c r="Q34" s="1">
        <f>IFERROR(IF('10'!E42=2,1,0),0)</f>
        <v>0</v>
      </c>
      <c r="R34" s="1">
        <f>IFERROR(IF(#REF!=2,1,0),0)</f>
        <v>0</v>
      </c>
      <c r="S34" s="1">
        <f>IFERROR(IF(#REF!=2,1,0),0)</f>
        <v>0</v>
      </c>
      <c r="T34" s="1">
        <f>IFERROR(IF(#REF!=2,1,0),0)</f>
        <v>0</v>
      </c>
      <c r="U34" s="1">
        <f>IFERROR(IF(#REF!=2,1,0),0)</f>
        <v>0</v>
      </c>
      <c r="V34" s="1">
        <f>IFERROR(IF(#REF!=2,1,0),0)</f>
        <v>0</v>
      </c>
      <c r="W34" s="1">
        <f>IFERROR(IF(#REF!=2,1,0),0)</f>
        <v>0</v>
      </c>
      <c r="X34" s="1">
        <f>IFERROR(IF(#REF!=2,1,0),0)</f>
        <v>0</v>
      </c>
      <c r="Y34" s="1">
        <f>IFERROR(IF(#REF!=2,1,0),0)</f>
        <v>0</v>
      </c>
      <c r="Z34" s="1">
        <f>IFERROR(IF(#REF!=2,1,0),0)</f>
        <v>0</v>
      </c>
      <c r="AA34" s="1">
        <f>IFERROR(IF(#REF!=2,1,0),0)</f>
        <v>0</v>
      </c>
      <c r="AB34" s="1">
        <f>IFERROR(IF(#REF!=2,1,0),0)</f>
        <v>0</v>
      </c>
      <c r="AC34" s="1">
        <f>IFERROR(IF(#REF!=2,1,0),0)</f>
        <v>0</v>
      </c>
      <c r="AD34" s="1">
        <f>IFERROR(IF(#REF!=2,1,0),0)</f>
        <v>0</v>
      </c>
      <c r="AE34" s="1">
        <f>IFERROR(IF(#REF!=2,1,0),0)</f>
        <v>0</v>
      </c>
      <c r="AF34" s="1">
        <f>IFERROR(IF(#REF!=2,1,0),0)</f>
        <v>0</v>
      </c>
      <c r="AG34" s="1">
        <f>IFERROR(IF(#REF!=2,1,0),0)</f>
        <v>0</v>
      </c>
      <c r="AH34" s="1">
        <f>IFERROR(IF(#REF!=2,1,0),0)</f>
        <v>0</v>
      </c>
      <c r="AI34" s="1">
        <f>IFERROR(IF(#REF!=2,1,0),0)</f>
        <v>0</v>
      </c>
      <c r="AJ34" s="1">
        <f>IFERROR(IF(#REF!=2,1,0),0)</f>
        <v>0</v>
      </c>
      <c r="AK34" s="1">
        <f>IFERROR(IF(#REF!=2,1,0),0)</f>
        <v>0</v>
      </c>
      <c r="AL34" s="1">
        <f>IFERROR(IF(#REF!=2,1,0),0)</f>
        <v>0</v>
      </c>
      <c r="AM34" s="1">
        <f>IFERROR(IF(#REF!=2,1,0),0)</f>
        <v>0</v>
      </c>
      <c r="AN34" s="1">
        <f>IFERROR(IF(#REF!=2,1,0),0)</f>
        <v>0</v>
      </c>
      <c r="AO34" s="1">
        <f>IFERROR(IF(#REF!=2,1,0),0)</f>
        <v>0</v>
      </c>
      <c r="AP34" s="1">
        <f>IFERROR(IF(#REF!=2,1,0),0)</f>
        <v>0</v>
      </c>
      <c r="AQ34" s="1">
        <f>IFERROR(IF(#REF!=2,1,0),0)</f>
        <v>0</v>
      </c>
      <c r="AR34" s="1">
        <f>IFERROR(IF(#REF!=2,1,0),0)</f>
        <v>0</v>
      </c>
      <c r="AS34" s="1">
        <f>IFERROR(IF(#REF!=2,1,0),0)</f>
        <v>0</v>
      </c>
      <c r="AT34" s="1">
        <f>IFERROR(IF(#REF!=2,1,0),0)</f>
        <v>0</v>
      </c>
      <c r="AU34" s="1">
        <f>IFERROR(IF(#REF!=2,1,0),0)</f>
        <v>0</v>
      </c>
      <c r="AV34" s="1">
        <f>IFERROR(IF(#REF!=2,1,0),0)</f>
        <v>0</v>
      </c>
      <c r="AW34" s="1">
        <f>IFERROR(IF(#REF!=2,1,0),0)</f>
        <v>0</v>
      </c>
      <c r="AX34" s="1">
        <f>IFERROR(IF(#REF!=2,1,0),0)</f>
        <v>0</v>
      </c>
      <c r="AY34" s="1">
        <f>IFERROR(IF(#REF!=2,1,0),0)</f>
        <v>0</v>
      </c>
      <c r="AZ34" s="1">
        <f>IFERROR(IF(#REF!=2,1,0),0)</f>
        <v>0</v>
      </c>
      <c r="BA34" s="1">
        <f>IFERROR(IF(#REF!=2,1,0),0)</f>
        <v>0</v>
      </c>
      <c r="BB34" s="1">
        <f>IFERROR(IF(#REF!=2,1,0),0)</f>
        <v>0</v>
      </c>
      <c r="BC34" s="1">
        <f>IFERROR(IF(#REF!=2,1,0),0)</f>
        <v>0</v>
      </c>
      <c r="BD34" s="1">
        <f>IFERROR(IF(#REF!=2,1,0),0)</f>
        <v>0</v>
      </c>
      <c r="BE34" s="1">
        <f t="shared" si="1"/>
        <v>0</v>
      </c>
    </row>
    <row r="35" spans="1:57" ht="17.25" customHeight="1" x14ac:dyDescent="0.2">
      <c r="A35" s="72" t="s">
        <v>77</v>
      </c>
      <c r="B35" s="73"/>
      <c r="C35" s="73"/>
      <c r="D35" s="74"/>
      <c r="E35" s="8">
        <f t="shared" si="0"/>
        <v>0</v>
      </c>
      <c r="F35" s="38" t="s">
        <v>6</v>
      </c>
      <c r="H35" s="1">
        <f>IFERROR(IF('1'!E43=2,1,0),0)</f>
        <v>0</v>
      </c>
      <c r="I35" s="1">
        <f>IFERROR(IF('2'!E43=2,1,0),0)</f>
        <v>0</v>
      </c>
      <c r="J35" s="1">
        <f>IFERROR(IF('3'!E43=2,1,0),0)</f>
        <v>0</v>
      </c>
      <c r="K35" s="1">
        <f>IFERROR(IF('4'!E43=2,1,0),0)</f>
        <v>0</v>
      </c>
      <c r="L35" s="1">
        <f>IFERROR(IF('5'!E43=2,1,0),0)</f>
        <v>0</v>
      </c>
      <c r="M35" s="1">
        <f>IFERROR(IF('6'!E43=2,1,0),0)</f>
        <v>0</v>
      </c>
      <c r="N35" s="1">
        <f>IFERROR(IF('7'!E43=2,1,0),0)</f>
        <v>0</v>
      </c>
      <c r="O35" s="1">
        <f>IFERROR(IF('8'!E43=2,1,0),0)</f>
        <v>0</v>
      </c>
      <c r="P35" s="1">
        <f>IFERROR(IF('9'!E43=2,1,0),0)</f>
        <v>0</v>
      </c>
      <c r="Q35" s="1">
        <f>IFERROR(IF('10'!E43=2,1,0),0)</f>
        <v>0</v>
      </c>
      <c r="R35" s="1">
        <f>IFERROR(IF(#REF!=2,1,0),0)</f>
        <v>0</v>
      </c>
      <c r="S35" s="1">
        <f>IFERROR(IF(#REF!=2,1,0),0)</f>
        <v>0</v>
      </c>
      <c r="T35" s="1">
        <f>IFERROR(IF(#REF!=2,1,0),0)</f>
        <v>0</v>
      </c>
      <c r="U35" s="1">
        <f>IFERROR(IF(#REF!=2,1,0),0)</f>
        <v>0</v>
      </c>
      <c r="V35" s="1">
        <f>IFERROR(IF(#REF!=2,1,0),0)</f>
        <v>0</v>
      </c>
      <c r="W35" s="1">
        <f>IFERROR(IF(#REF!=2,1,0),0)</f>
        <v>0</v>
      </c>
      <c r="X35" s="1">
        <f>IFERROR(IF(#REF!=2,1,0),0)</f>
        <v>0</v>
      </c>
      <c r="Y35" s="1">
        <f>IFERROR(IF(#REF!=2,1,0),0)</f>
        <v>0</v>
      </c>
      <c r="Z35" s="1">
        <f>IFERROR(IF(#REF!=2,1,0),0)</f>
        <v>0</v>
      </c>
      <c r="AA35" s="1">
        <f>IFERROR(IF(#REF!=2,1,0),0)</f>
        <v>0</v>
      </c>
      <c r="AB35" s="1">
        <f>IFERROR(IF(#REF!=2,1,0),0)</f>
        <v>0</v>
      </c>
      <c r="AC35" s="1">
        <f>IFERROR(IF(#REF!=2,1,0),0)</f>
        <v>0</v>
      </c>
      <c r="AD35" s="1">
        <f>IFERROR(IF(#REF!=2,1,0),0)</f>
        <v>0</v>
      </c>
      <c r="AE35" s="1">
        <f>IFERROR(IF(#REF!=2,1,0),0)</f>
        <v>0</v>
      </c>
      <c r="AF35" s="1">
        <f>IFERROR(IF(#REF!=2,1,0),0)</f>
        <v>0</v>
      </c>
      <c r="AG35" s="1">
        <f>IFERROR(IF(#REF!=2,1,0),0)</f>
        <v>0</v>
      </c>
      <c r="AH35" s="1">
        <f>IFERROR(IF(#REF!=2,1,0),0)</f>
        <v>0</v>
      </c>
      <c r="AI35" s="1">
        <f>IFERROR(IF(#REF!=2,1,0),0)</f>
        <v>0</v>
      </c>
      <c r="AJ35" s="1">
        <f>IFERROR(IF(#REF!=2,1,0),0)</f>
        <v>0</v>
      </c>
      <c r="AK35" s="1">
        <f>IFERROR(IF(#REF!=2,1,0),0)</f>
        <v>0</v>
      </c>
      <c r="AL35" s="1">
        <f>IFERROR(IF(#REF!=2,1,0),0)</f>
        <v>0</v>
      </c>
      <c r="AM35" s="1">
        <f>IFERROR(IF(#REF!=2,1,0),0)</f>
        <v>0</v>
      </c>
      <c r="AN35" s="1">
        <f>IFERROR(IF(#REF!=2,1,0),0)</f>
        <v>0</v>
      </c>
      <c r="AO35" s="1">
        <f>IFERROR(IF(#REF!=2,1,0),0)</f>
        <v>0</v>
      </c>
      <c r="AP35" s="1">
        <f>IFERROR(IF(#REF!=2,1,0),0)</f>
        <v>0</v>
      </c>
      <c r="AQ35" s="1">
        <f>IFERROR(IF(#REF!=2,1,0),0)</f>
        <v>0</v>
      </c>
      <c r="AR35" s="1">
        <f>IFERROR(IF(#REF!=2,1,0),0)</f>
        <v>0</v>
      </c>
      <c r="AS35" s="1">
        <f>IFERROR(IF(#REF!=2,1,0),0)</f>
        <v>0</v>
      </c>
      <c r="AT35" s="1">
        <f>IFERROR(IF(#REF!=2,1,0),0)</f>
        <v>0</v>
      </c>
      <c r="AU35" s="1">
        <f>IFERROR(IF(#REF!=2,1,0),0)</f>
        <v>0</v>
      </c>
      <c r="AV35" s="1">
        <f>IFERROR(IF(#REF!=2,1,0),0)</f>
        <v>0</v>
      </c>
      <c r="AW35" s="1">
        <f>IFERROR(IF(#REF!=2,1,0),0)</f>
        <v>0</v>
      </c>
      <c r="AX35" s="1">
        <f>IFERROR(IF(#REF!=2,1,0),0)</f>
        <v>0</v>
      </c>
      <c r="AY35" s="1">
        <f>IFERROR(IF(#REF!=2,1,0),0)</f>
        <v>0</v>
      </c>
      <c r="AZ35" s="1">
        <f>IFERROR(IF(#REF!=2,1,0),0)</f>
        <v>0</v>
      </c>
      <c r="BA35" s="1">
        <f>IFERROR(IF(#REF!=2,1,0),0)</f>
        <v>0</v>
      </c>
      <c r="BB35" s="1">
        <f>IFERROR(IF(#REF!=2,1,0),0)</f>
        <v>0</v>
      </c>
      <c r="BC35" s="1">
        <f>IFERROR(IF(#REF!=2,1,0),0)</f>
        <v>0</v>
      </c>
      <c r="BD35" s="1">
        <f>IFERROR(IF(#REF!=2,1,0),0)</f>
        <v>0</v>
      </c>
      <c r="BE35" s="1">
        <f t="shared" si="1"/>
        <v>0</v>
      </c>
    </row>
    <row r="36" spans="1:57" ht="17.25" customHeight="1" x14ac:dyDescent="0.2">
      <c r="A36" s="72" t="s">
        <v>78</v>
      </c>
      <c r="B36" s="73"/>
      <c r="C36" s="73"/>
      <c r="D36" s="74"/>
      <c r="E36" s="8">
        <f t="shared" si="0"/>
        <v>5</v>
      </c>
      <c r="F36" s="38" t="s">
        <v>6</v>
      </c>
      <c r="H36" s="1">
        <f>IFERROR(IF('1'!E44=2,1,0),0)</f>
        <v>1</v>
      </c>
      <c r="I36" s="1">
        <f>IFERROR(IF('2'!E44=2,1,0),0)</f>
        <v>1</v>
      </c>
      <c r="J36" s="1">
        <f>IFERROR(IF('3'!E44=2,1,0),0)</f>
        <v>1</v>
      </c>
      <c r="K36" s="1">
        <f>IFERROR(IF('4'!E44=2,1,0),0)</f>
        <v>0</v>
      </c>
      <c r="L36" s="1">
        <f>IFERROR(IF('5'!E44=2,1,0),0)</f>
        <v>0</v>
      </c>
      <c r="M36" s="1">
        <f>IFERROR(IF('6'!E44=2,1,0),0)</f>
        <v>0</v>
      </c>
      <c r="N36" s="1">
        <f>IFERROR(IF('7'!E44=2,1,0),0)</f>
        <v>1</v>
      </c>
      <c r="O36" s="1">
        <f>IFERROR(IF('8'!E44=2,1,0),0)</f>
        <v>1</v>
      </c>
      <c r="P36" s="1">
        <f>IFERROR(IF('9'!E44=2,1,0),0)</f>
        <v>0</v>
      </c>
      <c r="Q36" s="1">
        <f>IFERROR(IF('10'!E44=2,1,0),0)</f>
        <v>0</v>
      </c>
      <c r="R36" s="1">
        <f>IFERROR(IF(#REF!=2,1,0),0)</f>
        <v>0</v>
      </c>
      <c r="S36" s="1">
        <f>IFERROR(IF(#REF!=2,1,0),0)</f>
        <v>0</v>
      </c>
      <c r="T36" s="1">
        <f>IFERROR(IF(#REF!=2,1,0),0)</f>
        <v>0</v>
      </c>
      <c r="U36" s="1">
        <f>IFERROR(IF(#REF!=2,1,0),0)</f>
        <v>0</v>
      </c>
      <c r="V36" s="1">
        <f>IFERROR(IF(#REF!=2,1,0),0)</f>
        <v>0</v>
      </c>
      <c r="W36" s="1">
        <f>IFERROR(IF(#REF!=2,1,0),0)</f>
        <v>0</v>
      </c>
      <c r="X36" s="1">
        <f>IFERROR(IF(#REF!=2,1,0),0)</f>
        <v>0</v>
      </c>
      <c r="Y36" s="1">
        <f>IFERROR(IF(#REF!=2,1,0),0)</f>
        <v>0</v>
      </c>
      <c r="Z36" s="1">
        <f>IFERROR(IF(#REF!=2,1,0),0)</f>
        <v>0</v>
      </c>
      <c r="AA36" s="1">
        <f>IFERROR(IF(#REF!=2,1,0),0)</f>
        <v>0</v>
      </c>
      <c r="AB36" s="1">
        <f>IFERROR(IF(#REF!=2,1,0),0)</f>
        <v>0</v>
      </c>
      <c r="AC36" s="1">
        <f>IFERROR(IF(#REF!=2,1,0),0)</f>
        <v>0</v>
      </c>
      <c r="AD36" s="1">
        <f>IFERROR(IF(#REF!=2,1,0),0)</f>
        <v>0</v>
      </c>
      <c r="AE36" s="1">
        <f>IFERROR(IF(#REF!=2,1,0),0)</f>
        <v>0</v>
      </c>
      <c r="AF36" s="1">
        <f>IFERROR(IF(#REF!=2,1,0),0)</f>
        <v>0</v>
      </c>
      <c r="AG36" s="1">
        <f>IFERROR(IF(#REF!=2,1,0),0)</f>
        <v>0</v>
      </c>
      <c r="AH36" s="1">
        <f>IFERROR(IF(#REF!=2,1,0),0)</f>
        <v>0</v>
      </c>
      <c r="AI36" s="1">
        <f>IFERROR(IF(#REF!=2,1,0),0)</f>
        <v>0</v>
      </c>
      <c r="AJ36" s="1">
        <f>IFERROR(IF(#REF!=2,1,0),0)</f>
        <v>0</v>
      </c>
      <c r="AK36" s="1">
        <f>IFERROR(IF(#REF!=2,1,0),0)</f>
        <v>0</v>
      </c>
      <c r="AL36" s="1">
        <f>IFERROR(IF(#REF!=2,1,0),0)</f>
        <v>0</v>
      </c>
      <c r="AM36" s="1">
        <f>IFERROR(IF(#REF!=2,1,0),0)</f>
        <v>0</v>
      </c>
      <c r="AN36" s="1">
        <f>IFERROR(IF(#REF!=2,1,0),0)</f>
        <v>0</v>
      </c>
      <c r="AO36" s="1">
        <f>IFERROR(IF(#REF!=2,1,0),0)</f>
        <v>0</v>
      </c>
      <c r="AP36" s="1">
        <f>IFERROR(IF(#REF!=2,1,0),0)</f>
        <v>0</v>
      </c>
      <c r="AQ36" s="1">
        <f>IFERROR(IF(#REF!=2,1,0),0)</f>
        <v>0</v>
      </c>
      <c r="AR36" s="1">
        <f>IFERROR(IF(#REF!=2,1,0),0)</f>
        <v>0</v>
      </c>
      <c r="AS36" s="1">
        <f>IFERROR(IF(#REF!=2,1,0),0)</f>
        <v>0</v>
      </c>
      <c r="AT36" s="1">
        <f>IFERROR(IF(#REF!=2,1,0),0)</f>
        <v>0</v>
      </c>
      <c r="AU36" s="1">
        <f>IFERROR(IF(#REF!=2,1,0),0)</f>
        <v>0</v>
      </c>
      <c r="AV36" s="1">
        <f>IFERROR(IF(#REF!=2,1,0),0)</f>
        <v>0</v>
      </c>
      <c r="AW36" s="1">
        <f>IFERROR(IF(#REF!=2,1,0),0)</f>
        <v>0</v>
      </c>
      <c r="AX36" s="1">
        <f>IFERROR(IF(#REF!=2,1,0),0)</f>
        <v>0</v>
      </c>
      <c r="AY36" s="1">
        <f>IFERROR(IF(#REF!=2,1,0),0)</f>
        <v>0</v>
      </c>
      <c r="AZ36" s="1">
        <f>IFERROR(IF(#REF!=2,1,0),0)</f>
        <v>0</v>
      </c>
      <c r="BA36" s="1">
        <f>IFERROR(IF(#REF!=2,1,0),0)</f>
        <v>0</v>
      </c>
      <c r="BB36" s="1">
        <f>IFERROR(IF(#REF!=2,1,0),0)</f>
        <v>0</v>
      </c>
      <c r="BC36" s="1">
        <f>IFERROR(IF(#REF!=2,1,0),0)</f>
        <v>0</v>
      </c>
      <c r="BD36" s="1">
        <f>IFERROR(IF(#REF!=2,1,0),0)</f>
        <v>0</v>
      </c>
      <c r="BE36" s="1">
        <f t="shared" si="1"/>
        <v>5</v>
      </c>
    </row>
    <row r="37" spans="1:57" ht="14.1" customHeight="1" x14ac:dyDescent="0.2">
      <c r="A37" s="72" t="s">
        <v>79</v>
      </c>
      <c r="B37" s="73"/>
      <c r="C37" s="73"/>
      <c r="D37" s="74"/>
      <c r="E37" s="8">
        <f t="shared" si="0"/>
        <v>0</v>
      </c>
      <c r="F37" s="38" t="s">
        <v>5</v>
      </c>
      <c r="H37" s="1">
        <f>IFERROR(IF('1'!E45=2,1,0),0)</f>
        <v>0</v>
      </c>
      <c r="I37" s="1">
        <f>IFERROR(IF('2'!E45=2,1,0),0)</f>
        <v>0</v>
      </c>
      <c r="J37" s="1">
        <f>IFERROR(IF('3'!E45=2,1,0),0)</f>
        <v>0</v>
      </c>
      <c r="K37" s="1">
        <f>IFERROR(IF('4'!E45=2,1,0),0)</f>
        <v>0</v>
      </c>
      <c r="L37" s="1">
        <f>IFERROR(IF('5'!E45=2,1,0),0)</f>
        <v>0</v>
      </c>
      <c r="M37" s="1">
        <f>IFERROR(IF('6'!E45=2,1,0),0)</f>
        <v>0</v>
      </c>
      <c r="N37" s="1">
        <f>IFERROR(IF('7'!E45=2,1,0),0)</f>
        <v>0</v>
      </c>
      <c r="O37" s="1">
        <f>IFERROR(IF('8'!E45=2,1,0),0)</f>
        <v>0</v>
      </c>
      <c r="P37" s="1">
        <f>IFERROR(IF('9'!E45=2,1,0),0)</f>
        <v>0</v>
      </c>
      <c r="Q37" s="1">
        <f>IFERROR(IF('10'!E45=2,1,0),0)</f>
        <v>0</v>
      </c>
      <c r="R37" s="1">
        <f>IFERROR(IF(#REF!=2,1,0),0)</f>
        <v>0</v>
      </c>
      <c r="S37" s="1">
        <f>IFERROR(IF(#REF!=2,1,0),0)</f>
        <v>0</v>
      </c>
      <c r="T37" s="1">
        <f>IFERROR(IF(#REF!=2,1,0),0)</f>
        <v>0</v>
      </c>
      <c r="U37" s="1">
        <f>IFERROR(IF(#REF!=2,1,0),0)</f>
        <v>0</v>
      </c>
      <c r="V37" s="1">
        <f>IFERROR(IF(#REF!=2,1,0),0)</f>
        <v>0</v>
      </c>
      <c r="W37" s="1">
        <f>IFERROR(IF(#REF!=2,1,0),0)</f>
        <v>0</v>
      </c>
      <c r="X37" s="1">
        <f>IFERROR(IF(#REF!=2,1,0),0)</f>
        <v>0</v>
      </c>
      <c r="Y37" s="1">
        <f>IFERROR(IF(#REF!=2,1,0),0)</f>
        <v>0</v>
      </c>
      <c r="Z37" s="1">
        <f>IFERROR(IF(#REF!=2,1,0),0)</f>
        <v>0</v>
      </c>
      <c r="AA37" s="1">
        <f>IFERROR(IF(#REF!=2,1,0),0)</f>
        <v>0</v>
      </c>
      <c r="AB37" s="1">
        <f>IFERROR(IF(#REF!=2,1,0),0)</f>
        <v>0</v>
      </c>
      <c r="AC37" s="1">
        <f>IFERROR(IF(#REF!=2,1,0),0)</f>
        <v>0</v>
      </c>
      <c r="AD37" s="1">
        <f>IFERROR(IF(#REF!=2,1,0),0)</f>
        <v>0</v>
      </c>
      <c r="AE37" s="1">
        <f>IFERROR(IF(#REF!=2,1,0),0)</f>
        <v>0</v>
      </c>
      <c r="AF37" s="1">
        <f>IFERROR(IF(#REF!=2,1,0),0)</f>
        <v>0</v>
      </c>
      <c r="AG37" s="1">
        <f>IFERROR(IF(#REF!=2,1,0),0)</f>
        <v>0</v>
      </c>
      <c r="AH37" s="1">
        <f>IFERROR(IF(#REF!=2,1,0),0)</f>
        <v>0</v>
      </c>
      <c r="AI37" s="1">
        <f>IFERROR(IF(#REF!=2,1,0),0)</f>
        <v>0</v>
      </c>
      <c r="AJ37" s="1">
        <f>IFERROR(IF(#REF!=2,1,0),0)</f>
        <v>0</v>
      </c>
      <c r="AK37" s="1">
        <f>IFERROR(IF(#REF!=2,1,0),0)</f>
        <v>0</v>
      </c>
      <c r="AL37" s="1">
        <f>IFERROR(IF(#REF!=2,1,0),0)</f>
        <v>0</v>
      </c>
      <c r="AM37" s="1">
        <f>IFERROR(IF(#REF!=2,1,0),0)</f>
        <v>0</v>
      </c>
      <c r="AN37" s="1">
        <f>IFERROR(IF(#REF!=2,1,0),0)</f>
        <v>0</v>
      </c>
      <c r="AO37" s="1">
        <f>IFERROR(IF(#REF!=2,1,0),0)</f>
        <v>0</v>
      </c>
      <c r="AP37" s="1">
        <f>IFERROR(IF(#REF!=2,1,0),0)</f>
        <v>0</v>
      </c>
      <c r="AQ37" s="1">
        <f>IFERROR(IF(#REF!=2,1,0),0)</f>
        <v>0</v>
      </c>
      <c r="AR37" s="1">
        <f>IFERROR(IF(#REF!=2,1,0),0)</f>
        <v>0</v>
      </c>
      <c r="AS37" s="1">
        <f>IFERROR(IF(#REF!=2,1,0),0)</f>
        <v>0</v>
      </c>
      <c r="AT37" s="1">
        <f>IFERROR(IF(#REF!=2,1,0),0)</f>
        <v>0</v>
      </c>
      <c r="AU37" s="1">
        <f>IFERROR(IF(#REF!=2,1,0),0)</f>
        <v>0</v>
      </c>
      <c r="AV37" s="1">
        <f>IFERROR(IF(#REF!=2,1,0),0)</f>
        <v>0</v>
      </c>
      <c r="AW37" s="1">
        <f>IFERROR(IF(#REF!=2,1,0),0)</f>
        <v>0</v>
      </c>
      <c r="AX37" s="1">
        <f>IFERROR(IF(#REF!=2,1,0),0)</f>
        <v>0</v>
      </c>
      <c r="AY37" s="1">
        <f>IFERROR(IF(#REF!=2,1,0),0)</f>
        <v>0</v>
      </c>
      <c r="AZ37" s="1">
        <f>IFERROR(IF(#REF!=2,1,0),0)</f>
        <v>0</v>
      </c>
      <c r="BA37" s="1">
        <f>IFERROR(IF(#REF!=2,1,0),0)</f>
        <v>0</v>
      </c>
      <c r="BB37" s="1">
        <f>IFERROR(IF(#REF!=2,1,0),0)</f>
        <v>0</v>
      </c>
      <c r="BC37" s="1">
        <f>IFERROR(IF(#REF!=2,1,0),0)</f>
        <v>0</v>
      </c>
      <c r="BD37" s="1">
        <f>IFERROR(IF(#REF!=2,1,0),0)</f>
        <v>0</v>
      </c>
      <c r="BE37" s="1">
        <f t="shared" si="1"/>
        <v>0</v>
      </c>
    </row>
    <row r="38" spans="1:57" ht="14.1" customHeight="1" x14ac:dyDescent="0.2">
      <c r="A38" s="72" t="s">
        <v>80</v>
      </c>
      <c r="B38" s="73"/>
      <c r="C38" s="73"/>
      <c r="D38" s="74"/>
      <c r="E38" s="8">
        <f t="shared" si="0"/>
        <v>0</v>
      </c>
      <c r="F38" s="38" t="s">
        <v>5</v>
      </c>
      <c r="H38" s="1">
        <f>IFERROR(IF('1'!E46=2,1,0),0)</f>
        <v>0</v>
      </c>
      <c r="I38" s="1">
        <f>IFERROR(IF('2'!E46=2,1,0),0)</f>
        <v>0</v>
      </c>
      <c r="J38" s="1">
        <f>IFERROR(IF('3'!E46=2,1,0),0)</f>
        <v>0</v>
      </c>
      <c r="K38" s="1">
        <f>IFERROR(IF('4'!E46=2,1,0),0)</f>
        <v>0</v>
      </c>
      <c r="L38" s="1">
        <f>IFERROR(IF('5'!E46=2,1,0),0)</f>
        <v>0</v>
      </c>
      <c r="M38" s="1">
        <f>IFERROR(IF('6'!E46=2,1,0),0)</f>
        <v>0</v>
      </c>
      <c r="N38" s="1">
        <f>IFERROR(IF('7'!E46=2,1,0),0)</f>
        <v>0</v>
      </c>
      <c r="O38" s="1">
        <f>IFERROR(IF('8'!E46=2,1,0),0)</f>
        <v>0</v>
      </c>
      <c r="P38" s="1">
        <f>IFERROR(IF('9'!E46=2,1,0),0)</f>
        <v>0</v>
      </c>
      <c r="Q38" s="1">
        <f>IFERROR(IF('10'!E46=2,1,0),0)</f>
        <v>0</v>
      </c>
      <c r="R38" s="1">
        <f>IFERROR(IF(#REF!=2,1,0),0)</f>
        <v>0</v>
      </c>
      <c r="S38" s="1">
        <f>IFERROR(IF(#REF!=2,1,0),0)</f>
        <v>0</v>
      </c>
      <c r="T38" s="1">
        <f>IFERROR(IF(#REF!=2,1,0),0)</f>
        <v>0</v>
      </c>
      <c r="U38" s="1">
        <f>IFERROR(IF(#REF!=2,1,0),0)</f>
        <v>0</v>
      </c>
      <c r="V38" s="1">
        <f>IFERROR(IF(#REF!=2,1,0),0)</f>
        <v>0</v>
      </c>
      <c r="W38" s="1">
        <f>IFERROR(IF(#REF!=2,1,0),0)</f>
        <v>0</v>
      </c>
      <c r="X38" s="1">
        <f>IFERROR(IF(#REF!=2,1,0),0)</f>
        <v>0</v>
      </c>
      <c r="Y38" s="1">
        <f>IFERROR(IF(#REF!=2,1,0),0)</f>
        <v>0</v>
      </c>
      <c r="Z38" s="1">
        <f>IFERROR(IF(#REF!=2,1,0),0)</f>
        <v>0</v>
      </c>
      <c r="AA38" s="1">
        <f>IFERROR(IF(#REF!=2,1,0),0)</f>
        <v>0</v>
      </c>
      <c r="AB38" s="1">
        <f>IFERROR(IF(#REF!=2,1,0),0)</f>
        <v>0</v>
      </c>
      <c r="AC38" s="1">
        <f>IFERROR(IF(#REF!=2,1,0),0)</f>
        <v>0</v>
      </c>
      <c r="AD38" s="1">
        <f>IFERROR(IF(#REF!=2,1,0),0)</f>
        <v>0</v>
      </c>
      <c r="AE38" s="1">
        <f>IFERROR(IF(#REF!=2,1,0),0)</f>
        <v>0</v>
      </c>
      <c r="AF38" s="1">
        <f>IFERROR(IF(#REF!=2,1,0),0)</f>
        <v>0</v>
      </c>
      <c r="AG38" s="1">
        <f>IFERROR(IF(#REF!=2,1,0),0)</f>
        <v>0</v>
      </c>
      <c r="AH38" s="1">
        <f>IFERROR(IF(#REF!=2,1,0),0)</f>
        <v>0</v>
      </c>
      <c r="AI38" s="1">
        <f>IFERROR(IF(#REF!=2,1,0),0)</f>
        <v>0</v>
      </c>
      <c r="AJ38" s="1">
        <f>IFERROR(IF(#REF!=2,1,0),0)</f>
        <v>0</v>
      </c>
      <c r="AK38" s="1">
        <f>IFERROR(IF(#REF!=2,1,0),0)</f>
        <v>0</v>
      </c>
      <c r="AL38" s="1">
        <f>IFERROR(IF(#REF!=2,1,0),0)</f>
        <v>0</v>
      </c>
      <c r="AM38" s="1">
        <f>IFERROR(IF(#REF!=2,1,0),0)</f>
        <v>0</v>
      </c>
      <c r="AN38" s="1">
        <f>IFERROR(IF(#REF!=2,1,0),0)</f>
        <v>0</v>
      </c>
      <c r="AO38" s="1">
        <f>IFERROR(IF(#REF!=2,1,0),0)</f>
        <v>0</v>
      </c>
      <c r="AP38" s="1">
        <f>IFERROR(IF(#REF!=2,1,0),0)</f>
        <v>0</v>
      </c>
      <c r="AQ38" s="1">
        <f>IFERROR(IF(#REF!=2,1,0),0)</f>
        <v>0</v>
      </c>
      <c r="AR38" s="1">
        <f>IFERROR(IF(#REF!=2,1,0),0)</f>
        <v>0</v>
      </c>
      <c r="AS38" s="1">
        <f>IFERROR(IF(#REF!=2,1,0),0)</f>
        <v>0</v>
      </c>
      <c r="AT38" s="1">
        <f>IFERROR(IF(#REF!=2,1,0),0)</f>
        <v>0</v>
      </c>
      <c r="AU38" s="1">
        <f>IFERROR(IF(#REF!=2,1,0),0)</f>
        <v>0</v>
      </c>
      <c r="AV38" s="1">
        <f>IFERROR(IF(#REF!=2,1,0),0)</f>
        <v>0</v>
      </c>
      <c r="AW38" s="1">
        <f>IFERROR(IF(#REF!=2,1,0),0)</f>
        <v>0</v>
      </c>
      <c r="AX38" s="1">
        <f>IFERROR(IF(#REF!=2,1,0),0)</f>
        <v>0</v>
      </c>
      <c r="AY38" s="1">
        <f>IFERROR(IF(#REF!=2,1,0),0)</f>
        <v>0</v>
      </c>
      <c r="AZ38" s="1">
        <f>IFERROR(IF(#REF!=2,1,0),0)</f>
        <v>0</v>
      </c>
      <c r="BA38" s="1">
        <f>IFERROR(IF(#REF!=2,1,0),0)</f>
        <v>0</v>
      </c>
      <c r="BB38" s="1">
        <f>IFERROR(IF(#REF!=2,1,0),0)</f>
        <v>0</v>
      </c>
      <c r="BC38" s="1">
        <f>IFERROR(IF(#REF!=2,1,0),0)</f>
        <v>0</v>
      </c>
      <c r="BD38" s="1">
        <f>IFERROR(IF(#REF!=2,1,0),0)</f>
        <v>0</v>
      </c>
      <c r="BE38" s="1">
        <f t="shared" si="1"/>
        <v>0</v>
      </c>
    </row>
    <row r="39" spans="1:57" ht="14.25" x14ac:dyDescent="0.2">
      <c r="A39" s="72" t="s">
        <v>81</v>
      </c>
      <c r="B39" s="73"/>
      <c r="C39" s="73"/>
      <c r="D39" s="74"/>
      <c r="E39" s="8">
        <f t="shared" si="0"/>
        <v>2</v>
      </c>
      <c r="F39" s="38" t="s">
        <v>5</v>
      </c>
      <c r="H39" s="1">
        <f>IFERROR(IF('1'!E47=2,1,0),0)</f>
        <v>0</v>
      </c>
      <c r="I39" s="1">
        <f>IFERROR(IF('2'!E47=2,1,0),0)</f>
        <v>0</v>
      </c>
      <c r="J39" s="1">
        <f>IFERROR(IF('3'!E47=2,1,0),0)</f>
        <v>0</v>
      </c>
      <c r="K39" s="1">
        <f>IFERROR(IF('4'!E47=2,1,0),0)</f>
        <v>0</v>
      </c>
      <c r="L39" s="1">
        <f>IFERROR(IF('5'!E47=2,1,0),0)</f>
        <v>0</v>
      </c>
      <c r="M39" s="1">
        <f>IFERROR(IF('6'!E47=2,1,0),0)</f>
        <v>0</v>
      </c>
      <c r="N39" s="1">
        <f>IFERROR(IF('7'!E47=2,1,0),0)</f>
        <v>0</v>
      </c>
      <c r="O39" s="1">
        <f>IFERROR(IF('8'!E47=2,1,0),0)</f>
        <v>0</v>
      </c>
      <c r="P39" s="1">
        <f>IFERROR(IF('9'!E47=2,1,0),0)</f>
        <v>1</v>
      </c>
      <c r="Q39" s="1">
        <f>IFERROR(IF('10'!E47=2,1,0),0)</f>
        <v>1</v>
      </c>
      <c r="R39" s="1">
        <f>IFERROR(IF(#REF!=2,1,0),0)</f>
        <v>0</v>
      </c>
      <c r="S39" s="1">
        <f>IFERROR(IF(#REF!=2,1,0),0)</f>
        <v>0</v>
      </c>
      <c r="T39" s="1">
        <f>IFERROR(IF(#REF!=2,1,0),0)</f>
        <v>0</v>
      </c>
      <c r="U39" s="1">
        <f>IFERROR(IF(#REF!=2,1,0),0)</f>
        <v>0</v>
      </c>
      <c r="V39" s="1">
        <f>IFERROR(IF(#REF!=2,1,0),0)</f>
        <v>0</v>
      </c>
      <c r="W39" s="1">
        <f>IFERROR(IF(#REF!=2,1,0),0)</f>
        <v>0</v>
      </c>
      <c r="X39" s="1">
        <f>IFERROR(IF(#REF!=2,1,0),0)</f>
        <v>0</v>
      </c>
      <c r="Y39" s="1">
        <f>IFERROR(IF(#REF!=2,1,0),0)</f>
        <v>0</v>
      </c>
      <c r="Z39" s="1">
        <f>IFERROR(IF(#REF!=2,1,0),0)</f>
        <v>0</v>
      </c>
      <c r="AA39" s="1">
        <f>IFERROR(IF(#REF!=2,1,0),0)</f>
        <v>0</v>
      </c>
      <c r="AB39" s="1">
        <f>IFERROR(IF(#REF!=2,1,0),0)</f>
        <v>0</v>
      </c>
      <c r="AC39" s="1">
        <f>IFERROR(IF(#REF!=2,1,0),0)</f>
        <v>0</v>
      </c>
      <c r="AD39" s="1">
        <f>IFERROR(IF(#REF!=2,1,0),0)</f>
        <v>0</v>
      </c>
      <c r="AE39" s="1">
        <f>IFERROR(IF(#REF!=2,1,0),0)</f>
        <v>0</v>
      </c>
      <c r="AF39" s="1">
        <f>IFERROR(IF(#REF!=2,1,0),0)</f>
        <v>0</v>
      </c>
      <c r="AG39" s="1">
        <f>IFERROR(IF(#REF!=2,1,0),0)</f>
        <v>0</v>
      </c>
      <c r="AH39" s="1">
        <f>IFERROR(IF(#REF!=2,1,0),0)</f>
        <v>0</v>
      </c>
      <c r="AI39" s="1">
        <f>IFERROR(IF(#REF!=2,1,0),0)</f>
        <v>0</v>
      </c>
      <c r="AJ39" s="1">
        <f>IFERROR(IF(#REF!=2,1,0),0)</f>
        <v>0</v>
      </c>
      <c r="AK39" s="1">
        <f>IFERROR(IF(#REF!=2,1,0),0)</f>
        <v>0</v>
      </c>
      <c r="AL39" s="1">
        <f>IFERROR(IF(#REF!=2,1,0),0)</f>
        <v>0</v>
      </c>
      <c r="AM39" s="1">
        <f>IFERROR(IF(#REF!=2,1,0),0)</f>
        <v>0</v>
      </c>
      <c r="AN39" s="1">
        <f>IFERROR(IF(#REF!=2,1,0),0)</f>
        <v>0</v>
      </c>
      <c r="AO39" s="1">
        <f>IFERROR(IF(#REF!=2,1,0),0)</f>
        <v>0</v>
      </c>
      <c r="AP39" s="1">
        <f>IFERROR(IF(#REF!=2,1,0),0)</f>
        <v>0</v>
      </c>
      <c r="AQ39" s="1">
        <f>IFERROR(IF(#REF!=2,1,0),0)</f>
        <v>0</v>
      </c>
      <c r="AR39" s="1">
        <f>IFERROR(IF(#REF!=2,1,0),0)</f>
        <v>0</v>
      </c>
      <c r="AS39" s="1">
        <f>IFERROR(IF(#REF!=2,1,0),0)</f>
        <v>0</v>
      </c>
      <c r="AT39" s="1">
        <f>IFERROR(IF(#REF!=2,1,0),0)</f>
        <v>0</v>
      </c>
      <c r="AU39" s="1">
        <f>IFERROR(IF(#REF!=2,1,0),0)</f>
        <v>0</v>
      </c>
      <c r="AV39" s="1">
        <f>IFERROR(IF(#REF!=2,1,0),0)</f>
        <v>0</v>
      </c>
      <c r="AW39" s="1">
        <f>IFERROR(IF(#REF!=2,1,0),0)</f>
        <v>0</v>
      </c>
      <c r="AX39" s="1">
        <f>IFERROR(IF(#REF!=2,1,0),0)</f>
        <v>0</v>
      </c>
      <c r="AY39" s="1">
        <f>IFERROR(IF(#REF!=2,1,0),0)</f>
        <v>0</v>
      </c>
      <c r="AZ39" s="1">
        <f>IFERROR(IF(#REF!=2,1,0),0)</f>
        <v>0</v>
      </c>
      <c r="BA39" s="1">
        <f>IFERROR(IF(#REF!=2,1,0),0)</f>
        <v>0</v>
      </c>
      <c r="BB39" s="1">
        <f>IFERROR(IF(#REF!=2,1,0),0)</f>
        <v>0</v>
      </c>
      <c r="BC39" s="1">
        <f>IFERROR(IF(#REF!=2,1,0),0)</f>
        <v>0</v>
      </c>
      <c r="BD39" s="1">
        <f>IFERROR(IF(#REF!=2,1,0),0)</f>
        <v>0</v>
      </c>
      <c r="BE39" s="1">
        <f t="shared" si="1"/>
        <v>2</v>
      </c>
    </row>
    <row r="40" spans="1:57" ht="14.1" customHeight="1" x14ac:dyDescent="0.2">
      <c r="A40" s="72" t="s">
        <v>82</v>
      </c>
      <c r="B40" s="73"/>
      <c r="C40" s="73"/>
      <c r="D40" s="74"/>
      <c r="E40" s="8">
        <f t="shared" si="0"/>
        <v>0</v>
      </c>
      <c r="F40" s="38" t="s">
        <v>6</v>
      </c>
      <c r="H40" s="1">
        <f>IFERROR(IF('1'!E48=2,1,0),0)</f>
        <v>0</v>
      </c>
      <c r="I40" s="1">
        <f>IFERROR(IF('2'!E48=2,1,0),0)</f>
        <v>0</v>
      </c>
      <c r="J40" s="1">
        <f>IFERROR(IF('3'!E48=2,1,0),0)</f>
        <v>0</v>
      </c>
      <c r="K40" s="1">
        <f>IFERROR(IF('4'!E48=2,1,0),0)</f>
        <v>0</v>
      </c>
      <c r="L40" s="1">
        <f>IFERROR(IF('5'!E48=2,1,0),0)</f>
        <v>0</v>
      </c>
      <c r="M40" s="1">
        <f>IFERROR(IF('6'!E48=2,1,0),0)</f>
        <v>0</v>
      </c>
      <c r="N40" s="1">
        <f>IFERROR(IF('7'!E48=2,1,0),0)</f>
        <v>0</v>
      </c>
      <c r="O40" s="1">
        <f>IFERROR(IF('8'!E48=2,1,0),0)</f>
        <v>0</v>
      </c>
      <c r="P40" s="1">
        <f>IFERROR(IF('9'!E48=2,1,0),0)</f>
        <v>0</v>
      </c>
      <c r="Q40" s="1">
        <f>IFERROR(IF('10'!E48=2,1,0),0)</f>
        <v>0</v>
      </c>
      <c r="R40" s="1">
        <f>IFERROR(IF(#REF!=2,1,0),0)</f>
        <v>0</v>
      </c>
      <c r="S40" s="1">
        <f>IFERROR(IF(#REF!=2,1,0),0)</f>
        <v>0</v>
      </c>
      <c r="T40" s="1">
        <f>IFERROR(IF(#REF!=2,1,0),0)</f>
        <v>0</v>
      </c>
      <c r="U40" s="1">
        <f>IFERROR(IF(#REF!=2,1,0),0)</f>
        <v>0</v>
      </c>
      <c r="V40" s="1">
        <f>IFERROR(IF(#REF!=2,1,0),0)</f>
        <v>0</v>
      </c>
      <c r="W40" s="1">
        <f>IFERROR(IF(#REF!=2,1,0),0)</f>
        <v>0</v>
      </c>
      <c r="X40" s="1">
        <f>IFERROR(IF(#REF!=2,1,0),0)</f>
        <v>0</v>
      </c>
      <c r="Y40" s="1">
        <f>IFERROR(IF(#REF!=2,1,0),0)</f>
        <v>0</v>
      </c>
      <c r="Z40" s="1">
        <f>IFERROR(IF(#REF!=2,1,0),0)</f>
        <v>0</v>
      </c>
      <c r="AA40" s="1">
        <f>IFERROR(IF(#REF!=2,1,0),0)</f>
        <v>0</v>
      </c>
      <c r="AB40" s="1">
        <f>IFERROR(IF(#REF!=2,1,0),0)</f>
        <v>0</v>
      </c>
      <c r="AC40" s="1">
        <f>IFERROR(IF(#REF!=2,1,0),0)</f>
        <v>0</v>
      </c>
      <c r="AD40" s="1">
        <f>IFERROR(IF(#REF!=2,1,0),0)</f>
        <v>0</v>
      </c>
      <c r="AE40" s="1">
        <f>IFERROR(IF(#REF!=2,1,0),0)</f>
        <v>0</v>
      </c>
      <c r="AF40" s="1">
        <f>IFERROR(IF(#REF!=2,1,0),0)</f>
        <v>0</v>
      </c>
      <c r="AG40" s="1">
        <f>IFERROR(IF(#REF!=2,1,0),0)</f>
        <v>0</v>
      </c>
      <c r="AH40" s="1">
        <f>IFERROR(IF(#REF!=2,1,0),0)</f>
        <v>0</v>
      </c>
      <c r="AI40" s="1">
        <f>IFERROR(IF(#REF!=2,1,0),0)</f>
        <v>0</v>
      </c>
      <c r="AJ40" s="1">
        <f>IFERROR(IF(#REF!=2,1,0),0)</f>
        <v>0</v>
      </c>
      <c r="AK40" s="1">
        <f>IFERROR(IF(#REF!=2,1,0),0)</f>
        <v>0</v>
      </c>
      <c r="AL40" s="1">
        <f>IFERROR(IF(#REF!=2,1,0),0)</f>
        <v>0</v>
      </c>
      <c r="AM40" s="1">
        <f>IFERROR(IF(#REF!=2,1,0),0)</f>
        <v>0</v>
      </c>
      <c r="AN40" s="1">
        <f>IFERROR(IF(#REF!=2,1,0),0)</f>
        <v>0</v>
      </c>
      <c r="AO40" s="1">
        <f>IFERROR(IF(#REF!=2,1,0),0)</f>
        <v>0</v>
      </c>
      <c r="AP40" s="1">
        <f>IFERROR(IF(#REF!=2,1,0),0)</f>
        <v>0</v>
      </c>
      <c r="AQ40" s="1">
        <f>IFERROR(IF(#REF!=2,1,0),0)</f>
        <v>0</v>
      </c>
      <c r="AR40" s="1">
        <f>IFERROR(IF(#REF!=2,1,0),0)</f>
        <v>0</v>
      </c>
      <c r="AS40" s="1">
        <f>IFERROR(IF(#REF!=2,1,0),0)</f>
        <v>0</v>
      </c>
      <c r="AT40" s="1">
        <f>IFERROR(IF(#REF!=2,1,0),0)</f>
        <v>0</v>
      </c>
      <c r="AU40" s="1">
        <f>IFERROR(IF(#REF!=2,1,0),0)</f>
        <v>0</v>
      </c>
      <c r="AV40" s="1">
        <f>IFERROR(IF(#REF!=2,1,0),0)</f>
        <v>0</v>
      </c>
      <c r="AW40" s="1">
        <f>IFERROR(IF(#REF!=2,1,0),0)</f>
        <v>0</v>
      </c>
      <c r="AX40" s="1">
        <f>IFERROR(IF(#REF!=2,1,0),0)</f>
        <v>0</v>
      </c>
      <c r="AY40" s="1">
        <f>IFERROR(IF(#REF!=2,1,0),0)</f>
        <v>0</v>
      </c>
      <c r="AZ40" s="1">
        <f>IFERROR(IF(#REF!=2,1,0),0)</f>
        <v>0</v>
      </c>
      <c r="BA40" s="1">
        <f>IFERROR(IF(#REF!=2,1,0),0)</f>
        <v>0</v>
      </c>
      <c r="BB40" s="1">
        <f>IFERROR(IF(#REF!=2,1,0),0)</f>
        <v>0</v>
      </c>
      <c r="BC40" s="1">
        <f>IFERROR(IF(#REF!=2,1,0),0)</f>
        <v>0</v>
      </c>
      <c r="BD40" s="1">
        <f>IFERROR(IF(#REF!=2,1,0),0)</f>
        <v>0</v>
      </c>
      <c r="BE40" s="1">
        <f t="shared" si="1"/>
        <v>0</v>
      </c>
    </row>
    <row r="41" spans="1:57" ht="14.25" x14ac:dyDescent="0.2">
      <c r="A41" s="72" t="s">
        <v>158</v>
      </c>
      <c r="B41" s="73"/>
      <c r="C41" s="73"/>
      <c r="D41" s="74"/>
      <c r="E41" s="8">
        <f t="shared" si="0"/>
        <v>0</v>
      </c>
      <c r="F41" s="38" t="s">
        <v>5</v>
      </c>
      <c r="H41" s="1">
        <f>IFERROR(IF('1'!E49=2,1,0),0)</f>
        <v>0</v>
      </c>
      <c r="I41" s="1">
        <f>IFERROR(IF('2'!E49=2,1,0),0)</f>
        <v>0</v>
      </c>
      <c r="J41" s="1">
        <f>IFERROR(IF('3'!E49=2,1,0),0)</f>
        <v>0</v>
      </c>
      <c r="K41" s="1">
        <f>IFERROR(IF('4'!E49=2,1,0),0)</f>
        <v>0</v>
      </c>
      <c r="L41" s="1">
        <f>IFERROR(IF('5'!E49=2,1,0),0)</f>
        <v>0</v>
      </c>
      <c r="M41" s="1">
        <f>IFERROR(IF('6'!E49=2,1,0),0)</f>
        <v>0</v>
      </c>
      <c r="N41" s="1">
        <f>IFERROR(IF('7'!E49=2,1,0),0)</f>
        <v>0</v>
      </c>
      <c r="O41" s="1">
        <f>IFERROR(IF('8'!E49=2,1,0),0)</f>
        <v>0</v>
      </c>
      <c r="P41" s="1">
        <f>IFERROR(IF('9'!E49=2,1,0),0)</f>
        <v>0</v>
      </c>
      <c r="Q41" s="1">
        <f>IFERROR(IF('10'!E49=2,1,0),0)</f>
        <v>0</v>
      </c>
      <c r="R41" s="1">
        <f>IFERROR(IF(#REF!=2,1,0),0)</f>
        <v>0</v>
      </c>
      <c r="S41" s="1">
        <f>IFERROR(IF(#REF!=2,1,0),0)</f>
        <v>0</v>
      </c>
      <c r="T41" s="1">
        <f>IFERROR(IF(#REF!=2,1,0),0)</f>
        <v>0</v>
      </c>
      <c r="U41" s="1">
        <f>IFERROR(IF(#REF!=2,1,0),0)</f>
        <v>0</v>
      </c>
      <c r="V41" s="1">
        <f>IFERROR(IF(#REF!=2,1,0),0)</f>
        <v>0</v>
      </c>
      <c r="W41" s="1">
        <f>IFERROR(IF(#REF!=2,1,0),0)</f>
        <v>0</v>
      </c>
      <c r="X41" s="1">
        <f>IFERROR(IF(#REF!=2,1,0),0)</f>
        <v>0</v>
      </c>
      <c r="Y41" s="1">
        <f>IFERROR(IF(#REF!=2,1,0),0)</f>
        <v>0</v>
      </c>
      <c r="Z41" s="1">
        <f>IFERROR(IF(#REF!=2,1,0),0)</f>
        <v>0</v>
      </c>
      <c r="AA41" s="1">
        <f>IFERROR(IF(#REF!=2,1,0),0)</f>
        <v>0</v>
      </c>
      <c r="AB41" s="1">
        <f>IFERROR(IF(#REF!=2,1,0),0)</f>
        <v>0</v>
      </c>
      <c r="AC41" s="1">
        <f>IFERROR(IF(#REF!=2,1,0),0)</f>
        <v>0</v>
      </c>
      <c r="AD41" s="1">
        <f>IFERROR(IF(#REF!=2,1,0),0)</f>
        <v>0</v>
      </c>
      <c r="AE41" s="1">
        <f>IFERROR(IF(#REF!=2,1,0),0)</f>
        <v>0</v>
      </c>
      <c r="AF41" s="1">
        <f>IFERROR(IF(#REF!=2,1,0),0)</f>
        <v>0</v>
      </c>
      <c r="AG41" s="1">
        <f>IFERROR(IF(#REF!=2,1,0),0)</f>
        <v>0</v>
      </c>
      <c r="AH41" s="1">
        <f>IFERROR(IF(#REF!=2,1,0),0)</f>
        <v>0</v>
      </c>
      <c r="AI41" s="1">
        <f>IFERROR(IF(#REF!=2,1,0),0)</f>
        <v>0</v>
      </c>
      <c r="AJ41" s="1">
        <f>IFERROR(IF(#REF!=2,1,0),0)</f>
        <v>0</v>
      </c>
      <c r="AK41" s="1">
        <f>IFERROR(IF(#REF!=2,1,0),0)</f>
        <v>0</v>
      </c>
      <c r="AL41" s="1">
        <f>IFERROR(IF(#REF!=2,1,0),0)</f>
        <v>0</v>
      </c>
      <c r="AM41" s="1">
        <f>IFERROR(IF(#REF!=2,1,0),0)</f>
        <v>0</v>
      </c>
      <c r="AN41" s="1">
        <f>IFERROR(IF(#REF!=2,1,0),0)</f>
        <v>0</v>
      </c>
      <c r="AO41" s="1">
        <f>IFERROR(IF(#REF!=2,1,0),0)</f>
        <v>0</v>
      </c>
      <c r="AP41" s="1">
        <f>IFERROR(IF(#REF!=2,1,0),0)</f>
        <v>0</v>
      </c>
      <c r="AQ41" s="1">
        <f>IFERROR(IF(#REF!=2,1,0),0)</f>
        <v>0</v>
      </c>
      <c r="AR41" s="1">
        <f>IFERROR(IF(#REF!=2,1,0),0)</f>
        <v>0</v>
      </c>
      <c r="AS41" s="1">
        <f>IFERROR(IF(#REF!=2,1,0),0)</f>
        <v>0</v>
      </c>
      <c r="AT41" s="1">
        <f>IFERROR(IF(#REF!=2,1,0),0)</f>
        <v>0</v>
      </c>
      <c r="AU41" s="1">
        <f>IFERROR(IF(#REF!=2,1,0),0)</f>
        <v>0</v>
      </c>
      <c r="AV41" s="1">
        <f>IFERROR(IF(#REF!=2,1,0),0)</f>
        <v>0</v>
      </c>
      <c r="AW41" s="1">
        <f>IFERROR(IF(#REF!=2,1,0),0)</f>
        <v>0</v>
      </c>
      <c r="AX41" s="1">
        <f>IFERROR(IF(#REF!=2,1,0),0)</f>
        <v>0</v>
      </c>
      <c r="AY41" s="1">
        <f>IFERROR(IF(#REF!=2,1,0),0)</f>
        <v>0</v>
      </c>
      <c r="AZ41" s="1">
        <f>IFERROR(IF(#REF!=2,1,0),0)</f>
        <v>0</v>
      </c>
      <c r="BA41" s="1">
        <f>IFERROR(IF(#REF!=2,1,0),0)</f>
        <v>0</v>
      </c>
      <c r="BB41" s="1">
        <f>IFERROR(IF(#REF!=2,1,0),0)</f>
        <v>0</v>
      </c>
      <c r="BC41" s="1">
        <f>IFERROR(IF(#REF!=2,1,0),0)</f>
        <v>0</v>
      </c>
      <c r="BD41" s="1">
        <f>IFERROR(IF(#REF!=2,1,0),0)</f>
        <v>0</v>
      </c>
      <c r="BE41" s="1">
        <f t="shared" si="1"/>
        <v>0</v>
      </c>
    </row>
    <row r="42" spans="1:57" ht="14.1" customHeight="1" x14ac:dyDescent="0.2">
      <c r="A42" s="72" t="s">
        <v>85</v>
      </c>
      <c r="B42" s="73"/>
      <c r="C42" s="73"/>
      <c r="D42" s="74"/>
      <c r="E42" s="8">
        <f t="shared" si="0"/>
        <v>7</v>
      </c>
      <c r="F42" s="38" t="s">
        <v>5</v>
      </c>
      <c r="H42" s="1">
        <f>IFERROR(IF('1'!E50=2,1,0),0)</f>
        <v>1</v>
      </c>
      <c r="I42" s="1">
        <f>IFERROR(IF('2'!E50=2,1,0),0)</f>
        <v>1</v>
      </c>
      <c r="J42" s="1">
        <f>IFERROR(IF('3'!E50=2,1,0),0)</f>
        <v>1</v>
      </c>
      <c r="K42" s="1">
        <f>IFERROR(IF('4'!E50=2,1,0),0)</f>
        <v>0</v>
      </c>
      <c r="L42" s="1">
        <f>IFERROR(IF('5'!E50=2,1,0),0)</f>
        <v>0</v>
      </c>
      <c r="M42" s="1">
        <f>IFERROR(IF('6'!E50=2,1,0),0)</f>
        <v>0</v>
      </c>
      <c r="N42" s="1">
        <f>IFERROR(IF('7'!E50=2,1,0),0)</f>
        <v>1</v>
      </c>
      <c r="O42" s="1">
        <f>IFERROR(IF('8'!E50=2,1,0),0)</f>
        <v>1</v>
      </c>
      <c r="P42" s="1">
        <f>IFERROR(IF('9'!E50=2,1,0),0)</f>
        <v>1</v>
      </c>
      <c r="Q42" s="1">
        <f>IFERROR(IF('10'!E50=2,1,0),0)</f>
        <v>1</v>
      </c>
      <c r="R42" s="1">
        <f>IFERROR(IF(#REF!=2,1,0),0)</f>
        <v>0</v>
      </c>
      <c r="S42" s="1">
        <f>IFERROR(IF(#REF!=2,1,0),0)</f>
        <v>0</v>
      </c>
      <c r="T42" s="1">
        <f>IFERROR(IF(#REF!=2,1,0),0)</f>
        <v>0</v>
      </c>
      <c r="U42" s="1">
        <f>IFERROR(IF(#REF!=2,1,0),0)</f>
        <v>0</v>
      </c>
      <c r="V42" s="1">
        <f>IFERROR(IF(#REF!=2,1,0),0)</f>
        <v>0</v>
      </c>
      <c r="W42" s="1">
        <f>IFERROR(IF(#REF!=2,1,0),0)</f>
        <v>0</v>
      </c>
      <c r="X42" s="1">
        <f>IFERROR(IF(#REF!=2,1,0),0)</f>
        <v>0</v>
      </c>
      <c r="Y42" s="1">
        <f>IFERROR(IF(#REF!=2,1,0),0)</f>
        <v>0</v>
      </c>
      <c r="Z42" s="1">
        <f>IFERROR(IF(#REF!=2,1,0),0)</f>
        <v>0</v>
      </c>
      <c r="AA42" s="1">
        <f>IFERROR(IF(#REF!=2,1,0),0)</f>
        <v>0</v>
      </c>
      <c r="AB42" s="1">
        <f>IFERROR(IF(#REF!=2,1,0),0)</f>
        <v>0</v>
      </c>
      <c r="AC42" s="1">
        <f>IFERROR(IF(#REF!=2,1,0),0)</f>
        <v>0</v>
      </c>
      <c r="AD42" s="1">
        <f>IFERROR(IF(#REF!=2,1,0),0)</f>
        <v>0</v>
      </c>
      <c r="AE42" s="1">
        <f>IFERROR(IF(#REF!=2,1,0),0)</f>
        <v>0</v>
      </c>
      <c r="AF42" s="1">
        <f>IFERROR(IF(#REF!=2,1,0),0)</f>
        <v>0</v>
      </c>
      <c r="AG42" s="1">
        <f>IFERROR(IF(#REF!=2,1,0),0)</f>
        <v>0</v>
      </c>
      <c r="AH42" s="1">
        <f>IFERROR(IF(#REF!=2,1,0),0)</f>
        <v>0</v>
      </c>
      <c r="AI42" s="1">
        <f>IFERROR(IF(#REF!=2,1,0),0)</f>
        <v>0</v>
      </c>
      <c r="AJ42" s="1">
        <f>IFERROR(IF(#REF!=2,1,0),0)</f>
        <v>0</v>
      </c>
      <c r="AK42" s="1">
        <f>IFERROR(IF(#REF!=2,1,0),0)</f>
        <v>0</v>
      </c>
      <c r="AL42" s="1">
        <f>IFERROR(IF(#REF!=2,1,0),0)</f>
        <v>0</v>
      </c>
      <c r="AM42" s="1">
        <f>IFERROR(IF(#REF!=2,1,0),0)</f>
        <v>0</v>
      </c>
      <c r="AN42" s="1">
        <f>IFERROR(IF(#REF!=2,1,0),0)</f>
        <v>0</v>
      </c>
      <c r="AO42" s="1">
        <f>IFERROR(IF(#REF!=2,1,0),0)</f>
        <v>0</v>
      </c>
      <c r="AP42" s="1">
        <f>IFERROR(IF(#REF!=2,1,0),0)</f>
        <v>0</v>
      </c>
      <c r="AQ42" s="1">
        <f>IFERROR(IF(#REF!=2,1,0),0)</f>
        <v>0</v>
      </c>
      <c r="AR42" s="1">
        <f>IFERROR(IF(#REF!=2,1,0),0)</f>
        <v>0</v>
      </c>
      <c r="AS42" s="1">
        <f>IFERROR(IF(#REF!=2,1,0),0)</f>
        <v>0</v>
      </c>
      <c r="AT42" s="1">
        <f>IFERROR(IF(#REF!=2,1,0),0)</f>
        <v>0</v>
      </c>
      <c r="AU42" s="1">
        <f>IFERROR(IF(#REF!=2,1,0),0)</f>
        <v>0</v>
      </c>
      <c r="AV42" s="1">
        <f>IFERROR(IF(#REF!=2,1,0),0)</f>
        <v>0</v>
      </c>
      <c r="AW42" s="1">
        <f>IFERROR(IF(#REF!=2,1,0),0)</f>
        <v>0</v>
      </c>
      <c r="AX42" s="1">
        <f>IFERROR(IF(#REF!=2,1,0),0)</f>
        <v>0</v>
      </c>
      <c r="AY42" s="1">
        <f>IFERROR(IF(#REF!=2,1,0),0)</f>
        <v>0</v>
      </c>
      <c r="AZ42" s="1">
        <f>IFERROR(IF(#REF!=2,1,0),0)</f>
        <v>0</v>
      </c>
      <c r="BA42" s="1">
        <f>IFERROR(IF(#REF!=2,1,0),0)</f>
        <v>0</v>
      </c>
      <c r="BB42" s="1">
        <f>IFERROR(IF(#REF!=2,1,0),0)</f>
        <v>0</v>
      </c>
      <c r="BC42" s="1">
        <f>IFERROR(IF(#REF!=2,1,0),0)</f>
        <v>0</v>
      </c>
      <c r="BD42" s="1">
        <f>IFERROR(IF(#REF!=2,1,0),0)</f>
        <v>0</v>
      </c>
      <c r="BE42" s="1">
        <f t="shared" si="1"/>
        <v>7</v>
      </c>
    </row>
    <row r="43" spans="1:57" ht="14.1" customHeight="1" x14ac:dyDescent="0.2">
      <c r="A43" s="72" t="s">
        <v>159</v>
      </c>
      <c r="B43" s="73"/>
      <c r="C43" s="73"/>
      <c r="D43" s="74"/>
      <c r="E43" s="8">
        <f t="shared" si="0"/>
        <v>0</v>
      </c>
      <c r="F43" s="38" t="s">
        <v>5</v>
      </c>
      <c r="H43" s="1">
        <f>IFERROR(IF('1'!E51=2,1,0),0)</f>
        <v>0</v>
      </c>
      <c r="I43" s="1">
        <f>IFERROR(IF('2'!E51=2,1,0),0)</f>
        <v>0</v>
      </c>
      <c r="J43" s="1">
        <f>IFERROR(IF('3'!E51=2,1,0),0)</f>
        <v>0</v>
      </c>
      <c r="K43" s="1">
        <f>IFERROR(IF('4'!E51=2,1,0),0)</f>
        <v>0</v>
      </c>
      <c r="L43" s="1">
        <f>IFERROR(IF('5'!E51=2,1,0),0)</f>
        <v>0</v>
      </c>
      <c r="M43" s="1">
        <f>IFERROR(IF('6'!E51=2,1,0),0)</f>
        <v>0</v>
      </c>
      <c r="N43" s="1">
        <f>IFERROR(IF('7'!E51=2,1,0),0)</f>
        <v>0</v>
      </c>
      <c r="O43" s="1">
        <f>IFERROR(IF('8'!E51=2,1,0),0)</f>
        <v>0</v>
      </c>
      <c r="P43" s="1">
        <f>IFERROR(IF('9'!E51=2,1,0),0)</f>
        <v>0</v>
      </c>
      <c r="Q43" s="1">
        <f>IFERROR(IF('10'!E51=2,1,0),0)</f>
        <v>0</v>
      </c>
      <c r="R43" s="1">
        <f>IFERROR(IF(#REF!=2,1,0),0)</f>
        <v>0</v>
      </c>
      <c r="S43" s="1">
        <f>IFERROR(IF(#REF!=2,1,0),0)</f>
        <v>0</v>
      </c>
      <c r="T43" s="1">
        <f>IFERROR(IF(#REF!=2,1,0),0)</f>
        <v>0</v>
      </c>
      <c r="U43" s="1">
        <f>IFERROR(IF(#REF!=2,1,0),0)</f>
        <v>0</v>
      </c>
      <c r="V43" s="1">
        <f>IFERROR(IF(#REF!=2,1,0),0)</f>
        <v>0</v>
      </c>
      <c r="W43" s="1">
        <f>IFERROR(IF(#REF!=2,1,0),0)</f>
        <v>0</v>
      </c>
      <c r="X43" s="1">
        <f>IFERROR(IF(#REF!=2,1,0),0)</f>
        <v>0</v>
      </c>
      <c r="Y43" s="1">
        <f>IFERROR(IF(#REF!=2,1,0),0)</f>
        <v>0</v>
      </c>
      <c r="Z43" s="1">
        <f>IFERROR(IF(#REF!=2,1,0),0)</f>
        <v>0</v>
      </c>
      <c r="AA43" s="1">
        <f>IFERROR(IF(#REF!=2,1,0),0)</f>
        <v>0</v>
      </c>
      <c r="AB43" s="1">
        <f>IFERROR(IF(#REF!=2,1,0),0)</f>
        <v>0</v>
      </c>
      <c r="AC43" s="1">
        <f>IFERROR(IF(#REF!=2,1,0),0)</f>
        <v>0</v>
      </c>
      <c r="AD43" s="1">
        <f>IFERROR(IF(#REF!=2,1,0),0)</f>
        <v>0</v>
      </c>
      <c r="AE43" s="1">
        <f>IFERROR(IF(#REF!=2,1,0),0)</f>
        <v>0</v>
      </c>
      <c r="AF43" s="1">
        <f>IFERROR(IF(#REF!=2,1,0),0)</f>
        <v>0</v>
      </c>
      <c r="AG43" s="1">
        <f>IFERROR(IF(#REF!=2,1,0),0)</f>
        <v>0</v>
      </c>
      <c r="AH43" s="1">
        <f>IFERROR(IF(#REF!=2,1,0),0)</f>
        <v>0</v>
      </c>
      <c r="AI43" s="1">
        <f>IFERROR(IF(#REF!=2,1,0),0)</f>
        <v>0</v>
      </c>
      <c r="AJ43" s="1">
        <f>IFERROR(IF(#REF!=2,1,0),0)</f>
        <v>0</v>
      </c>
      <c r="AK43" s="1">
        <f>IFERROR(IF(#REF!=2,1,0),0)</f>
        <v>0</v>
      </c>
      <c r="AL43" s="1">
        <f>IFERROR(IF(#REF!=2,1,0),0)</f>
        <v>0</v>
      </c>
      <c r="AM43" s="1">
        <f>IFERROR(IF(#REF!=2,1,0),0)</f>
        <v>0</v>
      </c>
      <c r="AN43" s="1">
        <f>IFERROR(IF(#REF!=2,1,0),0)</f>
        <v>0</v>
      </c>
      <c r="AO43" s="1">
        <f>IFERROR(IF(#REF!=2,1,0),0)</f>
        <v>0</v>
      </c>
      <c r="AP43" s="1">
        <f>IFERROR(IF(#REF!=2,1,0),0)</f>
        <v>0</v>
      </c>
      <c r="AQ43" s="1">
        <f>IFERROR(IF(#REF!=2,1,0),0)</f>
        <v>0</v>
      </c>
      <c r="AR43" s="1">
        <f>IFERROR(IF(#REF!=2,1,0),0)</f>
        <v>0</v>
      </c>
      <c r="AS43" s="1">
        <f>IFERROR(IF(#REF!=2,1,0),0)</f>
        <v>0</v>
      </c>
      <c r="AT43" s="1">
        <f>IFERROR(IF(#REF!=2,1,0),0)</f>
        <v>0</v>
      </c>
      <c r="AU43" s="1">
        <f>IFERROR(IF(#REF!=2,1,0),0)</f>
        <v>0</v>
      </c>
      <c r="AV43" s="1">
        <f>IFERROR(IF(#REF!=2,1,0),0)</f>
        <v>0</v>
      </c>
      <c r="AW43" s="1">
        <f>IFERROR(IF(#REF!=2,1,0),0)</f>
        <v>0</v>
      </c>
      <c r="AX43" s="1">
        <f>IFERROR(IF(#REF!=2,1,0),0)</f>
        <v>0</v>
      </c>
      <c r="AY43" s="1">
        <f>IFERROR(IF(#REF!=2,1,0),0)</f>
        <v>0</v>
      </c>
      <c r="AZ43" s="1">
        <f>IFERROR(IF(#REF!=2,1,0),0)</f>
        <v>0</v>
      </c>
      <c r="BA43" s="1">
        <f>IFERROR(IF(#REF!=2,1,0),0)</f>
        <v>0</v>
      </c>
      <c r="BB43" s="1">
        <f>IFERROR(IF(#REF!=2,1,0),0)</f>
        <v>0</v>
      </c>
      <c r="BC43" s="1">
        <f>IFERROR(IF(#REF!=2,1,0),0)</f>
        <v>0</v>
      </c>
      <c r="BD43" s="1">
        <f>IFERROR(IF(#REF!=2,1,0),0)</f>
        <v>0</v>
      </c>
      <c r="BE43" s="1">
        <f t="shared" si="1"/>
        <v>0</v>
      </c>
    </row>
    <row r="44" spans="1:57" ht="14.25" x14ac:dyDescent="0.2">
      <c r="A44" s="72" t="s">
        <v>83</v>
      </c>
      <c r="B44" s="73"/>
      <c r="C44" s="73"/>
      <c r="D44" s="74"/>
      <c r="E44" s="8">
        <f t="shared" si="0"/>
        <v>0</v>
      </c>
      <c r="F44" s="38" t="s">
        <v>6</v>
      </c>
      <c r="H44" s="1">
        <f>IFERROR(IF('1'!E52=2,1,0),0)</f>
        <v>0</v>
      </c>
      <c r="I44" s="1">
        <f>IFERROR(IF('2'!E52=2,1,0),0)</f>
        <v>0</v>
      </c>
      <c r="J44" s="1">
        <f>IFERROR(IF('3'!E52=2,1,0),0)</f>
        <v>0</v>
      </c>
      <c r="K44" s="1">
        <f>IFERROR(IF('4'!E52=2,1,0),0)</f>
        <v>0</v>
      </c>
      <c r="L44" s="1">
        <f>IFERROR(IF('5'!E52=2,1,0),0)</f>
        <v>0</v>
      </c>
      <c r="M44" s="1">
        <f>IFERROR(IF('6'!E52=2,1,0),0)</f>
        <v>0</v>
      </c>
      <c r="N44" s="1">
        <f>IFERROR(IF('7'!E52=2,1,0),0)</f>
        <v>0</v>
      </c>
      <c r="O44" s="1">
        <f>IFERROR(IF('8'!E52=2,1,0),0)</f>
        <v>0</v>
      </c>
      <c r="P44" s="1">
        <f>IFERROR(IF('9'!E52=2,1,0),0)</f>
        <v>0</v>
      </c>
      <c r="Q44" s="1">
        <f>IFERROR(IF('10'!E52=2,1,0),0)</f>
        <v>0</v>
      </c>
      <c r="R44" s="1">
        <f>IFERROR(IF(#REF!=2,1,0),0)</f>
        <v>0</v>
      </c>
      <c r="S44" s="1">
        <f>IFERROR(IF(#REF!=2,1,0),0)</f>
        <v>0</v>
      </c>
      <c r="T44" s="1">
        <f>IFERROR(IF(#REF!=2,1,0),0)</f>
        <v>0</v>
      </c>
      <c r="U44" s="1">
        <f>IFERROR(IF(#REF!=2,1,0),0)</f>
        <v>0</v>
      </c>
      <c r="V44" s="1">
        <f>IFERROR(IF(#REF!=2,1,0),0)</f>
        <v>0</v>
      </c>
      <c r="W44" s="1">
        <f>IFERROR(IF(#REF!=2,1,0),0)</f>
        <v>0</v>
      </c>
      <c r="X44" s="1">
        <f>IFERROR(IF(#REF!=2,1,0),0)</f>
        <v>0</v>
      </c>
      <c r="Y44" s="1">
        <f>IFERROR(IF(#REF!=2,1,0),0)</f>
        <v>0</v>
      </c>
      <c r="Z44" s="1">
        <f>IFERROR(IF(#REF!=2,1,0),0)</f>
        <v>0</v>
      </c>
      <c r="AA44" s="1">
        <f>IFERROR(IF(#REF!=2,1,0),0)</f>
        <v>0</v>
      </c>
      <c r="AB44" s="1">
        <f>IFERROR(IF(#REF!=2,1,0),0)</f>
        <v>0</v>
      </c>
      <c r="AC44" s="1">
        <f>IFERROR(IF(#REF!=2,1,0),0)</f>
        <v>0</v>
      </c>
      <c r="AD44" s="1">
        <f>IFERROR(IF(#REF!=2,1,0),0)</f>
        <v>0</v>
      </c>
      <c r="AE44" s="1">
        <f>IFERROR(IF(#REF!=2,1,0),0)</f>
        <v>0</v>
      </c>
      <c r="AF44" s="1">
        <f>IFERROR(IF(#REF!=2,1,0),0)</f>
        <v>0</v>
      </c>
      <c r="AG44" s="1">
        <f>IFERROR(IF(#REF!=2,1,0),0)</f>
        <v>0</v>
      </c>
      <c r="AH44" s="1">
        <f>IFERROR(IF(#REF!=2,1,0),0)</f>
        <v>0</v>
      </c>
      <c r="AI44" s="1">
        <f>IFERROR(IF(#REF!=2,1,0),0)</f>
        <v>0</v>
      </c>
      <c r="AJ44" s="1">
        <f>IFERROR(IF(#REF!=2,1,0),0)</f>
        <v>0</v>
      </c>
      <c r="AK44" s="1">
        <f>IFERROR(IF(#REF!=2,1,0),0)</f>
        <v>0</v>
      </c>
      <c r="AL44" s="1">
        <f>IFERROR(IF(#REF!=2,1,0),0)</f>
        <v>0</v>
      </c>
      <c r="AM44" s="1">
        <f>IFERROR(IF(#REF!=2,1,0),0)</f>
        <v>0</v>
      </c>
      <c r="AN44" s="1">
        <f>IFERROR(IF(#REF!=2,1,0),0)</f>
        <v>0</v>
      </c>
      <c r="AO44" s="1">
        <f>IFERROR(IF(#REF!=2,1,0),0)</f>
        <v>0</v>
      </c>
      <c r="AP44" s="1">
        <f>IFERROR(IF(#REF!=2,1,0),0)</f>
        <v>0</v>
      </c>
      <c r="AQ44" s="1">
        <f>IFERROR(IF(#REF!=2,1,0),0)</f>
        <v>0</v>
      </c>
      <c r="AR44" s="1">
        <f>IFERROR(IF(#REF!=2,1,0),0)</f>
        <v>0</v>
      </c>
      <c r="AS44" s="1">
        <f>IFERROR(IF(#REF!=2,1,0),0)</f>
        <v>0</v>
      </c>
      <c r="AT44" s="1">
        <f>IFERROR(IF(#REF!=2,1,0),0)</f>
        <v>0</v>
      </c>
      <c r="AU44" s="1">
        <f>IFERROR(IF(#REF!=2,1,0),0)</f>
        <v>0</v>
      </c>
      <c r="AV44" s="1">
        <f>IFERROR(IF(#REF!=2,1,0),0)</f>
        <v>0</v>
      </c>
      <c r="AW44" s="1">
        <f>IFERROR(IF(#REF!=2,1,0),0)</f>
        <v>0</v>
      </c>
      <c r="AX44" s="1">
        <f>IFERROR(IF(#REF!=2,1,0),0)</f>
        <v>0</v>
      </c>
      <c r="AY44" s="1">
        <f>IFERROR(IF(#REF!=2,1,0),0)</f>
        <v>0</v>
      </c>
      <c r="AZ44" s="1">
        <f>IFERROR(IF(#REF!=2,1,0),0)</f>
        <v>0</v>
      </c>
      <c r="BA44" s="1">
        <f>IFERROR(IF(#REF!=2,1,0),0)</f>
        <v>0</v>
      </c>
      <c r="BB44" s="1">
        <f>IFERROR(IF(#REF!=2,1,0),0)</f>
        <v>0</v>
      </c>
      <c r="BC44" s="1">
        <f>IFERROR(IF(#REF!=2,1,0),0)</f>
        <v>0</v>
      </c>
      <c r="BD44" s="1">
        <f>IFERROR(IF(#REF!=2,1,0),0)</f>
        <v>0</v>
      </c>
      <c r="BE44" s="1">
        <f t="shared" si="1"/>
        <v>0</v>
      </c>
    </row>
    <row r="45" spans="1:57" ht="14.1" customHeight="1" x14ac:dyDescent="0.2">
      <c r="A45" s="72" t="s">
        <v>47</v>
      </c>
      <c r="B45" s="73"/>
      <c r="C45" s="73"/>
      <c r="D45" s="74"/>
      <c r="E45" s="8">
        <f t="shared" si="0"/>
        <v>6</v>
      </c>
      <c r="F45" s="38" t="s">
        <v>6</v>
      </c>
      <c r="H45" s="1">
        <f>IFERROR(IF('1'!E53=2,1,0),0)</f>
        <v>1</v>
      </c>
      <c r="I45" s="1">
        <f>IFERROR(IF('2'!E53=2,1,0),0)</f>
        <v>1</v>
      </c>
      <c r="J45" s="1">
        <f>IFERROR(IF('3'!E53=2,1,0),0)</f>
        <v>0</v>
      </c>
      <c r="K45" s="1">
        <f>IFERROR(IF('4'!E53=2,1,0),0)</f>
        <v>0</v>
      </c>
      <c r="L45" s="1">
        <f>IFERROR(IF('5'!E53=2,1,0),0)</f>
        <v>0</v>
      </c>
      <c r="M45" s="1">
        <f>IFERROR(IF('6'!E53=2,1,0),0)</f>
        <v>0</v>
      </c>
      <c r="N45" s="1">
        <f>IFERROR(IF('7'!E53=2,1,0),0)</f>
        <v>1</v>
      </c>
      <c r="O45" s="1">
        <f>IFERROR(IF('8'!E53=2,1,0),0)</f>
        <v>1</v>
      </c>
      <c r="P45" s="1">
        <f>IFERROR(IF('9'!E53=2,1,0),0)</f>
        <v>1</v>
      </c>
      <c r="Q45" s="1">
        <f>IFERROR(IF('10'!E53=2,1,0),0)</f>
        <v>1</v>
      </c>
      <c r="R45" s="1">
        <f>IFERROR(IF(#REF!=2,1,0),0)</f>
        <v>0</v>
      </c>
      <c r="S45" s="1">
        <f>IFERROR(IF(#REF!=2,1,0),0)</f>
        <v>0</v>
      </c>
      <c r="T45" s="1">
        <f>IFERROR(IF(#REF!=2,1,0),0)</f>
        <v>0</v>
      </c>
      <c r="U45" s="1">
        <f>IFERROR(IF(#REF!=2,1,0),0)</f>
        <v>0</v>
      </c>
      <c r="V45" s="1">
        <f>IFERROR(IF(#REF!=2,1,0),0)</f>
        <v>0</v>
      </c>
      <c r="W45" s="1">
        <f>IFERROR(IF(#REF!=2,1,0),0)</f>
        <v>0</v>
      </c>
      <c r="X45" s="1">
        <f>IFERROR(IF(#REF!=2,1,0),0)</f>
        <v>0</v>
      </c>
      <c r="Y45" s="1">
        <f>IFERROR(IF(#REF!=2,1,0),0)</f>
        <v>0</v>
      </c>
      <c r="Z45" s="1">
        <f>IFERROR(IF(#REF!=2,1,0),0)</f>
        <v>0</v>
      </c>
      <c r="AA45" s="1">
        <f>IFERROR(IF(#REF!=2,1,0),0)</f>
        <v>0</v>
      </c>
      <c r="AB45" s="1">
        <f>IFERROR(IF(#REF!=2,1,0),0)</f>
        <v>0</v>
      </c>
      <c r="AC45" s="1">
        <f>IFERROR(IF(#REF!=2,1,0),0)</f>
        <v>0</v>
      </c>
      <c r="AD45" s="1">
        <f>IFERROR(IF(#REF!=2,1,0),0)</f>
        <v>0</v>
      </c>
      <c r="AE45" s="1">
        <f>IFERROR(IF(#REF!=2,1,0),0)</f>
        <v>0</v>
      </c>
      <c r="AF45" s="1">
        <f>IFERROR(IF(#REF!=2,1,0),0)</f>
        <v>0</v>
      </c>
      <c r="AG45" s="1">
        <f>IFERROR(IF(#REF!=2,1,0),0)</f>
        <v>0</v>
      </c>
      <c r="AH45" s="1">
        <f>IFERROR(IF(#REF!=2,1,0),0)</f>
        <v>0</v>
      </c>
      <c r="AI45" s="1">
        <f>IFERROR(IF(#REF!=2,1,0),0)</f>
        <v>0</v>
      </c>
      <c r="AJ45" s="1">
        <f>IFERROR(IF(#REF!=2,1,0),0)</f>
        <v>0</v>
      </c>
      <c r="AK45" s="1">
        <f>IFERROR(IF(#REF!=2,1,0),0)</f>
        <v>0</v>
      </c>
      <c r="AL45" s="1">
        <f>IFERROR(IF(#REF!=2,1,0),0)</f>
        <v>0</v>
      </c>
      <c r="AM45" s="1">
        <f>IFERROR(IF(#REF!=2,1,0),0)</f>
        <v>0</v>
      </c>
      <c r="AN45" s="1">
        <f>IFERROR(IF(#REF!=2,1,0),0)</f>
        <v>0</v>
      </c>
      <c r="AO45" s="1">
        <f>IFERROR(IF(#REF!=2,1,0),0)</f>
        <v>0</v>
      </c>
      <c r="AP45" s="1">
        <f>IFERROR(IF(#REF!=2,1,0),0)</f>
        <v>0</v>
      </c>
      <c r="AQ45" s="1">
        <f>IFERROR(IF(#REF!=2,1,0),0)</f>
        <v>0</v>
      </c>
      <c r="AR45" s="1">
        <f>IFERROR(IF(#REF!=2,1,0),0)</f>
        <v>0</v>
      </c>
      <c r="AS45" s="1">
        <f>IFERROR(IF(#REF!=2,1,0),0)</f>
        <v>0</v>
      </c>
      <c r="AT45" s="1">
        <f>IFERROR(IF(#REF!=2,1,0),0)</f>
        <v>0</v>
      </c>
      <c r="AU45" s="1">
        <f>IFERROR(IF(#REF!=2,1,0),0)</f>
        <v>0</v>
      </c>
      <c r="AV45" s="1">
        <f>IFERROR(IF(#REF!=2,1,0),0)</f>
        <v>0</v>
      </c>
      <c r="AW45" s="1">
        <f>IFERROR(IF(#REF!=2,1,0),0)</f>
        <v>0</v>
      </c>
      <c r="AX45" s="1">
        <f>IFERROR(IF(#REF!=2,1,0),0)</f>
        <v>0</v>
      </c>
      <c r="AY45" s="1">
        <f>IFERROR(IF(#REF!=2,1,0),0)</f>
        <v>0</v>
      </c>
      <c r="AZ45" s="1">
        <f>IFERROR(IF(#REF!=2,1,0),0)</f>
        <v>0</v>
      </c>
      <c r="BA45" s="1">
        <f>IFERROR(IF(#REF!=2,1,0),0)</f>
        <v>0</v>
      </c>
      <c r="BB45" s="1">
        <f>IFERROR(IF(#REF!=2,1,0),0)</f>
        <v>0</v>
      </c>
      <c r="BC45" s="1">
        <f>IFERROR(IF(#REF!=2,1,0),0)</f>
        <v>0</v>
      </c>
      <c r="BD45" s="1">
        <f>IFERROR(IF(#REF!=2,1,0),0)</f>
        <v>0</v>
      </c>
      <c r="BE45" s="1">
        <f t="shared" si="1"/>
        <v>6</v>
      </c>
    </row>
    <row r="46" spans="1:57" ht="14.1" customHeight="1" x14ac:dyDescent="0.2">
      <c r="A46" s="72" t="s">
        <v>84</v>
      </c>
      <c r="B46" s="73"/>
      <c r="C46" s="73"/>
      <c r="D46" s="74"/>
      <c r="E46" s="8">
        <f t="shared" ref="E46:E47" si="2">BE46</f>
        <v>0</v>
      </c>
      <c r="F46" s="38" t="s">
        <v>5</v>
      </c>
      <c r="H46" s="1">
        <f>IFERROR(IF('1'!E54=2,1,0),0)</f>
        <v>0</v>
      </c>
      <c r="I46" s="1">
        <f>IFERROR(IF('2'!E54=2,1,0),0)</f>
        <v>0</v>
      </c>
      <c r="J46" s="1">
        <f>IFERROR(IF('3'!E54=2,1,0),0)</f>
        <v>0</v>
      </c>
      <c r="K46" s="1">
        <f>IFERROR(IF('4'!E54=2,1,0),0)</f>
        <v>0</v>
      </c>
      <c r="L46" s="1">
        <f>IFERROR(IF('5'!E54=2,1,0),0)</f>
        <v>0</v>
      </c>
      <c r="M46" s="1">
        <f>IFERROR(IF('6'!E54=2,1,0),0)</f>
        <v>0</v>
      </c>
      <c r="N46" s="1">
        <f>IFERROR(IF('7'!E54=2,1,0),0)</f>
        <v>0</v>
      </c>
      <c r="O46" s="1">
        <f>IFERROR(IF('8'!E54=2,1,0),0)</f>
        <v>0</v>
      </c>
      <c r="P46" s="1">
        <f>IFERROR(IF('9'!E54=2,1,0),0)</f>
        <v>0</v>
      </c>
      <c r="Q46" s="1">
        <f>IFERROR(IF('10'!E54=2,1,0),0)</f>
        <v>0</v>
      </c>
    </row>
    <row r="47" spans="1:57" ht="14.1" customHeight="1" x14ac:dyDescent="0.2">
      <c r="A47" s="72" t="s">
        <v>160</v>
      </c>
      <c r="B47" s="73"/>
      <c r="C47" s="73"/>
      <c r="D47" s="74"/>
      <c r="E47" s="8">
        <f t="shared" si="2"/>
        <v>0</v>
      </c>
      <c r="F47" s="38" t="s">
        <v>6</v>
      </c>
      <c r="H47" s="1">
        <f>IFERROR(IF('1'!E55=2,1,0),0)</f>
        <v>0</v>
      </c>
      <c r="I47" s="1">
        <f>IFERROR(IF('2'!E55=2,1,0),0)</f>
        <v>0</v>
      </c>
      <c r="J47" s="1">
        <f>IFERROR(IF('3'!E55=2,1,0),0)</f>
        <v>0</v>
      </c>
      <c r="K47" s="1">
        <f>IFERROR(IF('4'!E55=2,1,0),0)</f>
        <v>0</v>
      </c>
      <c r="L47" s="1">
        <f>IFERROR(IF('5'!E55=2,1,0),0)</f>
        <v>0</v>
      </c>
      <c r="M47" s="1">
        <f>IFERROR(IF('6'!E55=2,1,0),0)</f>
        <v>0</v>
      </c>
      <c r="N47" s="1">
        <f>IFERROR(IF('7'!E55=2,1,0),0)</f>
        <v>0</v>
      </c>
      <c r="O47" s="1">
        <f>IFERROR(IF('8'!E55=2,1,0),0)</f>
        <v>0</v>
      </c>
      <c r="P47" s="1">
        <f>IFERROR(IF('9'!E55=2,1,0),0)</f>
        <v>0</v>
      </c>
      <c r="Q47" s="1">
        <f>IFERROR(IF('10'!E55=2,1,0),0)</f>
        <v>0</v>
      </c>
    </row>
  </sheetData>
  <mergeCells count="45">
    <mergeCell ref="A46:D46"/>
    <mergeCell ref="A47:D47"/>
    <mergeCell ref="A45:D45"/>
    <mergeCell ref="A39:D39"/>
    <mergeCell ref="A40:D40"/>
    <mergeCell ref="A41:D41"/>
    <mergeCell ref="A42:D42"/>
    <mergeCell ref="A43:D43"/>
    <mergeCell ref="A44:D44"/>
    <mergeCell ref="A38:D38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14:D14"/>
    <mergeCell ref="A1:A3"/>
    <mergeCell ref="B1:E3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conditionalFormatting sqref="E6:E36">
    <cfRule type="colorScale" priority="5">
      <colorScale>
        <cfvo type="min"/>
        <cfvo type="max"/>
        <color theme="0"/>
        <color rgb="FFFF0000"/>
      </colorScale>
    </cfRule>
  </conditionalFormatting>
  <conditionalFormatting sqref="E37:E42">
    <cfRule type="colorScale" priority="4">
      <colorScale>
        <cfvo type="min"/>
        <cfvo type="max"/>
        <color theme="0"/>
        <color rgb="FFFF0000"/>
      </colorScale>
    </cfRule>
  </conditionalFormatting>
  <conditionalFormatting sqref="E45:E47">
    <cfRule type="colorScale" priority="3">
      <colorScale>
        <cfvo type="num" val="0"/>
        <cfvo type="num" val="5"/>
        <color theme="0"/>
        <color rgb="FFFF0000"/>
      </colorScale>
    </cfRule>
  </conditionalFormatting>
  <conditionalFormatting sqref="E43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44">
    <cfRule type="colorScale" priority="1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E6:E47">
      <formula1>#REF!</formula1>
    </dataValidation>
    <dataValidation type="list" allowBlank="1" showInputMessage="1" showErrorMessage="1" sqref="F6:F47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view="pageLayout" topLeftCell="A27" zoomScale="80" zoomScaleNormal="70" zoomScalePageLayoutView="80" workbookViewId="0">
      <selection activeCell="C4" sqref="C4:F4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60" width="9.140625" style="1" customWidth="1"/>
    <col min="61" max="61" width="6.42578125" style="1" customWidth="1"/>
    <col min="62" max="62" width="22.5703125" style="1" customWidth="1"/>
    <col min="63" max="63" width="14.85546875" style="1" customWidth="1"/>
    <col min="64" max="64" width="19.85546875" style="1" customWidth="1"/>
    <col min="65" max="16384" width="9.140625" style="1"/>
  </cols>
  <sheetData>
    <row r="1" spans="1:57" ht="15.75" customHeight="1" x14ac:dyDescent="0.3">
      <c r="A1" s="75"/>
      <c r="B1" s="70" t="s">
        <v>87</v>
      </c>
      <c r="C1" s="71"/>
      <c r="D1" s="71"/>
      <c r="E1" s="71"/>
      <c r="F1" s="3" t="s">
        <v>88</v>
      </c>
    </row>
    <row r="2" spans="1:57" ht="15.75" customHeight="1" x14ac:dyDescent="0.3">
      <c r="A2" s="75"/>
      <c r="B2" s="71"/>
      <c r="C2" s="71"/>
      <c r="D2" s="71"/>
      <c r="E2" s="71"/>
      <c r="F2" s="3" t="s">
        <v>149</v>
      </c>
    </row>
    <row r="3" spans="1:57" ht="15.75" customHeight="1" x14ac:dyDescent="0.3">
      <c r="A3" s="75"/>
      <c r="B3" s="71"/>
      <c r="C3" s="71"/>
      <c r="D3" s="71"/>
      <c r="E3" s="71"/>
      <c r="F3" s="3" t="s">
        <v>166</v>
      </c>
    </row>
    <row r="4" spans="1:57" ht="14.25" x14ac:dyDescent="0.2">
      <c r="A4" s="4"/>
      <c r="B4" s="5"/>
      <c r="C4" s="4"/>
      <c r="D4" s="4"/>
      <c r="E4" s="4"/>
      <c r="F4" s="4"/>
    </row>
    <row r="5" spans="1:57" ht="32.25" customHeight="1" x14ac:dyDescent="0.2">
      <c r="A5" s="76" t="s">
        <v>4</v>
      </c>
      <c r="B5" s="76"/>
      <c r="C5" s="76"/>
      <c r="D5" s="76"/>
      <c r="E5" s="6" t="s">
        <v>168</v>
      </c>
      <c r="F5" s="7" t="s">
        <v>1</v>
      </c>
      <c r="H5" s="1" t="s">
        <v>104</v>
      </c>
      <c r="I5" s="1" t="s">
        <v>105</v>
      </c>
      <c r="J5" s="1" t="s">
        <v>106</v>
      </c>
      <c r="K5" s="1" t="s">
        <v>107</v>
      </c>
      <c r="L5" s="1" t="s">
        <v>108</v>
      </c>
      <c r="M5" s="1" t="s">
        <v>100</v>
      </c>
      <c r="N5" s="1" t="s">
        <v>101</v>
      </c>
      <c r="O5" s="1" t="s">
        <v>109</v>
      </c>
      <c r="P5" s="1" t="s">
        <v>110</v>
      </c>
      <c r="Q5" s="1" t="s">
        <v>111</v>
      </c>
      <c r="R5" s="1" t="s">
        <v>112</v>
      </c>
      <c r="S5" s="1" t="s">
        <v>102</v>
      </c>
      <c r="T5" s="1" t="s">
        <v>103</v>
      </c>
      <c r="U5" s="1" t="s">
        <v>113</v>
      </c>
      <c r="V5" s="1" t="s">
        <v>114</v>
      </c>
      <c r="W5" s="1" t="s">
        <v>115</v>
      </c>
      <c r="X5" s="1" t="s">
        <v>116</v>
      </c>
      <c r="Y5" s="2" t="s">
        <v>92</v>
      </c>
      <c r="Z5" s="2" t="s">
        <v>93</v>
      </c>
      <c r="AA5" s="2" t="s">
        <v>117</v>
      </c>
      <c r="AB5" s="2" t="s">
        <v>118</v>
      </c>
      <c r="AC5" s="2" t="s">
        <v>119</v>
      </c>
      <c r="AD5" s="2" t="s">
        <v>120</v>
      </c>
      <c r="AE5" s="2" t="s">
        <v>121</v>
      </c>
      <c r="AF5" s="2" t="s">
        <v>122</v>
      </c>
      <c r="AG5" s="2" t="s">
        <v>123</v>
      </c>
      <c r="AH5" s="2" t="s">
        <v>124</v>
      </c>
      <c r="AI5" s="2" t="s">
        <v>94</v>
      </c>
      <c r="AJ5" s="2" t="s">
        <v>95</v>
      </c>
      <c r="AK5" s="2" t="s">
        <v>96</v>
      </c>
      <c r="AL5" s="2" t="s">
        <v>97</v>
      </c>
      <c r="AM5" s="2" t="s">
        <v>125</v>
      </c>
      <c r="AN5" s="2" t="s">
        <v>126</v>
      </c>
      <c r="AO5" s="2" t="s">
        <v>127</v>
      </c>
      <c r="AP5" s="2" t="s">
        <v>128</v>
      </c>
      <c r="AQ5" s="2" t="s">
        <v>129</v>
      </c>
      <c r="AR5" s="2" t="s">
        <v>130</v>
      </c>
      <c r="AS5" s="2" t="s">
        <v>131</v>
      </c>
      <c r="AT5" s="2" t="s">
        <v>132</v>
      </c>
      <c r="AU5" s="2" t="s">
        <v>133</v>
      </c>
      <c r="AV5" s="2" t="s">
        <v>134</v>
      </c>
      <c r="AW5" s="2" t="s">
        <v>135</v>
      </c>
      <c r="AX5" s="2" t="s">
        <v>136</v>
      </c>
      <c r="AY5" s="2" t="s">
        <v>98</v>
      </c>
      <c r="AZ5" s="2" t="s">
        <v>99</v>
      </c>
      <c r="BA5" s="2" t="s">
        <v>137</v>
      </c>
      <c r="BB5" s="2" t="s">
        <v>140</v>
      </c>
      <c r="BC5" s="2" t="s">
        <v>138</v>
      </c>
      <c r="BD5" s="2" t="s">
        <v>139</v>
      </c>
      <c r="BE5" s="24" t="s">
        <v>55</v>
      </c>
    </row>
    <row r="6" spans="1:57" ht="17.25" customHeight="1" x14ac:dyDescent="0.2">
      <c r="A6" s="72" t="s">
        <v>56</v>
      </c>
      <c r="B6" s="73"/>
      <c r="C6" s="73"/>
      <c r="D6" s="74"/>
      <c r="E6" s="8">
        <f>BE6</f>
        <v>3</v>
      </c>
      <c r="F6" s="38" t="s">
        <v>5</v>
      </c>
      <c r="H6" s="1">
        <f>IFERROR(IF('1'!E14=3,1,0),0)</f>
        <v>0</v>
      </c>
      <c r="I6" s="1">
        <f>IFERROR(IF('2'!E14=3,1,0),0)</f>
        <v>0</v>
      </c>
      <c r="J6" s="1">
        <f>IFERROR(IF('3'!E14=3,1,0),0)</f>
        <v>0</v>
      </c>
      <c r="K6" s="1">
        <f>IFERROR(IF('4'!E14=3,1,0),0)</f>
        <v>0</v>
      </c>
      <c r="L6" s="1">
        <f>IFERROR(IF('5'!E14=3,1,0),0)</f>
        <v>0</v>
      </c>
      <c r="M6" s="1">
        <f>IFERROR(IF('6'!E14=3,1,0),0)</f>
        <v>0</v>
      </c>
      <c r="N6" s="1">
        <f>IFERROR(IF('7'!E14=3,1,0),0)</f>
        <v>0</v>
      </c>
      <c r="O6" s="1">
        <f>IFERROR(IF('8'!E14=3,1,0),0)</f>
        <v>1</v>
      </c>
      <c r="P6" s="1">
        <f>IFERROR(IF('9'!E14=3,1,0),0)</f>
        <v>1</v>
      </c>
      <c r="Q6" s="1">
        <f>IFERROR(IF('10'!E14=3,1,0),0)</f>
        <v>1</v>
      </c>
      <c r="R6" s="1">
        <f>IFERROR(IF(#REF!=3,1,0),0)</f>
        <v>0</v>
      </c>
      <c r="S6" s="1">
        <f>IFERROR(IF(#REF!=3,1,0),0)</f>
        <v>0</v>
      </c>
      <c r="T6" s="1">
        <f>IFERROR(IF(#REF!=3,1,0),0)</f>
        <v>0</v>
      </c>
      <c r="U6" s="1">
        <f>IFERROR(IF(#REF!=3,1,0),0)</f>
        <v>0</v>
      </c>
      <c r="V6" s="1">
        <f>IFERROR(IF(#REF!=3,1,0),0)</f>
        <v>0</v>
      </c>
      <c r="W6" s="1">
        <f>IFERROR(IF(#REF!=3,1,0),0)</f>
        <v>0</v>
      </c>
      <c r="X6" s="1">
        <f>IFERROR(IF(#REF!=3,1,0),0)</f>
        <v>0</v>
      </c>
      <c r="Y6" s="1">
        <f>IFERROR(IF(#REF!=3,1,0),0)</f>
        <v>0</v>
      </c>
      <c r="Z6" s="1">
        <f>IFERROR(IF(#REF!=3,1,0),0)</f>
        <v>0</v>
      </c>
      <c r="AA6" s="1">
        <f>IFERROR(IF(#REF!=3,1,0),0)</f>
        <v>0</v>
      </c>
      <c r="AB6" s="1">
        <f>IFERROR(IF(#REF!=3,1,0),0)</f>
        <v>0</v>
      </c>
      <c r="AC6" s="1">
        <f>IFERROR(IF(#REF!=3,1,0),0)</f>
        <v>0</v>
      </c>
      <c r="AD6" s="1">
        <f>IFERROR(IF(#REF!=3,1,0),0)</f>
        <v>0</v>
      </c>
      <c r="AE6" s="1">
        <f>IFERROR(IF(#REF!=3,1,0),0)</f>
        <v>0</v>
      </c>
      <c r="AF6" s="1">
        <f>IFERROR(IF(#REF!=3,1,0),0)</f>
        <v>0</v>
      </c>
      <c r="AG6" s="1">
        <f>IFERROR(IF(#REF!=3,1,0),0)</f>
        <v>0</v>
      </c>
      <c r="AH6" s="1">
        <f>IFERROR(IF(#REF!=3,1,0),0)</f>
        <v>0</v>
      </c>
      <c r="AI6" s="1">
        <f>IFERROR(IF(#REF!=3,1,0),0)</f>
        <v>0</v>
      </c>
      <c r="AJ6" s="1">
        <f>IFERROR(IF(#REF!=3,1,0),0)</f>
        <v>0</v>
      </c>
      <c r="AK6" s="1">
        <f>IFERROR(IF(#REF!=3,1,0),0)</f>
        <v>0</v>
      </c>
      <c r="AL6" s="1">
        <f>IFERROR(IF(#REF!=3,1,0),0)</f>
        <v>0</v>
      </c>
      <c r="AM6" s="1">
        <f>IFERROR(IF(#REF!=3,1,0),0)</f>
        <v>0</v>
      </c>
      <c r="AN6" s="1">
        <f>IFERROR(IF(#REF!=3,1,0),0)</f>
        <v>0</v>
      </c>
      <c r="AO6" s="1">
        <f>IFERROR(IF(#REF!=3,1,0),0)</f>
        <v>0</v>
      </c>
      <c r="AP6" s="1">
        <f>IFERROR(IF(#REF!=3,1,0),0)</f>
        <v>0</v>
      </c>
      <c r="AQ6" s="1">
        <f>IFERROR(IF(#REF!=3,1,0),0)</f>
        <v>0</v>
      </c>
      <c r="AR6" s="1">
        <f>IFERROR(IF(#REF!=3,1,0),0)</f>
        <v>0</v>
      </c>
      <c r="AS6" s="1">
        <f>IFERROR(IF(#REF!=3,1,0),0)</f>
        <v>0</v>
      </c>
      <c r="AT6" s="1">
        <f>IFERROR(IF(#REF!=3,1,0),0)</f>
        <v>0</v>
      </c>
      <c r="AU6" s="1">
        <f>IFERROR(IF(#REF!=3,1,0),0)</f>
        <v>0</v>
      </c>
      <c r="AV6" s="1">
        <f>IFERROR(IF(#REF!=3,1,0),0)</f>
        <v>0</v>
      </c>
      <c r="AW6" s="1">
        <f>IFERROR(IF(#REF!=3,1,0),0)</f>
        <v>0</v>
      </c>
      <c r="AX6" s="1">
        <f>IFERROR(IF(#REF!=3,1,0),0)</f>
        <v>0</v>
      </c>
      <c r="AY6" s="1">
        <f>IFERROR(IF(#REF!=3,1,0),0)</f>
        <v>0</v>
      </c>
      <c r="AZ6" s="1">
        <f>IFERROR(IF(#REF!=3,1,0),0)</f>
        <v>0</v>
      </c>
      <c r="BA6" s="1">
        <f>IFERROR(IF(#REF!=3,1,0),0)</f>
        <v>0</v>
      </c>
      <c r="BB6" s="1">
        <f>IFERROR(IF(#REF!=3,1,0),0)</f>
        <v>0</v>
      </c>
      <c r="BC6" s="1">
        <f>IFERROR(IF(#REF!=3,1,0),0)</f>
        <v>0</v>
      </c>
      <c r="BD6" s="1">
        <f>IFERROR(IF(#REF!=3,1,0),0)</f>
        <v>0</v>
      </c>
      <c r="BE6" s="1">
        <f>SUM(H6:BD6)</f>
        <v>3</v>
      </c>
    </row>
    <row r="7" spans="1:57" ht="17.25" customHeight="1" x14ac:dyDescent="0.2">
      <c r="A7" s="72" t="s">
        <v>57</v>
      </c>
      <c r="B7" s="73"/>
      <c r="C7" s="73"/>
      <c r="D7" s="74"/>
      <c r="E7" s="8">
        <f t="shared" ref="E7:E47" si="0">BE7</f>
        <v>1</v>
      </c>
      <c r="F7" s="38" t="s">
        <v>5</v>
      </c>
      <c r="H7" s="1">
        <f>IFERROR(IF('1'!E15=3,1,0),0)</f>
        <v>1</v>
      </c>
      <c r="I7" s="1">
        <f>IFERROR(IF('2'!E15=3,1,0),0)</f>
        <v>0</v>
      </c>
      <c r="J7" s="1">
        <f>IFERROR(IF('3'!E15=3,1,0),0)</f>
        <v>0</v>
      </c>
      <c r="K7" s="1">
        <f>IFERROR(IF('4'!E15=3,1,0),0)</f>
        <v>0</v>
      </c>
      <c r="L7" s="1">
        <f>IFERROR(IF('5'!E15=3,1,0),0)</f>
        <v>0</v>
      </c>
      <c r="M7" s="1">
        <f>IFERROR(IF('6'!E15=3,1,0),0)</f>
        <v>0</v>
      </c>
      <c r="N7" s="1">
        <f>IFERROR(IF('7'!E15=3,1,0),0)</f>
        <v>0</v>
      </c>
      <c r="O7" s="1">
        <f>IFERROR(IF('8'!E15=3,1,0),0)</f>
        <v>0</v>
      </c>
      <c r="P7" s="1">
        <f>IFERROR(IF('9'!E15=3,1,0),0)</f>
        <v>0</v>
      </c>
      <c r="Q7" s="1">
        <f>IFERROR(IF('10'!E15=3,1,0),0)</f>
        <v>0</v>
      </c>
      <c r="R7" s="1">
        <f>IFERROR(IF(#REF!=3,1,0),0)</f>
        <v>0</v>
      </c>
      <c r="S7" s="1">
        <f>IFERROR(IF(#REF!=3,1,0),0)</f>
        <v>0</v>
      </c>
      <c r="T7" s="1">
        <f>IFERROR(IF(#REF!=3,1,0),0)</f>
        <v>0</v>
      </c>
      <c r="U7" s="1">
        <f>IFERROR(IF(#REF!=3,1,0),0)</f>
        <v>0</v>
      </c>
      <c r="V7" s="1">
        <f>IFERROR(IF(#REF!=3,1,0),0)</f>
        <v>0</v>
      </c>
      <c r="W7" s="1">
        <f>IFERROR(IF(#REF!=3,1,0),0)</f>
        <v>0</v>
      </c>
      <c r="X7" s="1">
        <f>IFERROR(IF(#REF!=3,1,0),0)</f>
        <v>0</v>
      </c>
      <c r="Y7" s="1">
        <f>IFERROR(IF(#REF!=3,1,0),0)</f>
        <v>0</v>
      </c>
      <c r="Z7" s="1">
        <f>IFERROR(IF(#REF!=3,1,0),0)</f>
        <v>0</v>
      </c>
      <c r="AA7" s="1">
        <f>IFERROR(IF(#REF!=3,1,0),0)</f>
        <v>0</v>
      </c>
      <c r="AB7" s="1">
        <f>IFERROR(IF(#REF!=3,1,0),0)</f>
        <v>0</v>
      </c>
      <c r="AC7" s="1">
        <f>IFERROR(IF(#REF!=3,1,0),0)</f>
        <v>0</v>
      </c>
      <c r="AD7" s="1">
        <f>IFERROR(IF(#REF!=3,1,0),0)</f>
        <v>0</v>
      </c>
      <c r="AE7" s="1">
        <f>IFERROR(IF(#REF!=3,1,0),0)</f>
        <v>0</v>
      </c>
      <c r="AF7" s="1">
        <f>IFERROR(IF(#REF!=3,1,0),0)</f>
        <v>0</v>
      </c>
      <c r="AG7" s="1">
        <f>IFERROR(IF(#REF!=3,1,0),0)</f>
        <v>0</v>
      </c>
      <c r="AH7" s="1">
        <f>IFERROR(IF(#REF!=3,1,0),0)</f>
        <v>0</v>
      </c>
      <c r="AI7" s="1">
        <f>IFERROR(IF(#REF!=3,1,0),0)</f>
        <v>0</v>
      </c>
      <c r="AJ7" s="1">
        <f>IFERROR(IF(#REF!=3,1,0),0)</f>
        <v>0</v>
      </c>
      <c r="AK7" s="1">
        <f>IFERROR(IF(#REF!=3,1,0),0)</f>
        <v>0</v>
      </c>
      <c r="AL7" s="1">
        <f>IFERROR(IF(#REF!=3,1,0),0)</f>
        <v>0</v>
      </c>
      <c r="AM7" s="1">
        <f>IFERROR(IF(#REF!=3,1,0),0)</f>
        <v>0</v>
      </c>
      <c r="AN7" s="1">
        <f>IFERROR(IF(#REF!=3,1,0),0)</f>
        <v>0</v>
      </c>
      <c r="AO7" s="1">
        <f>IFERROR(IF(#REF!=3,1,0),0)</f>
        <v>0</v>
      </c>
      <c r="AP7" s="1">
        <f>IFERROR(IF(#REF!=3,1,0),0)</f>
        <v>0</v>
      </c>
      <c r="AQ7" s="1">
        <f>IFERROR(IF(#REF!=3,1,0),0)</f>
        <v>0</v>
      </c>
      <c r="AR7" s="1">
        <f>IFERROR(IF(#REF!=3,1,0),0)</f>
        <v>0</v>
      </c>
      <c r="AS7" s="1">
        <f>IFERROR(IF(#REF!=3,1,0),0)</f>
        <v>0</v>
      </c>
      <c r="AT7" s="1">
        <f>IFERROR(IF(#REF!=3,1,0),0)</f>
        <v>0</v>
      </c>
      <c r="AU7" s="1">
        <f>IFERROR(IF(#REF!=3,1,0),0)</f>
        <v>0</v>
      </c>
      <c r="AV7" s="1">
        <f>IFERROR(IF(#REF!=3,1,0),0)</f>
        <v>0</v>
      </c>
      <c r="AW7" s="1">
        <f>IFERROR(IF(#REF!=3,1,0),0)</f>
        <v>0</v>
      </c>
      <c r="AX7" s="1">
        <f>IFERROR(IF(#REF!=3,1,0),0)</f>
        <v>0</v>
      </c>
      <c r="AY7" s="1">
        <f>IFERROR(IF(#REF!=3,1,0),0)</f>
        <v>0</v>
      </c>
      <c r="AZ7" s="1">
        <f>IFERROR(IF(#REF!=3,1,0),0)</f>
        <v>0</v>
      </c>
      <c r="BA7" s="1">
        <f>IFERROR(IF(#REF!=3,1,0),0)</f>
        <v>0</v>
      </c>
      <c r="BB7" s="1">
        <f>IFERROR(IF(#REF!=3,1,0),0)</f>
        <v>0</v>
      </c>
      <c r="BC7" s="1">
        <f>IFERROR(IF(#REF!=3,1,0),0)</f>
        <v>0</v>
      </c>
      <c r="BD7" s="1">
        <f>IFERROR(IF(#REF!=3,1,0),0)</f>
        <v>0</v>
      </c>
      <c r="BE7" s="1">
        <f t="shared" ref="BE7:BE47" si="1">SUM(H7:BD7)</f>
        <v>1</v>
      </c>
    </row>
    <row r="8" spans="1:57" ht="17.25" customHeight="1" x14ac:dyDescent="0.2">
      <c r="A8" s="72" t="s">
        <v>48</v>
      </c>
      <c r="B8" s="73"/>
      <c r="C8" s="73"/>
      <c r="D8" s="74"/>
      <c r="E8" s="8">
        <f t="shared" si="0"/>
        <v>0</v>
      </c>
      <c r="F8" s="38" t="s">
        <v>5</v>
      </c>
      <c r="H8" s="1">
        <f>IFERROR(IF('1'!E16=3,1,0),0)</f>
        <v>0</v>
      </c>
      <c r="I8" s="1">
        <f>IFERROR(IF('2'!E16=3,1,0),0)</f>
        <v>0</v>
      </c>
      <c r="J8" s="1">
        <f>IFERROR(IF('3'!E16=3,1,0),0)</f>
        <v>0</v>
      </c>
      <c r="K8" s="1">
        <f>IFERROR(IF('4'!E16=3,1,0),0)</f>
        <v>0</v>
      </c>
      <c r="L8" s="1">
        <f>IFERROR(IF('5'!E16=3,1,0),0)</f>
        <v>0</v>
      </c>
      <c r="M8" s="1">
        <f>IFERROR(IF('6'!E16=3,1,0),0)</f>
        <v>0</v>
      </c>
      <c r="N8" s="1">
        <f>IFERROR(IF('7'!E16=3,1,0),0)</f>
        <v>0</v>
      </c>
      <c r="O8" s="1">
        <f>IFERROR(IF('8'!E16=3,1,0),0)</f>
        <v>0</v>
      </c>
      <c r="P8" s="1">
        <f>IFERROR(IF('9'!E16=3,1,0),0)</f>
        <v>0</v>
      </c>
      <c r="Q8" s="1">
        <f>IFERROR(IF('10'!E16=3,1,0),0)</f>
        <v>0</v>
      </c>
      <c r="R8" s="1">
        <f>IFERROR(IF(#REF!=3,1,0),0)</f>
        <v>0</v>
      </c>
      <c r="S8" s="1">
        <f>IFERROR(IF(#REF!=3,1,0),0)</f>
        <v>0</v>
      </c>
      <c r="T8" s="1">
        <f>IFERROR(IF(#REF!=3,1,0),0)</f>
        <v>0</v>
      </c>
      <c r="U8" s="1">
        <f>IFERROR(IF(#REF!=3,1,0),0)</f>
        <v>0</v>
      </c>
      <c r="V8" s="1">
        <f>IFERROR(IF(#REF!=3,1,0),0)</f>
        <v>0</v>
      </c>
      <c r="W8" s="1">
        <f>IFERROR(IF(#REF!=3,1,0),0)</f>
        <v>0</v>
      </c>
      <c r="X8" s="1">
        <f>IFERROR(IF(#REF!=3,1,0),0)</f>
        <v>0</v>
      </c>
      <c r="Y8" s="1">
        <f>IFERROR(IF(#REF!=3,1,0),0)</f>
        <v>0</v>
      </c>
      <c r="Z8" s="1">
        <f>IFERROR(IF(#REF!=3,1,0),0)</f>
        <v>0</v>
      </c>
      <c r="AA8" s="1">
        <f>IFERROR(IF(#REF!=3,1,0),0)</f>
        <v>0</v>
      </c>
      <c r="AB8" s="1">
        <f>IFERROR(IF(#REF!=3,1,0),0)</f>
        <v>0</v>
      </c>
      <c r="AC8" s="1">
        <f>IFERROR(IF(#REF!=3,1,0),0)</f>
        <v>0</v>
      </c>
      <c r="AD8" s="1">
        <f>IFERROR(IF(#REF!=3,1,0),0)</f>
        <v>0</v>
      </c>
      <c r="AE8" s="1">
        <f>IFERROR(IF(#REF!=3,1,0),0)</f>
        <v>0</v>
      </c>
      <c r="AF8" s="1">
        <f>IFERROR(IF(#REF!=3,1,0),0)</f>
        <v>0</v>
      </c>
      <c r="AG8" s="1">
        <f>IFERROR(IF(#REF!=3,1,0),0)</f>
        <v>0</v>
      </c>
      <c r="AH8" s="1">
        <f>IFERROR(IF(#REF!=3,1,0),0)</f>
        <v>0</v>
      </c>
      <c r="AI8" s="1">
        <f>IFERROR(IF(#REF!=3,1,0),0)</f>
        <v>0</v>
      </c>
      <c r="AJ8" s="1">
        <f>IFERROR(IF(#REF!=3,1,0),0)</f>
        <v>0</v>
      </c>
      <c r="AK8" s="1">
        <f>IFERROR(IF(#REF!=3,1,0),0)</f>
        <v>0</v>
      </c>
      <c r="AL8" s="1">
        <f>IFERROR(IF(#REF!=3,1,0),0)</f>
        <v>0</v>
      </c>
      <c r="AM8" s="1">
        <f>IFERROR(IF(#REF!=3,1,0),0)</f>
        <v>0</v>
      </c>
      <c r="AN8" s="1">
        <f>IFERROR(IF(#REF!=3,1,0),0)</f>
        <v>0</v>
      </c>
      <c r="AO8" s="1">
        <f>IFERROR(IF(#REF!=3,1,0),0)</f>
        <v>0</v>
      </c>
      <c r="AP8" s="1">
        <f>IFERROR(IF(#REF!=3,1,0),0)</f>
        <v>0</v>
      </c>
      <c r="AQ8" s="1">
        <f>IFERROR(IF(#REF!=3,1,0),0)</f>
        <v>0</v>
      </c>
      <c r="AR8" s="1">
        <f>IFERROR(IF(#REF!=3,1,0),0)</f>
        <v>0</v>
      </c>
      <c r="AS8" s="1">
        <f>IFERROR(IF(#REF!=3,1,0),0)</f>
        <v>0</v>
      </c>
      <c r="AT8" s="1">
        <f>IFERROR(IF(#REF!=3,1,0),0)</f>
        <v>0</v>
      </c>
      <c r="AU8" s="1">
        <f>IFERROR(IF(#REF!=3,1,0),0)</f>
        <v>0</v>
      </c>
      <c r="AV8" s="1">
        <f>IFERROR(IF(#REF!=3,1,0),0)</f>
        <v>0</v>
      </c>
      <c r="AW8" s="1">
        <f>IFERROR(IF(#REF!=3,1,0),0)</f>
        <v>0</v>
      </c>
      <c r="AX8" s="1">
        <f>IFERROR(IF(#REF!=3,1,0),0)</f>
        <v>0</v>
      </c>
      <c r="AY8" s="1">
        <f>IFERROR(IF(#REF!=3,1,0),0)</f>
        <v>0</v>
      </c>
      <c r="AZ8" s="1">
        <f>IFERROR(IF(#REF!=3,1,0),0)</f>
        <v>0</v>
      </c>
      <c r="BA8" s="1">
        <f>IFERROR(IF(#REF!=3,1,0),0)</f>
        <v>0</v>
      </c>
      <c r="BB8" s="1">
        <f>IFERROR(IF(#REF!=3,1,0),0)</f>
        <v>0</v>
      </c>
      <c r="BC8" s="1">
        <f>IFERROR(IF(#REF!=3,1,0),0)</f>
        <v>0</v>
      </c>
      <c r="BD8" s="1">
        <f>IFERROR(IF(#REF!=3,1,0),0)</f>
        <v>0</v>
      </c>
      <c r="BE8" s="1">
        <f t="shared" si="1"/>
        <v>0</v>
      </c>
    </row>
    <row r="9" spans="1:57" ht="17.25" customHeight="1" x14ac:dyDescent="0.2">
      <c r="A9" s="72" t="s">
        <v>58</v>
      </c>
      <c r="B9" s="73"/>
      <c r="C9" s="73"/>
      <c r="D9" s="74"/>
      <c r="E9" s="8">
        <f t="shared" si="0"/>
        <v>3</v>
      </c>
      <c r="F9" s="38" t="s">
        <v>5</v>
      </c>
      <c r="H9" s="1">
        <f>IFERROR(IF('1'!E17=3,1,0),0)</f>
        <v>0</v>
      </c>
      <c r="I9" s="1">
        <f>IFERROR(IF('2'!E17=3,1,0),0)</f>
        <v>0</v>
      </c>
      <c r="J9" s="1">
        <f>IFERROR(IF('3'!E17=3,1,0),0)</f>
        <v>0</v>
      </c>
      <c r="K9" s="1">
        <f>IFERROR(IF('4'!E17=3,1,0),0)</f>
        <v>0</v>
      </c>
      <c r="L9" s="1">
        <f>IFERROR(IF('5'!E17=3,1,0),0)</f>
        <v>0</v>
      </c>
      <c r="M9" s="1">
        <f>IFERROR(IF('6'!E17=3,1,0),0)</f>
        <v>0</v>
      </c>
      <c r="N9" s="1">
        <f>IFERROR(IF('7'!E17=3,1,0),0)</f>
        <v>0</v>
      </c>
      <c r="O9" s="1">
        <f>IFERROR(IF('8'!E17=3,1,0),0)</f>
        <v>1</v>
      </c>
      <c r="P9" s="1">
        <f>IFERROR(IF('9'!E17=3,1,0),0)</f>
        <v>1</v>
      </c>
      <c r="Q9" s="1">
        <f>IFERROR(IF('10'!E17=3,1,0),0)</f>
        <v>1</v>
      </c>
      <c r="R9" s="1">
        <f>IFERROR(IF(#REF!=3,1,0),0)</f>
        <v>0</v>
      </c>
      <c r="S9" s="1">
        <f>IFERROR(IF(#REF!=3,1,0),0)</f>
        <v>0</v>
      </c>
      <c r="T9" s="1">
        <f>IFERROR(IF(#REF!=3,1,0),0)</f>
        <v>0</v>
      </c>
      <c r="U9" s="1">
        <f>IFERROR(IF(#REF!=3,1,0),0)</f>
        <v>0</v>
      </c>
      <c r="V9" s="1">
        <f>IFERROR(IF(#REF!=3,1,0),0)</f>
        <v>0</v>
      </c>
      <c r="W9" s="1">
        <f>IFERROR(IF(#REF!=3,1,0),0)</f>
        <v>0</v>
      </c>
      <c r="X9" s="1">
        <f>IFERROR(IF(#REF!=3,1,0),0)</f>
        <v>0</v>
      </c>
      <c r="Y9" s="1">
        <f>IFERROR(IF(#REF!=3,1,0),0)</f>
        <v>0</v>
      </c>
      <c r="Z9" s="1">
        <f>IFERROR(IF(#REF!=3,1,0),0)</f>
        <v>0</v>
      </c>
      <c r="AA9" s="1">
        <f>IFERROR(IF(#REF!=3,1,0),0)</f>
        <v>0</v>
      </c>
      <c r="AB9" s="1">
        <f>IFERROR(IF(#REF!=3,1,0),0)</f>
        <v>0</v>
      </c>
      <c r="AC9" s="1">
        <f>IFERROR(IF(#REF!=3,1,0),0)</f>
        <v>0</v>
      </c>
      <c r="AD9" s="1">
        <f>IFERROR(IF(#REF!=3,1,0),0)</f>
        <v>0</v>
      </c>
      <c r="AE9" s="1">
        <f>IFERROR(IF(#REF!=3,1,0),0)</f>
        <v>0</v>
      </c>
      <c r="AF9" s="1">
        <f>IFERROR(IF(#REF!=3,1,0),0)</f>
        <v>0</v>
      </c>
      <c r="AG9" s="1">
        <f>IFERROR(IF(#REF!=3,1,0),0)</f>
        <v>0</v>
      </c>
      <c r="AH9" s="1">
        <f>IFERROR(IF(#REF!=3,1,0),0)</f>
        <v>0</v>
      </c>
      <c r="AI9" s="1">
        <f>IFERROR(IF(#REF!=3,1,0),0)</f>
        <v>0</v>
      </c>
      <c r="AJ9" s="1">
        <f>IFERROR(IF(#REF!=3,1,0),0)</f>
        <v>0</v>
      </c>
      <c r="AK9" s="1">
        <f>IFERROR(IF(#REF!=3,1,0),0)</f>
        <v>0</v>
      </c>
      <c r="AL9" s="1">
        <f>IFERROR(IF(#REF!=3,1,0),0)</f>
        <v>0</v>
      </c>
      <c r="AM9" s="1">
        <f>IFERROR(IF(#REF!=3,1,0),0)</f>
        <v>0</v>
      </c>
      <c r="AN9" s="1">
        <f>IFERROR(IF(#REF!=3,1,0),0)</f>
        <v>0</v>
      </c>
      <c r="AO9" s="1">
        <f>IFERROR(IF(#REF!=3,1,0),0)</f>
        <v>0</v>
      </c>
      <c r="AP9" s="1">
        <f>IFERROR(IF(#REF!=3,1,0),0)</f>
        <v>0</v>
      </c>
      <c r="AQ9" s="1">
        <f>IFERROR(IF(#REF!=3,1,0),0)</f>
        <v>0</v>
      </c>
      <c r="AR9" s="1">
        <f>IFERROR(IF(#REF!=3,1,0),0)</f>
        <v>0</v>
      </c>
      <c r="AS9" s="1">
        <f>IFERROR(IF(#REF!=3,1,0),0)</f>
        <v>0</v>
      </c>
      <c r="AT9" s="1">
        <f>IFERROR(IF(#REF!=3,1,0),0)</f>
        <v>0</v>
      </c>
      <c r="AU9" s="1">
        <f>IFERROR(IF(#REF!=3,1,0),0)</f>
        <v>0</v>
      </c>
      <c r="AV9" s="1">
        <f>IFERROR(IF(#REF!=3,1,0),0)</f>
        <v>0</v>
      </c>
      <c r="AW9" s="1">
        <f>IFERROR(IF(#REF!=3,1,0),0)</f>
        <v>0</v>
      </c>
      <c r="AX9" s="1">
        <f>IFERROR(IF(#REF!=3,1,0),0)</f>
        <v>0</v>
      </c>
      <c r="AY9" s="1">
        <f>IFERROR(IF(#REF!=3,1,0),0)</f>
        <v>0</v>
      </c>
      <c r="AZ9" s="1">
        <f>IFERROR(IF(#REF!=3,1,0),0)</f>
        <v>0</v>
      </c>
      <c r="BA9" s="1">
        <f>IFERROR(IF(#REF!=3,1,0),0)</f>
        <v>0</v>
      </c>
      <c r="BB9" s="1">
        <f>IFERROR(IF(#REF!=3,1,0),0)</f>
        <v>0</v>
      </c>
      <c r="BC9" s="1">
        <f>IFERROR(IF(#REF!=3,1,0),0)</f>
        <v>0</v>
      </c>
      <c r="BD9" s="1">
        <f>IFERROR(IF(#REF!=3,1,0),0)</f>
        <v>0</v>
      </c>
      <c r="BE9" s="1">
        <f t="shared" si="1"/>
        <v>3</v>
      </c>
    </row>
    <row r="10" spans="1:57" ht="17.25" customHeight="1" x14ac:dyDescent="0.2">
      <c r="A10" s="72" t="s">
        <v>151</v>
      </c>
      <c r="B10" s="73"/>
      <c r="C10" s="73"/>
      <c r="D10" s="74"/>
      <c r="E10" s="8">
        <f t="shared" si="0"/>
        <v>0</v>
      </c>
      <c r="F10" s="38" t="s">
        <v>5</v>
      </c>
      <c r="H10" s="1">
        <f>IFERROR(IF('1'!E18=3,1,0),0)</f>
        <v>0</v>
      </c>
      <c r="I10" s="1">
        <f>IFERROR(IF('2'!E18=3,1,0),0)</f>
        <v>0</v>
      </c>
      <c r="J10" s="1">
        <f>IFERROR(IF('3'!E18=3,1,0),0)</f>
        <v>0</v>
      </c>
      <c r="K10" s="1">
        <f>IFERROR(IF('4'!E18=3,1,0),0)</f>
        <v>0</v>
      </c>
      <c r="L10" s="1">
        <f>IFERROR(IF('5'!E18=3,1,0),0)</f>
        <v>0</v>
      </c>
      <c r="M10" s="1">
        <f>IFERROR(IF('6'!E18=3,1,0),0)</f>
        <v>0</v>
      </c>
      <c r="N10" s="1">
        <f>IFERROR(IF('7'!E18=3,1,0),0)</f>
        <v>0</v>
      </c>
      <c r="O10" s="1">
        <f>IFERROR(IF('8'!E18=3,1,0),0)</f>
        <v>0</v>
      </c>
      <c r="P10" s="1">
        <f>IFERROR(IF('9'!E18=3,1,0),0)</f>
        <v>0</v>
      </c>
      <c r="Q10" s="1">
        <f>IFERROR(IF('10'!E18=3,1,0),0)</f>
        <v>0</v>
      </c>
      <c r="R10" s="1">
        <f>IFERROR(IF(#REF!=3,1,0),0)</f>
        <v>0</v>
      </c>
      <c r="S10" s="1">
        <f>IFERROR(IF(#REF!=3,1,0),0)</f>
        <v>0</v>
      </c>
      <c r="T10" s="1">
        <f>IFERROR(IF(#REF!=3,1,0),0)</f>
        <v>0</v>
      </c>
      <c r="U10" s="1">
        <f>IFERROR(IF(#REF!=3,1,0),0)</f>
        <v>0</v>
      </c>
      <c r="V10" s="1">
        <f>IFERROR(IF(#REF!=3,1,0),0)</f>
        <v>0</v>
      </c>
      <c r="W10" s="1">
        <f>IFERROR(IF(#REF!=3,1,0),0)</f>
        <v>0</v>
      </c>
      <c r="X10" s="1">
        <f>IFERROR(IF(#REF!=3,1,0),0)</f>
        <v>0</v>
      </c>
      <c r="Y10" s="1">
        <f>IFERROR(IF(#REF!=3,1,0),0)</f>
        <v>0</v>
      </c>
      <c r="Z10" s="1">
        <f>IFERROR(IF(#REF!=3,1,0),0)</f>
        <v>0</v>
      </c>
      <c r="AA10" s="1">
        <f>IFERROR(IF(#REF!=3,1,0),0)</f>
        <v>0</v>
      </c>
      <c r="AB10" s="1">
        <f>IFERROR(IF(#REF!=3,1,0),0)</f>
        <v>0</v>
      </c>
      <c r="AC10" s="1">
        <f>IFERROR(IF(#REF!=3,1,0),0)</f>
        <v>0</v>
      </c>
      <c r="AD10" s="1">
        <f>IFERROR(IF(#REF!=3,1,0),0)</f>
        <v>0</v>
      </c>
      <c r="AE10" s="1">
        <f>IFERROR(IF(#REF!=3,1,0),0)</f>
        <v>0</v>
      </c>
      <c r="AF10" s="1">
        <f>IFERROR(IF(#REF!=3,1,0),0)</f>
        <v>0</v>
      </c>
      <c r="AG10" s="1">
        <f>IFERROR(IF(#REF!=3,1,0),0)</f>
        <v>0</v>
      </c>
      <c r="AH10" s="1">
        <f>IFERROR(IF(#REF!=3,1,0),0)</f>
        <v>0</v>
      </c>
      <c r="AI10" s="1">
        <f>IFERROR(IF(#REF!=3,1,0),0)</f>
        <v>0</v>
      </c>
      <c r="AJ10" s="1">
        <f>IFERROR(IF(#REF!=3,1,0),0)</f>
        <v>0</v>
      </c>
      <c r="AK10" s="1">
        <f>IFERROR(IF(#REF!=3,1,0),0)</f>
        <v>0</v>
      </c>
      <c r="AL10" s="1">
        <f>IFERROR(IF(#REF!=3,1,0),0)</f>
        <v>0</v>
      </c>
      <c r="AM10" s="1">
        <f>IFERROR(IF(#REF!=3,1,0),0)</f>
        <v>0</v>
      </c>
      <c r="AN10" s="1">
        <f>IFERROR(IF(#REF!=3,1,0),0)</f>
        <v>0</v>
      </c>
      <c r="AO10" s="1">
        <f>IFERROR(IF(#REF!=3,1,0),0)</f>
        <v>0</v>
      </c>
      <c r="AP10" s="1">
        <f>IFERROR(IF(#REF!=3,1,0),0)</f>
        <v>0</v>
      </c>
      <c r="AQ10" s="1">
        <f>IFERROR(IF(#REF!=3,1,0),0)</f>
        <v>0</v>
      </c>
      <c r="AR10" s="1">
        <f>IFERROR(IF(#REF!=3,1,0),0)</f>
        <v>0</v>
      </c>
      <c r="AS10" s="1">
        <f>IFERROR(IF(#REF!=3,1,0),0)</f>
        <v>0</v>
      </c>
      <c r="AT10" s="1">
        <f>IFERROR(IF(#REF!=3,1,0),0)</f>
        <v>0</v>
      </c>
      <c r="AU10" s="1">
        <f>IFERROR(IF(#REF!=3,1,0),0)</f>
        <v>0</v>
      </c>
      <c r="AV10" s="1">
        <f>IFERROR(IF(#REF!=3,1,0),0)</f>
        <v>0</v>
      </c>
      <c r="AW10" s="1">
        <f>IFERROR(IF(#REF!=3,1,0),0)</f>
        <v>0</v>
      </c>
      <c r="AX10" s="1">
        <f>IFERROR(IF(#REF!=3,1,0),0)</f>
        <v>0</v>
      </c>
      <c r="AY10" s="1">
        <f>IFERROR(IF(#REF!=3,1,0),0)</f>
        <v>0</v>
      </c>
      <c r="AZ10" s="1">
        <f>IFERROR(IF(#REF!=3,1,0),0)</f>
        <v>0</v>
      </c>
      <c r="BA10" s="1">
        <f>IFERROR(IF(#REF!=3,1,0),0)</f>
        <v>0</v>
      </c>
      <c r="BB10" s="1">
        <f>IFERROR(IF(#REF!=3,1,0),0)</f>
        <v>0</v>
      </c>
      <c r="BC10" s="1">
        <f>IFERROR(IF(#REF!=3,1,0),0)</f>
        <v>0</v>
      </c>
      <c r="BD10" s="1">
        <f>IFERROR(IF(#REF!=3,1,0),0)</f>
        <v>0</v>
      </c>
      <c r="BE10" s="1">
        <f t="shared" si="1"/>
        <v>0</v>
      </c>
    </row>
    <row r="11" spans="1:57" ht="17.25" customHeight="1" x14ac:dyDescent="0.2">
      <c r="A11" s="72" t="s">
        <v>152</v>
      </c>
      <c r="B11" s="73"/>
      <c r="C11" s="73"/>
      <c r="D11" s="74"/>
      <c r="E11" s="8">
        <f t="shared" si="0"/>
        <v>0</v>
      </c>
      <c r="F11" s="38" t="s">
        <v>6</v>
      </c>
      <c r="H11" s="1">
        <f>IFERROR(IF('1'!E19=3,1,0),0)</f>
        <v>0</v>
      </c>
      <c r="I11" s="1">
        <f>IFERROR(IF('2'!E19=3,1,0),0)</f>
        <v>0</v>
      </c>
      <c r="J11" s="1">
        <f>IFERROR(IF('3'!E19=3,1,0),0)</f>
        <v>0</v>
      </c>
      <c r="K11" s="1">
        <f>IFERROR(IF('4'!E19=3,1,0),0)</f>
        <v>0</v>
      </c>
      <c r="L11" s="1">
        <f>IFERROR(IF('5'!E19=3,1,0),0)</f>
        <v>0</v>
      </c>
      <c r="M11" s="1">
        <f>IFERROR(IF('6'!E19=3,1,0),0)</f>
        <v>0</v>
      </c>
      <c r="N11" s="1">
        <f>IFERROR(IF('7'!E19=3,1,0),0)</f>
        <v>0</v>
      </c>
      <c r="O11" s="1">
        <f>IFERROR(IF('8'!E19=3,1,0),0)</f>
        <v>0</v>
      </c>
      <c r="P11" s="1">
        <f>IFERROR(IF('9'!E19=3,1,0),0)</f>
        <v>0</v>
      </c>
      <c r="Q11" s="1">
        <f>IFERROR(IF('10'!E19=3,1,0),0)</f>
        <v>0</v>
      </c>
      <c r="R11" s="1">
        <f>IFERROR(IF(#REF!=3,1,0),0)</f>
        <v>0</v>
      </c>
      <c r="S11" s="1">
        <f>IFERROR(IF(#REF!=3,1,0),0)</f>
        <v>0</v>
      </c>
      <c r="T11" s="1">
        <f>IFERROR(IF(#REF!=3,1,0),0)</f>
        <v>0</v>
      </c>
      <c r="U11" s="1">
        <f>IFERROR(IF(#REF!=3,1,0),0)</f>
        <v>0</v>
      </c>
      <c r="V11" s="1">
        <f>IFERROR(IF(#REF!=3,1,0),0)</f>
        <v>0</v>
      </c>
      <c r="W11" s="1">
        <f>IFERROR(IF(#REF!=3,1,0),0)</f>
        <v>0</v>
      </c>
      <c r="X11" s="1">
        <f>IFERROR(IF(#REF!=3,1,0),0)</f>
        <v>0</v>
      </c>
      <c r="Y11" s="1">
        <f>IFERROR(IF(#REF!=3,1,0),0)</f>
        <v>0</v>
      </c>
      <c r="Z11" s="1">
        <f>IFERROR(IF(#REF!=3,1,0),0)</f>
        <v>0</v>
      </c>
      <c r="AA11" s="1">
        <f>IFERROR(IF(#REF!=3,1,0),0)</f>
        <v>0</v>
      </c>
      <c r="AB11" s="1">
        <f>IFERROR(IF(#REF!=3,1,0),0)</f>
        <v>0</v>
      </c>
      <c r="AC11" s="1">
        <f>IFERROR(IF(#REF!=3,1,0),0)</f>
        <v>0</v>
      </c>
      <c r="AD11" s="1">
        <f>IFERROR(IF(#REF!=3,1,0),0)</f>
        <v>0</v>
      </c>
      <c r="AE11" s="1">
        <f>IFERROR(IF(#REF!=3,1,0),0)</f>
        <v>0</v>
      </c>
      <c r="AF11" s="1">
        <f>IFERROR(IF(#REF!=3,1,0),0)</f>
        <v>0</v>
      </c>
      <c r="AG11" s="1">
        <f>IFERROR(IF(#REF!=3,1,0),0)</f>
        <v>0</v>
      </c>
      <c r="AH11" s="1">
        <f>IFERROR(IF(#REF!=3,1,0),0)</f>
        <v>0</v>
      </c>
      <c r="AI11" s="1">
        <f>IFERROR(IF(#REF!=3,1,0),0)</f>
        <v>0</v>
      </c>
      <c r="AJ11" s="1">
        <f>IFERROR(IF(#REF!=3,1,0),0)</f>
        <v>0</v>
      </c>
      <c r="AK11" s="1">
        <f>IFERROR(IF(#REF!=3,1,0),0)</f>
        <v>0</v>
      </c>
      <c r="AL11" s="1">
        <f>IFERROR(IF(#REF!=3,1,0),0)</f>
        <v>0</v>
      </c>
      <c r="AM11" s="1">
        <f>IFERROR(IF(#REF!=3,1,0),0)</f>
        <v>0</v>
      </c>
      <c r="AN11" s="1">
        <f>IFERROR(IF(#REF!=3,1,0),0)</f>
        <v>0</v>
      </c>
      <c r="AO11" s="1">
        <f>IFERROR(IF(#REF!=3,1,0),0)</f>
        <v>0</v>
      </c>
      <c r="AP11" s="1">
        <f>IFERROR(IF(#REF!=3,1,0),0)</f>
        <v>0</v>
      </c>
      <c r="AQ11" s="1">
        <f>IFERROR(IF(#REF!=3,1,0),0)</f>
        <v>0</v>
      </c>
      <c r="AR11" s="1">
        <f>IFERROR(IF(#REF!=3,1,0),0)</f>
        <v>0</v>
      </c>
      <c r="AS11" s="1">
        <f>IFERROR(IF(#REF!=3,1,0),0)</f>
        <v>0</v>
      </c>
      <c r="AT11" s="1">
        <f>IFERROR(IF(#REF!=3,1,0),0)</f>
        <v>0</v>
      </c>
      <c r="AU11" s="1">
        <f>IFERROR(IF(#REF!=3,1,0),0)</f>
        <v>0</v>
      </c>
      <c r="AV11" s="1">
        <f>IFERROR(IF(#REF!=3,1,0),0)</f>
        <v>0</v>
      </c>
      <c r="AW11" s="1">
        <f>IFERROR(IF(#REF!=3,1,0),0)</f>
        <v>0</v>
      </c>
      <c r="AX11" s="1">
        <f>IFERROR(IF(#REF!=3,1,0),0)</f>
        <v>0</v>
      </c>
      <c r="AY11" s="1">
        <f>IFERROR(IF(#REF!=3,1,0),0)</f>
        <v>0</v>
      </c>
      <c r="AZ11" s="1">
        <f>IFERROR(IF(#REF!=3,1,0),0)</f>
        <v>0</v>
      </c>
      <c r="BA11" s="1">
        <f>IFERROR(IF(#REF!=3,1,0),0)</f>
        <v>0</v>
      </c>
      <c r="BB11" s="1">
        <f>IFERROR(IF(#REF!=3,1,0),0)</f>
        <v>0</v>
      </c>
      <c r="BC11" s="1">
        <f>IFERROR(IF(#REF!=3,1,0),0)</f>
        <v>0</v>
      </c>
      <c r="BD11" s="1">
        <f>IFERROR(IF(#REF!=3,1,0),0)</f>
        <v>0</v>
      </c>
      <c r="BE11" s="1">
        <f t="shared" si="1"/>
        <v>0</v>
      </c>
    </row>
    <row r="12" spans="1:57" ht="17.25" customHeight="1" x14ac:dyDescent="0.2">
      <c r="A12" s="72" t="s">
        <v>59</v>
      </c>
      <c r="B12" s="73"/>
      <c r="C12" s="73"/>
      <c r="D12" s="74"/>
      <c r="E12" s="8">
        <f t="shared" si="0"/>
        <v>3</v>
      </c>
      <c r="F12" s="38" t="s">
        <v>6</v>
      </c>
      <c r="H12" s="1">
        <f>IFERROR(IF('1'!E20=3,1,0),0)</f>
        <v>0</v>
      </c>
      <c r="I12" s="1">
        <f>IFERROR(IF('2'!E20=3,1,0),0)</f>
        <v>0</v>
      </c>
      <c r="J12" s="1">
        <f>IFERROR(IF('3'!E20=3,1,0),0)</f>
        <v>0</v>
      </c>
      <c r="K12" s="1">
        <f>IFERROR(IF('4'!E20=3,1,0),0)</f>
        <v>0</v>
      </c>
      <c r="L12" s="1">
        <f>IFERROR(IF('5'!E20=3,1,0),0)</f>
        <v>0</v>
      </c>
      <c r="M12" s="1">
        <f>IFERROR(IF('6'!E20=3,1,0),0)</f>
        <v>0</v>
      </c>
      <c r="N12" s="1">
        <f>IFERROR(IF('7'!E20=3,1,0),0)</f>
        <v>0</v>
      </c>
      <c r="O12" s="1">
        <f>IFERROR(IF('8'!E20=3,1,0),0)</f>
        <v>1</v>
      </c>
      <c r="P12" s="1">
        <f>IFERROR(IF('9'!E20=3,1,0),0)</f>
        <v>1</v>
      </c>
      <c r="Q12" s="1">
        <f>IFERROR(IF('10'!E20=3,1,0),0)</f>
        <v>1</v>
      </c>
      <c r="R12" s="1">
        <f>IFERROR(IF(#REF!=3,1,0),0)</f>
        <v>0</v>
      </c>
      <c r="S12" s="1">
        <f>IFERROR(IF(#REF!=3,1,0),0)</f>
        <v>0</v>
      </c>
      <c r="T12" s="1">
        <f>IFERROR(IF(#REF!=3,1,0),0)</f>
        <v>0</v>
      </c>
      <c r="U12" s="1">
        <f>IFERROR(IF(#REF!=3,1,0),0)</f>
        <v>0</v>
      </c>
      <c r="V12" s="1">
        <f>IFERROR(IF(#REF!=3,1,0),0)</f>
        <v>0</v>
      </c>
      <c r="W12" s="1">
        <f>IFERROR(IF(#REF!=3,1,0),0)</f>
        <v>0</v>
      </c>
      <c r="X12" s="1">
        <f>IFERROR(IF(#REF!=3,1,0),0)</f>
        <v>0</v>
      </c>
      <c r="Y12" s="1">
        <f>IFERROR(IF(#REF!=3,1,0),0)</f>
        <v>0</v>
      </c>
      <c r="Z12" s="1">
        <f>IFERROR(IF(#REF!=3,1,0),0)</f>
        <v>0</v>
      </c>
      <c r="AA12" s="1">
        <f>IFERROR(IF(#REF!=3,1,0),0)</f>
        <v>0</v>
      </c>
      <c r="AB12" s="1">
        <f>IFERROR(IF(#REF!=3,1,0),0)</f>
        <v>0</v>
      </c>
      <c r="AC12" s="1">
        <f>IFERROR(IF(#REF!=3,1,0),0)</f>
        <v>0</v>
      </c>
      <c r="AD12" s="1">
        <f>IFERROR(IF(#REF!=3,1,0),0)</f>
        <v>0</v>
      </c>
      <c r="AE12" s="1">
        <f>IFERROR(IF(#REF!=3,1,0),0)</f>
        <v>0</v>
      </c>
      <c r="AF12" s="1">
        <f>IFERROR(IF(#REF!=3,1,0),0)</f>
        <v>0</v>
      </c>
      <c r="AG12" s="1">
        <f>IFERROR(IF(#REF!=3,1,0),0)</f>
        <v>0</v>
      </c>
      <c r="AH12" s="1">
        <f>IFERROR(IF(#REF!=3,1,0),0)</f>
        <v>0</v>
      </c>
      <c r="AI12" s="1">
        <f>IFERROR(IF(#REF!=3,1,0),0)</f>
        <v>0</v>
      </c>
      <c r="AJ12" s="1">
        <f>IFERROR(IF(#REF!=3,1,0),0)</f>
        <v>0</v>
      </c>
      <c r="AK12" s="1">
        <f>IFERROR(IF(#REF!=3,1,0),0)</f>
        <v>0</v>
      </c>
      <c r="AL12" s="1">
        <f>IFERROR(IF(#REF!=3,1,0),0)</f>
        <v>0</v>
      </c>
      <c r="AM12" s="1">
        <f>IFERROR(IF(#REF!=3,1,0),0)</f>
        <v>0</v>
      </c>
      <c r="AN12" s="1">
        <f>IFERROR(IF(#REF!=3,1,0),0)</f>
        <v>0</v>
      </c>
      <c r="AO12" s="1">
        <f>IFERROR(IF(#REF!=3,1,0),0)</f>
        <v>0</v>
      </c>
      <c r="AP12" s="1">
        <f>IFERROR(IF(#REF!=3,1,0),0)</f>
        <v>0</v>
      </c>
      <c r="AQ12" s="1">
        <f>IFERROR(IF(#REF!=3,1,0),0)</f>
        <v>0</v>
      </c>
      <c r="AR12" s="1">
        <f>IFERROR(IF(#REF!=3,1,0),0)</f>
        <v>0</v>
      </c>
      <c r="AS12" s="1">
        <f>IFERROR(IF(#REF!=3,1,0),0)</f>
        <v>0</v>
      </c>
      <c r="AT12" s="1">
        <f>IFERROR(IF(#REF!=3,1,0),0)</f>
        <v>0</v>
      </c>
      <c r="AU12" s="1">
        <f>IFERROR(IF(#REF!=3,1,0),0)</f>
        <v>0</v>
      </c>
      <c r="AV12" s="1">
        <f>IFERROR(IF(#REF!=3,1,0),0)</f>
        <v>0</v>
      </c>
      <c r="AW12" s="1">
        <f>IFERROR(IF(#REF!=3,1,0),0)</f>
        <v>0</v>
      </c>
      <c r="AX12" s="1">
        <f>IFERROR(IF(#REF!=3,1,0),0)</f>
        <v>0</v>
      </c>
      <c r="AY12" s="1">
        <f>IFERROR(IF(#REF!=3,1,0),0)</f>
        <v>0</v>
      </c>
      <c r="AZ12" s="1">
        <f>IFERROR(IF(#REF!=3,1,0),0)</f>
        <v>0</v>
      </c>
      <c r="BA12" s="1">
        <f>IFERROR(IF(#REF!=3,1,0),0)</f>
        <v>0</v>
      </c>
      <c r="BB12" s="1">
        <f>IFERROR(IF(#REF!=3,1,0),0)</f>
        <v>0</v>
      </c>
      <c r="BC12" s="1">
        <f>IFERROR(IF(#REF!=3,1,0),0)</f>
        <v>0</v>
      </c>
      <c r="BD12" s="1">
        <f>IFERROR(IF(#REF!=3,1,0),0)</f>
        <v>0</v>
      </c>
      <c r="BE12" s="1">
        <f t="shared" si="1"/>
        <v>3</v>
      </c>
    </row>
    <row r="13" spans="1:57" ht="17.25" customHeight="1" x14ac:dyDescent="0.2">
      <c r="A13" s="72" t="s">
        <v>60</v>
      </c>
      <c r="B13" s="73"/>
      <c r="C13" s="73"/>
      <c r="D13" s="74"/>
      <c r="E13" s="8">
        <f t="shared" si="0"/>
        <v>1</v>
      </c>
      <c r="F13" s="38" t="s">
        <v>5</v>
      </c>
      <c r="H13" s="1">
        <f>IFERROR(IF('1'!E21=3,1,0),0)</f>
        <v>1</v>
      </c>
      <c r="I13" s="1">
        <f>IFERROR(IF('2'!E21=3,1,0),0)</f>
        <v>0</v>
      </c>
      <c r="J13" s="1">
        <f>IFERROR(IF('3'!E21=3,1,0),0)</f>
        <v>0</v>
      </c>
      <c r="K13" s="1">
        <f>IFERROR(IF('4'!E21=3,1,0),0)</f>
        <v>0</v>
      </c>
      <c r="L13" s="1">
        <f>IFERROR(IF('5'!E21=3,1,0),0)</f>
        <v>0</v>
      </c>
      <c r="M13" s="1">
        <f>IFERROR(IF('6'!E21=3,1,0),0)</f>
        <v>0</v>
      </c>
      <c r="N13" s="1">
        <f>IFERROR(IF('7'!E21=3,1,0),0)</f>
        <v>0</v>
      </c>
      <c r="O13" s="1">
        <f>IFERROR(IF('8'!E21=3,1,0),0)</f>
        <v>0</v>
      </c>
      <c r="P13" s="1">
        <f>IFERROR(IF('9'!E21=3,1,0),0)</f>
        <v>0</v>
      </c>
      <c r="Q13" s="1">
        <f>IFERROR(IF('10'!E21=3,1,0),0)</f>
        <v>0</v>
      </c>
      <c r="R13" s="1">
        <f>IFERROR(IF(#REF!=3,1,0),0)</f>
        <v>0</v>
      </c>
      <c r="S13" s="1">
        <f>IFERROR(IF(#REF!=3,1,0),0)</f>
        <v>0</v>
      </c>
      <c r="T13" s="1">
        <f>IFERROR(IF(#REF!=3,1,0),0)</f>
        <v>0</v>
      </c>
      <c r="U13" s="1">
        <f>IFERROR(IF(#REF!=3,1,0),0)</f>
        <v>0</v>
      </c>
      <c r="V13" s="1">
        <f>IFERROR(IF(#REF!=3,1,0),0)</f>
        <v>0</v>
      </c>
      <c r="W13" s="1">
        <f>IFERROR(IF(#REF!=3,1,0),0)</f>
        <v>0</v>
      </c>
      <c r="X13" s="1">
        <f>IFERROR(IF(#REF!=3,1,0),0)</f>
        <v>0</v>
      </c>
      <c r="Y13" s="1">
        <f>IFERROR(IF(#REF!=3,1,0),0)</f>
        <v>0</v>
      </c>
      <c r="Z13" s="1">
        <f>IFERROR(IF(#REF!=3,1,0),0)</f>
        <v>0</v>
      </c>
      <c r="AA13" s="1">
        <f>IFERROR(IF(#REF!=3,1,0),0)</f>
        <v>0</v>
      </c>
      <c r="AB13" s="1">
        <f>IFERROR(IF(#REF!=3,1,0),0)</f>
        <v>0</v>
      </c>
      <c r="AC13" s="1">
        <f>IFERROR(IF(#REF!=3,1,0),0)</f>
        <v>0</v>
      </c>
      <c r="AD13" s="1">
        <f>IFERROR(IF(#REF!=3,1,0),0)</f>
        <v>0</v>
      </c>
      <c r="AE13" s="1">
        <f>IFERROR(IF(#REF!=3,1,0),0)</f>
        <v>0</v>
      </c>
      <c r="AF13" s="1">
        <f>IFERROR(IF(#REF!=3,1,0),0)</f>
        <v>0</v>
      </c>
      <c r="AG13" s="1">
        <f>IFERROR(IF(#REF!=3,1,0),0)</f>
        <v>0</v>
      </c>
      <c r="AH13" s="1">
        <f>IFERROR(IF(#REF!=3,1,0),0)</f>
        <v>0</v>
      </c>
      <c r="AI13" s="1">
        <f>IFERROR(IF(#REF!=3,1,0),0)</f>
        <v>0</v>
      </c>
      <c r="AJ13" s="1">
        <f>IFERROR(IF(#REF!=3,1,0),0)</f>
        <v>0</v>
      </c>
      <c r="AK13" s="1">
        <f>IFERROR(IF(#REF!=3,1,0),0)</f>
        <v>0</v>
      </c>
      <c r="AL13" s="1">
        <f>IFERROR(IF(#REF!=3,1,0),0)</f>
        <v>0</v>
      </c>
      <c r="AM13" s="1">
        <f>IFERROR(IF(#REF!=3,1,0),0)</f>
        <v>0</v>
      </c>
      <c r="AN13" s="1">
        <f>IFERROR(IF(#REF!=3,1,0),0)</f>
        <v>0</v>
      </c>
      <c r="AO13" s="1">
        <f>IFERROR(IF(#REF!=3,1,0),0)</f>
        <v>0</v>
      </c>
      <c r="AP13" s="1">
        <f>IFERROR(IF(#REF!=3,1,0),0)</f>
        <v>0</v>
      </c>
      <c r="AQ13" s="1">
        <f>IFERROR(IF(#REF!=3,1,0),0)</f>
        <v>0</v>
      </c>
      <c r="AR13" s="1">
        <f>IFERROR(IF(#REF!=3,1,0),0)</f>
        <v>0</v>
      </c>
      <c r="AS13" s="1">
        <f>IFERROR(IF(#REF!=3,1,0),0)</f>
        <v>0</v>
      </c>
      <c r="AT13" s="1">
        <f>IFERROR(IF(#REF!=3,1,0),0)</f>
        <v>0</v>
      </c>
      <c r="AU13" s="1">
        <f>IFERROR(IF(#REF!=3,1,0),0)</f>
        <v>0</v>
      </c>
      <c r="AV13" s="1">
        <f>IFERROR(IF(#REF!=3,1,0),0)</f>
        <v>0</v>
      </c>
      <c r="AW13" s="1">
        <f>IFERROR(IF(#REF!=3,1,0),0)</f>
        <v>0</v>
      </c>
      <c r="AX13" s="1">
        <f>IFERROR(IF(#REF!=3,1,0),0)</f>
        <v>0</v>
      </c>
      <c r="AY13" s="1">
        <f>IFERROR(IF(#REF!=3,1,0),0)</f>
        <v>0</v>
      </c>
      <c r="AZ13" s="1">
        <f>IFERROR(IF(#REF!=3,1,0),0)</f>
        <v>0</v>
      </c>
      <c r="BA13" s="1">
        <f>IFERROR(IF(#REF!=3,1,0),0)</f>
        <v>0</v>
      </c>
      <c r="BB13" s="1">
        <f>IFERROR(IF(#REF!=3,1,0),0)</f>
        <v>0</v>
      </c>
      <c r="BC13" s="1">
        <f>IFERROR(IF(#REF!=3,1,0),0)</f>
        <v>0</v>
      </c>
      <c r="BD13" s="1">
        <f>IFERROR(IF(#REF!=3,1,0),0)</f>
        <v>0</v>
      </c>
      <c r="BE13" s="1">
        <f t="shared" si="1"/>
        <v>1</v>
      </c>
    </row>
    <row r="14" spans="1:57" ht="17.25" customHeight="1" x14ac:dyDescent="0.2">
      <c r="A14" s="72" t="s">
        <v>61</v>
      </c>
      <c r="B14" s="73"/>
      <c r="C14" s="73"/>
      <c r="D14" s="74"/>
      <c r="E14" s="8">
        <f t="shared" si="0"/>
        <v>0</v>
      </c>
      <c r="F14" s="38" t="s">
        <v>5</v>
      </c>
      <c r="H14" s="1">
        <f>IFERROR(IF('1'!E22=3,1,0),0)</f>
        <v>0</v>
      </c>
      <c r="I14" s="1">
        <f>IFERROR(IF('2'!E22=3,1,0),0)</f>
        <v>0</v>
      </c>
      <c r="J14" s="1">
        <f>IFERROR(IF('3'!E22=3,1,0),0)</f>
        <v>0</v>
      </c>
      <c r="K14" s="1">
        <f>IFERROR(IF('4'!E22=3,1,0),0)</f>
        <v>0</v>
      </c>
      <c r="L14" s="1">
        <f>IFERROR(IF('5'!E22=3,1,0),0)</f>
        <v>0</v>
      </c>
      <c r="M14" s="1">
        <f>IFERROR(IF('6'!E22=3,1,0),0)</f>
        <v>0</v>
      </c>
      <c r="N14" s="1">
        <f>IFERROR(IF('7'!E22=3,1,0),0)</f>
        <v>0</v>
      </c>
      <c r="O14" s="1">
        <f>IFERROR(IF('8'!E22=3,1,0),0)</f>
        <v>0</v>
      </c>
      <c r="P14" s="1">
        <f>IFERROR(IF('9'!E22=3,1,0),0)</f>
        <v>0</v>
      </c>
      <c r="Q14" s="1">
        <f>IFERROR(IF('10'!E22=3,1,0),0)</f>
        <v>0</v>
      </c>
      <c r="R14" s="1">
        <f>IFERROR(IF(#REF!=3,1,0),0)</f>
        <v>0</v>
      </c>
      <c r="S14" s="1">
        <f>IFERROR(IF(#REF!=3,1,0),0)</f>
        <v>0</v>
      </c>
      <c r="T14" s="1">
        <f>IFERROR(IF(#REF!=3,1,0),0)</f>
        <v>0</v>
      </c>
      <c r="U14" s="1">
        <f>IFERROR(IF(#REF!=3,1,0),0)</f>
        <v>0</v>
      </c>
      <c r="V14" s="1">
        <f>IFERROR(IF(#REF!=3,1,0),0)</f>
        <v>0</v>
      </c>
      <c r="W14" s="1">
        <f>IFERROR(IF(#REF!=3,1,0),0)</f>
        <v>0</v>
      </c>
      <c r="X14" s="1">
        <f>IFERROR(IF(#REF!=3,1,0),0)</f>
        <v>0</v>
      </c>
      <c r="Y14" s="1">
        <f>IFERROR(IF(#REF!=3,1,0),0)</f>
        <v>0</v>
      </c>
      <c r="Z14" s="1">
        <f>IFERROR(IF(#REF!=3,1,0),0)</f>
        <v>0</v>
      </c>
      <c r="AA14" s="1">
        <f>IFERROR(IF(#REF!=3,1,0),0)</f>
        <v>0</v>
      </c>
      <c r="AB14" s="1">
        <f>IFERROR(IF(#REF!=3,1,0),0)</f>
        <v>0</v>
      </c>
      <c r="AC14" s="1">
        <f>IFERROR(IF(#REF!=3,1,0),0)</f>
        <v>0</v>
      </c>
      <c r="AD14" s="1">
        <f>IFERROR(IF(#REF!=3,1,0),0)</f>
        <v>0</v>
      </c>
      <c r="AE14" s="1">
        <f>IFERROR(IF(#REF!=3,1,0),0)</f>
        <v>0</v>
      </c>
      <c r="AF14" s="1">
        <f>IFERROR(IF(#REF!=3,1,0),0)</f>
        <v>0</v>
      </c>
      <c r="AG14" s="1">
        <f>IFERROR(IF(#REF!=3,1,0),0)</f>
        <v>0</v>
      </c>
      <c r="AH14" s="1">
        <f>IFERROR(IF(#REF!=3,1,0),0)</f>
        <v>0</v>
      </c>
      <c r="AI14" s="1">
        <f>IFERROR(IF(#REF!=3,1,0),0)</f>
        <v>0</v>
      </c>
      <c r="AJ14" s="1">
        <f>IFERROR(IF(#REF!=3,1,0),0)</f>
        <v>0</v>
      </c>
      <c r="AK14" s="1">
        <f>IFERROR(IF(#REF!=3,1,0),0)</f>
        <v>0</v>
      </c>
      <c r="AL14" s="1">
        <f>IFERROR(IF(#REF!=3,1,0),0)</f>
        <v>0</v>
      </c>
      <c r="AM14" s="1">
        <f>IFERROR(IF(#REF!=3,1,0),0)</f>
        <v>0</v>
      </c>
      <c r="AN14" s="1">
        <f>IFERROR(IF(#REF!=3,1,0),0)</f>
        <v>0</v>
      </c>
      <c r="AO14" s="1">
        <f>IFERROR(IF(#REF!=3,1,0),0)</f>
        <v>0</v>
      </c>
      <c r="AP14" s="1">
        <f>IFERROR(IF(#REF!=3,1,0),0)</f>
        <v>0</v>
      </c>
      <c r="AQ14" s="1">
        <f>IFERROR(IF(#REF!=3,1,0),0)</f>
        <v>0</v>
      </c>
      <c r="AR14" s="1">
        <f>IFERROR(IF(#REF!=3,1,0),0)</f>
        <v>0</v>
      </c>
      <c r="AS14" s="1">
        <f>IFERROR(IF(#REF!=3,1,0),0)</f>
        <v>0</v>
      </c>
      <c r="AT14" s="1">
        <f>IFERROR(IF(#REF!=3,1,0),0)</f>
        <v>0</v>
      </c>
      <c r="AU14" s="1">
        <f>IFERROR(IF(#REF!=3,1,0),0)</f>
        <v>0</v>
      </c>
      <c r="AV14" s="1">
        <f>IFERROR(IF(#REF!=3,1,0),0)</f>
        <v>0</v>
      </c>
      <c r="AW14" s="1">
        <f>IFERROR(IF(#REF!=3,1,0),0)</f>
        <v>0</v>
      </c>
      <c r="AX14" s="1">
        <f>IFERROR(IF(#REF!=3,1,0),0)</f>
        <v>0</v>
      </c>
      <c r="AY14" s="1">
        <f>IFERROR(IF(#REF!=3,1,0),0)</f>
        <v>0</v>
      </c>
      <c r="AZ14" s="1">
        <f>IFERROR(IF(#REF!=3,1,0),0)</f>
        <v>0</v>
      </c>
      <c r="BA14" s="1">
        <f>IFERROR(IF(#REF!=3,1,0),0)</f>
        <v>0</v>
      </c>
      <c r="BB14" s="1">
        <f>IFERROR(IF(#REF!=3,1,0),0)</f>
        <v>0</v>
      </c>
      <c r="BC14" s="1">
        <f>IFERROR(IF(#REF!=3,1,0),0)</f>
        <v>0</v>
      </c>
      <c r="BD14" s="1">
        <f>IFERROR(IF(#REF!=3,1,0),0)</f>
        <v>0</v>
      </c>
      <c r="BE14" s="1">
        <f t="shared" si="1"/>
        <v>0</v>
      </c>
    </row>
    <row r="15" spans="1:57" ht="17.25" customHeight="1" x14ac:dyDescent="0.2">
      <c r="A15" s="72" t="s">
        <v>153</v>
      </c>
      <c r="B15" s="73"/>
      <c r="C15" s="73"/>
      <c r="D15" s="74"/>
      <c r="E15" s="8">
        <f t="shared" si="0"/>
        <v>3</v>
      </c>
      <c r="F15" s="38" t="s">
        <v>5</v>
      </c>
      <c r="H15" s="1">
        <f>IFERROR(IF('1'!E23=3,1,0),0)</f>
        <v>0</v>
      </c>
      <c r="I15" s="1">
        <f>IFERROR(IF('2'!E23=3,1,0),0)</f>
        <v>0</v>
      </c>
      <c r="J15" s="1">
        <f>IFERROR(IF('3'!E23=3,1,0),0)</f>
        <v>0</v>
      </c>
      <c r="K15" s="1">
        <f>IFERROR(IF('4'!E23=3,1,0),0)</f>
        <v>0</v>
      </c>
      <c r="L15" s="1">
        <f>IFERROR(IF('5'!E23=3,1,0),0)</f>
        <v>0</v>
      </c>
      <c r="M15" s="1">
        <f>IFERROR(IF('6'!E23=3,1,0),0)</f>
        <v>0</v>
      </c>
      <c r="N15" s="1">
        <f>IFERROR(IF('7'!E23=3,1,0),0)</f>
        <v>0</v>
      </c>
      <c r="O15" s="1">
        <f>IFERROR(IF('8'!E23=3,1,0),0)</f>
        <v>1</v>
      </c>
      <c r="P15" s="1">
        <f>IFERROR(IF('9'!E23=3,1,0),0)</f>
        <v>1</v>
      </c>
      <c r="Q15" s="1">
        <f>IFERROR(IF('10'!E23=3,1,0),0)</f>
        <v>1</v>
      </c>
      <c r="R15" s="1">
        <f>IFERROR(IF(#REF!=3,1,0),0)</f>
        <v>0</v>
      </c>
      <c r="S15" s="1">
        <f>IFERROR(IF(#REF!=3,1,0),0)</f>
        <v>0</v>
      </c>
      <c r="T15" s="1">
        <f>IFERROR(IF(#REF!=3,1,0),0)</f>
        <v>0</v>
      </c>
      <c r="U15" s="1">
        <f>IFERROR(IF(#REF!=3,1,0),0)</f>
        <v>0</v>
      </c>
      <c r="V15" s="1">
        <f>IFERROR(IF(#REF!=3,1,0),0)</f>
        <v>0</v>
      </c>
      <c r="W15" s="1">
        <f>IFERROR(IF(#REF!=3,1,0),0)</f>
        <v>0</v>
      </c>
      <c r="X15" s="1">
        <f>IFERROR(IF(#REF!=3,1,0),0)</f>
        <v>0</v>
      </c>
      <c r="Y15" s="1">
        <f>IFERROR(IF(#REF!=3,1,0),0)</f>
        <v>0</v>
      </c>
      <c r="Z15" s="1">
        <f>IFERROR(IF(#REF!=3,1,0),0)</f>
        <v>0</v>
      </c>
      <c r="AA15" s="1">
        <f>IFERROR(IF(#REF!=3,1,0),0)</f>
        <v>0</v>
      </c>
      <c r="AB15" s="1">
        <f>IFERROR(IF(#REF!=3,1,0),0)</f>
        <v>0</v>
      </c>
      <c r="AC15" s="1">
        <f>IFERROR(IF(#REF!=3,1,0),0)</f>
        <v>0</v>
      </c>
      <c r="AD15" s="1">
        <f>IFERROR(IF(#REF!=3,1,0),0)</f>
        <v>0</v>
      </c>
      <c r="AE15" s="1">
        <f>IFERROR(IF(#REF!=3,1,0),0)</f>
        <v>0</v>
      </c>
      <c r="AF15" s="1">
        <f>IFERROR(IF(#REF!=3,1,0),0)</f>
        <v>0</v>
      </c>
      <c r="AG15" s="1">
        <f>IFERROR(IF(#REF!=3,1,0),0)</f>
        <v>0</v>
      </c>
      <c r="AH15" s="1">
        <f>IFERROR(IF(#REF!=3,1,0),0)</f>
        <v>0</v>
      </c>
      <c r="AI15" s="1">
        <f>IFERROR(IF(#REF!=3,1,0),0)</f>
        <v>0</v>
      </c>
      <c r="AJ15" s="1">
        <f>IFERROR(IF(#REF!=3,1,0),0)</f>
        <v>0</v>
      </c>
      <c r="AK15" s="1">
        <f>IFERROR(IF(#REF!=3,1,0),0)</f>
        <v>0</v>
      </c>
      <c r="AL15" s="1">
        <f>IFERROR(IF(#REF!=3,1,0),0)</f>
        <v>0</v>
      </c>
      <c r="AM15" s="1">
        <f>IFERROR(IF(#REF!=3,1,0),0)</f>
        <v>0</v>
      </c>
      <c r="AN15" s="1">
        <f>IFERROR(IF(#REF!=3,1,0),0)</f>
        <v>0</v>
      </c>
      <c r="AO15" s="1">
        <f>IFERROR(IF(#REF!=3,1,0),0)</f>
        <v>0</v>
      </c>
      <c r="AP15" s="1">
        <f>IFERROR(IF(#REF!=3,1,0),0)</f>
        <v>0</v>
      </c>
      <c r="AQ15" s="1">
        <f>IFERROR(IF(#REF!=3,1,0),0)</f>
        <v>0</v>
      </c>
      <c r="AR15" s="1">
        <f>IFERROR(IF(#REF!=3,1,0),0)</f>
        <v>0</v>
      </c>
      <c r="AS15" s="1">
        <f>IFERROR(IF(#REF!=3,1,0),0)</f>
        <v>0</v>
      </c>
      <c r="AT15" s="1">
        <f>IFERROR(IF(#REF!=3,1,0),0)</f>
        <v>0</v>
      </c>
      <c r="AU15" s="1">
        <f>IFERROR(IF(#REF!=3,1,0),0)</f>
        <v>0</v>
      </c>
      <c r="AV15" s="1">
        <f>IFERROR(IF(#REF!=3,1,0),0)</f>
        <v>0</v>
      </c>
      <c r="AW15" s="1">
        <f>IFERROR(IF(#REF!=3,1,0),0)</f>
        <v>0</v>
      </c>
      <c r="AX15" s="1">
        <f>IFERROR(IF(#REF!=3,1,0),0)</f>
        <v>0</v>
      </c>
      <c r="AY15" s="1">
        <f>IFERROR(IF(#REF!=3,1,0),0)</f>
        <v>0</v>
      </c>
      <c r="AZ15" s="1">
        <f>IFERROR(IF(#REF!=3,1,0),0)</f>
        <v>0</v>
      </c>
      <c r="BA15" s="1">
        <f>IFERROR(IF(#REF!=3,1,0),0)</f>
        <v>0</v>
      </c>
      <c r="BB15" s="1">
        <f>IFERROR(IF(#REF!=3,1,0),0)</f>
        <v>0</v>
      </c>
      <c r="BC15" s="1">
        <f>IFERROR(IF(#REF!=3,1,0),0)</f>
        <v>0</v>
      </c>
      <c r="BD15" s="1">
        <f>IFERROR(IF(#REF!=3,1,0),0)</f>
        <v>0</v>
      </c>
      <c r="BE15" s="1">
        <f t="shared" si="1"/>
        <v>3</v>
      </c>
    </row>
    <row r="16" spans="1:57" ht="17.25" customHeight="1" x14ac:dyDescent="0.2">
      <c r="A16" s="72" t="s">
        <v>62</v>
      </c>
      <c r="B16" s="73"/>
      <c r="C16" s="73"/>
      <c r="D16" s="74"/>
      <c r="E16" s="8">
        <f t="shared" si="0"/>
        <v>0</v>
      </c>
      <c r="F16" s="38" t="s">
        <v>5</v>
      </c>
      <c r="H16" s="1">
        <f>IFERROR(IF('1'!E24=3,1,0),0)</f>
        <v>0</v>
      </c>
      <c r="I16" s="1">
        <f>IFERROR(IF('2'!E24=3,1,0),0)</f>
        <v>0</v>
      </c>
      <c r="J16" s="1">
        <f>IFERROR(IF('3'!E24=3,1,0),0)</f>
        <v>0</v>
      </c>
      <c r="K16" s="1">
        <f>IFERROR(IF('4'!E24=3,1,0),0)</f>
        <v>0</v>
      </c>
      <c r="L16" s="1">
        <f>IFERROR(IF('5'!E24=3,1,0),0)</f>
        <v>0</v>
      </c>
      <c r="M16" s="1">
        <f>IFERROR(IF('6'!E24=3,1,0),0)</f>
        <v>0</v>
      </c>
      <c r="N16" s="1">
        <f>IFERROR(IF('7'!E24=3,1,0),0)</f>
        <v>0</v>
      </c>
      <c r="O16" s="1">
        <f>IFERROR(IF('8'!E24=3,1,0),0)</f>
        <v>0</v>
      </c>
      <c r="P16" s="1">
        <f>IFERROR(IF('9'!E24=3,1,0),0)</f>
        <v>0</v>
      </c>
      <c r="Q16" s="1">
        <f>IFERROR(IF('10'!E24=3,1,0),0)</f>
        <v>0</v>
      </c>
      <c r="R16" s="1">
        <f>IFERROR(IF(#REF!=3,1,0),0)</f>
        <v>0</v>
      </c>
      <c r="S16" s="1">
        <f>IFERROR(IF(#REF!=3,1,0),0)</f>
        <v>0</v>
      </c>
      <c r="T16" s="1">
        <f>IFERROR(IF(#REF!=3,1,0),0)</f>
        <v>0</v>
      </c>
      <c r="U16" s="1">
        <f>IFERROR(IF(#REF!=3,1,0),0)</f>
        <v>0</v>
      </c>
      <c r="V16" s="1">
        <f>IFERROR(IF(#REF!=3,1,0),0)</f>
        <v>0</v>
      </c>
      <c r="W16" s="1">
        <f>IFERROR(IF(#REF!=3,1,0),0)</f>
        <v>0</v>
      </c>
      <c r="X16" s="1">
        <f>IFERROR(IF(#REF!=3,1,0),0)</f>
        <v>0</v>
      </c>
      <c r="Y16" s="1">
        <f>IFERROR(IF(#REF!=3,1,0),0)</f>
        <v>0</v>
      </c>
      <c r="Z16" s="1">
        <f>IFERROR(IF(#REF!=3,1,0),0)</f>
        <v>0</v>
      </c>
      <c r="AA16" s="1">
        <f>IFERROR(IF(#REF!=3,1,0),0)</f>
        <v>0</v>
      </c>
      <c r="AB16" s="1">
        <f>IFERROR(IF(#REF!=3,1,0),0)</f>
        <v>0</v>
      </c>
      <c r="AC16" s="1">
        <f>IFERROR(IF(#REF!=3,1,0),0)</f>
        <v>0</v>
      </c>
      <c r="AD16" s="1">
        <f>IFERROR(IF(#REF!=3,1,0),0)</f>
        <v>0</v>
      </c>
      <c r="AE16" s="1">
        <f>IFERROR(IF(#REF!=3,1,0),0)</f>
        <v>0</v>
      </c>
      <c r="AF16" s="1">
        <f>IFERROR(IF(#REF!=3,1,0),0)</f>
        <v>0</v>
      </c>
      <c r="AG16" s="1">
        <f>IFERROR(IF(#REF!=3,1,0),0)</f>
        <v>0</v>
      </c>
      <c r="AH16" s="1">
        <f>IFERROR(IF(#REF!=3,1,0),0)</f>
        <v>0</v>
      </c>
      <c r="AI16" s="1">
        <f>IFERROR(IF(#REF!=3,1,0),0)</f>
        <v>0</v>
      </c>
      <c r="AJ16" s="1">
        <f>IFERROR(IF(#REF!=3,1,0),0)</f>
        <v>0</v>
      </c>
      <c r="AK16" s="1">
        <f>IFERROR(IF(#REF!=3,1,0),0)</f>
        <v>0</v>
      </c>
      <c r="AL16" s="1">
        <f>IFERROR(IF(#REF!=3,1,0),0)</f>
        <v>0</v>
      </c>
      <c r="AM16" s="1">
        <f>IFERROR(IF(#REF!=3,1,0),0)</f>
        <v>0</v>
      </c>
      <c r="AN16" s="1">
        <f>IFERROR(IF(#REF!=3,1,0),0)</f>
        <v>0</v>
      </c>
      <c r="AO16" s="1">
        <f>IFERROR(IF(#REF!=3,1,0),0)</f>
        <v>0</v>
      </c>
      <c r="AP16" s="1">
        <f>IFERROR(IF(#REF!=3,1,0),0)</f>
        <v>0</v>
      </c>
      <c r="AQ16" s="1">
        <f>IFERROR(IF(#REF!=3,1,0),0)</f>
        <v>0</v>
      </c>
      <c r="AR16" s="1">
        <f>IFERROR(IF(#REF!=3,1,0),0)</f>
        <v>0</v>
      </c>
      <c r="AS16" s="1">
        <f>IFERROR(IF(#REF!=3,1,0),0)</f>
        <v>0</v>
      </c>
      <c r="AT16" s="1">
        <f>IFERROR(IF(#REF!=3,1,0),0)</f>
        <v>0</v>
      </c>
      <c r="AU16" s="1">
        <f>IFERROR(IF(#REF!=3,1,0),0)</f>
        <v>0</v>
      </c>
      <c r="AV16" s="1">
        <f>IFERROR(IF(#REF!=3,1,0),0)</f>
        <v>0</v>
      </c>
      <c r="AW16" s="1">
        <f>IFERROR(IF(#REF!=3,1,0),0)</f>
        <v>0</v>
      </c>
      <c r="AX16" s="1">
        <f>IFERROR(IF(#REF!=3,1,0),0)</f>
        <v>0</v>
      </c>
      <c r="AY16" s="1">
        <f>IFERROR(IF(#REF!=3,1,0),0)</f>
        <v>0</v>
      </c>
      <c r="AZ16" s="1">
        <f>IFERROR(IF(#REF!=3,1,0),0)</f>
        <v>0</v>
      </c>
      <c r="BA16" s="1">
        <f>IFERROR(IF(#REF!=3,1,0),0)</f>
        <v>0</v>
      </c>
      <c r="BB16" s="1">
        <f>IFERROR(IF(#REF!=3,1,0),0)</f>
        <v>0</v>
      </c>
      <c r="BC16" s="1">
        <f>IFERROR(IF(#REF!=3,1,0),0)</f>
        <v>0</v>
      </c>
      <c r="BD16" s="1">
        <f>IFERROR(IF(#REF!=3,1,0),0)</f>
        <v>0</v>
      </c>
      <c r="BE16" s="1">
        <f t="shared" si="1"/>
        <v>0</v>
      </c>
    </row>
    <row r="17" spans="1:57" ht="17.25" customHeight="1" x14ac:dyDescent="0.2">
      <c r="A17" s="72" t="s">
        <v>63</v>
      </c>
      <c r="B17" s="73"/>
      <c r="C17" s="73"/>
      <c r="D17" s="74"/>
      <c r="E17" s="8">
        <f t="shared" si="0"/>
        <v>0</v>
      </c>
      <c r="F17" s="38" t="s">
        <v>5</v>
      </c>
      <c r="H17" s="1">
        <f>IFERROR(IF('1'!E25=3,1,0),0)</f>
        <v>0</v>
      </c>
      <c r="I17" s="1">
        <f>IFERROR(IF('2'!E25=3,1,0),0)</f>
        <v>0</v>
      </c>
      <c r="J17" s="1">
        <f>IFERROR(IF('3'!E25=3,1,0),0)</f>
        <v>0</v>
      </c>
      <c r="K17" s="1">
        <f>IFERROR(IF('4'!E25=3,1,0),0)</f>
        <v>0</v>
      </c>
      <c r="L17" s="1">
        <f>IFERROR(IF('5'!E25=3,1,0),0)</f>
        <v>0</v>
      </c>
      <c r="M17" s="1">
        <f>IFERROR(IF('6'!E25=3,1,0),0)</f>
        <v>0</v>
      </c>
      <c r="N17" s="1">
        <f>IFERROR(IF('7'!E25=3,1,0),0)</f>
        <v>0</v>
      </c>
      <c r="O17" s="1">
        <f>IFERROR(IF('8'!E25=3,1,0),0)</f>
        <v>0</v>
      </c>
      <c r="P17" s="1">
        <f>IFERROR(IF('9'!E25=3,1,0),0)</f>
        <v>0</v>
      </c>
      <c r="Q17" s="1">
        <f>IFERROR(IF('10'!E25=3,1,0),0)</f>
        <v>0</v>
      </c>
      <c r="R17" s="1">
        <f>IFERROR(IF(#REF!=3,1,0),0)</f>
        <v>0</v>
      </c>
      <c r="S17" s="1">
        <f>IFERROR(IF(#REF!=3,1,0),0)</f>
        <v>0</v>
      </c>
      <c r="T17" s="1">
        <f>IFERROR(IF(#REF!=3,1,0),0)</f>
        <v>0</v>
      </c>
      <c r="U17" s="1">
        <f>IFERROR(IF(#REF!=3,1,0),0)</f>
        <v>0</v>
      </c>
      <c r="V17" s="1">
        <f>IFERROR(IF(#REF!=3,1,0),0)</f>
        <v>0</v>
      </c>
      <c r="W17" s="1">
        <f>IFERROR(IF(#REF!=3,1,0),0)</f>
        <v>0</v>
      </c>
      <c r="X17" s="1">
        <f>IFERROR(IF(#REF!=3,1,0),0)</f>
        <v>0</v>
      </c>
      <c r="Y17" s="1">
        <f>IFERROR(IF(#REF!=3,1,0),0)</f>
        <v>0</v>
      </c>
      <c r="Z17" s="1">
        <f>IFERROR(IF(#REF!=3,1,0),0)</f>
        <v>0</v>
      </c>
      <c r="AA17" s="1">
        <f>IFERROR(IF(#REF!=3,1,0),0)</f>
        <v>0</v>
      </c>
      <c r="AB17" s="1">
        <f>IFERROR(IF(#REF!=3,1,0),0)</f>
        <v>0</v>
      </c>
      <c r="AC17" s="1">
        <f>IFERROR(IF(#REF!=3,1,0),0)</f>
        <v>0</v>
      </c>
      <c r="AD17" s="1">
        <f>IFERROR(IF(#REF!=3,1,0),0)</f>
        <v>0</v>
      </c>
      <c r="AE17" s="1">
        <f>IFERROR(IF(#REF!=3,1,0),0)</f>
        <v>0</v>
      </c>
      <c r="AF17" s="1">
        <f>IFERROR(IF(#REF!=3,1,0),0)</f>
        <v>0</v>
      </c>
      <c r="AG17" s="1">
        <f>IFERROR(IF(#REF!=3,1,0),0)</f>
        <v>0</v>
      </c>
      <c r="AH17" s="1">
        <f>IFERROR(IF(#REF!=3,1,0),0)</f>
        <v>0</v>
      </c>
      <c r="AI17" s="1">
        <f>IFERROR(IF(#REF!=3,1,0),0)</f>
        <v>0</v>
      </c>
      <c r="AJ17" s="1">
        <f>IFERROR(IF(#REF!=3,1,0),0)</f>
        <v>0</v>
      </c>
      <c r="AK17" s="1">
        <f>IFERROR(IF(#REF!=3,1,0),0)</f>
        <v>0</v>
      </c>
      <c r="AL17" s="1">
        <f>IFERROR(IF(#REF!=3,1,0),0)</f>
        <v>0</v>
      </c>
      <c r="AM17" s="1">
        <f>IFERROR(IF(#REF!=3,1,0),0)</f>
        <v>0</v>
      </c>
      <c r="AN17" s="1">
        <f>IFERROR(IF(#REF!=3,1,0),0)</f>
        <v>0</v>
      </c>
      <c r="AO17" s="1">
        <f>IFERROR(IF(#REF!=3,1,0),0)</f>
        <v>0</v>
      </c>
      <c r="AP17" s="1">
        <f>IFERROR(IF(#REF!=3,1,0),0)</f>
        <v>0</v>
      </c>
      <c r="AQ17" s="1">
        <f>IFERROR(IF(#REF!=3,1,0),0)</f>
        <v>0</v>
      </c>
      <c r="AR17" s="1">
        <f>IFERROR(IF(#REF!=3,1,0),0)</f>
        <v>0</v>
      </c>
      <c r="AS17" s="1">
        <f>IFERROR(IF(#REF!=3,1,0),0)</f>
        <v>0</v>
      </c>
      <c r="AT17" s="1">
        <f>IFERROR(IF(#REF!=3,1,0),0)</f>
        <v>0</v>
      </c>
      <c r="AU17" s="1">
        <f>IFERROR(IF(#REF!=3,1,0),0)</f>
        <v>0</v>
      </c>
      <c r="AV17" s="1">
        <f>IFERROR(IF(#REF!=3,1,0),0)</f>
        <v>0</v>
      </c>
      <c r="AW17" s="1">
        <f>IFERROR(IF(#REF!=3,1,0),0)</f>
        <v>0</v>
      </c>
      <c r="AX17" s="1">
        <f>IFERROR(IF(#REF!=3,1,0),0)</f>
        <v>0</v>
      </c>
      <c r="AY17" s="1">
        <f>IFERROR(IF(#REF!=3,1,0),0)</f>
        <v>0</v>
      </c>
      <c r="AZ17" s="1">
        <f>IFERROR(IF(#REF!=3,1,0),0)</f>
        <v>0</v>
      </c>
      <c r="BA17" s="1">
        <f>IFERROR(IF(#REF!=3,1,0),0)</f>
        <v>0</v>
      </c>
      <c r="BB17" s="1">
        <f>IFERROR(IF(#REF!=3,1,0),0)</f>
        <v>0</v>
      </c>
      <c r="BC17" s="1">
        <f>IFERROR(IF(#REF!=3,1,0),0)</f>
        <v>0</v>
      </c>
      <c r="BD17" s="1">
        <f>IFERROR(IF(#REF!=3,1,0),0)</f>
        <v>0</v>
      </c>
      <c r="BE17" s="1">
        <f t="shared" si="1"/>
        <v>0</v>
      </c>
    </row>
    <row r="18" spans="1:57" ht="17.25" customHeight="1" x14ac:dyDescent="0.2">
      <c r="A18" s="72" t="s">
        <v>154</v>
      </c>
      <c r="B18" s="73"/>
      <c r="C18" s="73"/>
      <c r="D18" s="74"/>
      <c r="E18" s="8">
        <f t="shared" si="0"/>
        <v>3</v>
      </c>
      <c r="F18" s="38" t="s">
        <v>5</v>
      </c>
      <c r="H18" s="1">
        <f>IFERROR(IF('1'!E26=3,1,0),0)</f>
        <v>0</v>
      </c>
      <c r="I18" s="1">
        <f>IFERROR(IF('2'!E26=3,1,0),0)</f>
        <v>0</v>
      </c>
      <c r="J18" s="1">
        <f>IFERROR(IF('3'!E26=3,1,0),0)</f>
        <v>0</v>
      </c>
      <c r="K18" s="1">
        <f>IFERROR(IF('4'!E26=3,1,0),0)</f>
        <v>0</v>
      </c>
      <c r="L18" s="1">
        <f>IFERROR(IF('5'!E26=3,1,0),0)</f>
        <v>0</v>
      </c>
      <c r="M18" s="1">
        <f>IFERROR(IF('6'!E26=3,1,0),0)</f>
        <v>0</v>
      </c>
      <c r="N18" s="1">
        <f>IFERROR(IF('7'!E26=3,1,0),0)</f>
        <v>0</v>
      </c>
      <c r="O18" s="1">
        <f>IFERROR(IF('8'!E26=3,1,0),0)</f>
        <v>1</v>
      </c>
      <c r="P18" s="1">
        <f>IFERROR(IF('9'!E26=3,1,0),0)</f>
        <v>1</v>
      </c>
      <c r="Q18" s="1">
        <f>IFERROR(IF('10'!E26=3,1,0),0)</f>
        <v>1</v>
      </c>
      <c r="R18" s="1">
        <f>IFERROR(IF(#REF!=3,1,0),0)</f>
        <v>0</v>
      </c>
      <c r="S18" s="1">
        <f>IFERROR(IF(#REF!=3,1,0),0)</f>
        <v>0</v>
      </c>
      <c r="T18" s="1">
        <f>IFERROR(IF(#REF!=3,1,0),0)</f>
        <v>0</v>
      </c>
      <c r="U18" s="1">
        <f>IFERROR(IF(#REF!=3,1,0),0)</f>
        <v>0</v>
      </c>
      <c r="V18" s="1">
        <f>IFERROR(IF(#REF!=3,1,0),0)</f>
        <v>0</v>
      </c>
      <c r="W18" s="1">
        <f>IFERROR(IF(#REF!=3,1,0),0)</f>
        <v>0</v>
      </c>
      <c r="X18" s="1">
        <f>IFERROR(IF(#REF!=3,1,0),0)</f>
        <v>0</v>
      </c>
      <c r="Y18" s="1">
        <f>IFERROR(IF(#REF!=3,1,0),0)</f>
        <v>0</v>
      </c>
      <c r="Z18" s="1">
        <f>IFERROR(IF(#REF!=3,1,0),0)</f>
        <v>0</v>
      </c>
      <c r="AA18" s="1">
        <f>IFERROR(IF(#REF!=3,1,0),0)</f>
        <v>0</v>
      </c>
      <c r="AB18" s="1">
        <f>IFERROR(IF(#REF!=3,1,0),0)</f>
        <v>0</v>
      </c>
      <c r="AC18" s="1">
        <f>IFERROR(IF(#REF!=3,1,0),0)</f>
        <v>0</v>
      </c>
      <c r="AD18" s="1">
        <f>IFERROR(IF(#REF!=3,1,0),0)</f>
        <v>0</v>
      </c>
      <c r="AE18" s="1">
        <f>IFERROR(IF(#REF!=3,1,0),0)</f>
        <v>0</v>
      </c>
      <c r="AF18" s="1">
        <f>IFERROR(IF(#REF!=3,1,0),0)</f>
        <v>0</v>
      </c>
      <c r="AG18" s="1">
        <f>IFERROR(IF(#REF!=3,1,0),0)</f>
        <v>0</v>
      </c>
      <c r="AH18" s="1">
        <f>IFERROR(IF(#REF!=3,1,0),0)</f>
        <v>0</v>
      </c>
      <c r="AI18" s="1">
        <f>IFERROR(IF(#REF!=3,1,0),0)</f>
        <v>0</v>
      </c>
      <c r="AJ18" s="1">
        <f>IFERROR(IF(#REF!=3,1,0),0)</f>
        <v>0</v>
      </c>
      <c r="AK18" s="1">
        <f>IFERROR(IF(#REF!=3,1,0),0)</f>
        <v>0</v>
      </c>
      <c r="AL18" s="1">
        <f>IFERROR(IF(#REF!=3,1,0),0)</f>
        <v>0</v>
      </c>
      <c r="AM18" s="1">
        <f>IFERROR(IF(#REF!=3,1,0),0)</f>
        <v>0</v>
      </c>
      <c r="AN18" s="1">
        <f>IFERROR(IF(#REF!=3,1,0),0)</f>
        <v>0</v>
      </c>
      <c r="AO18" s="1">
        <f>IFERROR(IF(#REF!=3,1,0),0)</f>
        <v>0</v>
      </c>
      <c r="AP18" s="1">
        <f>IFERROR(IF(#REF!=3,1,0),0)</f>
        <v>0</v>
      </c>
      <c r="AQ18" s="1">
        <f>IFERROR(IF(#REF!=3,1,0),0)</f>
        <v>0</v>
      </c>
      <c r="AR18" s="1">
        <f>IFERROR(IF(#REF!=3,1,0),0)</f>
        <v>0</v>
      </c>
      <c r="AS18" s="1">
        <f>IFERROR(IF(#REF!=3,1,0),0)</f>
        <v>0</v>
      </c>
      <c r="AT18" s="1">
        <f>IFERROR(IF(#REF!=3,1,0),0)</f>
        <v>0</v>
      </c>
      <c r="AU18" s="1">
        <f>IFERROR(IF(#REF!=3,1,0),0)</f>
        <v>0</v>
      </c>
      <c r="AV18" s="1">
        <f>IFERROR(IF(#REF!=3,1,0),0)</f>
        <v>0</v>
      </c>
      <c r="AW18" s="1">
        <f>IFERROR(IF(#REF!=3,1,0),0)</f>
        <v>0</v>
      </c>
      <c r="AX18" s="1">
        <f>IFERROR(IF(#REF!=3,1,0),0)</f>
        <v>0</v>
      </c>
      <c r="AY18" s="1">
        <f>IFERROR(IF(#REF!=3,1,0),0)</f>
        <v>0</v>
      </c>
      <c r="AZ18" s="1">
        <f>IFERROR(IF(#REF!=3,1,0),0)</f>
        <v>0</v>
      </c>
      <c r="BA18" s="1">
        <f>IFERROR(IF(#REF!=3,1,0),0)</f>
        <v>0</v>
      </c>
      <c r="BB18" s="1">
        <f>IFERROR(IF(#REF!=3,1,0),0)</f>
        <v>0</v>
      </c>
      <c r="BC18" s="1">
        <f>IFERROR(IF(#REF!=3,1,0),0)</f>
        <v>0</v>
      </c>
      <c r="BD18" s="1">
        <f>IFERROR(IF(#REF!=3,1,0),0)</f>
        <v>0</v>
      </c>
      <c r="BE18" s="1">
        <f t="shared" si="1"/>
        <v>3</v>
      </c>
    </row>
    <row r="19" spans="1:57" ht="17.25" customHeight="1" x14ac:dyDescent="0.2">
      <c r="A19" s="72" t="s">
        <v>155</v>
      </c>
      <c r="B19" s="73"/>
      <c r="C19" s="73"/>
      <c r="D19" s="74"/>
      <c r="E19" s="8">
        <f t="shared" si="0"/>
        <v>0</v>
      </c>
      <c r="F19" s="38" t="s">
        <v>161</v>
      </c>
      <c r="H19" s="1">
        <f>IFERROR(IF('1'!E27=3,1,0),0)</f>
        <v>0</v>
      </c>
      <c r="I19" s="1">
        <f>IFERROR(IF('2'!E27=3,1,0),0)</f>
        <v>0</v>
      </c>
      <c r="J19" s="1">
        <f>IFERROR(IF('3'!E27=3,1,0),0)</f>
        <v>0</v>
      </c>
      <c r="K19" s="1">
        <f>IFERROR(IF('4'!E27=3,1,0),0)</f>
        <v>0</v>
      </c>
      <c r="L19" s="1">
        <f>IFERROR(IF('5'!E27=3,1,0),0)</f>
        <v>0</v>
      </c>
      <c r="M19" s="1">
        <f>IFERROR(IF('6'!E27=3,1,0),0)</f>
        <v>0</v>
      </c>
      <c r="N19" s="1">
        <f>IFERROR(IF('7'!E27=3,1,0),0)</f>
        <v>0</v>
      </c>
      <c r="O19" s="1">
        <f>IFERROR(IF('8'!E27=3,1,0),0)</f>
        <v>0</v>
      </c>
      <c r="P19" s="1">
        <f>IFERROR(IF('9'!E27=3,1,0),0)</f>
        <v>0</v>
      </c>
      <c r="Q19" s="1">
        <f>IFERROR(IF('10'!E27=3,1,0),0)</f>
        <v>0</v>
      </c>
      <c r="R19" s="1">
        <f>IFERROR(IF(#REF!=3,1,0),0)</f>
        <v>0</v>
      </c>
      <c r="S19" s="1">
        <f>IFERROR(IF(#REF!=3,1,0),0)</f>
        <v>0</v>
      </c>
      <c r="T19" s="1">
        <f>IFERROR(IF(#REF!=3,1,0),0)</f>
        <v>0</v>
      </c>
      <c r="U19" s="1">
        <f>IFERROR(IF(#REF!=3,1,0),0)</f>
        <v>0</v>
      </c>
      <c r="V19" s="1">
        <f>IFERROR(IF(#REF!=3,1,0),0)</f>
        <v>0</v>
      </c>
      <c r="W19" s="1">
        <f>IFERROR(IF(#REF!=3,1,0),0)</f>
        <v>0</v>
      </c>
      <c r="X19" s="1">
        <f>IFERROR(IF(#REF!=3,1,0),0)</f>
        <v>0</v>
      </c>
      <c r="Y19" s="1">
        <f>IFERROR(IF(#REF!=3,1,0),0)</f>
        <v>0</v>
      </c>
      <c r="Z19" s="1">
        <f>IFERROR(IF(#REF!=3,1,0),0)</f>
        <v>0</v>
      </c>
      <c r="AA19" s="1">
        <f>IFERROR(IF(#REF!=3,1,0),0)</f>
        <v>0</v>
      </c>
      <c r="AB19" s="1">
        <f>IFERROR(IF(#REF!=3,1,0),0)</f>
        <v>0</v>
      </c>
      <c r="AC19" s="1">
        <f>IFERROR(IF(#REF!=3,1,0),0)</f>
        <v>0</v>
      </c>
      <c r="AD19" s="1">
        <f>IFERROR(IF(#REF!=3,1,0),0)</f>
        <v>0</v>
      </c>
      <c r="AE19" s="1">
        <f>IFERROR(IF(#REF!=3,1,0),0)</f>
        <v>0</v>
      </c>
      <c r="AF19" s="1">
        <f>IFERROR(IF(#REF!=3,1,0),0)</f>
        <v>0</v>
      </c>
      <c r="AG19" s="1">
        <f>IFERROR(IF(#REF!=3,1,0),0)</f>
        <v>0</v>
      </c>
      <c r="AH19" s="1">
        <f>IFERROR(IF(#REF!=3,1,0),0)</f>
        <v>0</v>
      </c>
      <c r="AI19" s="1">
        <f>IFERROR(IF(#REF!=3,1,0),0)</f>
        <v>0</v>
      </c>
      <c r="AJ19" s="1">
        <f>IFERROR(IF(#REF!=3,1,0),0)</f>
        <v>0</v>
      </c>
      <c r="AK19" s="1">
        <f>IFERROR(IF(#REF!=3,1,0),0)</f>
        <v>0</v>
      </c>
      <c r="AL19" s="1">
        <f>IFERROR(IF(#REF!=3,1,0),0)</f>
        <v>0</v>
      </c>
      <c r="AM19" s="1">
        <f>IFERROR(IF(#REF!=3,1,0),0)</f>
        <v>0</v>
      </c>
      <c r="AN19" s="1">
        <f>IFERROR(IF(#REF!=3,1,0),0)</f>
        <v>0</v>
      </c>
      <c r="AO19" s="1">
        <f>IFERROR(IF(#REF!=3,1,0),0)</f>
        <v>0</v>
      </c>
      <c r="AP19" s="1">
        <f>IFERROR(IF(#REF!=3,1,0),0)</f>
        <v>0</v>
      </c>
      <c r="AQ19" s="1">
        <f>IFERROR(IF(#REF!=3,1,0),0)</f>
        <v>0</v>
      </c>
      <c r="AR19" s="1">
        <f>IFERROR(IF(#REF!=3,1,0),0)</f>
        <v>0</v>
      </c>
      <c r="AS19" s="1">
        <f>IFERROR(IF(#REF!=3,1,0),0)</f>
        <v>0</v>
      </c>
      <c r="AT19" s="1">
        <f>IFERROR(IF(#REF!=3,1,0),0)</f>
        <v>0</v>
      </c>
      <c r="AU19" s="1">
        <f>IFERROR(IF(#REF!=3,1,0),0)</f>
        <v>0</v>
      </c>
      <c r="AV19" s="1">
        <f>IFERROR(IF(#REF!=3,1,0),0)</f>
        <v>0</v>
      </c>
      <c r="AW19" s="1">
        <f>IFERROR(IF(#REF!=3,1,0),0)</f>
        <v>0</v>
      </c>
      <c r="AX19" s="1">
        <f>IFERROR(IF(#REF!=3,1,0),0)</f>
        <v>0</v>
      </c>
      <c r="AY19" s="1">
        <f>IFERROR(IF(#REF!=3,1,0),0)</f>
        <v>0</v>
      </c>
      <c r="AZ19" s="1">
        <f>IFERROR(IF(#REF!=3,1,0),0)</f>
        <v>0</v>
      </c>
      <c r="BA19" s="1">
        <f>IFERROR(IF(#REF!=3,1,0),0)</f>
        <v>0</v>
      </c>
      <c r="BB19" s="1">
        <f>IFERROR(IF(#REF!=3,1,0),0)</f>
        <v>0</v>
      </c>
      <c r="BC19" s="1">
        <f>IFERROR(IF(#REF!=3,1,0),0)</f>
        <v>0</v>
      </c>
      <c r="BD19" s="1">
        <f>IFERROR(IF(#REF!=3,1,0),0)</f>
        <v>0</v>
      </c>
      <c r="BE19" s="1">
        <f t="shared" si="1"/>
        <v>0</v>
      </c>
    </row>
    <row r="20" spans="1:57" ht="17.25" customHeight="1" x14ac:dyDescent="0.2">
      <c r="A20" s="72" t="s">
        <v>64</v>
      </c>
      <c r="B20" s="73"/>
      <c r="C20" s="73"/>
      <c r="D20" s="74"/>
      <c r="E20" s="8">
        <f t="shared" si="0"/>
        <v>2</v>
      </c>
      <c r="F20" s="38" t="s">
        <v>6</v>
      </c>
      <c r="H20" s="1">
        <f>IFERROR(IF('1'!E28=3,1,0),0)</f>
        <v>1</v>
      </c>
      <c r="I20" s="1">
        <f>IFERROR(IF('2'!E28=3,1,0),0)</f>
        <v>1</v>
      </c>
      <c r="J20" s="1">
        <f>IFERROR(IF('3'!E28=3,1,0),0)</f>
        <v>0</v>
      </c>
      <c r="K20" s="1">
        <f>IFERROR(IF('4'!E28=3,1,0),0)</f>
        <v>0</v>
      </c>
      <c r="L20" s="1">
        <f>IFERROR(IF('5'!E28=3,1,0),0)</f>
        <v>0</v>
      </c>
      <c r="M20" s="1">
        <f>IFERROR(IF('6'!E28=3,1,0),0)</f>
        <v>0</v>
      </c>
      <c r="N20" s="1">
        <f>IFERROR(IF('7'!E28=3,1,0),0)</f>
        <v>0</v>
      </c>
      <c r="O20" s="1">
        <f>IFERROR(IF('8'!E28=3,1,0),0)</f>
        <v>0</v>
      </c>
      <c r="P20" s="1">
        <f>IFERROR(IF('9'!E28=3,1,0),0)</f>
        <v>0</v>
      </c>
      <c r="Q20" s="1">
        <f>IFERROR(IF('10'!E28=3,1,0),0)</f>
        <v>0</v>
      </c>
      <c r="R20" s="1">
        <f>IFERROR(IF(#REF!=3,1,0),0)</f>
        <v>0</v>
      </c>
      <c r="S20" s="1">
        <f>IFERROR(IF(#REF!=3,1,0),0)</f>
        <v>0</v>
      </c>
      <c r="T20" s="1">
        <f>IFERROR(IF(#REF!=3,1,0),0)</f>
        <v>0</v>
      </c>
      <c r="U20" s="1">
        <f>IFERROR(IF(#REF!=3,1,0),0)</f>
        <v>0</v>
      </c>
      <c r="V20" s="1">
        <f>IFERROR(IF(#REF!=3,1,0),0)</f>
        <v>0</v>
      </c>
      <c r="W20" s="1">
        <f>IFERROR(IF(#REF!=3,1,0),0)</f>
        <v>0</v>
      </c>
      <c r="X20" s="1">
        <f>IFERROR(IF(#REF!=3,1,0),0)</f>
        <v>0</v>
      </c>
      <c r="Y20" s="1">
        <f>IFERROR(IF(#REF!=3,1,0),0)</f>
        <v>0</v>
      </c>
      <c r="Z20" s="1">
        <f>IFERROR(IF(#REF!=3,1,0),0)</f>
        <v>0</v>
      </c>
      <c r="AA20" s="1">
        <f>IFERROR(IF(#REF!=3,1,0),0)</f>
        <v>0</v>
      </c>
      <c r="AB20" s="1">
        <f>IFERROR(IF(#REF!=3,1,0),0)</f>
        <v>0</v>
      </c>
      <c r="AC20" s="1">
        <f>IFERROR(IF(#REF!=3,1,0),0)</f>
        <v>0</v>
      </c>
      <c r="AD20" s="1">
        <f>IFERROR(IF(#REF!=3,1,0),0)</f>
        <v>0</v>
      </c>
      <c r="AE20" s="1">
        <f>IFERROR(IF(#REF!=3,1,0),0)</f>
        <v>0</v>
      </c>
      <c r="AF20" s="1">
        <f>IFERROR(IF(#REF!=3,1,0),0)</f>
        <v>0</v>
      </c>
      <c r="AG20" s="1">
        <f>IFERROR(IF(#REF!=3,1,0),0)</f>
        <v>0</v>
      </c>
      <c r="AH20" s="1">
        <f>IFERROR(IF(#REF!=3,1,0),0)</f>
        <v>0</v>
      </c>
      <c r="AI20" s="1">
        <f>IFERROR(IF(#REF!=3,1,0),0)</f>
        <v>0</v>
      </c>
      <c r="AJ20" s="1">
        <f>IFERROR(IF(#REF!=3,1,0),0)</f>
        <v>0</v>
      </c>
      <c r="AK20" s="1">
        <f>IFERROR(IF(#REF!=3,1,0),0)</f>
        <v>0</v>
      </c>
      <c r="AL20" s="1">
        <f>IFERROR(IF(#REF!=3,1,0),0)</f>
        <v>0</v>
      </c>
      <c r="AM20" s="1">
        <f>IFERROR(IF(#REF!=3,1,0),0)</f>
        <v>0</v>
      </c>
      <c r="AN20" s="1">
        <f>IFERROR(IF(#REF!=3,1,0),0)</f>
        <v>0</v>
      </c>
      <c r="AO20" s="1">
        <f>IFERROR(IF(#REF!=3,1,0),0)</f>
        <v>0</v>
      </c>
      <c r="AP20" s="1">
        <f>IFERROR(IF(#REF!=3,1,0),0)</f>
        <v>0</v>
      </c>
      <c r="AQ20" s="1">
        <f>IFERROR(IF(#REF!=3,1,0),0)</f>
        <v>0</v>
      </c>
      <c r="AR20" s="1">
        <f>IFERROR(IF(#REF!=3,1,0),0)</f>
        <v>0</v>
      </c>
      <c r="AS20" s="1">
        <f>IFERROR(IF(#REF!=3,1,0),0)</f>
        <v>0</v>
      </c>
      <c r="AT20" s="1">
        <f>IFERROR(IF(#REF!=3,1,0),0)</f>
        <v>0</v>
      </c>
      <c r="AU20" s="1">
        <f>IFERROR(IF(#REF!=3,1,0),0)</f>
        <v>0</v>
      </c>
      <c r="AV20" s="1">
        <f>IFERROR(IF(#REF!=3,1,0),0)</f>
        <v>0</v>
      </c>
      <c r="AW20" s="1">
        <f>IFERROR(IF(#REF!=3,1,0),0)</f>
        <v>0</v>
      </c>
      <c r="AX20" s="1">
        <f>IFERROR(IF(#REF!=3,1,0),0)</f>
        <v>0</v>
      </c>
      <c r="AY20" s="1">
        <f>IFERROR(IF(#REF!=3,1,0),0)</f>
        <v>0</v>
      </c>
      <c r="AZ20" s="1">
        <f>IFERROR(IF(#REF!=3,1,0),0)</f>
        <v>0</v>
      </c>
      <c r="BA20" s="1">
        <f>IFERROR(IF(#REF!=3,1,0),0)</f>
        <v>0</v>
      </c>
      <c r="BB20" s="1">
        <f>IFERROR(IF(#REF!=3,1,0),0)</f>
        <v>0</v>
      </c>
      <c r="BC20" s="1">
        <f>IFERROR(IF(#REF!=3,1,0),0)</f>
        <v>0</v>
      </c>
      <c r="BD20" s="1">
        <f>IFERROR(IF(#REF!=3,1,0),0)</f>
        <v>0</v>
      </c>
      <c r="BE20" s="1">
        <f t="shared" si="1"/>
        <v>2</v>
      </c>
    </row>
    <row r="21" spans="1:57" ht="17.25" customHeight="1" x14ac:dyDescent="0.2">
      <c r="A21" s="72" t="s">
        <v>65</v>
      </c>
      <c r="B21" s="73"/>
      <c r="C21" s="73"/>
      <c r="D21" s="74"/>
      <c r="E21" s="8">
        <f t="shared" si="0"/>
        <v>3</v>
      </c>
      <c r="F21" s="38" t="s">
        <v>6</v>
      </c>
      <c r="H21" s="1">
        <f>IFERROR(IF('1'!E29=3,1,0),0)</f>
        <v>0</v>
      </c>
      <c r="I21" s="1">
        <f>IFERROR(IF('2'!E29=3,1,0),0)</f>
        <v>0</v>
      </c>
      <c r="J21" s="1">
        <f>IFERROR(IF('3'!E29=3,1,0),0)</f>
        <v>0</v>
      </c>
      <c r="K21" s="1">
        <f>IFERROR(IF('4'!E29=3,1,0),0)</f>
        <v>0</v>
      </c>
      <c r="L21" s="1">
        <f>IFERROR(IF('5'!E29=3,1,0),0)</f>
        <v>0</v>
      </c>
      <c r="M21" s="1">
        <f>IFERROR(IF('6'!E29=3,1,0),0)</f>
        <v>0</v>
      </c>
      <c r="N21" s="1">
        <f>IFERROR(IF('7'!E29=3,1,0),0)</f>
        <v>0</v>
      </c>
      <c r="O21" s="1">
        <f>IFERROR(IF('8'!E29=3,1,0),0)</f>
        <v>1</v>
      </c>
      <c r="P21" s="1">
        <f>IFERROR(IF('9'!E29=3,1,0),0)</f>
        <v>1</v>
      </c>
      <c r="Q21" s="1">
        <f>IFERROR(IF('10'!E29=3,1,0),0)</f>
        <v>1</v>
      </c>
      <c r="R21" s="1">
        <f>IFERROR(IF(#REF!=3,1,0),0)</f>
        <v>0</v>
      </c>
      <c r="S21" s="1">
        <f>IFERROR(IF(#REF!=3,1,0),0)</f>
        <v>0</v>
      </c>
      <c r="T21" s="1">
        <f>IFERROR(IF(#REF!=3,1,0),0)</f>
        <v>0</v>
      </c>
      <c r="U21" s="1">
        <f>IFERROR(IF(#REF!=3,1,0),0)</f>
        <v>0</v>
      </c>
      <c r="V21" s="1">
        <f>IFERROR(IF(#REF!=3,1,0),0)</f>
        <v>0</v>
      </c>
      <c r="W21" s="1">
        <f>IFERROR(IF(#REF!=3,1,0),0)</f>
        <v>0</v>
      </c>
      <c r="X21" s="1">
        <f>IFERROR(IF(#REF!=3,1,0),0)</f>
        <v>0</v>
      </c>
      <c r="Y21" s="1">
        <f>IFERROR(IF(#REF!=3,1,0),0)</f>
        <v>0</v>
      </c>
      <c r="Z21" s="1">
        <f>IFERROR(IF(#REF!=3,1,0),0)</f>
        <v>0</v>
      </c>
      <c r="AA21" s="1">
        <f>IFERROR(IF(#REF!=3,1,0),0)</f>
        <v>0</v>
      </c>
      <c r="AB21" s="1">
        <f>IFERROR(IF(#REF!=3,1,0),0)</f>
        <v>0</v>
      </c>
      <c r="AC21" s="1">
        <f>IFERROR(IF(#REF!=3,1,0),0)</f>
        <v>0</v>
      </c>
      <c r="AD21" s="1">
        <f>IFERROR(IF(#REF!=3,1,0),0)</f>
        <v>0</v>
      </c>
      <c r="AE21" s="1">
        <f>IFERROR(IF(#REF!=3,1,0),0)</f>
        <v>0</v>
      </c>
      <c r="AF21" s="1">
        <f>IFERROR(IF(#REF!=3,1,0),0)</f>
        <v>0</v>
      </c>
      <c r="AG21" s="1">
        <f>IFERROR(IF(#REF!=3,1,0),0)</f>
        <v>0</v>
      </c>
      <c r="AH21" s="1">
        <f>IFERROR(IF(#REF!=3,1,0),0)</f>
        <v>0</v>
      </c>
      <c r="AI21" s="1">
        <f>IFERROR(IF(#REF!=3,1,0),0)</f>
        <v>0</v>
      </c>
      <c r="AJ21" s="1">
        <f>IFERROR(IF(#REF!=3,1,0),0)</f>
        <v>0</v>
      </c>
      <c r="AK21" s="1">
        <f>IFERROR(IF(#REF!=3,1,0),0)</f>
        <v>0</v>
      </c>
      <c r="AL21" s="1">
        <f>IFERROR(IF(#REF!=3,1,0),0)</f>
        <v>0</v>
      </c>
      <c r="AM21" s="1">
        <f>IFERROR(IF(#REF!=3,1,0),0)</f>
        <v>0</v>
      </c>
      <c r="AN21" s="1">
        <f>IFERROR(IF(#REF!=3,1,0),0)</f>
        <v>0</v>
      </c>
      <c r="AO21" s="1">
        <f>IFERROR(IF(#REF!=3,1,0),0)</f>
        <v>0</v>
      </c>
      <c r="AP21" s="1">
        <f>IFERROR(IF(#REF!=3,1,0),0)</f>
        <v>0</v>
      </c>
      <c r="AQ21" s="1">
        <f>IFERROR(IF(#REF!=3,1,0),0)</f>
        <v>0</v>
      </c>
      <c r="AR21" s="1">
        <f>IFERROR(IF(#REF!=3,1,0),0)</f>
        <v>0</v>
      </c>
      <c r="AS21" s="1">
        <f>IFERROR(IF(#REF!=3,1,0),0)</f>
        <v>0</v>
      </c>
      <c r="AT21" s="1">
        <f>IFERROR(IF(#REF!=3,1,0),0)</f>
        <v>0</v>
      </c>
      <c r="AU21" s="1">
        <f>IFERROR(IF(#REF!=3,1,0),0)</f>
        <v>0</v>
      </c>
      <c r="AV21" s="1">
        <f>IFERROR(IF(#REF!=3,1,0),0)</f>
        <v>0</v>
      </c>
      <c r="AW21" s="1">
        <f>IFERROR(IF(#REF!=3,1,0),0)</f>
        <v>0</v>
      </c>
      <c r="AX21" s="1">
        <f>IFERROR(IF(#REF!=3,1,0),0)</f>
        <v>0</v>
      </c>
      <c r="AY21" s="1">
        <f>IFERROR(IF(#REF!=3,1,0),0)</f>
        <v>0</v>
      </c>
      <c r="AZ21" s="1">
        <f>IFERROR(IF(#REF!=3,1,0),0)</f>
        <v>0</v>
      </c>
      <c r="BA21" s="1">
        <f>IFERROR(IF(#REF!=3,1,0),0)</f>
        <v>0</v>
      </c>
      <c r="BB21" s="1">
        <f>IFERROR(IF(#REF!=3,1,0),0)</f>
        <v>0</v>
      </c>
      <c r="BC21" s="1">
        <f>IFERROR(IF(#REF!=3,1,0),0)</f>
        <v>0</v>
      </c>
      <c r="BD21" s="1">
        <f>IFERROR(IF(#REF!=3,1,0),0)</f>
        <v>0</v>
      </c>
      <c r="BE21" s="1">
        <f t="shared" si="1"/>
        <v>3</v>
      </c>
    </row>
    <row r="22" spans="1:57" ht="17.25" customHeight="1" x14ac:dyDescent="0.2">
      <c r="A22" s="72" t="s">
        <v>66</v>
      </c>
      <c r="B22" s="73"/>
      <c r="C22" s="73"/>
      <c r="D22" s="74"/>
      <c r="E22" s="8">
        <f t="shared" si="0"/>
        <v>0</v>
      </c>
      <c r="F22" s="38" t="s">
        <v>6</v>
      </c>
      <c r="H22" s="1">
        <f>IFERROR(IF('1'!E30=3,1,0),0)</f>
        <v>0</v>
      </c>
      <c r="I22" s="1">
        <f>IFERROR(IF('2'!E30=3,1,0),0)</f>
        <v>0</v>
      </c>
      <c r="J22" s="1">
        <f>IFERROR(IF('3'!E30=3,1,0),0)</f>
        <v>0</v>
      </c>
      <c r="K22" s="1">
        <f>IFERROR(IF('4'!E30=3,1,0),0)</f>
        <v>0</v>
      </c>
      <c r="L22" s="1">
        <f>IFERROR(IF('5'!E30=3,1,0),0)</f>
        <v>0</v>
      </c>
      <c r="M22" s="1">
        <f>IFERROR(IF('6'!E30=3,1,0),0)</f>
        <v>0</v>
      </c>
      <c r="N22" s="1">
        <f>IFERROR(IF('7'!E30=3,1,0),0)</f>
        <v>0</v>
      </c>
      <c r="O22" s="1">
        <f>IFERROR(IF('8'!E30=3,1,0),0)</f>
        <v>0</v>
      </c>
      <c r="P22" s="1">
        <f>IFERROR(IF('9'!E30=3,1,0),0)</f>
        <v>0</v>
      </c>
      <c r="Q22" s="1">
        <f>IFERROR(IF('10'!E30=3,1,0),0)</f>
        <v>0</v>
      </c>
      <c r="R22" s="1">
        <f>IFERROR(IF(#REF!=3,1,0),0)</f>
        <v>0</v>
      </c>
      <c r="S22" s="1">
        <f>IFERROR(IF(#REF!=3,1,0),0)</f>
        <v>0</v>
      </c>
      <c r="T22" s="1">
        <f>IFERROR(IF(#REF!=3,1,0),0)</f>
        <v>0</v>
      </c>
      <c r="U22" s="1">
        <f>IFERROR(IF(#REF!=3,1,0),0)</f>
        <v>0</v>
      </c>
      <c r="V22" s="1">
        <f>IFERROR(IF(#REF!=3,1,0),0)</f>
        <v>0</v>
      </c>
      <c r="W22" s="1">
        <f>IFERROR(IF(#REF!=3,1,0),0)</f>
        <v>0</v>
      </c>
      <c r="X22" s="1">
        <f>IFERROR(IF(#REF!=3,1,0),0)</f>
        <v>0</v>
      </c>
      <c r="Y22" s="1">
        <f>IFERROR(IF(#REF!=3,1,0),0)</f>
        <v>0</v>
      </c>
      <c r="Z22" s="1">
        <f>IFERROR(IF(#REF!=3,1,0),0)</f>
        <v>0</v>
      </c>
      <c r="AA22" s="1">
        <f>IFERROR(IF(#REF!=3,1,0),0)</f>
        <v>0</v>
      </c>
      <c r="AB22" s="1">
        <f>IFERROR(IF(#REF!=3,1,0),0)</f>
        <v>0</v>
      </c>
      <c r="AC22" s="1">
        <f>IFERROR(IF(#REF!=3,1,0),0)</f>
        <v>0</v>
      </c>
      <c r="AD22" s="1">
        <f>IFERROR(IF(#REF!=3,1,0),0)</f>
        <v>0</v>
      </c>
      <c r="AE22" s="1">
        <f>IFERROR(IF(#REF!=3,1,0),0)</f>
        <v>0</v>
      </c>
      <c r="AF22" s="1">
        <f>IFERROR(IF(#REF!=3,1,0),0)</f>
        <v>0</v>
      </c>
      <c r="AG22" s="1">
        <f>IFERROR(IF(#REF!=3,1,0),0)</f>
        <v>0</v>
      </c>
      <c r="AH22" s="1">
        <f>IFERROR(IF(#REF!=3,1,0),0)</f>
        <v>0</v>
      </c>
      <c r="AI22" s="1">
        <f>IFERROR(IF(#REF!=3,1,0),0)</f>
        <v>0</v>
      </c>
      <c r="AJ22" s="1">
        <f>IFERROR(IF(#REF!=3,1,0),0)</f>
        <v>0</v>
      </c>
      <c r="AK22" s="1">
        <f>IFERROR(IF(#REF!=3,1,0),0)</f>
        <v>0</v>
      </c>
      <c r="AL22" s="1">
        <f>IFERROR(IF(#REF!=3,1,0),0)</f>
        <v>0</v>
      </c>
      <c r="AM22" s="1">
        <f>IFERROR(IF(#REF!=3,1,0),0)</f>
        <v>0</v>
      </c>
      <c r="AN22" s="1">
        <f>IFERROR(IF(#REF!=3,1,0),0)</f>
        <v>0</v>
      </c>
      <c r="AO22" s="1">
        <f>IFERROR(IF(#REF!=3,1,0),0)</f>
        <v>0</v>
      </c>
      <c r="AP22" s="1">
        <f>IFERROR(IF(#REF!=3,1,0),0)</f>
        <v>0</v>
      </c>
      <c r="AQ22" s="1">
        <f>IFERROR(IF(#REF!=3,1,0),0)</f>
        <v>0</v>
      </c>
      <c r="AR22" s="1">
        <f>IFERROR(IF(#REF!=3,1,0),0)</f>
        <v>0</v>
      </c>
      <c r="AS22" s="1">
        <f>IFERROR(IF(#REF!=3,1,0),0)</f>
        <v>0</v>
      </c>
      <c r="AT22" s="1">
        <f>IFERROR(IF(#REF!=3,1,0),0)</f>
        <v>0</v>
      </c>
      <c r="AU22" s="1">
        <f>IFERROR(IF(#REF!=3,1,0),0)</f>
        <v>0</v>
      </c>
      <c r="AV22" s="1">
        <f>IFERROR(IF(#REF!=3,1,0),0)</f>
        <v>0</v>
      </c>
      <c r="AW22" s="1">
        <f>IFERROR(IF(#REF!=3,1,0),0)</f>
        <v>0</v>
      </c>
      <c r="AX22" s="1">
        <f>IFERROR(IF(#REF!=3,1,0),0)</f>
        <v>0</v>
      </c>
      <c r="AY22" s="1">
        <f>IFERROR(IF(#REF!=3,1,0),0)</f>
        <v>0</v>
      </c>
      <c r="AZ22" s="1">
        <f>IFERROR(IF(#REF!=3,1,0),0)</f>
        <v>0</v>
      </c>
      <c r="BA22" s="1">
        <f>IFERROR(IF(#REF!=3,1,0),0)</f>
        <v>0</v>
      </c>
      <c r="BB22" s="1">
        <f>IFERROR(IF(#REF!=3,1,0),0)</f>
        <v>0</v>
      </c>
      <c r="BC22" s="1">
        <f>IFERROR(IF(#REF!=3,1,0),0)</f>
        <v>0</v>
      </c>
      <c r="BD22" s="1">
        <f>IFERROR(IF(#REF!=3,1,0),0)</f>
        <v>0</v>
      </c>
      <c r="BE22" s="1">
        <f t="shared" si="1"/>
        <v>0</v>
      </c>
    </row>
    <row r="23" spans="1:57" ht="17.25" customHeight="1" x14ac:dyDescent="0.2">
      <c r="A23" s="72" t="s">
        <v>156</v>
      </c>
      <c r="B23" s="73"/>
      <c r="C23" s="73"/>
      <c r="D23" s="74"/>
      <c r="E23" s="8">
        <f t="shared" si="0"/>
        <v>0</v>
      </c>
      <c r="F23" s="39" t="s">
        <v>6</v>
      </c>
      <c r="H23" s="1">
        <f>IFERROR(IF('1'!E31=3,1,0),0)</f>
        <v>0</v>
      </c>
      <c r="I23" s="1">
        <f>IFERROR(IF('2'!E31=3,1,0),0)</f>
        <v>0</v>
      </c>
      <c r="J23" s="1">
        <f>IFERROR(IF('3'!E31=3,1,0),0)</f>
        <v>0</v>
      </c>
      <c r="K23" s="1">
        <f>IFERROR(IF('4'!E31=3,1,0),0)</f>
        <v>0</v>
      </c>
      <c r="L23" s="1">
        <f>IFERROR(IF('5'!E31=3,1,0),0)</f>
        <v>0</v>
      </c>
      <c r="M23" s="1">
        <f>IFERROR(IF('6'!E31=3,1,0),0)</f>
        <v>0</v>
      </c>
      <c r="N23" s="1">
        <f>IFERROR(IF('7'!E31=3,1,0),0)</f>
        <v>0</v>
      </c>
      <c r="O23" s="1">
        <f>IFERROR(IF('8'!E31=3,1,0),0)</f>
        <v>0</v>
      </c>
      <c r="P23" s="1">
        <f>IFERROR(IF('9'!E31=3,1,0),0)</f>
        <v>0</v>
      </c>
      <c r="Q23" s="1">
        <f>IFERROR(IF('10'!E31=3,1,0),0)</f>
        <v>0</v>
      </c>
      <c r="R23" s="1">
        <f>IFERROR(IF(#REF!=3,1,0),0)</f>
        <v>0</v>
      </c>
      <c r="S23" s="1">
        <f>IFERROR(IF(#REF!=3,1,0),0)</f>
        <v>0</v>
      </c>
      <c r="T23" s="1">
        <f>IFERROR(IF(#REF!=3,1,0),0)</f>
        <v>0</v>
      </c>
      <c r="U23" s="1">
        <f>IFERROR(IF(#REF!=3,1,0),0)</f>
        <v>0</v>
      </c>
      <c r="V23" s="1">
        <f>IFERROR(IF(#REF!=3,1,0),0)</f>
        <v>0</v>
      </c>
      <c r="W23" s="1">
        <f>IFERROR(IF(#REF!=3,1,0),0)</f>
        <v>0</v>
      </c>
      <c r="X23" s="1">
        <f>IFERROR(IF(#REF!=3,1,0),0)</f>
        <v>0</v>
      </c>
      <c r="Y23" s="1">
        <f>IFERROR(IF(#REF!=3,1,0),0)</f>
        <v>0</v>
      </c>
      <c r="Z23" s="1">
        <f>IFERROR(IF(#REF!=3,1,0),0)</f>
        <v>0</v>
      </c>
      <c r="AA23" s="1">
        <f>IFERROR(IF(#REF!=3,1,0),0)</f>
        <v>0</v>
      </c>
      <c r="AB23" s="1">
        <f>IFERROR(IF(#REF!=3,1,0),0)</f>
        <v>0</v>
      </c>
      <c r="AC23" s="1">
        <f>IFERROR(IF(#REF!=3,1,0),0)</f>
        <v>0</v>
      </c>
      <c r="AD23" s="1">
        <f>IFERROR(IF(#REF!=3,1,0),0)</f>
        <v>0</v>
      </c>
      <c r="AE23" s="1">
        <f>IFERROR(IF(#REF!=3,1,0),0)</f>
        <v>0</v>
      </c>
      <c r="AF23" s="1">
        <f>IFERROR(IF(#REF!=3,1,0),0)</f>
        <v>0</v>
      </c>
      <c r="AG23" s="1">
        <f>IFERROR(IF(#REF!=3,1,0),0)</f>
        <v>0</v>
      </c>
      <c r="AH23" s="1">
        <f>IFERROR(IF(#REF!=3,1,0),0)</f>
        <v>0</v>
      </c>
      <c r="AI23" s="1">
        <f>IFERROR(IF(#REF!=3,1,0),0)</f>
        <v>0</v>
      </c>
      <c r="AJ23" s="1">
        <f>IFERROR(IF(#REF!=3,1,0),0)</f>
        <v>0</v>
      </c>
      <c r="AK23" s="1">
        <f>IFERROR(IF(#REF!=3,1,0),0)</f>
        <v>0</v>
      </c>
      <c r="AL23" s="1">
        <f>IFERROR(IF(#REF!=3,1,0),0)</f>
        <v>0</v>
      </c>
      <c r="AM23" s="1">
        <f>IFERROR(IF(#REF!=3,1,0),0)</f>
        <v>0</v>
      </c>
      <c r="AN23" s="1">
        <f>IFERROR(IF(#REF!=3,1,0),0)</f>
        <v>0</v>
      </c>
      <c r="AO23" s="1">
        <f>IFERROR(IF(#REF!=3,1,0),0)</f>
        <v>0</v>
      </c>
      <c r="AP23" s="1">
        <f>IFERROR(IF(#REF!=3,1,0),0)</f>
        <v>0</v>
      </c>
      <c r="AQ23" s="1">
        <f>IFERROR(IF(#REF!=3,1,0),0)</f>
        <v>0</v>
      </c>
      <c r="AR23" s="1">
        <f>IFERROR(IF(#REF!=3,1,0),0)</f>
        <v>0</v>
      </c>
      <c r="AS23" s="1">
        <f>IFERROR(IF(#REF!=3,1,0),0)</f>
        <v>0</v>
      </c>
      <c r="AT23" s="1">
        <f>IFERROR(IF(#REF!=3,1,0),0)</f>
        <v>0</v>
      </c>
      <c r="AU23" s="1">
        <f>IFERROR(IF(#REF!=3,1,0),0)</f>
        <v>0</v>
      </c>
      <c r="AV23" s="1">
        <f>IFERROR(IF(#REF!=3,1,0),0)</f>
        <v>0</v>
      </c>
      <c r="AW23" s="1">
        <f>IFERROR(IF(#REF!=3,1,0),0)</f>
        <v>0</v>
      </c>
      <c r="AX23" s="1">
        <f>IFERROR(IF(#REF!=3,1,0),0)</f>
        <v>0</v>
      </c>
      <c r="AY23" s="1">
        <f>IFERROR(IF(#REF!=3,1,0),0)</f>
        <v>0</v>
      </c>
      <c r="AZ23" s="1">
        <f>IFERROR(IF(#REF!=3,1,0),0)</f>
        <v>0</v>
      </c>
      <c r="BA23" s="1">
        <f>IFERROR(IF(#REF!=3,1,0),0)</f>
        <v>0</v>
      </c>
      <c r="BB23" s="1">
        <f>IFERROR(IF(#REF!=3,1,0),0)</f>
        <v>0</v>
      </c>
      <c r="BC23" s="1">
        <f>IFERROR(IF(#REF!=3,1,0),0)</f>
        <v>0</v>
      </c>
      <c r="BD23" s="1">
        <f>IFERROR(IF(#REF!=3,1,0),0)</f>
        <v>0</v>
      </c>
      <c r="BE23" s="1">
        <f t="shared" si="1"/>
        <v>0</v>
      </c>
    </row>
    <row r="24" spans="1:57" ht="17.25" customHeight="1" x14ac:dyDescent="0.2">
      <c r="A24" s="72" t="s">
        <v>67</v>
      </c>
      <c r="B24" s="73"/>
      <c r="C24" s="73"/>
      <c r="D24" s="74"/>
      <c r="E24" s="8">
        <f t="shared" si="0"/>
        <v>3</v>
      </c>
      <c r="F24" s="38" t="s">
        <v>6</v>
      </c>
      <c r="H24" s="1">
        <f>IFERROR(IF('1'!E32=3,1,0),0)</f>
        <v>0</v>
      </c>
      <c r="I24" s="1">
        <f>IFERROR(IF('2'!E32=3,1,0),0)</f>
        <v>0</v>
      </c>
      <c r="J24" s="1">
        <f>IFERROR(IF('3'!E32=3,1,0),0)</f>
        <v>0</v>
      </c>
      <c r="K24" s="1">
        <f>IFERROR(IF('4'!E32=3,1,0),0)</f>
        <v>0</v>
      </c>
      <c r="L24" s="1">
        <f>IFERROR(IF('5'!E32=3,1,0),0)</f>
        <v>0</v>
      </c>
      <c r="M24" s="1">
        <f>IFERROR(IF('6'!E32=3,1,0),0)</f>
        <v>0</v>
      </c>
      <c r="N24" s="1">
        <f>IFERROR(IF('7'!E32=3,1,0),0)</f>
        <v>0</v>
      </c>
      <c r="O24" s="1">
        <f>IFERROR(IF('8'!E32=3,1,0),0)</f>
        <v>1</v>
      </c>
      <c r="P24" s="1">
        <f>IFERROR(IF('9'!E32=3,1,0),0)</f>
        <v>1</v>
      </c>
      <c r="Q24" s="1">
        <f>IFERROR(IF('10'!E32=3,1,0),0)</f>
        <v>1</v>
      </c>
      <c r="R24" s="1">
        <f>IFERROR(IF(#REF!=3,1,0),0)</f>
        <v>0</v>
      </c>
      <c r="S24" s="1">
        <f>IFERROR(IF(#REF!=3,1,0),0)</f>
        <v>0</v>
      </c>
      <c r="T24" s="1">
        <f>IFERROR(IF(#REF!=3,1,0),0)</f>
        <v>0</v>
      </c>
      <c r="U24" s="1">
        <f>IFERROR(IF(#REF!=3,1,0),0)</f>
        <v>0</v>
      </c>
      <c r="V24" s="1">
        <f>IFERROR(IF(#REF!=3,1,0),0)</f>
        <v>0</v>
      </c>
      <c r="W24" s="1">
        <f>IFERROR(IF(#REF!=3,1,0),0)</f>
        <v>0</v>
      </c>
      <c r="X24" s="1">
        <f>IFERROR(IF(#REF!=3,1,0),0)</f>
        <v>0</v>
      </c>
      <c r="Y24" s="1">
        <f>IFERROR(IF(#REF!=3,1,0),0)</f>
        <v>0</v>
      </c>
      <c r="Z24" s="1">
        <f>IFERROR(IF(#REF!=3,1,0),0)</f>
        <v>0</v>
      </c>
      <c r="AA24" s="1">
        <f>IFERROR(IF(#REF!=3,1,0),0)</f>
        <v>0</v>
      </c>
      <c r="AB24" s="1">
        <f>IFERROR(IF(#REF!=3,1,0),0)</f>
        <v>0</v>
      </c>
      <c r="AC24" s="1">
        <f>IFERROR(IF(#REF!=3,1,0),0)</f>
        <v>0</v>
      </c>
      <c r="AD24" s="1">
        <f>IFERROR(IF(#REF!=3,1,0),0)</f>
        <v>0</v>
      </c>
      <c r="AE24" s="1">
        <f>IFERROR(IF(#REF!=3,1,0),0)</f>
        <v>0</v>
      </c>
      <c r="AF24" s="1">
        <f>IFERROR(IF(#REF!=3,1,0),0)</f>
        <v>0</v>
      </c>
      <c r="AG24" s="1">
        <f>IFERROR(IF(#REF!=3,1,0),0)</f>
        <v>0</v>
      </c>
      <c r="AH24" s="1">
        <f>IFERROR(IF(#REF!=3,1,0),0)</f>
        <v>0</v>
      </c>
      <c r="AI24" s="1">
        <f>IFERROR(IF(#REF!=3,1,0),0)</f>
        <v>0</v>
      </c>
      <c r="AJ24" s="1">
        <f>IFERROR(IF(#REF!=3,1,0),0)</f>
        <v>0</v>
      </c>
      <c r="AK24" s="1">
        <f>IFERROR(IF(#REF!=3,1,0),0)</f>
        <v>0</v>
      </c>
      <c r="AL24" s="1">
        <f>IFERROR(IF(#REF!=3,1,0),0)</f>
        <v>0</v>
      </c>
      <c r="AM24" s="1">
        <f>IFERROR(IF(#REF!=3,1,0),0)</f>
        <v>0</v>
      </c>
      <c r="AN24" s="1">
        <f>IFERROR(IF(#REF!=3,1,0),0)</f>
        <v>0</v>
      </c>
      <c r="AO24" s="1">
        <f>IFERROR(IF(#REF!=3,1,0),0)</f>
        <v>0</v>
      </c>
      <c r="AP24" s="1">
        <f>IFERROR(IF(#REF!=3,1,0),0)</f>
        <v>0</v>
      </c>
      <c r="AQ24" s="1">
        <f>IFERROR(IF(#REF!=3,1,0),0)</f>
        <v>0</v>
      </c>
      <c r="AR24" s="1">
        <f>IFERROR(IF(#REF!=3,1,0),0)</f>
        <v>0</v>
      </c>
      <c r="AS24" s="1">
        <f>IFERROR(IF(#REF!=3,1,0),0)</f>
        <v>0</v>
      </c>
      <c r="AT24" s="1">
        <f>IFERROR(IF(#REF!=3,1,0),0)</f>
        <v>0</v>
      </c>
      <c r="AU24" s="1">
        <f>IFERROR(IF(#REF!=3,1,0),0)</f>
        <v>0</v>
      </c>
      <c r="AV24" s="1">
        <f>IFERROR(IF(#REF!=3,1,0),0)</f>
        <v>0</v>
      </c>
      <c r="AW24" s="1">
        <f>IFERROR(IF(#REF!=3,1,0),0)</f>
        <v>0</v>
      </c>
      <c r="AX24" s="1">
        <f>IFERROR(IF(#REF!=3,1,0),0)</f>
        <v>0</v>
      </c>
      <c r="AY24" s="1">
        <f>IFERROR(IF(#REF!=3,1,0),0)</f>
        <v>0</v>
      </c>
      <c r="AZ24" s="1">
        <f>IFERROR(IF(#REF!=3,1,0),0)</f>
        <v>0</v>
      </c>
      <c r="BA24" s="1">
        <f>IFERROR(IF(#REF!=3,1,0),0)</f>
        <v>0</v>
      </c>
      <c r="BB24" s="1">
        <f>IFERROR(IF(#REF!=3,1,0),0)</f>
        <v>0</v>
      </c>
      <c r="BC24" s="1">
        <f>IFERROR(IF(#REF!=3,1,0),0)</f>
        <v>0</v>
      </c>
      <c r="BD24" s="1">
        <f>IFERROR(IF(#REF!=3,1,0),0)</f>
        <v>0</v>
      </c>
      <c r="BE24" s="1">
        <f t="shared" si="1"/>
        <v>3</v>
      </c>
    </row>
    <row r="25" spans="1:57" ht="17.25" customHeight="1" x14ac:dyDescent="0.2">
      <c r="A25" s="72" t="s">
        <v>68</v>
      </c>
      <c r="B25" s="73"/>
      <c r="C25" s="73"/>
      <c r="D25" s="74"/>
      <c r="E25" s="8">
        <f t="shared" si="0"/>
        <v>0</v>
      </c>
      <c r="F25" s="38" t="s">
        <v>5</v>
      </c>
      <c r="H25" s="1">
        <f>IFERROR(IF('1'!E33=3,1,0),0)</f>
        <v>0</v>
      </c>
      <c r="I25" s="1">
        <f>IFERROR(IF('2'!E33=3,1,0),0)</f>
        <v>0</v>
      </c>
      <c r="J25" s="1">
        <f>IFERROR(IF('3'!E33=3,1,0),0)</f>
        <v>0</v>
      </c>
      <c r="K25" s="1">
        <f>IFERROR(IF('4'!E33=3,1,0),0)</f>
        <v>0</v>
      </c>
      <c r="L25" s="1">
        <f>IFERROR(IF('5'!E33=3,1,0),0)</f>
        <v>0</v>
      </c>
      <c r="M25" s="1">
        <f>IFERROR(IF('6'!E33=3,1,0),0)</f>
        <v>0</v>
      </c>
      <c r="N25" s="1">
        <f>IFERROR(IF('7'!E33=3,1,0),0)</f>
        <v>0</v>
      </c>
      <c r="O25" s="1">
        <f>IFERROR(IF('8'!E33=3,1,0),0)</f>
        <v>0</v>
      </c>
      <c r="P25" s="1">
        <f>IFERROR(IF('9'!E33=3,1,0),0)</f>
        <v>0</v>
      </c>
      <c r="Q25" s="1">
        <f>IFERROR(IF('10'!E33=3,1,0),0)</f>
        <v>0</v>
      </c>
      <c r="R25" s="1">
        <f>IFERROR(IF(#REF!=3,1,0),0)</f>
        <v>0</v>
      </c>
      <c r="S25" s="1">
        <f>IFERROR(IF(#REF!=3,1,0),0)</f>
        <v>0</v>
      </c>
      <c r="T25" s="1">
        <f>IFERROR(IF(#REF!=3,1,0),0)</f>
        <v>0</v>
      </c>
      <c r="U25" s="1">
        <f>IFERROR(IF(#REF!=3,1,0),0)</f>
        <v>0</v>
      </c>
      <c r="V25" s="1">
        <f>IFERROR(IF(#REF!=3,1,0),0)</f>
        <v>0</v>
      </c>
      <c r="W25" s="1">
        <f>IFERROR(IF(#REF!=3,1,0),0)</f>
        <v>0</v>
      </c>
      <c r="X25" s="1">
        <f>IFERROR(IF(#REF!=3,1,0),0)</f>
        <v>0</v>
      </c>
      <c r="Y25" s="1">
        <f>IFERROR(IF(#REF!=3,1,0),0)</f>
        <v>0</v>
      </c>
      <c r="Z25" s="1">
        <f>IFERROR(IF(#REF!=3,1,0),0)</f>
        <v>0</v>
      </c>
      <c r="AA25" s="1">
        <f>IFERROR(IF(#REF!=3,1,0),0)</f>
        <v>0</v>
      </c>
      <c r="AB25" s="1">
        <f>IFERROR(IF(#REF!=3,1,0),0)</f>
        <v>0</v>
      </c>
      <c r="AC25" s="1">
        <f>IFERROR(IF(#REF!=3,1,0),0)</f>
        <v>0</v>
      </c>
      <c r="AD25" s="1">
        <f>IFERROR(IF(#REF!=3,1,0),0)</f>
        <v>0</v>
      </c>
      <c r="AE25" s="1">
        <f>IFERROR(IF(#REF!=3,1,0),0)</f>
        <v>0</v>
      </c>
      <c r="AF25" s="1">
        <f>IFERROR(IF(#REF!=3,1,0),0)</f>
        <v>0</v>
      </c>
      <c r="AG25" s="1">
        <f>IFERROR(IF(#REF!=3,1,0),0)</f>
        <v>0</v>
      </c>
      <c r="AH25" s="1">
        <f>IFERROR(IF(#REF!=3,1,0),0)</f>
        <v>0</v>
      </c>
      <c r="AI25" s="1">
        <f>IFERROR(IF(#REF!=3,1,0),0)</f>
        <v>0</v>
      </c>
      <c r="AJ25" s="1">
        <f>IFERROR(IF(#REF!=3,1,0),0)</f>
        <v>0</v>
      </c>
      <c r="AK25" s="1">
        <f>IFERROR(IF(#REF!=3,1,0),0)</f>
        <v>0</v>
      </c>
      <c r="AL25" s="1">
        <f>IFERROR(IF(#REF!=3,1,0),0)</f>
        <v>0</v>
      </c>
      <c r="AM25" s="1">
        <f>IFERROR(IF(#REF!=3,1,0),0)</f>
        <v>0</v>
      </c>
      <c r="AN25" s="1">
        <f>IFERROR(IF(#REF!=3,1,0),0)</f>
        <v>0</v>
      </c>
      <c r="AO25" s="1">
        <f>IFERROR(IF(#REF!=3,1,0),0)</f>
        <v>0</v>
      </c>
      <c r="AP25" s="1">
        <f>IFERROR(IF(#REF!=3,1,0),0)</f>
        <v>0</v>
      </c>
      <c r="AQ25" s="1">
        <f>IFERROR(IF(#REF!=3,1,0),0)</f>
        <v>0</v>
      </c>
      <c r="AR25" s="1">
        <f>IFERROR(IF(#REF!=3,1,0),0)</f>
        <v>0</v>
      </c>
      <c r="AS25" s="1">
        <f>IFERROR(IF(#REF!=3,1,0),0)</f>
        <v>0</v>
      </c>
      <c r="AT25" s="1">
        <f>IFERROR(IF(#REF!=3,1,0),0)</f>
        <v>0</v>
      </c>
      <c r="AU25" s="1">
        <f>IFERROR(IF(#REF!=3,1,0),0)</f>
        <v>0</v>
      </c>
      <c r="AV25" s="1">
        <f>IFERROR(IF(#REF!=3,1,0),0)</f>
        <v>0</v>
      </c>
      <c r="AW25" s="1">
        <f>IFERROR(IF(#REF!=3,1,0),0)</f>
        <v>0</v>
      </c>
      <c r="AX25" s="1">
        <f>IFERROR(IF(#REF!=3,1,0),0)</f>
        <v>0</v>
      </c>
      <c r="AY25" s="1">
        <f>IFERROR(IF(#REF!=3,1,0),0)</f>
        <v>0</v>
      </c>
      <c r="AZ25" s="1">
        <f>IFERROR(IF(#REF!=3,1,0),0)</f>
        <v>0</v>
      </c>
      <c r="BA25" s="1">
        <f>IFERROR(IF(#REF!=3,1,0),0)</f>
        <v>0</v>
      </c>
      <c r="BB25" s="1">
        <f>IFERROR(IF(#REF!=3,1,0),0)</f>
        <v>0</v>
      </c>
      <c r="BC25" s="1">
        <f>IFERROR(IF(#REF!=3,1,0),0)</f>
        <v>0</v>
      </c>
      <c r="BD25" s="1">
        <f>IFERROR(IF(#REF!=3,1,0),0)</f>
        <v>0</v>
      </c>
      <c r="BE25" s="1">
        <f t="shared" si="1"/>
        <v>0</v>
      </c>
    </row>
    <row r="26" spans="1:57" ht="17.25" customHeight="1" x14ac:dyDescent="0.2">
      <c r="A26" s="72" t="s">
        <v>69</v>
      </c>
      <c r="B26" s="73"/>
      <c r="C26" s="73"/>
      <c r="D26" s="74"/>
      <c r="E26" s="8">
        <f t="shared" si="0"/>
        <v>0</v>
      </c>
      <c r="F26" s="38" t="s">
        <v>6</v>
      </c>
      <c r="H26" s="1">
        <f>IFERROR(IF('1'!E34=3,1,0),0)</f>
        <v>0</v>
      </c>
      <c r="I26" s="1">
        <f>IFERROR(IF('2'!E34=3,1,0),0)</f>
        <v>0</v>
      </c>
      <c r="J26" s="1">
        <f>IFERROR(IF('3'!E34=3,1,0),0)</f>
        <v>0</v>
      </c>
      <c r="K26" s="1">
        <f>IFERROR(IF('4'!E34=3,1,0),0)</f>
        <v>0</v>
      </c>
      <c r="L26" s="1">
        <f>IFERROR(IF('5'!E34=3,1,0),0)</f>
        <v>0</v>
      </c>
      <c r="M26" s="1">
        <f>IFERROR(IF('6'!E34=3,1,0),0)</f>
        <v>0</v>
      </c>
      <c r="N26" s="1">
        <f>IFERROR(IF('7'!E34=3,1,0),0)</f>
        <v>0</v>
      </c>
      <c r="O26" s="1">
        <f>IFERROR(IF('8'!E34=3,1,0),0)</f>
        <v>0</v>
      </c>
      <c r="P26" s="1">
        <f>IFERROR(IF('9'!E34=3,1,0),0)</f>
        <v>0</v>
      </c>
      <c r="Q26" s="1">
        <f>IFERROR(IF('10'!E34=3,1,0),0)</f>
        <v>0</v>
      </c>
      <c r="R26" s="1">
        <f>IFERROR(IF(#REF!=3,1,0),0)</f>
        <v>0</v>
      </c>
      <c r="S26" s="1">
        <f>IFERROR(IF(#REF!=3,1,0),0)</f>
        <v>0</v>
      </c>
      <c r="T26" s="1">
        <f>IFERROR(IF(#REF!=3,1,0),0)</f>
        <v>0</v>
      </c>
      <c r="U26" s="1">
        <f>IFERROR(IF(#REF!=3,1,0),0)</f>
        <v>0</v>
      </c>
      <c r="V26" s="1">
        <f>IFERROR(IF(#REF!=3,1,0),0)</f>
        <v>0</v>
      </c>
      <c r="W26" s="1">
        <f>IFERROR(IF(#REF!=3,1,0),0)</f>
        <v>0</v>
      </c>
      <c r="X26" s="1">
        <f>IFERROR(IF(#REF!=3,1,0),0)</f>
        <v>0</v>
      </c>
      <c r="Y26" s="1">
        <f>IFERROR(IF(#REF!=3,1,0),0)</f>
        <v>0</v>
      </c>
      <c r="Z26" s="1">
        <f>IFERROR(IF(#REF!=3,1,0),0)</f>
        <v>0</v>
      </c>
      <c r="AA26" s="1">
        <f>IFERROR(IF(#REF!=3,1,0),0)</f>
        <v>0</v>
      </c>
      <c r="AB26" s="1">
        <f>IFERROR(IF(#REF!=3,1,0),0)</f>
        <v>0</v>
      </c>
      <c r="AC26" s="1">
        <f>IFERROR(IF(#REF!=3,1,0),0)</f>
        <v>0</v>
      </c>
      <c r="AD26" s="1">
        <f>IFERROR(IF(#REF!=3,1,0),0)</f>
        <v>0</v>
      </c>
      <c r="AE26" s="1">
        <f>IFERROR(IF(#REF!=3,1,0),0)</f>
        <v>0</v>
      </c>
      <c r="AF26" s="1">
        <f>IFERROR(IF(#REF!=3,1,0),0)</f>
        <v>0</v>
      </c>
      <c r="AG26" s="1">
        <f>IFERROR(IF(#REF!=3,1,0),0)</f>
        <v>0</v>
      </c>
      <c r="AH26" s="1">
        <f>IFERROR(IF(#REF!=3,1,0),0)</f>
        <v>0</v>
      </c>
      <c r="AI26" s="1">
        <f>IFERROR(IF(#REF!=3,1,0),0)</f>
        <v>0</v>
      </c>
      <c r="AJ26" s="1">
        <f>IFERROR(IF(#REF!=3,1,0),0)</f>
        <v>0</v>
      </c>
      <c r="AK26" s="1">
        <f>IFERROR(IF(#REF!=3,1,0),0)</f>
        <v>0</v>
      </c>
      <c r="AL26" s="1">
        <f>IFERROR(IF(#REF!=3,1,0),0)</f>
        <v>0</v>
      </c>
      <c r="AM26" s="1">
        <f>IFERROR(IF(#REF!=3,1,0),0)</f>
        <v>0</v>
      </c>
      <c r="AN26" s="1">
        <f>IFERROR(IF(#REF!=3,1,0),0)</f>
        <v>0</v>
      </c>
      <c r="AO26" s="1">
        <f>IFERROR(IF(#REF!=3,1,0),0)</f>
        <v>0</v>
      </c>
      <c r="AP26" s="1">
        <f>IFERROR(IF(#REF!=3,1,0),0)</f>
        <v>0</v>
      </c>
      <c r="AQ26" s="1">
        <f>IFERROR(IF(#REF!=3,1,0),0)</f>
        <v>0</v>
      </c>
      <c r="AR26" s="1">
        <f>IFERROR(IF(#REF!=3,1,0),0)</f>
        <v>0</v>
      </c>
      <c r="AS26" s="1">
        <f>IFERROR(IF(#REF!=3,1,0),0)</f>
        <v>0</v>
      </c>
      <c r="AT26" s="1">
        <f>IFERROR(IF(#REF!=3,1,0),0)</f>
        <v>0</v>
      </c>
      <c r="AU26" s="1">
        <f>IFERROR(IF(#REF!=3,1,0),0)</f>
        <v>0</v>
      </c>
      <c r="AV26" s="1">
        <f>IFERROR(IF(#REF!=3,1,0),0)</f>
        <v>0</v>
      </c>
      <c r="AW26" s="1">
        <f>IFERROR(IF(#REF!=3,1,0),0)</f>
        <v>0</v>
      </c>
      <c r="AX26" s="1">
        <f>IFERROR(IF(#REF!=3,1,0),0)</f>
        <v>0</v>
      </c>
      <c r="AY26" s="1">
        <f>IFERROR(IF(#REF!=3,1,0),0)</f>
        <v>0</v>
      </c>
      <c r="AZ26" s="1">
        <f>IFERROR(IF(#REF!=3,1,0),0)</f>
        <v>0</v>
      </c>
      <c r="BA26" s="1">
        <f>IFERROR(IF(#REF!=3,1,0),0)</f>
        <v>0</v>
      </c>
      <c r="BB26" s="1">
        <f>IFERROR(IF(#REF!=3,1,0),0)</f>
        <v>0</v>
      </c>
      <c r="BC26" s="1">
        <f>IFERROR(IF(#REF!=3,1,0),0)</f>
        <v>0</v>
      </c>
      <c r="BD26" s="1">
        <f>IFERROR(IF(#REF!=3,1,0),0)</f>
        <v>0</v>
      </c>
      <c r="BE26" s="1">
        <f t="shared" si="1"/>
        <v>0</v>
      </c>
    </row>
    <row r="27" spans="1:57" ht="17.25" customHeight="1" x14ac:dyDescent="0.2">
      <c r="A27" s="72" t="s">
        <v>70</v>
      </c>
      <c r="B27" s="73"/>
      <c r="C27" s="73"/>
      <c r="D27" s="74"/>
      <c r="E27" s="8">
        <f t="shared" si="0"/>
        <v>3</v>
      </c>
      <c r="F27" s="38" t="s">
        <v>6</v>
      </c>
      <c r="H27" s="1">
        <f>IFERROR(IF('1'!E35=3,1,0),0)</f>
        <v>0</v>
      </c>
      <c r="I27" s="1">
        <f>IFERROR(IF('2'!E35=3,1,0),0)</f>
        <v>0</v>
      </c>
      <c r="J27" s="1">
        <f>IFERROR(IF('3'!E35=3,1,0),0)</f>
        <v>0</v>
      </c>
      <c r="K27" s="1">
        <f>IFERROR(IF('4'!E35=3,1,0),0)</f>
        <v>0</v>
      </c>
      <c r="L27" s="1">
        <f>IFERROR(IF('5'!E35=3,1,0),0)</f>
        <v>0</v>
      </c>
      <c r="M27" s="1">
        <f>IFERROR(IF('6'!E35=3,1,0),0)</f>
        <v>0</v>
      </c>
      <c r="N27" s="1">
        <f>IFERROR(IF('7'!E35=3,1,0),0)</f>
        <v>0</v>
      </c>
      <c r="O27" s="1">
        <f>IFERROR(IF('8'!E35=3,1,0),0)</f>
        <v>1</v>
      </c>
      <c r="P27" s="1">
        <f>IFERROR(IF('9'!E35=3,1,0),0)</f>
        <v>1</v>
      </c>
      <c r="Q27" s="1">
        <f>IFERROR(IF('10'!E35=3,1,0),0)</f>
        <v>1</v>
      </c>
      <c r="R27" s="1">
        <f>IFERROR(IF(#REF!=3,1,0),0)</f>
        <v>0</v>
      </c>
      <c r="S27" s="1">
        <f>IFERROR(IF(#REF!=3,1,0),0)</f>
        <v>0</v>
      </c>
      <c r="T27" s="1">
        <f>IFERROR(IF(#REF!=3,1,0),0)</f>
        <v>0</v>
      </c>
      <c r="U27" s="1">
        <f>IFERROR(IF(#REF!=3,1,0),0)</f>
        <v>0</v>
      </c>
      <c r="V27" s="1">
        <f>IFERROR(IF(#REF!=3,1,0),0)</f>
        <v>0</v>
      </c>
      <c r="W27" s="1">
        <f>IFERROR(IF(#REF!=3,1,0),0)</f>
        <v>0</v>
      </c>
      <c r="X27" s="1">
        <f>IFERROR(IF(#REF!=3,1,0),0)</f>
        <v>0</v>
      </c>
      <c r="Y27" s="1">
        <f>IFERROR(IF(#REF!=3,1,0),0)</f>
        <v>0</v>
      </c>
      <c r="Z27" s="1">
        <f>IFERROR(IF(#REF!=3,1,0),0)</f>
        <v>0</v>
      </c>
      <c r="AA27" s="1">
        <f>IFERROR(IF(#REF!=3,1,0),0)</f>
        <v>0</v>
      </c>
      <c r="AB27" s="1">
        <f>IFERROR(IF(#REF!=3,1,0),0)</f>
        <v>0</v>
      </c>
      <c r="AC27" s="1">
        <f>IFERROR(IF(#REF!=3,1,0),0)</f>
        <v>0</v>
      </c>
      <c r="AD27" s="1">
        <f>IFERROR(IF(#REF!=3,1,0),0)</f>
        <v>0</v>
      </c>
      <c r="AE27" s="1">
        <f>IFERROR(IF(#REF!=3,1,0),0)</f>
        <v>0</v>
      </c>
      <c r="AF27" s="1">
        <f>IFERROR(IF(#REF!=3,1,0),0)</f>
        <v>0</v>
      </c>
      <c r="AG27" s="1">
        <f>IFERROR(IF(#REF!=3,1,0),0)</f>
        <v>0</v>
      </c>
      <c r="AH27" s="1">
        <f>IFERROR(IF(#REF!=3,1,0),0)</f>
        <v>0</v>
      </c>
      <c r="AI27" s="1">
        <f>IFERROR(IF(#REF!=3,1,0),0)</f>
        <v>0</v>
      </c>
      <c r="AJ27" s="1">
        <f>IFERROR(IF(#REF!=3,1,0),0)</f>
        <v>0</v>
      </c>
      <c r="AK27" s="1">
        <f>IFERROR(IF(#REF!=3,1,0),0)</f>
        <v>0</v>
      </c>
      <c r="AL27" s="1">
        <f>IFERROR(IF(#REF!=3,1,0),0)</f>
        <v>0</v>
      </c>
      <c r="AM27" s="1">
        <f>IFERROR(IF(#REF!=3,1,0),0)</f>
        <v>0</v>
      </c>
      <c r="AN27" s="1">
        <f>IFERROR(IF(#REF!=3,1,0),0)</f>
        <v>0</v>
      </c>
      <c r="AO27" s="1">
        <f>IFERROR(IF(#REF!=3,1,0),0)</f>
        <v>0</v>
      </c>
      <c r="AP27" s="1">
        <f>IFERROR(IF(#REF!=3,1,0),0)</f>
        <v>0</v>
      </c>
      <c r="AQ27" s="1">
        <f>IFERROR(IF(#REF!=3,1,0),0)</f>
        <v>0</v>
      </c>
      <c r="AR27" s="1">
        <f>IFERROR(IF(#REF!=3,1,0),0)</f>
        <v>0</v>
      </c>
      <c r="AS27" s="1">
        <f>IFERROR(IF(#REF!=3,1,0),0)</f>
        <v>0</v>
      </c>
      <c r="AT27" s="1">
        <f>IFERROR(IF(#REF!=3,1,0),0)</f>
        <v>0</v>
      </c>
      <c r="AU27" s="1">
        <f>IFERROR(IF(#REF!=3,1,0),0)</f>
        <v>0</v>
      </c>
      <c r="AV27" s="1">
        <f>IFERROR(IF(#REF!=3,1,0),0)</f>
        <v>0</v>
      </c>
      <c r="AW27" s="1">
        <f>IFERROR(IF(#REF!=3,1,0),0)</f>
        <v>0</v>
      </c>
      <c r="AX27" s="1">
        <f>IFERROR(IF(#REF!=3,1,0),0)</f>
        <v>0</v>
      </c>
      <c r="AY27" s="1">
        <f>IFERROR(IF(#REF!=3,1,0),0)</f>
        <v>0</v>
      </c>
      <c r="AZ27" s="1">
        <f>IFERROR(IF(#REF!=3,1,0),0)</f>
        <v>0</v>
      </c>
      <c r="BA27" s="1">
        <f>IFERROR(IF(#REF!=3,1,0),0)</f>
        <v>0</v>
      </c>
      <c r="BB27" s="1">
        <f>IFERROR(IF(#REF!=3,1,0),0)</f>
        <v>0</v>
      </c>
      <c r="BC27" s="1">
        <f>IFERROR(IF(#REF!=3,1,0),0)</f>
        <v>0</v>
      </c>
      <c r="BD27" s="1">
        <f>IFERROR(IF(#REF!=3,1,0),0)</f>
        <v>0</v>
      </c>
      <c r="BE27" s="1">
        <f t="shared" si="1"/>
        <v>3</v>
      </c>
    </row>
    <row r="28" spans="1:57" ht="17.25" customHeight="1" x14ac:dyDescent="0.2">
      <c r="A28" s="72" t="s">
        <v>71</v>
      </c>
      <c r="B28" s="73"/>
      <c r="C28" s="73"/>
      <c r="D28" s="74"/>
      <c r="E28" s="8">
        <f t="shared" si="0"/>
        <v>0</v>
      </c>
      <c r="F28" s="38" t="s">
        <v>6</v>
      </c>
      <c r="H28" s="1">
        <f>IFERROR(IF('1'!E36=3,1,0),0)</f>
        <v>0</v>
      </c>
      <c r="I28" s="1">
        <f>IFERROR(IF('2'!E36=3,1,0),0)</f>
        <v>0</v>
      </c>
      <c r="J28" s="1">
        <f>IFERROR(IF('3'!E36=3,1,0),0)</f>
        <v>0</v>
      </c>
      <c r="K28" s="1">
        <f>IFERROR(IF('4'!E36=3,1,0),0)</f>
        <v>0</v>
      </c>
      <c r="L28" s="1">
        <f>IFERROR(IF('5'!E36=3,1,0),0)</f>
        <v>0</v>
      </c>
      <c r="M28" s="1">
        <f>IFERROR(IF('6'!E36=3,1,0),0)</f>
        <v>0</v>
      </c>
      <c r="N28" s="1">
        <f>IFERROR(IF('7'!E36=3,1,0),0)</f>
        <v>0</v>
      </c>
      <c r="O28" s="1">
        <f>IFERROR(IF('8'!E36=3,1,0),0)</f>
        <v>0</v>
      </c>
      <c r="P28" s="1">
        <f>IFERROR(IF('9'!E36=3,1,0),0)</f>
        <v>0</v>
      </c>
      <c r="Q28" s="1">
        <f>IFERROR(IF('10'!E36=3,1,0),0)</f>
        <v>0</v>
      </c>
      <c r="R28" s="1">
        <f>IFERROR(IF(#REF!=3,1,0),0)</f>
        <v>0</v>
      </c>
      <c r="S28" s="1">
        <f>IFERROR(IF(#REF!=3,1,0),0)</f>
        <v>0</v>
      </c>
      <c r="T28" s="1">
        <f>IFERROR(IF(#REF!=3,1,0),0)</f>
        <v>0</v>
      </c>
      <c r="U28" s="1">
        <f>IFERROR(IF(#REF!=3,1,0),0)</f>
        <v>0</v>
      </c>
      <c r="V28" s="1">
        <f>IFERROR(IF(#REF!=3,1,0),0)</f>
        <v>0</v>
      </c>
      <c r="W28" s="1">
        <f>IFERROR(IF(#REF!=3,1,0),0)</f>
        <v>0</v>
      </c>
      <c r="X28" s="1">
        <f>IFERROR(IF(#REF!=3,1,0),0)</f>
        <v>0</v>
      </c>
      <c r="Y28" s="1">
        <f>IFERROR(IF(#REF!=3,1,0),0)</f>
        <v>0</v>
      </c>
      <c r="Z28" s="1">
        <f>IFERROR(IF(#REF!=3,1,0),0)</f>
        <v>0</v>
      </c>
      <c r="AA28" s="1">
        <f>IFERROR(IF(#REF!=3,1,0),0)</f>
        <v>0</v>
      </c>
      <c r="AB28" s="1">
        <f>IFERROR(IF(#REF!=3,1,0),0)</f>
        <v>0</v>
      </c>
      <c r="AC28" s="1">
        <f>IFERROR(IF(#REF!=3,1,0),0)</f>
        <v>0</v>
      </c>
      <c r="AD28" s="1">
        <f>IFERROR(IF(#REF!=3,1,0),0)</f>
        <v>0</v>
      </c>
      <c r="AE28" s="1">
        <f>IFERROR(IF(#REF!=3,1,0),0)</f>
        <v>0</v>
      </c>
      <c r="AF28" s="1">
        <f>IFERROR(IF(#REF!=3,1,0),0)</f>
        <v>0</v>
      </c>
      <c r="AG28" s="1">
        <f>IFERROR(IF(#REF!=3,1,0),0)</f>
        <v>0</v>
      </c>
      <c r="AH28" s="1">
        <f>IFERROR(IF(#REF!=3,1,0),0)</f>
        <v>0</v>
      </c>
      <c r="AI28" s="1">
        <f>IFERROR(IF(#REF!=3,1,0),0)</f>
        <v>0</v>
      </c>
      <c r="AJ28" s="1">
        <f>IFERROR(IF(#REF!=3,1,0),0)</f>
        <v>0</v>
      </c>
      <c r="AK28" s="1">
        <f>IFERROR(IF(#REF!=3,1,0),0)</f>
        <v>0</v>
      </c>
      <c r="AL28" s="1">
        <f>IFERROR(IF(#REF!=3,1,0),0)</f>
        <v>0</v>
      </c>
      <c r="AM28" s="1">
        <f>IFERROR(IF(#REF!=3,1,0),0)</f>
        <v>0</v>
      </c>
      <c r="AN28" s="1">
        <f>IFERROR(IF(#REF!=3,1,0),0)</f>
        <v>0</v>
      </c>
      <c r="AO28" s="1">
        <f>IFERROR(IF(#REF!=3,1,0),0)</f>
        <v>0</v>
      </c>
      <c r="AP28" s="1">
        <f>IFERROR(IF(#REF!=3,1,0),0)</f>
        <v>0</v>
      </c>
      <c r="AQ28" s="1">
        <f>IFERROR(IF(#REF!=3,1,0),0)</f>
        <v>0</v>
      </c>
      <c r="AR28" s="1">
        <f>IFERROR(IF(#REF!=3,1,0),0)</f>
        <v>0</v>
      </c>
      <c r="AS28" s="1">
        <f>IFERROR(IF(#REF!=3,1,0),0)</f>
        <v>0</v>
      </c>
      <c r="AT28" s="1">
        <f>IFERROR(IF(#REF!=3,1,0),0)</f>
        <v>0</v>
      </c>
      <c r="AU28" s="1">
        <f>IFERROR(IF(#REF!=3,1,0),0)</f>
        <v>0</v>
      </c>
      <c r="AV28" s="1">
        <f>IFERROR(IF(#REF!=3,1,0),0)</f>
        <v>0</v>
      </c>
      <c r="AW28" s="1">
        <f>IFERROR(IF(#REF!=3,1,0),0)</f>
        <v>0</v>
      </c>
      <c r="AX28" s="1">
        <f>IFERROR(IF(#REF!=3,1,0),0)</f>
        <v>0</v>
      </c>
      <c r="AY28" s="1">
        <f>IFERROR(IF(#REF!=3,1,0),0)</f>
        <v>0</v>
      </c>
      <c r="AZ28" s="1">
        <f>IFERROR(IF(#REF!=3,1,0),0)</f>
        <v>0</v>
      </c>
      <c r="BA28" s="1">
        <f>IFERROR(IF(#REF!=3,1,0),0)</f>
        <v>0</v>
      </c>
      <c r="BB28" s="1">
        <f>IFERROR(IF(#REF!=3,1,0),0)</f>
        <v>0</v>
      </c>
      <c r="BC28" s="1">
        <f>IFERROR(IF(#REF!=3,1,0),0)</f>
        <v>0</v>
      </c>
      <c r="BD28" s="1">
        <f>IFERROR(IF(#REF!=3,1,0),0)</f>
        <v>0</v>
      </c>
      <c r="BE28" s="1">
        <f t="shared" si="1"/>
        <v>0</v>
      </c>
    </row>
    <row r="29" spans="1:57" ht="17.25" customHeight="1" x14ac:dyDescent="0.2">
      <c r="A29" s="72" t="s">
        <v>72</v>
      </c>
      <c r="B29" s="73"/>
      <c r="C29" s="73"/>
      <c r="D29" s="74"/>
      <c r="E29" s="8">
        <f t="shared" si="0"/>
        <v>0</v>
      </c>
      <c r="F29" s="38" t="s">
        <v>6</v>
      </c>
      <c r="H29" s="1">
        <f>IFERROR(IF('1'!E37=3,1,0),0)</f>
        <v>0</v>
      </c>
      <c r="I29" s="1">
        <f>IFERROR(IF('2'!E37=3,1,0),0)</f>
        <v>0</v>
      </c>
      <c r="J29" s="1">
        <f>IFERROR(IF('3'!E37=3,1,0),0)</f>
        <v>0</v>
      </c>
      <c r="K29" s="1">
        <f>IFERROR(IF('4'!E37=3,1,0),0)</f>
        <v>0</v>
      </c>
      <c r="L29" s="1">
        <f>IFERROR(IF('5'!E37=3,1,0),0)</f>
        <v>0</v>
      </c>
      <c r="M29" s="1">
        <f>IFERROR(IF('6'!E37=3,1,0),0)</f>
        <v>0</v>
      </c>
      <c r="N29" s="1">
        <f>IFERROR(IF('7'!E37=3,1,0),0)</f>
        <v>0</v>
      </c>
      <c r="O29" s="1">
        <f>IFERROR(IF('8'!E37=3,1,0),0)</f>
        <v>0</v>
      </c>
      <c r="P29" s="1">
        <f>IFERROR(IF('9'!E37=3,1,0),0)</f>
        <v>0</v>
      </c>
      <c r="Q29" s="1">
        <f>IFERROR(IF('10'!E37=3,1,0),0)</f>
        <v>0</v>
      </c>
      <c r="R29" s="1">
        <f>IFERROR(IF(#REF!=3,1,0),0)</f>
        <v>0</v>
      </c>
      <c r="S29" s="1">
        <f>IFERROR(IF(#REF!=3,1,0),0)</f>
        <v>0</v>
      </c>
      <c r="T29" s="1">
        <f>IFERROR(IF(#REF!=3,1,0),0)</f>
        <v>0</v>
      </c>
      <c r="U29" s="1">
        <f>IFERROR(IF(#REF!=3,1,0),0)</f>
        <v>0</v>
      </c>
      <c r="V29" s="1">
        <f>IFERROR(IF(#REF!=3,1,0),0)</f>
        <v>0</v>
      </c>
      <c r="W29" s="1">
        <f>IFERROR(IF(#REF!=3,1,0),0)</f>
        <v>0</v>
      </c>
      <c r="X29" s="1">
        <f>IFERROR(IF(#REF!=3,1,0),0)</f>
        <v>0</v>
      </c>
      <c r="Y29" s="1">
        <f>IFERROR(IF(#REF!=3,1,0),0)</f>
        <v>0</v>
      </c>
      <c r="Z29" s="1">
        <f>IFERROR(IF(#REF!=3,1,0),0)</f>
        <v>0</v>
      </c>
      <c r="AA29" s="1">
        <f>IFERROR(IF(#REF!=3,1,0),0)</f>
        <v>0</v>
      </c>
      <c r="AB29" s="1">
        <f>IFERROR(IF(#REF!=3,1,0),0)</f>
        <v>0</v>
      </c>
      <c r="AC29" s="1">
        <f>IFERROR(IF(#REF!=3,1,0),0)</f>
        <v>0</v>
      </c>
      <c r="AD29" s="1">
        <f>IFERROR(IF(#REF!=3,1,0),0)</f>
        <v>0</v>
      </c>
      <c r="AE29" s="1">
        <f>IFERROR(IF(#REF!=3,1,0),0)</f>
        <v>0</v>
      </c>
      <c r="AF29" s="1">
        <f>IFERROR(IF(#REF!=3,1,0),0)</f>
        <v>0</v>
      </c>
      <c r="AG29" s="1">
        <f>IFERROR(IF(#REF!=3,1,0),0)</f>
        <v>0</v>
      </c>
      <c r="AH29" s="1">
        <f>IFERROR(IF(#REF!=3,1,0),0)</f>
        <v>0</v>
      </c>
      <c r="AI29" s="1">
        <f>IFERROR(IF(#REF!=3,1,0),0)</f>
        <v>0</v>
      </c>
      <c r="AJ29" s="1">
        <f>IFERROR(IF(#REF!=3,1,0),0)</f>
        <v>0</v>
      </c>
      <c r="AK29" s="1">
        <f>IFERROR(IF(#REF!=3,1,0),0)</f>
        <v>0</v>
      </c>
      <c r="AL29" s="1">
        <f>IFERROR(IF(#REF!=3,1,0),0)</f>
        <v>0</v>
      </c>
      <c r="AM29" s="1">
        <f>IFERROR(IF(#REF!=3,1,0),0)</f>
        <v>0</v>
      </c>
      <c r="AN29" s="1">
        <f>IFERROR(IF(#REF!=3,1,0),0)</f>
        <v>0</v>
      </c>
      <c r="AO29" s="1">
        <f>IFERROR(IF(#REF!=3,1,0),0)</f>
        <v>0</v>
      </c>
      <c r="AP29" s="1">
        <f>IFERROR(IF(#REF!=3,1,0),0)</f>
        <v>0</v>
      </c>
      <c r="AQ29" s="1">
        <f>IFERROR(IF(#REF!=3,1,0),0)</f>
        <v>0</v>
      </c>
      <c r="AR29" s="1">
        <f>IFERROR(IF(#REF!=3,1,0),0)</f>
        <v>0</v>
      </c>
      <c r="AS29" s="1">
        <f>IFERROR(IF(#REF!=3,1,0),0)</f>
        <v>0</v>
      </c>
      <c r="AT29" s="1">
        <f>IFERROR(IF(#REF!=3,1,0),0)</f>
        <v>0</v>
      </c>
      <c r="AU29" s="1">
        <f>IFERROR(IF(#REF!=3,1,0),0)</f>
        <v>0</v>
      </c>
      <c r="AV29" s="1">
        <f>IFERROR(IF(#REF!=3,1,0),0)</f>
        <v>0</v>
      </c>
      <c r="AW29" s="1">
        <f>IFERROR(IF(#REF!=3,1,0),0)</f>
        <v>0</v>
      </c>
      <c r="AX29" s="1">
        <f>IFERROR(IF(#REF!=3,1,0),0)</f>
        <v>0</v>
      </c>
      <c r="AY29" s="1">
        <f>IFERROR(IF(#REF!=3,1,0),0)</f>
        <v>0</v>
      </c>
      <c r="AZ29" s="1">
        <f>IFERROR(IF(#REF!=3,1,0),0)</f>
        <v>0</v>
      </c>
      <c r="BA29" s="1">
        <f>IFERROR(IF(#REF!=3,1,0),0)</f>
        <v>0</v>
      </c>
      <c r="BB29" s="1">
        <f>IFERROR(IF(#REF!=3,1,0),0)</f>
        <v>0</v>
      </c>
      <c r="BC29" s="1">
        <f>IFERROR(IF(#REF!=3,1,0),0)</f>
        <v>0</v>
      </c>
      <c r="BD29" s="1">
        <f>IFERROR(IF(#REF!=3,1,0),0)</f>
        <v>0</v>
      </c>
      <c r="BE29" s="1">
        <f t="shared" si="1"/>
        <v>0</v>
      </c>
    </row>
    <row r="30" spans="1:57" ht="17.25" customHeight="1" x14ac:dyDescent="0.2">
      <c r="A30" s="72" t="s">
        <v>73</v>
      </c>
      <c r="B30" s="73"/>
      <c r="C30" s="73"/>
      <c r="D30" s="74"/>
      <c r="E30" s="8">
        <f t="shared" si="0"/>
        <v>5</v>
      </c>
      <c r="F30" s="38" t="s">
        <v>6</v>
      </c>
      <c r="H30" s="1">
        <f>IFERROR(IF('1'!E38=3,1,0),0)</f>
        <v>1</v>
      </c>
      <c r="I30" s="1">
        <f>IFERROR(IF('2'!E38=3,1,0),0)</f>
        <v>1</v>
      </c>
      <c r="J30" s="1">
        <f>IFERROR(IF('3'!E38=3,1,0),0)</f>
        <v>0</v>
      </c>
      <c r="K30" s="1">
        <f>IFERROR(IF('4'!E38=3,1,0),0)</f>
        <v>0</v>
      </c>
      <c r="L30" s="1">
        <f>IFERROR(IF('5'!E38=3,1,0),0)</f>
        <v>0</v>
      </c>
      <c r="M30" s="1">
        <f>IFERROR(IF('6'!E38=3,1,0),0)</f>
        <v>0</v>
      </c>
      <c r="N30" s="1">
        <f>IFERROR(IF('7'!E38=3,1,0),0)</f>
        <v>0</v>
      </c>
      <c r="O30" s="1">
        <f>IFERROR(IF('8'!E38=3,1,0),0)</f>
        <v>1</v>
      </c>
      <c r="P30" s="1">
        <f>IFERROR(IF('9'!E38=3,1,0),0)</f>
        <v>1</v>
      </c>
      <c r="Q30" s="1">
        <f>IFERROR(IF('10'!E38=3,1,0),0)</f>
        <v>1</v>
      </c>
      <c r="R30" s="1">
        <f>IFERROR(IF(#REF!=3,1,0),0)</f>
        <v>0</v>
      </c>
      <c r="S30" s="1">
        <f>IFERROR(IF(#REF!=3,1,0),0)</f>
        <v>0</v>
      </c>
      <c r="T30" s="1">
        <f>IFERROR(IF(#REF!=3,1,0),0)</f>
        <v>0</v>
      </c>
      <c r="U30" s="1">
        <f>IFERROR(IF(#REF!=3,1,0),0)</f>
        <v>0</v>
      </c>
      <c r="V30" s="1">
        <f>IFERROR(IF(#REF!=3,1,0),0)</f>
        <v>0</v>
      </c>
      <c r="W30" s="1">
        <f>IFERROR(IF(#REF!=3,1,0),0)</f>
        <v>0</v>
      </c>
      <c r="X30" s="1">
        <f>IFERROR(IF(#REF!=3,1,0),0)</f>
        <v>0</v>
      </c>
      <c r="Y30" s="1">
        <f>IFERROR(IF(#REF!=3,1,0),0)</f>
        <v>0</v>
      </c>
      <c r="Z30" s="1">
        <f>IFERROR(IF(#REF!=3,1,0),0)</f>
        <v>0</v>
      </c>
      <c r="AA30" s="1">
        <f>IFERROR(IF(#REF!=3,1,0),0)</f>
        <v>0</v>
      </c>
      <c r="AB30" s="1">
        <f>IFERROR(IF(#REF!=3,1,0),0)</f>
        <v>0</v>
      </c>
      <c r="AC30" s="1">
        <f>IFERROR(IF(#REF!=3,1,0),0)</f>
        <v>0</v>
      </c>
      <c r="AD30" s="1">
        <f>IFERROR(IF(#REF!=3,1,0),0)</f>
        <v>0</v>
      </c>
      <c r="AE30" s="1">
        <f>IFERROR(IF(#REF!=3,1,0),0)</f>
        <v>0</v>
      </c>
      <c r="AF30" s="1">
        <f>IFERROR(IF(#REF!=3,1,0),0)</f>
        <v>0</v>
      </c>
      <c r="AG30" s="1">
        <f>IFERROR(IF(#REF!=3,1,0),0)</f>
        <v>0</v>
      </c>
      <c r="AH30" s="1">
        <f>IFERROR(IF(#REF!=3,1,0),0)</f>
        <v>0</v>
      </c>
      <c r="AI30" s="1">
        <f>IFERROR(IF(#REF!=3,1,0),0)</f>
        <v>0</v>
      </c>
      <c r="AJ30" s="1">
        <f>IFERROR(IF(#REF!=3,1,0),0)</f>
        <v>0</v>
      </c>
      <c r="AK30" s="1">
        <f>IFERROR(IF(#REF!=3,1,0),0)</f>
        <v>0</v>
      </c>
      <c r="AL30" s="1">
        <f>IFERROR(IF(#REF!=3,1,0),0)</f>
        <v>0</v>
      </c>
      <c r="AM30" s="1">
        <f>IFERROR(IF(#REF!=3,1,0),0)</f>
        <v>0</v>
      </c>
      <c r="AN30" s="1">
        <f>IFERROR(IF(#REF!=3,1,0),0)</f>
        <v>0</v>
      </c>
      <c r="AO30" s="1">
        <f>IFERROR(IF(#REF!=3,1,0),0)</f>
        <v>0</v>
      </c>
      <c r="AP30" s="1">
        <f>IFERROR(IF(#REF!=3,1,0),0)</f>
        <v>0</v>
      </c>
      <c r="AQ30" s="1">
        <f>IFERROR(IF(#REF!=3,1,0),0)</f>
        <v>0</v>
      </c>
      <c r="AR30" s="1">
        <f>IFERROR(IF(#REF!=3,1,0),0)</f>
        <v>0</v>
      </c>
      <c r="AS30" s="1">
        <f>IFERROR(IF(#REF!=3,1,0),0)</f>
        <v>0</v>
      </c>
      <c r="AT30" s="1">
        <f>IFERROR(IF(#REF!=3,1,0),0)</f>
        <v>0</v>
      </c>
      <c r="AU30" s="1">
        <f>IFERROR(IF(#REF!=3,1,0),0)</f>
        <v>0</v>
      </c>
      <c r="AV30" s="1">
        <f>IFERROR(IF(#REF!=3,1,0),0)</f>
        <v>0</v>
      </c>
      <c r="AW30" s="1">
        <f>IFERROR(IF(#REF!=3,1,0),0)</f>
        <v>0</v>
      </c>
      <c r="AX30" s="1">
        <f>IFERROR(IF(#REF!=3,1,0),0)</f>
        <v>0</v>
      </c>
      <c r="AY30" s="1">
        <f>IFERROR(IF(#REF!=3,1,0),0)</f>
        <v>0</v>
      </c>
      <c r="AZ30" s="1">
        <f>IFERROR(IF(#REF!=3,1,0),0)</f>
        <v>0</v>
      </c>
      <c r="BA30" s="1">
        <f>IFERROR(IF(#REF!=3,1,0),0)</f>
        <v>0</v>
      </c>
      <c r="BB30" s="1">
        <f>IFERROR(IF(#REF!=3,1,0),0)</f>
        <v>0</v>
      </c>
      <c r="BC30" s="1">
        <f>IFERROR(IF(#REF!=3,1,0),0)</f>
        <v>0</v>
      </c>
      <c r="BD30" s="1">
        <f>IFERROR(IF(#REF!=3,1,0),0)</f>
        <v>0</v>
      </c>
      <c r="BE30" s="1">
        <f t="shared" si="1"/>
        <v>5</v>
      </c>
    </row>
    <row r="31" spans="1:57" ht="17.25" customHeight="1" x14ac:dyDescent="0.2">
      <c r="A31" s="72" t="s">
        <v>74</v>
      </c>
      <c r="B31" s="73"/>
      <c r="C31" s="73"/>
      <c r="D31" s="74"/>
      <c r="E31" s="8">
        <f t="shared" si="0"/>
        <v>2</v>
      </c>
      <c r="F31" s="38" t="s">
        <v>6</v>
      </c>
      <c r="H31" s="1">
        <f>IFERROR(IF('1'!E39=3,1,0),0)</f>
        <v>1</v>
      </c>
      <c r="I31" s="1">
        <f>IFERROR(IF('2'!E39=3,1,0),0)</f>
        <v>1</v>
      </c>
      <c r="J31" s="1">
        <f>IFERROR(IF('3'!E39=3,1,0),0)</f>
        <v>0</v>
      </c>
      <c r="K31" s="1">
        <f>IFERROR(IF('4'!E39=3,1,0),0)</f>
        <v>0</v>
      </c>
      <c r="L31" s="1">
        <f>IFERROR(IF('5'!E39=3,1,0),0)</f>
        <v>0</v>
      </c>
      <c r="M31" s="1">
        <f>IFERROR(IF('6'!E39=3,1,0),0)</f>
        <v>0</v>
      </c>
      <c r="N31" s="1">
        <f>IFERROR(IF('7'!E39=3,1,0),0)</f>
        <v>0</v>
      </c>
      <c r="O31" s="1">
        <f>IFERROR(IF('8'!E39=3,1,0),0)</f>
        <v>0</v>
      </c>
      <c r="P31" s="1">
        <f>IFERROR(IF('9'!E39=3,1,0),0)</f>
        <v>0</v>
      </c>
      <c r="Q31" s="1">
        <f>IFERROR(IF('10'!E39=3,1,0),0)</f>
        <v>0</v>
      </c>
      <c r="R31" s="1">
        <f>IFERROR(IF(#REF!=3,1,0),0)</f>
        <v>0</v>
      </c>
      <c r="S31" s="1">
        <f>IFERROR(IF(#REF!=3,1,0),0)</f>
        <v>0</v>
      </c>
      <c r="T31" s="1">
        <f>IFERROR(IF(#REF!=3,1,0),0)</f>
        <v>0</v>
      </c>
      <c r="U31" s="1">
        <f>IFERROR(IF(#REF!=3,1,0),0)</f>
        <v>0</v>
      </c>
      <c r="V31" s="1">
        <f>IFERROR(IF(#REF!=3,1,0),0)</f>
        <v>0</v>
      </c>
      <c r="W31" s="1">
        <f>IFERROR(IF(#REF!=3,1,0),0)</f>
        <v>0</v>
      </c>
      <c r="X31" s="1">
        <f>IFERROR(IF(#REF!=3,1,0),0)</f>
        <v>0</v>
      </c>
      <c r="Y31" s="1">
        <f>IFERROR(IF(#REF!=3,1,0),0)</f>
        <v>0</v>
      </c>
      <c r="Z31" s="1">
        <f>IFERROR(IF(#REF!=3,1,0),0)</f>
        <v>0</v>
      </c>
      <c r="AA31" s="1">
        <f>IFERROR(IF(#REF!=3,1,0),0)</f>
        <v>0</v>
      </c>
      <c r="AB31" s="1">
        <f>IFERROR(IF(#REF!=3,1,0),0)</f>
        <v>0</v>
      </c>
      <c r="AC31" s="1">
        <f>IFERROR(IF(#REF!=3,1,0),0)</f>
        <v>0</v>
      </c>
      <c r="AD31" s="1">
        <f>IFERROR(IF(#REF!=3,1,0),0)</f>
        <v>0</v>
      </c>
      <c r="AE31" s="1">
        <f>IFERROR(IF(#REF!=3,1,0),0)</f>
        <v>0</v>
      </c>
      <c r="AF31" s="1">
        <f>IFERROR(IF(#REF!=3,1,0),0)</f>
        <v>0</v>
      </c>
      <c r="AG31" s="1">
        <f>IFERROR(IF(#REF!=3,1,0),0)</f>
        <v>0</v>
      </c>
      <c r="AH31" s="1">
        <f>IFERROR(IF(#REF!=3,1,0),0)</f>
        <v>0</v>
      </c>
      <c r="AI31" s="1">
        <f>IFERROR(IF(#REF!=3,1,0),0)</f>
        <v>0</v>
      </c>
      <c r="AJ31" s="1">
        <f>IFERROR(IF(#REF!=3,1,0),0)</f>
        <v>0</v>
      </c>
      <c r="AK31" s="1">
        <f>IFERROR(IF(#REF!=3,1,0),0)</f>
        <v>0</v>
      </c>
      <c r="AL31" s="1">
        <f>IFERROR(IF(#REF!=3,1,0),0)</f>
        <v>0</v>
      </c>
      <c r="AM31" s="1">
        <f>IFERROR(IF(#REF!=3,1,0),0)</f>
        <v>0</v>
      </c>
      <c r="AN31" s="1">
        <f>IFERROR(IF(#REF!=3,1,0),0)</f>
        <v>0</v>
      </c>
      <c r="AO31" s="1">
        <f>IFERROR(IF(#REF!=3,1,0),0)</f>
        <v>0</v>
      </c>
      <c r="AP31" s="1">
        <f>IFERROR(IF(#REF!=3,1,0),0)</f>
        <v>0</v>
      </c>
      <c r="AQ31" s="1">
        <f>IFERROR(IF(#REF!=3,1,0),0)</f>
        <v>0</v>
      </c>
      <c r="AR31" s="1">
        <f>IFERROR(IF(#REF!=3,1,0),0)</f>
        <v>0</v>
      </c>
      <c r="AS31" s="1">
        <f>IFERROR(IF(#REF!=3,1,0),0)</f>
        <v>0</v>
      </c>
      <c r="AT31" s="1">
        <f>IFERROR(IF(#REF!=3,1,0),0)</f>
        <v>0</v>
      </c>
      <c r="AU31" s="1">
        <f>IFERROR(IF(#REF!=3,1,0),0)</f>
        <v>0</v>
      </c>
      <c r="AV31" s="1">
        <f>IFERROR(IF(#REF!=3,1,0),0)</f>
        <v>0</v>
      </c>
      <c r="AW31" s="1">
        <f>IFERROR(IF(#REF!=3,1,0),0)</f>
        <v>0</v>
      </c>
      <c r="AX31" s="1">
        <f>IFERROR(IF(#REF!=3,1,0),0)</f>
        <v>0</v>
      </c>
      <c r="AY31" s="1">
        <f>IFERROR(IF(#REF!=3,1,0),0)</f>
        <v>0</v>
      </c>
      <c r="AZ31" s="1">
        <f>IFERROR(IF(#REF!=3,1,0),0)</f>
        <v>0</v>
      </c>
      <c r="BA31" s="1">
        <f>IFERROR(IF(#REF!=3,1,0),0)</f>
        <v>0</v>
      </c>
      <c r="BB31" s="1">
        <f>IFERROR(IF(#REF!=3,1,0),0)</f>
        <v>0</v>
      </c>
      <c r="BC31" s="1">
        <f>IFERROR(IF(#REF!=3,1,0),0)</f>
        <v>0</v>
      </c>
      <c r="BD31" s="1">
        <f>IFERROR(IF(#REF!=3,1,0),0)</f>
        <v>0</v>
      </c>
      <c r="BE31" s="1">
        <f t="shared" si="1"/>
        <v>2</v>
      </c>
    </row>
    <row r="32" spans="1:57" ht="17.25" customHeight="1" x14ac:dyDescent="0.2">
      <c r="A32" s="72" t="s">
        <v>75</v>
      </c>
      <c r="B32" s="73"/>
      <c r="C32" s="73"/>
      <c r="D32" s="74"/>
      <c r="E32" s="8">
        <f t="shared" si="0"/>
        <v>2</v>
      </c>
      <c r="F32" s="38" t="s">
        <v>5</v>
      </c>
      <c r="H32" s="1">
        <f>IFERROR(IF('1'!E40=3,1,0),0)</f>
        <v>1</v>
      </c>
      <c r="I32" s="1">
        <f>IFERROR(IF('2'!E40=3,1,0),0)</f>
        <v>1</v>
      </c>
      <c r="J32" s="1">
        <f>IFERROR(IF('3'!E40=3,1,0),0)</f>
        <v>0</v>
      </c>
      <c r="K32" s="1">
        <f>IFERROR(IF('4'!E40=3,1,0),0)</f>
        <v>0</v>
      </c>
      <c r="L32" s="1">
        <f>IFERROR(IF('5'!E40=3,1,0),0)</f>
        <v>0</v>
      </c>
      <c r="M32" s="1">
        <f>IFERROR(IF('6'!E40=3,1,0),0)</f>
        <v>0</v>
      </c>
      <c r="N32" s="1">
        <f>IFERROR(IF('7'!E40=3,1,0),0)</f>
        <v>0</v>
      </c>
      <c r="O32" s="1">
        <f>IFERROR(IF('8'!E40=3,1,0),0)</f>
        <v>0</v>
      </c>
      <c r="P32" s="1">
        <f>IFERROR(IF('9'!E40=3,1,0),0)</f>
        <v>0</v>
      </c>
      <c r="Q32" s="1">
        <f>IFERROR(IF('10'!E40=3,1,0),0)</f>
        <v>0</v>
      </c>
      <c r="R32" s="1">
        <f>IFERROR(IF(#REF!=3,1,0),0)</f>
        <v>0</v>
      </c>
      <c r="S32" s="1">
        <f>IFERROR(IF(#REF!=3,1,0),0)</f>
        <v>0</v>
      </c>
      <c r="T32" s="1">
        <f>IFERROR(IF(#REF!=3,1,0),0)</f>
        <v>0</v>
      </c>
      <c r="U32" s="1">
        <f>IFERROR(IF(#REF!=3,1,0),0)</f>
        <v>0</v>
      </c>
      <c r="V32" s="1">
        <f>IFERROR(IF(#REF!=3,1,0),0)</f>
        <v>0</v>
      </c>
      <c r="W32" s="1">
        <f>IFERROR(IF(#REF!=3,1,0),0)</f>
        <v>0</v>
      </c>
      <c r="X32" s="1">
        <f>IFERROR(IF(#REF!=3,1,0),0)</f>
        <v>0</v>
      </c>
      <c r="Y32" s="1">
        <f>IFERROR(IF(#REF!=3,1,0),0)</f>
        <v>0</v>
      </c>
      <c r="Z32" s="1">
        <f>IFERROR(IF(#REF!=3,1,0),0)</f>
        <v>0</v>
      </c>
      <c r="AA32" s="1">
        <f>IFERROR(IF(#REF!=3,1,0),0)</f>
        <v>0</v>
      </c>
      <c r="AB32" s="1">
        <f>IFERROR(IF(#REF!=3,1,0),0)</f>
        <v>0</v>
      </c>
      <c r="AC32" s="1">
        <f>IFERROR(IF(#REF!=3,1,0),0)</f>
        <v>0</v>
      </c>
      <c r="AD32" s="1">
        <f>IFERROR(IF(#REF!=3,1,0),0)</f>
        <v>0</v>
      </c>
      <c r="AE32" s="1">
        <f>IFERROR(IF(#REF!=3,1,0),0)</f>
        <v>0</v>
      </c>
      <c r="AF32" s="1">
        <f>IFERROR(IF(#REF!=3,1,0),0)</f>
        <v>0</v>
      </c>
      <c r="AG32" s="1">
        <f>IFERROR(IF(#REF!=3,1,0),0)</f>
        <v>0</v>
      </c>
      <c r="AH32" s="1">
        <f>IFERROR(IF(#REF!=3,1,0),0)</f>
        <v>0</v>
      </c>
      <c r="AI32" s="1">
        <f>IFERROR(IF(#REF!=3,1,0),0)</f>
        <v>0</v>
      </c>
      <c r="AJ32" s="1">
        <f>IFERROR(IF(#REF!=3,1,0),0)</f>
        <v>0</v>
      </c>
      <c r="AK32" s="1">
        <f>IFERROR(IF(#REF!=3,1,0),0)</f>
        <v>0</v>
      </c>
      <c r="AL32" s="1">
        <f>IFERROR(IF(#REF!=3,1,0),0)</f>
        <v>0</v>
      </c>
      <c r="AM32" s="1">
        <f>IFERROR(IF(#REF!=3,1,0),0)</f>
        <v>0</v>
      </c>
      <c r="AN32" s="1">
        <f>IFERROR(IF(#REF!=3,1,0),0)</f>
        <v>0</v>
      </c>
      <c r="AO32" s="1">
        <f>IFERROR(IF(#REF!=3,1,0),0)</f>
        <v>0</v>
      </c>
      <c r="AP32" s="1">
        <f>IFERROR(IF(#REF!=3,1,0),0)</f>
        <v>0</v>
      </c>
      <c r="AQ32" s="1">
        <f>IFERROR(IF(#REF!=3,1,0),0)</f>
        <v>0</v>
      </c>
      <c r="AR32" s="1">
        <f>IFERROR(IF(#REF!=3,1,0),0)</f>
        <v>0</v>
      </c>
      <c r="AS32" s="1">
        <f>IFERROR(IF(#REF!=3,1,0),0)</f>
        <v>0</v>
      </c>
      <c r="AT32" s="1">
        <f>IFERROR(IF(#REF!=3,1,0),0)</f>
        <v>0</v>
      </c>
      <c r="AU32" s="1">
        <f>IFERROR(IF(#REF!=3,1,0),0)</f>
        <v>0</v>
      </c>
      <c r="AV32" s="1">
        <f>IFERROR(IF(#REF!=3,1,0),0)</f>
        <v>0</v>
      </c>
      <c r="AW32" s="1">
        <f>IFERROR(IF(#REF!=3,1,0),0)</f>
        <v>0</v>
      </c>
      <c r="AX32" s="1">
        <f>IFERROR(IF(#REF!=3,1,0),0)</f>
        <v>0</v>
      </c>
      <c r="AY32" s="1">
        <f>IFERROR(IF(#REF!=3,1,0),0)</f>
        <v>0</v>
      </c>
      <c r="AZ32" s="1">
        <f>IFERROR(IF(#REF!=3,1,0),0)</f>
        <v>0</v>
      </c>
      <c r="BA32" s="1">
        <f>IFERROR(IF(#REF!=3,1,0),0)</f>
        <v>0</v>
      </c>
      <c r="BB32" s="1">
        <f>IFERROR(IF(#REF!=3,1,0),0)</f>
        <v>0</v>
      </c>
      <c r="BC32" s="1">
        <f>IFERROR(IF(#REF!=3,1,0),0)</f>
        <v>0</v>
      </c>
      <c r="BD32" s="1">
        <f>IFERROR(IF(#REF!=3,1,0),0)</f>
        <v>0</v>
      </c>
      <c r="BE32" s="1">
        <f t="shared" si="1"/>
        <v>2</v>
      </c>
    </row>
    <row r="33" spans="1:57" ht="17.25" customHeight="1" x14ac:dyDescent="0.2">
      <c r="A33" s="72" t="s">
        <v>76</v>
      </c>
      <c r="B33" s="73"/>
      <c r="C33" s="73"/>
      <c r="D33" s="74"/>
      <c r="E33" s="8">
        <f t="shared" si="0"/>
        <v>3</v>
      </c>
      <c r="F33" s="38" t="s">
        <v>6</v>
      </c>
      <c r="H33" s="1">
        <f>IFERROR(IF('1'!E41=3,1,0),0)</f>
        <v>0</v>
      </c>
      <c r="I33" s="1">
        <f>IFERROR(IF('2'!E41=3,1,0),0)</f>
        <v>0</v>
      </c>
      <c r="J33" s="1">
        <f>IFERROR(IF('3'!E41=3,1,0),0)</f>
        <v>0</v>
      </c>
      <c r="K33" s="1">
        <f>IFERROR(IF('4'!E41=3,1,0),0)</f>
        <v>0</v>
      </c>
      <c r="L33" s="1">
        <f>IFERROR(IF('5'!E41=3,1,0),0)</f>
        <v>0</v>
      </c>
      <c r="M33" s="1">
        <f>IFERROR(IF('6'!E41=3,1,0),0)</f>
        <v>0</v>
      </c>
      <c r="N33" s="1">
        <f>IFERROR(IF('7'!E41=3,1,0),0)</f>
        <v>0</v>
      </c>
      <c r="O33" s="1">
        <f>IFERROR(IF('8'!E41=3,1,0),0)</f>
        <v>1</v>
      </c>
      <c r="P33" s="1">
        <f>IFERROR(IF('9'!E41=3,1,0),0)</f>
        <v>1</v>
      </c>
      <c r="Q33" s="1">
        <f>IFERROR(IF('10'!E41=3,1,0),0)</f>
        <v>1</v>
      </c>
      <c r="R33" s="1">
        <f>IFERROR(IF(#REF!=3,1,0),0)</f>
        <v>0</v>
      </c>
      <c r="S33" s="1">
        <f>IFERROR(IF(#REF!=3,1,0),0)</f>
        <v>0</v>
      </c>
      <c r="T33" s="1">
        <f>IFERROR(IF(#REF!=3,1,0),0)</f>
        <v>0</v>
      </c>
      <c r="U33" s="1">
        <f>IFERROR(IF(#REF!=3,1,0),0)</f>
        <v>0</v>
      </c>
      <c r="V33" s="1">
        <f>IFERROR(IF(#REF!=3,1,0),0)</f>
        <v>0</v>
      </c>
      <c r="W33" s="1">
        <f>IFERROR(IF(#REF!=3,1,0),0)</f>
        <v>0</v>
      </c>
      <c r="X33" s="1">
        <f>IFERROR(IF(#REF!=3,1,0),0)</f>
        <v>0</v>
      </c>
      <c r="Y33" s="1">
        <f>IFERROR(IF(#REF!=3,1,0),0)</f>
        <v>0</v>
      </c>
      <c r="Z33" s="1">
        <f>IFERROR(IF(#REF!=3,1,0),0)</f>
        <v>0</v>
      </c>
      <c r="AA33" s="1">
        <f>IFERROR(IF(#REF!=3,1,0),0)</f>
        <v>0</v>
      </c>
      <c r="AB33" s="1">
        <f>IFERROR(IF(#REF!=3,1,0),0)</f>
        <v>0</v>
      </c>
      <c r="AC33" s="1">
        <f>IFERROR(IF(#REF!=3,1,0),0)</f>
        <v>0</v>
      </c>
      <c r="AD33" s="1">
        <f>IFERROR(IF(#REF!=3,1,0),0)</f>
        <v>0</v>
      </c>
      <c r="AE33" s="1">
        <f>IFERROR(IF(#REF!=3,1,0),0)</f>
        <v>0</v>
      </c>
      <c r="AF33" s="1">
        <f>IFERROR(IF(#REF!=3,1,0),0)</f>
        <v>0</v>
      </c>
      <c r="AG33" s="1">
        <f>IFERROR(IF(#REF!=3,1,0),0)</f>
        <v>0</v>
      </c>
      <c r="AH33" s="1">
        <f>IFERROR(IF(#REF!=3,1,0),0)</f>
        <v>0</v>
      </c>
      <c r="AI33" s="1">
        <f>IFERROR(IF(#REF!=3,1,0),0)</f>
        <v>0</v>
      </c>
      <c r="AJ33" s="1">
        <f>IFERROR(IF(#REF!=3,1,0),0)</f>
        <v>0</v>
      </c>
      <c r="AK33" s="1">
        <f>IFERROR(IF(#REF!=3,1,0),0)</f>
        <v>0</v>
      </c>
      <c r="AL33" s="1">
        <f>IFERROR(IF(#REF!=3,1,0),0)</f>
        <v>0</v>
      </c>
      <c r="AM33" s="1">
        <f>IFERROR(IF(#REF!=3,1,0),0)</f>
        <v>0</v>
      </c>
      <c r="AN33" s="1">
        <f>IFERROR(IF(#REF!=3,1,0),0)</f>
        <v>0</v>
      </c>
      <c r="AO33" s="1">
        <f>IFERROR(IF(#REF!=3,1,0),0)</f>
        <v>0</v>
      </c>
      <c r="AP33" s="1">
        <f>IFERROR(IF(#REF!=3,1,0),0)</f>
        <v>0</v>
      </c>
      <c r="AQ33" s="1">
        <f>IFERROR(IF(#REF!=3,1,0),0)</f>
        <v>0</v>
      </c>
      <c r="AR33" s="1">
        <f>IFERROR(IF(#REF!=3,1,0),0)</f>
        <v>0</v>
      </c>
      <c r="AS33" s="1">
        <f>IFERROR(IF(#REF!=3,1,0),0)</f>
        <v>0</v>
      </c>
      <c r="AT33" s="1">
        <f>IFERROR(IF(#REF!=3,1,0),0)</f>
        <v>0</v>
      </c>
      <c r="AU33" s="1">
        <f>IFERROR(IF(#REF!=3,1,0),0)</f>
        <v>0</v>
      </c>
      <c r="AV33" s="1">
        <f>IFERROR(IF(#REF!=3,1,0),0)</f>
        <v>0</v>
      </c>
      <c r="AW33" s="1">
        <f>IFERROR(IF(#REF!=3,1,0),0)</f>
        <v>0</v>
      </c>
      <c r="AX33" s="1">
        <f>IFERROR(IF(#REF!=3,1,0),0)</f>
        <v>0</v>
      </c>
      <c r="AY33" s="1">
        <f>IFERROR(IF(#REF!=3,1,0),0)</f>
        <v>0</v>
      </c>
      <c r="AZ33" s="1">
        <f>IFERROR(IF(#REF!=3,1,0),0)</f>
        <v>0</v>
      </c>
      <c r="BA33" s="1">
        <f>IFERROR(IF(#REF!=3,1,0),0)</f>
        <v>0</v>
      </c>
      <c r="BB33" s="1">
        <f>IFERROR(IF(#REF!=3,1,0),0)</f>
        <v>0</v>
      </c>
      <c r="BC33" s="1">
        <f>IFERROR(IF(#REF!=3,1,0),0)</f>
        <v>0</v>
      </c>
      <c r="BD33" s="1">
        <f>IFERROR(IF(#REF!=3,1,0),0)</f>
        <v>0</v>
      </c>
      <c r="BE33" s="1">
        <f t="shared" si="1"/>
        <v>3</v>
      </c>
    </row>
    <row r="34" spans="1:57" ht="17.25" customHeight="1" x14ac:dyDescent="0.2">
      <c r="A34" s="72" t="s">
        <v>157</v>
      </c>
      <c r="B34" s="73"/>
      <c r="C34" s="73"/>
      <c r="D34" s="74"/>
      <c r="E34" s="8">
        <f t="shared" si="0"/>
        <v>0</v>
      </c>
      <c r="F34" s="38" t="s">
        <v>6</v>
      </c>
      <c r="H34" s="1">
        <f>IFERROR(IF('1'!E42=3,1,0),0)</f>
        <v>0</v>
      </c>
      <c r="I34" s="1">
        <f>IFERROR(IF('2'!E42=3,1,0),0)</f>
        <v>0</v>
      </c>
      <c r="J34" s="1">
        <f>IFERROR(IF('3'!E42=3,1,0),0)</f>
        <v>0</v>
      </c>
      <c r="K34" s="1">
        <f>IFERROR(IF('4'!E42=3,1,0),0)</f>
        <v>0</v>
      </c>
      <c r="L34" s="1">
        <f>IFERROR(IF('5'!E42=3,1,0),0)</f>
        <v>0</v>
      </c>
      <c r="M34" s="1">
        <f>IFERROR(IF('6'!E42=3,1,0),0)</f>
        <v>0</v>
      </c>
      <c r="N34" s="1">
        <f>IFERROR(IF('7'!E42=3,1,0),0)</f>
        <v>0</v>
      </c>
      <c r="O34" s="1">
        <f>IFERROR(IF('8'!E42=3,1,0),0)</f>
        <v>0</v>
      </c>
      <c r="P34" s="1">
        <f>IFERROR(IF('9'!E42=3,1,0),0)</f>
        <v>0</v>
      </c>
      <c r="Q34" s="1">
        <f>IFERROR(IF('10'!E42=3,1,0),0)</f>
        <v>0</v>
      </c>
      <c r="R34" s="1">
        <f>IFERROR(IF(#REF!=3,1,0),0)</f>
        <v>0</v>
      </c>
      <c r="S34" s="1">
        <f>IFERROR(IF(#REF!=3,1,0),0)</f>
        <v>0</v>
      </c>
      <c r="T34" s="1">
        <f>IFERROR(IF(#REF!=3,1,0),0)</f>
        <v>0</v>
      </c>
      <c r="U34" s="1">
        <f>IFERROR(IF(#REF!=3,1,0),0)</f>
        <v>0</v>
      </c>
      <c r="V34" s="1">
        <f>IFERROR(IF(#REF!=3,1,0),0)</f>
        <v>0</v>
      </c>
      <c r="W34" s="1">
        <f>IFERROR(IF(#REF!=3,1,0),0)</f>
        <v>0</v>
      </c>
      <c r="X34" s="1">
        <f>IFERROR(IF(#REF!=3,1,0),0)</f>
        <v>0</v>
      </c>
      <c r="Y34" s="1">
        <f>IFERROR(IF(#REF!=3,1,0),0)</f>
        <v>0</v>
      </c>
      <c r="Z34" s="1">
        <f>IFERROR(IF(#REF!=3,1,0),0)</f>
        <v>0</v>
      </c>
      <c r="AA34" s="1">
        <f>IFERROR(IF(#REF!=3,1,0),0)</f>
        <v>0</v>
      </c>
      <c r="AB34" s="1">
        <f>IFERROR(IF(#REF!=3,1,0),0)</f>
        <v>0</v>
      </c>
      <c r="AC34" s="1">
        <f>IFERROR(IF(#REF!=3,1,0),0)</f>
        <v>0</v>
      </c>
      <c r="AD34" s="1">
        <f>IFERROR(IF(#REF!=3,1,0),0)</f>
        <v>0</v>
      </c>
      <c r="AE34" s="1">
        <f>IFERROR(IF(#REF!=3,1,0),0)</f>
        <v>0</v>
      </c>
      <c r="AF34" s="1">
        <f>IFERROR(IF(#REF!=3,1,0),0)</f>
        <v>0</v>
      </c>
      <c r="AG34" s="1">
        <f>IFERROR(IF(#REF!=3,1,0),0)</f>
        <v>0</v>
      </c>
      <c r="AH34" s="1">
        <f>IFERROR(IF(#REF!=3,1,0),0)</f>
        <v>0</v>
      </c>
      <c r="AI34" s="1">
        <f>IFERROR(IF(#REF!=3,1,0),0)</f>
        <v>0</v>
      </c>
      <c r="AJ34" s="1">
        <f>IFERROR(IF(#REF!=3,1,0),0)</f>
        <v>0</v>
      </c>
      <c r="AK34" s="1">
        <f>IFERROR(IF(#REF!=3,1,0),0)</f>
        <v>0</v>
      </c>
      <c r="AL34" s="1">
        <f>IFERROR(IF(#REF!=3,1,0),0)</f>
        <v>0</v>
      </c>
      <c r="AM34" s="1">
        <f>IFERROR(IF(#REF!=3,1,0),0)</f>
        <v>0</v>
      </c>
      <c r="AN34" s="1">
        <f>IFERROR(IF(#REF!=3,1,0),0)</f>
        <v>0</v>
      </c>
      <c r="AO34" s="1">
        <f>IFERROR(IF(#REF!=3,1,0),0)</f>
        <v>0</v>
      </c>
      <c r="AP34" s="1">
        <f>IFERROR(IF(#REF!=3,1,0),0)</f>
        <v>0</v>
      </c>
      <c r="AQ34" s="1">
        <f>IFERROR(IF(#REF!=3,1,0),0)</f>
        <v>0</v>
      </c>
      <c r="AR34" s="1">
        <f>IFERROR(IF(#REF!=3,1,0),0)</f>
        <v>0</v>
      </c>
      <c r="AS34" s="1">
        <f>IFERROR(IF(#REF!=3,1,0),0)</f>
        <v>0</v>
      </c>
      <c r="AT34" s="1">
        <f>IFERROR(IF(#REF!=3,1,0),0)</f>
        <v>0</v>
      </c>
      <c r="AU34" s="1">
        <f>IFERROR(IF(#REF!=3,1,0),0)</f>
        <v>0</v>
      </c>
      <c r="AV34" s="1">
        <f>IFERROR(IF(#REF!=3,1,0),0)</f>
        <v>0</v>
      </c>
      <c r="AW34" s="1">
        <f>IFERROR(IF(#REF!=3,1,0),0)</f>
        <v>0</v>
      </c>
      <c r="AX34" s="1">
        <f>IFERROR(IF(#REF!=3,1,0),0)</f>
        <v>0</v>
      </c>
      <c r="AY34" s="1">
        <f>IFERROR(IF(#REF!=3,1,0),0)</f>
        <v>0</v>
      </c>
      <c r="AZ34" s="1">
        <f>IFERROR(IF(#REF!=3,1,0),0)</f>
        <v>0</v>
      </c>
      <c r="BA34" s="1">
        <f>IFERROR(IF(#REF!=3,1,0),0)</f>
        <v>0</v>
      </c>
      <c r="BB34" s="1">
        <f>IFERROR(IF(#REF!=3,1,0),0)</f>
        <v>0</v>
      </c>
      <c r="BC34" s="1">
        <f>IFERROR(IF(#REF!=3,1,0),0)</f>
        <v>0</v>
      </c>
      <c r="BD34" s="1">
        <f>IFERROR(IF(#REF!=3,1,0),0)</f>
        <v>0</v>
      </c>
      <c r="BE34" s="1">
        <f t="shared" si="1"/>
        <v>0</v>
      </c>
    </row>
    <row r="35" spans="1:57" ht="17.25" customHeight="1" x14ac:dyDescent="0.2">
      <c r="A35" s="72" t="s">
        <v>77</v>
      </c>
      <c r="B35" s="73"/>
      <c r="C35" s="73"/>
      <c r="D35" s="74"/>
      <c r="E35" s="8">
        <f t="shared" si="0"/>
        <v>0</v>
      </c>
      <c r="F35" s="38" t="s">
        <v>6</v>
      </c>
      <c r="H35" s="1">
        <f>IFERROR(IF('1'!E43=3,1,0),0)</f>
        <v>0</v>
      </c>
      <c r="I35" s="1">
        <f>IFERROR(IF('2'!E43=3,1,0),0)</f>
        <v>0</v>
      </c>
      <c r="J35" s="1">
        <f>IFERROR(IF('3'!E43=3,1,0),0)</f>
        <v>0</v>
      </c>
      <c r="K35" s="1">
        <f>IFERROR(IF('4'!E43=3,1,0),0)</f>
        <v>0</v>
      </c>
      <c r="L35" s="1">
        <f>IFERROR(IF('5'!E43=3,1,0),0)</f>
        <v>0</v>
      </c>
      <c r="M35" s="1">
        <f>IFERROR(IF('6'!E43=3,1,0),0)</f>
        <v>0</v>
      </c>
      <c r="N35" s="1">
        <f>IFERROR(IF('7'!E43=3,1,0),0)</f>
        <v>0</v>
      </c>
      <c r="O35" s="1">
        <f>IFERROR(IF('8'!E43=3,1,0),0)</f>
        <v>0</v>
      </c>
      <c r="P35" s="1">
        <f>IFERROR(IF('9'!E43=3,1,0),0)</f>
        <v>0</v>
      </c>
      <c r="Q35" s="1">
        <f>IFERROR(IF('10'!E43=3,1,0),0)</f>
        <v>0</v>
      </c>
      <c r="R35" s="1">
        <f>IFERROR(IF(#REF!=3,1,0),0)</f>
        <v>0</v>
      </c>
      <c r="S35" s="1">
        <f>IFERROR(IF(#REF!=3,1,0),0)</f>
        <v>0</v>
      </c>
      <c r="T35" s="1">
        <f>IFERROR(IF(#REF!=3,1,0),0)</f>
        <v>0</v>
      </c>
      <c r="U35" s="1">
        <f>IFERROR(IF(#REF!=3,1,0),0)</f>
        <v>0</v>
      </c>
      <c r="V35" s="1">
        <f>IFERROR(IF(#REF!=3,1,0),0)</f>
        <v>0</v>
      </c>
      <c r="W35" s="1">
        <f>IFERROR(IF(#REF!=3,1,0),0)</f>
        <v>0</v>
      </c>
      <c r="X35" s="1">
        <f>IFERROR(IF(#REF!=3,1,0),0)</f>
        <v>0</v>
      </c>
      <c r="Y35" s="1">
        <f>IFERROR(IF(#REF!=3,1,0),0)</f>
        <v>0</v>
      </c>
      <c r="Z35" s="1">
        <f>IFERROR(IF(#REF!=3,1,0),0)</f>
        <v>0</v>
      </c>
      <c r="AA35" s="1">
        <f>IFERROR(IF(#REF!=3,1,0),0)</f>
        <v>0</v>
      </c>
      <c r="AB35" s="1">
        <f>IFERROR(IF(#REF!=3,1,0),0)</f>
        <v>0</v>
      </c>
      <c r="AC35" s="1">
        <f>IFERROR(IF(#REF!=3,1,0),0)</f>
        <v>0</v>
      </c>
      <c r="AD35" s="1">
        <f>IFERROR(IF(#REF!=3,1,0),0)</f>
        <v>0</v>
      </c>
      <c r="AE35" s="1">
        <f>IFERROR(IF(#REF!=3,1,0),0)</f>
        <v>0</v>
      </c>
      <c r="AF35" s="1">
        <f>IFERROR(IF(#REF!=3,1,0),0)</f>
        <v>0</v>
      </c>
      <c r="AG35" s="1">
        <f>IFERROR(IF(#REF!=3,1,0),0)</f>
        <v>0</v>
      </c>
      <c r="AH35" s="1">
        <f>IFERROR(IF(#REF!=3,1,0),0)</f>
        <v>0</v>
      </c>
      <c r="AI35" s="1">
        <f>IFERROR(IF(#REF!=3,1,0),0)</f>
        <v>0</v>
      </c>
      <c r="AJ35" s="1">
        <f>IFERROR(IF(#REF!=3,1,0),0)</f>
        <v>0</v>
      </c>
      <c r="AK35" s="1">
        <f>IFERROR(IF(#REF!=3,1,0),0)</f>
        <v>0</v>
      </c>
      <c r="AL35" s="1">
        <f>IFERROR(IF(#REF!=3,1,0),0)</f>
        <v>0</v>
      </c>
      <c r="AM35" s="1">
        <f>IFERROR(IF(#REF!=3,1,0),0)</f>
        <v>0</v>
      </c>
      <c r="AN35" s="1">
        <f>IFERROR(IF(#REF!=3,1,0),0)</f>
        <v>0</v>
      </c>
      <c r="AO35" s="1">
        <f>IFERROR(IF(#REF!=3,1,0),0)</f>
        <v>0</v>
      </c>
      <c r="AP35" s="1">
        <f>IFERROR(IF(#REF!=3,1,0),0)</f>
        <v>0</v>
      </c>
      <c r="AQ35" s="1">
        <f>IFERROR(IF(#REF!=3,1,0),0)</f>
        <v>0</v>
      </c>
      <c r="AR35" s="1">
        <f>IFERROR(IF(#REF!=3,1,0),0)</f>
        <v>0</v>
      </c>
      <c r="AS35" s="1">
        <f>IFERROR(IF(#REF!=3,1,0),0)</f>
        <v>0</v>
      </c>
      <c r="AT35" s="1">
        <f>IFERROR(IF(#REF!=3,1,0),0)</f>
        <v>0</v>
      </c>
      <c r="AU35" s="1">
        <f>IFERROR(IF(#REF!=3,1,0),0)</f>
        <v>0</v>
      </c>
      <c r="AV35" s="1">
        <f>IFERROR(IF(#REF!=3,1,0),0)</f>
        <v>0</v>
      </c>
      <c r="AW35" s="1">
        <f>IFERROR(IF(#REF!=3,1,0),0)</f>
        <v>0</v>
      </c>
      <c r="AX35" s="1">
        <f>IFERROR(IF(#REF!=3,1,0),0)</f>
        <v>0</v>
      </c>
      <c r="AY35" s="1">
        <f>IFERROR(IF(#REF!=3,1,0),0)</f>
        <v>0</v>
      </c>
      <c r="AZ35" s="1">
        <f>IFERROR(IF(#REF!=3,1,0),0)</f>
        <v>0</v>
      </c>
      <c r="BA35" s="1">
        <f>IFERROR(IF(#REF!=3,1,0),0)</f>
        <v>0</v>
      </c>
      <c r="BB35" s="1">
        <f>IFERROR(IF(#REF!=3,1,0),0)</f>
        <v>0</v>
      </c>
      <c r="BC35" s="1">
        <f>IFERROR(IF(#REF!=3,1,0),0)</f>
        <v>0</v>
      </c>
      <c r="BD35" s="1">
        <f>IFERROR(IF(#REF!=3,1,0),0)</f>
        <v>0</v>
      </c>
      <c r="BE35" s="1">
        <f t="shared" si="1"/>
        <v>0</v>
      </c>
    </row>
    <row r="36" spans="1:57" ht="17.25" customHeight="1" x14ac:dyDescent="0.2">
      <c r="A36" s="72" t="s">
        <v>78</v>
      </c>
      <c r="B36" s="73"/>
      <c r="C36" s="73"/>
      <c r="D36" s="74"/>
      <c r="E36" s="8">
        <f t="shared" si="0"/>
        <v>2</v>
      </c>
      <c r="F36" s="38" t="s">
        <v>6</v>
      </c>
      <c r="H36" s="1">
        <f>IFERROR(IF('1'!E44=3,1,0),0)</f>
        <v>0</v>
      </c>
      <c r="I36" s="1">
        <f>IFERROR(IF('2'!E44=3,1,0),0)</f>
        <v>0</v>
      </c>
      <c r="J36" s="1">
        <f>IFERROR(IF('3'!E44=3,1,0),0)</f>
        <v>0</v>
      </c>
      <c r="K36" s="1">
        <f>IFERROR(IF('4'!E44=3,1,0),0)</f>
        <v>0</v>
      </c>
      <c r="L36" s="1">
        <f>IFERROR(IF('5'!E44=3,1,0),0)</f>
        <v>0</v>
      </c>
      <c r="M36" s="1">
        <f>IFERROR(IF('6'!E44=3,1,0),0)</f>
        <v>0</v>
      </c>
      <c r="N36" s="1">
        <f>IFERROR(IF('7'!E44=3,1,0),0)</f>
        <v>0</v>
      </c>
      <c r="O36" s="1">
        <f>IFERROR(IF('8'!E44=3,1,0),0)</f>
        <v>0</v>
      </c>
      <c r="P36" s="1">
        <f>IFERROR(IF('9'!E44=3,1,0),0)</f>
        <v>1</v>
      </c>
      <c r="Q36" s="1">
        <f>IFERROR(IF('10'!E44=3,1,0),0)</f>
        <v>1</v>
      </c>
      <c r="R36" s="1">
        <f>IFERROR(IF(#REF!=3,1,0),0)</f>
        <v>0</v>
      </c>
      <c r="S36" s="1">
        <f>IFERROR(IF(#REF!=3,1,0),0)</f>
        <v>0</v>
      </c>
      <c r="T36" s="1">
        <f>IFERROR(IF(#REF!=3,1,0),0)</f>
        <v>0</v>
      </c>
      <c r="U36" s="1">
        <f>IFERROR(IF(#REF!=3,1,0),0)</f>
        <v>0</v>
      </c>
      <c r="V36" s="1">
        <f>IFERROR(IF(#REF!=3,1,0),0)</f>
        <v>0</v>
      </c>
      <c r="W36" s="1">
        <f>IFERROR(IF(#REF!=3,1,0),0)</f>
        <v>0</v>
      </c>
      <c r="X36" s="1">
        <f>IFERROR(IF(#REF!=3,1,0),0)</f>
        <v>0</v>
      </c>
      <c r="Y36" s="1">
        <f>IFERROR(IF(#REF!=3,1,0),0)</f>
        <v>0</v>
      </c>
      <c r="Z36" s="1">
        <f>IFERROR(IF(#REF!=3,1,0),0)</f>
        <v>0</v>
      </c>
      <c r="AA36" s="1">
        <f>IFERROR(IF(#REF!=3,1,0),0)</f>
        <v>0</v>
      </c>
      <c r="AB36" s="1">
        <f>IFERROR(IF(#REF!=3,1,0),0)</f>
        <v>0</v>
      </c>
      <c r="AC36" s="1">
        <f>IFERROR(IF(#REF!=3,1,0),0)</f>
        <v>0</v>
      </c>
      <c r="AD36" s="1">
        <f>IFERROR(IF(#REF!=3,1,0),0)</f>
        <v>0</v>
      </c>
      <c r="AE36" s="1">
        <f>IFERROR(IF(#REF!=3,1,0),0)</f>
        <v>0</v>
      </c>
      <c r="AF36" s="1">
        <f>IFERROR(IF(#REF!=3,1,0),0)</f>
        <v>0</v>
      </c>
      <c r="AG36" s="1">
        <f>IFERROR(IF(#REF!=3,1,0),0)</f>
        <v>0</v>
      </c>
      <c r="AH36" s="1">
        <f>IFERROR(IF(#REF!=3,1,0),0)</f>
        <v>0</v>
      </c>
      <c r="AI36" s="1">
        <f>IFERROR(IF(#REF!=3,1,0),0)</f>
        <v>0</v>
      </c>
      <c r="AJ36" s="1">
        <f>IFERROR(IF(#REF!=3,1,0),0)</f>
        <v>0</v>
      </c>
      <c r="AK36" s="1">
        <f>IFERROR(IF(#REF!=3,1,0),0)</f>
        <v>0</v>
      </c>
      <c r="AL36" s="1">
        <f>IFERROR(IF(#REF!=3,1,0),0)</f>
        <v>0</v>
      </c>
      <c r="AM36" s="1">
        <f>IFERROR(IF(#REF!=3,1,0),0)</f>
        <v>0</v>
      </c>
      <c r="AN36" s="1">
        <f>IFERROR(IF(#REF!=3,1,0),0)</f>
        <v>0</v>
      </c>
      <c r="AO36" s="1">
        <f>IFERROR(IF(#REF!=3,1,0),0)</f>
        <v>0</v>
      </c>
      <c r="AP36" s="1">
        <f>IFERROR(IF(#REF!=3,1,0),0)</f>
        <v>0</v>
      </c>
      <c r="AQ36" s="1">
        <f>IFERROR(IF(#REF!=3,1,0),0)</f>
        <v>0</v>
      </c>
      <c r="AR36" s="1">
        <f>IFERROR(IF(#REF!=3,1,0),0)</f>
        <v>0</v>
      </c>
      <c r="AS36" s="1">
        <f>IFERROR(IF(#REF!=3,1,0),0)</f>
        <v>0</v>
      </c>
      <c r="AT36" s="1">
        <f>IFERROR(IF(#REF!=3,1,0),0)</f>
        <v>0</v>
      </c>
      <c r="AU36" s="1">
        <f>IFERROR(IF(#REF!=3,1,0),0)</f>
        <v>0</v>
      </c>
      <c r="AV36" s="1">
        <f>IFERROR(IF(#REF!=3,1,0),0)</f>
        <v>0</v>
      </c>
      <c r="AW36" s="1">
        <f>IFERROR(IF(#REF!=3,1,0),0)</f>
        <v>0</v>
      </c>
      <c r="AX36" s="1">
        <f>IFERROR(IF(#REF!=3,1,0),0)</f>
        <v>0</v>
      </c>
      <c r="AY36" s="1">
        <f>IFERROR(IF(#REF!=3,1,0),0)</f>
        <v>0</v>
      </c>
      <c r="AZ36" s="1">
        <f>IFERROR(IF(#REF!=3,1,0),0)</f>
        <v>0</v>
      </c>
      <c r="BA36" s="1">
        <f>IFERROR(IF(#REF!=3,1,0),0)</f>
        <v>0</v>
      </c>
      <c r="BB36" s="1">
        <f>IFERROR(IF(#REF!=3,1,0),0)</f>
        <v>0</v>
      </c>
      <c r="BC36" s="1">
        <f>IFERROR(IF(#REF!=3,1,0),0)</f>
        <v>0</v>
      </c>
      <c r="BD36" s="1">
        <f>IFERROR(IF(#REF!=3,1,0),0)</f>
        <v>0</v>
      </c>
      <c r="BE36" s="1">
        <f t="shared" si="1"/>
        <v>2</v>
      </c>
    </row>
    <row r="37" spans="1:57" ht="14.1" customHeight="1" x14ac:dyDescent="0.2">
      <c r="A37" s="72" t="s">
        <v>79</v>
      </c>
      <c r="B37" s="73"/>
      <c r="C37" s="73"/>
      <c r="D37" s="74"/>
      <c r="E37" s="8">
        <f t="shared" si="0"/>
        <v>2</v>
      </c>
      <c r="F37" s="38" t="s">
        <v>5</v>
      </c>
      <c r="H37" s="1">
        <f>IFERROR(IF('1'!E45=3,1,0),0)</f>
        <v>0</v>
      </c>
      <c r="I37" s="1">
        <f>IFERROR(IF('2'!E45=3,1,0),0)</f>
        <v>0</v>
      </c>
      <c r="J37" s="1">
        <f>IFERROR(IF('3'!E45=3,1,0),0)</f>
        <v>0</v>
      </c>
      <c r="K37" s="1">
        <f>IFERROR(IF('4'!E45=3,1,0),0)</f>
        <v>0</v>
      </c>
      <c r="L37" s="1">
        <f>IFERROR(IF('5'!E45=3,1,0),0)</f>
        <v>0</v>
      </c>
      <c r="M37" s="1">
        <f>IFERROR(IF('6'!E45=3,1,0),0)</f>
        <v>0</v>
      </c>
      <c r="N37" s="1">
        <f>IFERROR(IF('7'!E45=3,1,0),0)</f>
        <v>0</v>
      </c>
      <c r="O37" s="1">
        <f>IFERROR(IF('8'!E45=3,1,0),0)</f>
        <v>0</v>
      </c>
      <c r="P37" s="1">
        <f>IFERROR(IF('9'!E45=3,1,0),0)</f>
        <v>1</v>
      </c>
      <c r="Q37" s="1">
        <f>IFERROR(IF('10'!E45=3,1,0),0)</f>
        <v>1</v>
      </c>
      <c r="R37" s="1">
        <f>IFERROR(IF(#REF!=3,1,0),0)</f>
        <v>0</v>
      </c>
      <c r="S37" s="1">
        <f>IFERROR(IF(#REF!=3,1,0),0)</f>
        <v>0</v>
      </c>
      <c r="T37" s="1">
        <f>IFERROR(IF(#REF!=3,1,0),0)</f>
        <v>0</v>
      </c>
      <c r="U37" s="1">
        <f>IFERROR(IF(#REF!=3,1,0),0)</f>
        <v>0</v>
      </c>
      <c r="V37" s="1">
        <f>IFERROR(IF(#REF!=3,1,0),0)</f>
        <v>0</v>
      </c>
      <c r="W37" s="1">
        <f>IFERROR(IF(#REF!=3,1,0),0)</f>
        <v>0</v>
      </c>
      <c r="X37" s="1">
        <f>IFERROR(IF(#REF!=3,1,0),0)</f>
        <v>0</v>
      </c>
      <c r="Y37" s="1">
        <f>IFERROR(IF(#REF!=3,1,0),0)</f>
        <v>0</v>
      </c>
      <c r="Z37" s="1">
        <f>IFERROR(IF(#REF!=3,1,0),0)</f>
        <v>0</v>
      </c>
      <c r="AA37" s="1">
        <f>IFERROR(IF(#REF!=3,1,0),0)</f>
        <v>0</v>
      </c>
      <c r="AB37" s="1">
        <f>IFERROR(IF(#REF!=3,1,0),0)</f>
        <v>0</v>
      </c>
      <c r="AC37" s="1">
        <f>IFERROR(IF(#REF!=3,1,0),0)</f>
        <v>0</v>
      </c>
      <c r="AD37" s="1">
        <f>IFERROR(IF(#REF!=3,1,0),0)</f>
        <v>0</v>
      </c>
      <c r="AE37" s="1">
        <f>IFERROR(IF(#REF!=3,1,0),0)</f>
        <v>0</v>
      </c>
      <c r="AF37" s="1">
        <f>IFERROR(IF(#REF!=3,1,0),0)</f>
        <v>0</v>
      </c>
      <c r="AG37" s="1">
        <f>IFERROR(IF(#REF!=3,1,0),0)</f>
        <v>0</v>
      </c>
      <c r="AH37" s="1">
        <f>IFERROR(IF(#REF!=3,1,0),0)</f>
        <v>0</v>
      </c>
      <c r="AI37" s="1">
        <f>IFERROR(IF(#REF!=3,1,0),0)</f>
        <v>0</v>
      </c>
      <c r="AJ37" s="1">
        <f>IFERROR(IF(#REF!=3,1,0),0)</f>
        <v>0</v>
      </c>
      <c r="AK37" s="1">
        <f>IFERROR(IF(#REF!=3,1,0),0)</f>
        <v>0</v>
      </c>
      <c r="AL37" s="1">
        <f>IFERROR(IF(#REF!=3,1,0),0)</f>
        <v>0</v>
      </c>
      <c r="AM37" s="1">
        <f>IFERROR(IF(#REF!=3,1,0),0)</f>
        <v>0</v>
      </c>
      <c r="AN37" s="1">
        <f>IFERROR(IF(#REF!=3,1,0),0)</f>
        <v>0</v>
      </c>
      <c r="AO37" s="1">
        <f>IFERROR(IF(#REF!=3,1,0),0)</f>
        <v>0</v>
      </c>
      <c r="AP37" s="1">
        <f>IFERROR(IF(#REF!=3,1,0),0)</f>
        <v>0</v>
      </c>
      <c r="AQ37" s="1">
        <f>IFERROR(IF(#REF!=3,1,0),0)</f>
        <v>0</v>
      </c>
      <c r="AR37" s="1">
        <f>IFERROR(IF(#REF!=3,1,0),0)</f>
        <v>0</v>
      </c>
      <c r="AS37" s="1">
        <f>IFERROR(IF(#REF!=3,1,0),0)</f>
        <v>0</v>
      </c>
      <c r="AT37" s="1">
        <f>IFERROR(IF(#REF!=3,1,0),0)</f>
        <v>0</v>
      </c>
      <c r="AU37" s="1">
        <f>IFERROR(IF(#REF!=3,1,0),0)</f>
        <v>0</v>
      </c>
      <c r="AV37" s="1">
        <f>IFERROR(IF(#REF!=3,1,0),0)</f>
        <v>0</v>
      </c>
      <c r="AW37" s="1">
        <f>IFERROR(IF(#REF!=3,1,0),0)</f>
        <v>0</v>
      </c>
      <c r="AX37" s="1">
        <f>IFERROR(IF(#REF!=3,1,0),0)</f>
        <v>0</v>
      </c>
      <c r="AY37" s="1">
        <f>IFERROR(IF(#REF!=3,1,0),0)</f>
        <v>0</v>
      </c>
      <c r="AZ37" s="1">
        <f>IFERROR(IF(#REF!=3,1,0),0)</f>
        <v>0</v>
      </c>
      <c r="BA37" s="1">
        <f>IFERROR(IF(#REF!=3,1,0),0)</f>
        <v>0</v>
      </c>
      <c r="BB37" s="1">
        <f>IFERROR(IF(#REF!=3,1,0),0)</f>
        <v>0</v>
      </c>
      <c r="BC37" s="1">
        <f>IFERROR(IF(#REF!=3,1,0),0)</f>
        <v>0</v>
      </c>
      <c r="BD37" s="1">
        <f>IFERROR(IF(#REF!=3,1,0),0)</f>
        <v>0</v>
      </c>
      <c r="BE37" s="1">
        <f t="shared" si="1"/>
        <v>2</v>
      </c>
    </row>
    <row r="38" spans="1:57" ht="14.1" customHeight="1" x14ac:dyDescent="0.2">
      <c r="A38" s="72" t="s">
        <v>80</v>
      </c>
      <c r="B38" s="73"/>
      <c r="C38" s="73"/>
      <c r="D38" s="74"/>
      <c r="E38" s="8">
        <f t="shared" si="0"/>
        <v>6</v>
      </c>
      <c r="F38" s="38" t="s">
        <v>5</v>
      </c>
      <c r="H38" s="1">
        <f>IFERROR(IF('1'!E46=3,1,0),0)</f>
        <v>1</v>
      </c>
      <c r="I38" s="1">
        <f>IFERROR(IF('2'!E46=3,1,0),0)</f>
        <v>1</v>
      </c>
      <c r="J38" s="1">
        <f>IFERROR(IF('3'!E46=3,1,0),0)</f>
        <v>0</v>
      </c>
      <c r="K38" s="1">
        <f>IFERROR(IF('4'!E46=3,1,0),0)</f>
        <v>0</v>
      </c>
      <c r="L38" s="1">
        <f>IFERROR(IF('5'!E46=3,1,0),0)</f>
        <v>0</v>
      </c>
      <c r="M38" s="1">
        <f>IFERROR(IF('6'!E46=3,1,0),0)</f>
        <v>0</v>
      </c>
      <c r="N38" s="1">
        <f>IFERROR(IF('7'!E46=3,1,0),0)</f>
        <v>1</v>
      </c>
      <c r="O38" s="1">
        <f>IFERROR(IF('8'!E46=3,1,0),0)</f>
        <v>1</v>
      </c>
      <c r="P38" s="1">
        <f>IFERROR(IF('9'!E46=3,1,0),0)</f>
        <v>1</v>
      </c>
      <c r="Q38" s="1">
        <f>IFERROR(IF('10'!E46=3,1,0),0)</f>
        <v>1</v>
      </c>
      <c r="R38" s="1">
        <f>IFERROR(IF(#REF!=3,1,0),0)</f>
        <v>0</v>
      </c>
      <c r="S38" s="1">
        <f>IFERROR(IF(#REF!=3,1,0),0)</f>
        <v>0</v>
      </c>
      <c r="T38" s="1">
        <f>IFERROR(IF(#REF!=3,1,0),0)</f>
        <v>0</v>
      </c>
      <c r="U38" s="1">
        <f>IFERROR(IF(#REF!=3,1,0),0)</f>
        <v>0</v>
      </c>
      <c r="V38" s="1">
        <f>IFERROR(IF(#REF!=3,1,0),0)</f>
        <v>0</v>
      </c>
      <c r="W38" s="1">
        <f>IFERROR(IF(#REF!=3,1,0),0)</f>
        <v>0</v>
      </c>
      <c r="X38" s="1">
        <f>IFERROR(IF(#REF!=3,1,0),0)</f>
        <v>0</v>
      </c>
      <c r="Y38" s="1">
        <f>IFERROR(IF(#REF!=3,1,0),0)</f>
        <v>0</v>
      </c>
      <c r="Z38" s="1">
        <f>IFERROR(IF(#REF!=3,1,0),0)</f>
        <v>0</v>
      </c>
      <c r="AA38" s="1">
        <f>IFERROR(IF(#REF!=3,1,0),0)</f>
        <v>0</v>
      </c>
      <c r="AB38" s="1">
        <f>IFERROR(IF(#REF!=3,1,0),0)</f>
        <v>0</v>
      </c>
      <c r="AC38" s="1">
        <f>IFERROR(IF(#REF!=3,1,0),0)</f>
        <v>0</v>
      </c>
      <c r="AD38" s="1">
        <f>IFERROR(IF(#REF!=3,1,0),0)</f>
        <v>0</v>
      </c>
      <c r="AE38" s="1">
        <f>IFERROR(IF(#REF!=3,1,0),0)</f>
        <v>0</v>
      </c>
      <c r="AF38" s="1">
        <f>IFERROR(IF(#REF!=3,1,0),0)</f>
        <v>0</v>
      </c>
      <c r="AG38" s="1">
        <f>IFERROR(IF(#REF!=3,1,0),0)</f>
        <v>0</v>
      </c>
      <c r="AH38" s="1">
        <f>IFERROR(IF(#REF!=3,1,0),0)</f>
        <v>0</v>
      </c>
      <c r="AI38" s="1">
        <f>IFERROR(IF(#REF!=3,1,0),0)</f>
        <v>0</v>
      </c>
      <c r="AJ38" s="1">
        <f>IFERROR(IF(#REF!=3,1,0),0)</f>
        <v>0</v>
      </c>
      <c r="AK38" s="1">
        <f>IFERROR(IF(#REF!=3,1,0),0)</f>
        <v>0</v>
      </c>
      <c r="AL38" s="1">
        <f>IFERROR(IF(#REF!=3,1,0),0)</f>
        <v>0</v>
      </c>
      <c r="AM38" s="1">
        <f>IFERROR(IF(#REF!=3,1,0),0)</f>
        <v>0</v>
      </c>
      <c r="AN38" s="1">
        <f>IFERROR(IF(#REF!=3,1,0),0)</f>
        <v>0</v>
      </c>
      <c r="AO38" s="1">
        <f>IFERROR(IF(#REF!=3,1,0),0)</f>
        <v>0</v>
      </c>
      <c r="AP38" s="1">
        <f>IFERROR(IF(#REF!=3,1,0),0)</f>
        <v>0</v>
      </c>
      <c r="AQ38" s="1">
        <f>IFERROR(IF(#REF!=3,1,0),0)</f>
        <v>0</v>
      </c>
      <c r="AR38" s="1">
        <f>IFERROR(IF(#REF!=3,1,0),0)</f>
        <v>0</v>
      </c>
      <c r="AS38" s="1">
        <f>IFERROR(IF(#REF!=3,1,0),0)</f>
        <v>0</v>
      </c>
      <c r="AT38" s="1">
        <f>IFERROR(IF(#REF!=3,1,0),0)</f>
        <v>0</v>
      </c>
      <c r="AU38" s="1">
        <f>IFERROR(IF(#REF!=3,1,0),0)</f>
        <v>0</v>
      </c>
      <c r="AV38" s="1">
        <f>IFERROR(IF(#REF!=3,1,0),0)</f>
        <v>0</v>
      </c>
      <c r="AW38" s="1">
        <f>IFERROR(IF(#REF!=3,1,0),0)</f>
        <v>0</v>
      </c>
      <c r="AX38" s="1">
        <f>IFERROR(IF(#REF!=3,1,0),0)</f>
        <v>0</v>
      </c>
      <c r="AY38" s="1">
        <f>IFERROR(IF(#REF!=3,1,0),0)</f>
        <v>0</v>
      </c>
      <c r="AZ38" s="1">
        <f>IFERROR(IF(#REF!=3,1,0),0)</f>
        <v>0</v>
      </c>
      <c r="BA38" s="1">
        <f>IFERROR(IF(#REF!=3,1,0),0)</f>
        <v>0</v>
      </c>
      <c r="BB38" s="1">
        <f>IFERROR(IF(#REF!=3,1,0),0)</f>
        <v>0</v>
      </c>
      <c r="BC38" s="1">
        <f>IFERROR(IF(#REF!=3,1,0),0)</f>
        <v>0</v>
      </c>
      <c r="BD38" s="1">
        <f>IFERROR(IF(#REF!=3,1,0),0)</f>
        <v>0</v>
      </c>
      <c r="BE38" s="1">
        <f t="shared" si="1"/>
        <v>6</v>
      </c>
    </row>
    <row r="39" spans="1:57" ht="14.25" x14ac:dyDescent="0.2">
      <c r="A39" s="72" t="s">
        <v>81</v>
      </c>
      <c r="B39" s="73"/>
      <c r="C39" s="73"/>
      <c r="D39" s="74"/>
      <c r="E39" s="8">
        <f t="shared" si="0"/>
        <v>0</v>
      </c>
      <c r="F39" s="38" t="s">
        <v>5</v>
      </c>
      <c r="H39" s="1">
        <f>IFERROR(IF('1'!E47=3,1,0),0)</f>
        <v>0</v>
      </c>
      <c r="I39" s="1">
        <f>IFERROR(IF('2'!E47=3,1,0),0)</f>
        <v>0</v>
      </c>
      <c r="J39" s="1">
        <f>IFERROR(IF('3'!E47=3,1,0),0)</f>
        <v>0</v>
      </c>
      <c r="K39" s="1">
        <f>IFERROR(IF('4'!E47=3,1,0),0)</f>
        <v>0</v>
      </c>
      <c r="L39" s="1">
        <f>IFERROR(IF('5'!E47=3,1,0),0)</f>
        <v>0</v>
      </c>
      <c r="M39" s="1">
        <f>IFERROR(IF('6'!E47=3,1,0),0)</f>
        <v>0</v>
      </c>
      <c r="N39" s="1">
        <f>IFERROR(IF('7'!E47=3,1,0),0)</f>
        <v>0</v>
      </c>
      <c r="O39" s="1">
        <f>IFERROR(IF('8'!E47=3,1,0),0)</f>
        <v>0</v>
      </c>
      <c r="P39" s="1">
        <f>IFERROR(IF('9'!E47=3,1,0),0)</f>
        <v>0</v>
      </c>
      <c r="Q39" s="1">
        <f>IFERROR(IF('10'!E47=3,1,0),0)</f>
        <v>0</v>
      </c>
      <c r="R39" s="1">
        <f>IFERROR(IF(#REF!=3,1,0),0)</f>
        <v>0</v>
      </c>
      <c r="S39" s="1">
        <f>IFERROR(IF(#REF!=3,1,0),0)</f>
        <v>0</v>
      </c>
      <c r="T39" s="1">
        <f>IFERROR(IF(#REF!=3,1,0),0)</f>
        <v>0</v>
      </c>
      <c r="U39" s="1">
        <f>IFERROR(IF(#REF!=3,1,0),0)</f>
        <v>0</v>
      </c>
      <c r="V39" s="1">
        <f>IFERROR(IF(#REF!=3,1,0),0)</f>
        <v>0</v>
      </c>
      <c r="W39" s="1">
        <f>IFERROR(IF(#REF!=3,1,0),0)</f>
        <v>0</v>
      </c>
      <c r="X39" s="1">
        <f>IFERROR(IF(#REF!=3,1,0),0)</f>
        <v>0</v>
      </c>
      <c r="Y39" s="1">
        <f>IFERROR(IF(#REF!=3,1,0),0)</f>
        <v>0</v>
      </c>
      <c r="Z39" s="1">
        <f>IFERROR(IF(#REF!=3,1,0),0)</f>
        <v>0</v>
      </c>
      <c r="AA39" s="1">
        <f>IFERROR(IF(#REF!=3,1,0),0)</f>
        <v>0</v>
      </c>
      <c r="AB39" s="1">
        <f>IFERROR(IF(#REF!=3,1,0),0)</f>
        <v>0</v>
      </c>
      <c r="AC39" s="1">
        <f>IFERROR(IF(#REF!=3,1,0),0)</f>
        <v>0</v>
      </c>
      <c r="AD39" s="1">
        <f>IFERROR(IF(#REF!=3,1,0),0)</f>
        <v>0</v>
      </c>
      <c r="AE39" s="1">
        <f>IFERROR(IF(#REF!=3,1,0),0)</f>
        <v>0</v>
      </c>
      <c r="AF39" s="1">
        <f>IFERROR(IF(#REF!=3,1,0),0)</f>
        <v>0</v>
      </c>
      <c r="AG39" s="1">
        <f>IFERROR(IF(#REF!=3,1,0),0)</f>
        <v>0</v>
      </c>
      <c r="AH39" s="1">
        <f>IFERROR(IF(#REF!=3,1,0),0)</f>
        <v>0</v>
      </c>
      <c r="AI39" s="1">
        <f>IFERROR(IF(#REF!=3,1,0),0)</f>
        <v>0</v>
      </c>
      <c r="AJ39" s="1">
        <f>IFERROR(IF(#REF!=3,1,0),0)</f>
        <v>0</v>
      </c>
      <c r="AK39" s="1">
        <f>IFERROR(IF(#REF!=3,1,0),0)</f>
        <v>0</v>
      </c>
      <c r="AL39" s="1">
        <f>IFERROR(IF(#REF!=3,1,0),0)</f>
        <v>0</v>
      </c>
      <c r="AM39" s="1">
        <f>IFERROR(IF(#REF!=3,1,0),0)</f>
        <v>0</v>
      </c>
      <c r="AN39" s="1">
        <f>IFERROR(IF(#REF!=3,1,0),0)</f>
        <v>0</v>
      </c>
      <c r="AO39" s="1">
        <f>IFERROR(IF(#REF!=3,1,0),0)</f>
        <v>0</v>
      </c>
      <c r="AP39" s="1">
        <f>IFERROR(IF(#REF!=3,1,0),0)</f>
        <v>0</v>
      </c>
      <c r="AQ39" s="1">
        <f>IFERROR(IF(#REF!=3,1,0),0)</f>
        <v>0</v>
      </c>
      <c r="AR39" s="1">
        <f>IFERROR(IF(#REF!=3,1,0),0)</f>
        <v>0</v>
      </c>
      <c r="AS39" s="1">
        <f>IFERROR(IF(#REF!=3,1,0),0)</f>
        <v>0</v>
      </c>
      <c r="AT39" s="1">
        <f>IFERROR(IF(#REF!=3,1,0),0)</f>
        <v>0</v>
      </c>
      <c r="AU39" s="1">
        <f>IFERROR(IF(#REF!=3,1,0),0)</f>
        <v>0</v>
      </c>
      <c r="AV39" s="1">
        <f>IFERROR(IF(#REF!=3,1,0),0)</f>
        <v>0</v>
      </c>
      <c r="AW39" s="1">
        <f>IFERROR(IF(#REF!=3,1,0),0)</f>
        <v>0</v>
      </c>
      <c r="AX39" s="1">
        <f>IFERROR(IF(#REF!=3,1,0),0)</f>
        <v>0</v>
      </c>
      <c r="AY39" s="1">
        <f>IFERROR(IF(#REF!=3,1,0),0)</f>
        <v>0</v>
      </c>
      <c r="AZ39" s="1">
        <f>IFERROR(IF(#REF!=3,1,0),0)</f>
        <v>0</v>
      </c>
      <c r="BA39" s="1">
        <f>IFERROR(IF(#REF!=3,1,0),0)</f>
        <v>0</v>
      </c>
      <c r="BB39" s="1">
        <f>IFERROR(IF(#REF!=3,1,0),0)</f>
        <v>0</v>
      </c>
      <c r="BC39" s="1">
        <f>IFERROR(IF(#REF!=3,1,0),0)</f>
        <v>0</v>
      </c>
      <c r="BD39" s="1">
        <f>IFERROR(IF(#REF!=3,1,0),0)</f>
        <v>0</v>
      </c>
      <c r="BE39" s="1">
        <f t="shared" si="1"/>
        <v>0</v>
      </c>
    </row>
    <row r="40" spans="1:57" ht="14.1" customHeight="1" x14ac:dyDescent="0.2">
      <c r="A40" s="72" t="s">
        <v>82</v>
      </c>
      <c r="B40" s="73"/>
      <c r="C40" s="73"/>
      <c r="D40" s="74"/>
      <c r="E40" s="8">
        <f t="shared" si="0"/>
        <v>0</v>
      </c>
      <c r="F40" s="38" t="s">
        <v>6</v>
      </c>
      <c r="H40" s="1">
        <f>IFERROR(IF('1'!E48=3,1,0),0)</f>
        <v>0</v>
      </c>
      <c r="I40" s="1">
        <f>IFERROR(IF('2'!E48=3,1,0),0)</f>
        <v>0</v>
      </c>
      <c r="J40" s="1">
        <f>IFERROR(IF('3'!E48=3,1,0),0)</f>
        <v>0</v>
      </c>
      <c r="K40" s="1">
        <f>IFERROR(IF('4'!E48=3,1,0),0)</f>
        <v>0</v>
      </c>
      <c r="L40" s="1">
        <f>IFERROR(IF('5'!E48=3,1,0),0)</f>
        <v>0</v>
      </c>
      <c r="M40" s="1">
        <f>IFERROR(IF('6'!E48=3,1,0),0)</f>
        <v>0</v>
      </c>
      <c r="N40" s="1">
        <f>IFERROR(IF('7'!E48=3,1,0),0)</f>
        <v>0</v>
      </c>
      <c r="O40" s="1">
        <f>IFERROR(IF('8'!E48=3,1,0),0)</f>
        <v>0</v>
      </c>
      <c r="P40" s="1">
        <f>IFERROR(IF('9'!E48=3,1,0),0)</f>
        <v>0</v>
      </c>
      <c r="Q40" s="1">
        <f>IFERROR(IF('10'!E48=3,1,0),0)</f>
        <v>0</v>
      </c>
      <c r="R40" s="1">
        <f>IFERROR(IF(#REF!=3,1,0),0)</f>
        <v>0</v>
      </c>
      <c r="S40" s="1">
        <f>IFERROR(IF(#REF!=3,1,0),0)</f>
        <v>0</v>
      </c>
      <c r="T40" s="1">
        <f>IFERROR(IF(#REF!=3,1,0),0)</f>
        <v>0</v>
      </c>
      <c r="U40" s="1">
        <f>IFERROR(IF(#REF!=3,1,0),0)</f>
        <v>0</v>
      </c>
      <c r="V40" s="1">
        <f>IFERROR(IF(#REF!=3,1,0),0)</f>
        <v>0</v>
      </c>
      <c r="W40" s="1">
        <f>IFERROR(IF(#REF!=3,1,0),0)</f>
        <v>0</v>
      </c>
      <c r="X40" s="1">
        <f>IFERROR(IF(#REF!=3,1,0),0)</f>
        <v>0</v>
      </c>
      <c r="Y40" s="1">
        <f>IFERROR(IF(#REF!=3,1,0),0)</f>
        <v>0</v>
      </c>
      <c r="Z40" s="1">
        <f>IFERROR(IF(#REF!=3,1,0),0)</f>
        <v>0</v>
      </c>
      <c r="AA40" s="1">
        <f>IFERROR(IF(#REF!=3,1,0),0)</f>
        <v>0</v>
      </c>
      <c r="AB40" s="1">
        <f>IFERROR(IF(#REF!=3,1,0),0)</f>
        <v>0</v>
      </c>
      <c r="AC40" s="1">
        <f>IFERROR(IF(#REF!=3,1,0),0)</f>
        <v>0</v>
      </c>
      <c r="AD40" s="1">
        <f>IFERROR(IF(#REF!=3,1,0),0)</f>
        <v>0</v>
      </c>
      <c r="AE40" s="1">
        <f>IFERROR(IF(#REF!=3,1,0),0)</f>
        <v>0</v>
      </c>
      <c r="AF40" s="1">
        <f>IFERROR(IF(#REF!=3,1,0),0)</f>
        <v>0</v>
      </c>
      <c r="AG40" s="1">
        <f>IFERROR(IF(#REF!=3,1,0),0)</f>
        <v>0</v>
      </c>
      <c r="AH40" s="1">
        <f>IFERROR(IF(#REF!=3,1,0),0)</f>
        <v>0</v>
      </c>
      <c r="AI40" s="1">
        <f>IFERROR(IF(#REF!=3,1,0),0)</f>
        <v>0</v>
      </c>
      <c r="AJ40" s="1">
        <f>IFERROR(IF(#REF!=3,1,0),0)</f>
        <v>0</v>
      </c>
      <c r="AK40" s="1">
        <f>IFERROR(IF(#REF!=3,1,0),0)</f>
        <v>0</v>
      </c>
      <c r="AL40" s="1">
        <f>IFERROR(IF(#REF!=3,1,0),0)</f>
        <v>0</v>
      </c>
      <c r="AM40" s="1">
        <f>IFERROR(IF(#REF!=3,1,0),0)</f>
        <v>0</v>
      </c>
      <c r="AN40" s="1">
        <f>IFERROR(IF(#REF!=3,1,0),0)</f>
        <v>0</v>
      </c>
      <c r="AO40" s="1">
        <f>IFERROR(IF(#REF!=3,1,0),0)</f>
        <v>0</v>
      </c>
      <c r="AP40" s="1">
        <f>IFERROR(IF(#REF!=3,1,0),0)</f>
        <v>0</v>
      </c>
      <c r="AQ40" s="1">
        <f>IFERROR(IF(#REF!=3,1,0),0)</f>
        <v>0</v>
      </c>
      <c r="AR40" s="1">
        <f>IFERROR(IF(#REF!=3,1,0),0)</f>
        <v>0</v>
      </c>
      <c r="AS40" s="1">
        <f>IFERROR(IF(#REF!=3,1,0),0)</f>
        <v>0</v>
      </c>
      <c r="AT40" s="1">
        <f>IFERROR(IF(#REF!=3,1,0),0)</f>
        <v>0</v>
      </c>
      <c r="AU40" s="1">
        <f>IFERROR(IF(#REF!=3,1,0),0)</f>
        <v>0</v>
      </c>
      <c r="AV40" s="1">
        <f>IFERROR(IF(#REF!=3,1,0),0)</f>
        <v>0</v>
      </c>
      <c r="AW40" s="1">
        <f>IFERROR(IF(#REF!=3,1,0),0)</f>
        <v>0</v>
      </c>
      <c r="AX40" s="1">
        <f>IFERROR(IF(#REF!=3,1,0),0)</f>
        <v>0</v>
      </c>
      <c r="AY40" s="1">
        <f>IFERROR(IF(#REF!=3,1,0),0)</f>
        <v>0</v>
      </c>
      <c r="AZ40" s="1">
        <f>IFERROR(IF(#REF!=3,1,0),0)</f>
        <v>0</v>
      </c>
      <c r="BA40" s="1">
        <f>IFERROR(IF(#REF!=3,1,0),0)</f>
        <v>0</v>
      </c>
      <c r="BB40" s="1">
        <f>IFERROR(IF(#REF!=3,1,0),0)</f>
        <v>0</v>
      </c>
      <c r="BC40" s="1">
        <f>IFERROR(IF(#REF!=3,1,0),0)</f>
        <v>0</v>
      </c>
      <c r="BD40" s="1">
        <f>IFERROR(IF(#REF!=3,1,0),0)</f>
        <v>0</v>
      </c>
      <c r="BE40" s="1">
        <f t="shared" si="1"/>
        <v>0</v>
      </c>
    </row>
    <row r="41" spans="1:57" ht="14.25" x14ac:dyDescent="0.2">
      <c r="A41" s="72" t="s">
        <v>158</v>
      </c>
      <c r="B41" s="73"/>
      <c r="C41" s="73"/>
      <c r="D41" s="74"/>
      <c r="E41" s="8">
        <f t="shared" si="0"/>
        <v>1</v>
      </c>
      <c r="F41" s="38" t="s">
        <v>5</v>
      </c>
      <c r="H41" s="1">
        <f>IFERROR(IF('1'!E49=3,1,0),0)</f>
        <v>0</v>
      </c>
      <c r="I41" s="1">
        <f>IFERROR(IF('2'!E49=3,1,0),0)</f>
        <v>0</v>
      </c>
      <c r="J41" s="1">
        <f>IFERROR(IF('3'!E49=3,1,0),0)</f>
        <v>0</v>
      </c>
      <c r="K41" s="1">
        <f>IFERROR(IF('4'!E49=3,1,0),0)</f>
        <v>0</v>
      </c>
      <c r="L41" s="1">
        <f>IFERROR(IF('5'!E49=3,1,0),0)</f>
        <v>0</v>
      </c>
      <c r="M41" s="1">
        <f>IFERROR(IF('6'!E49=3,1,0),0)</f>
        <v>0</v>
      </c>
      <c r="N41" s="1">
        <f>IFERROR(IF('7'!E49=3,1,0),0)</f>
        <v>0</v>
      </c>
      <c r="O41" s="1">
        <f>IFERROR(IF('8'!E49=3,1,0),0)</f>
        <v>0</v>
      </c>
      <c r="P41" s="1">
        <f>IFERROR(IF('9'!E49=3,1,0),0)</f>
        <v>0</v>
      </c>
      <c r="Q41" s="1">
        <f>IFERROR(IF('10'!E49=3,1,0),0)</f>
        <v>1</v>
      </c>
      <c r="R41" s="1">
        <f>IFERROR(IF(#REF!=3,1,0),0)</f>
        <v>0</v>
      </c>
      <c r="S41" s="1">
        <f>IFERROR(IF(#REF!=3,1,0),0)</f>
        <v>0</v>
      </c>
      <c r="T41" s="1">
        <f>IFERROR(IF(#REF!=3,1,0),0)</f>
        <v>0</v>
      </c>
      <c r="U41" s="1">
        <f>IFERROR(IF(#REF!=3,1,0),0)</f>
        <v>0</v>
      </c>
      <c r="V41" s="1">
        <f>IFERROR(IF(#REF!=3,1,0),0)</f>
        <v>0</v>
      </c>
      <c r="W41" s="1">
        <f>IFERROR(IF(#REF!=3,1,0),0)</f>
        <v>0</v>
      </c>
      <c r="X41" s="1">
        <f>IFERROR(IF(#REF!=3,1,0),0)</f>
        <v>0</v>
      </c>
      <c r="Y41" s="1">
        <f>IFERROR(IF(#REF!=3,1,0),0)</f>
        <v>0</v>
      </c>
      <c r="Z41" s="1">
        <f>IFERROR(IF(#REF!=3,1,0),0)</f>
        <v>0</v>
      </c>
      <c r="AA41" s="1">
        <f>IFERROR(IF(#REF!=3,1,0),0)</f>
        <v>0</v>
      </c>
      <c r="AB41" s="1">
        <f>IFERROR(IF(#REF!=3,1,0),0)</f>
        <v>0</v>
      </c>
      <c r="AC41" s="1">
        <f>IFERROR(IF(#REF!=3,1,0),0)</f>
        <v>0</v>
      </c>
      <c r="AD41" s="1">
        <f>IFERROR(IF(#REF!=3,1,0),0)</f>
        <v>0</v>
      </c>
      <c r="AE41" s="1">
        <f>IFERROR(IF(#REF!=3,1,0),0)</f>
        <v>0</v>
      </c>
      <c r="AF41" s="1">
        <f>IFERROR(IF(#REF!=3,1,0),0)</f>
        <v>0</v>
      </c>
      <c r="AG41" s="1">
        <f>IFERROR(IF(#REF!=3,1,0),0)</f>
        <v>0</v>
      </c>
      <c r="AH41" s="1">
        <f>IFERROR(IF(#REF!=3,1,0),0)</f>
        <v>0</v>
      </c>
      <c r="AI41" s="1">
        <f>IFERROR(IF(#REF!=3,1,0),0)</f>
        <v>0</v>
      </c>
      <c r="AJ41" s="1">
        <f>IFERROR(IF(#REF!=3,1,0),0)</f>
        <v>0</v>
      </c>
      <c r="AK41" s="1">
        <f>IFERROR(IF(#REF!=3,1,0),0)</f>
        <v>0</v>
      </c>
      <c r="AL41" s="1">
        <f>IFERROR(IF(#REF!=3,1,0),0)</f>
        <v>0</v>
      </c>
      <c r="AM41" s="1">
        <f>IFERROR(IF(#REF!=3,1,0),0)</f>
        <v>0</v>
      </c>
      <c r="AN41" s="1">
        <f>IFERROR(IF(#REF!=3,1,0),0)</f>
        <v>0</v>
      </c>
      <c r="AO41" s="1">
        <f>IFERROR(IF(#REF!=3,1,0),0)</f>
        <v>0</v>
      </c>
      <c r="AP41" s="1">
        <f>IFERROR(IF(#REF!=3,1,0),0)</f>
        <v>0</v>
      </c>
      <c r="AQ41" s="1">
        <f>IFERROR(IF(#REF!=3,1,0),0)</f>
        <v>0</v>
      </c>
      <c r="AR41" s="1">
        <f>IFERROR(IF(#REF!=3,1,0),0)</f>
        <v>0</v>
      </c>
      <c r="AS41" s="1">
        <f>IFERROR(IF(#REF!=3,1,0),0)</f>
        <v>0</v>
      </c>
      <c r="AT41" s="1">
        <f>IFERROR(IF(#REF!=3,1,0),0)</f>
        <v>0</v>
      </c>
      <c r="AU41" s="1">
        <f>IFERROR(IF(#REF!=3,1,0),0)</f>
        <v>0</v>
      </c>
      <c r="AV41" s="1">
        <f>IFERROR(IF(#REF!=3,1,0),0)</f>
        <v>0</v>
      </c>
      <c r="AW41" s="1">
        <f>IFERROR(IF(#REF!=3,1,0),0)</f>
        <v>0</v>
      </c>
      <c r="AX41" s="1">
        <f>IFERROR(IF(#REF!=3,1,0),0)</f>
        <v>0</v>
      </c>
      <c r="AY41" s="1">
        <f>IFERROR(IF(#REF!=3,1,0),0)</f>
        <v>0</v>
      </c>
      <c r="AZ41" s="1">
        <f>IFERROR(IF(#REF!=3,1,0),0)</f>
        <v>0</v>
      </c>
      <c r="BA41" s="1">
        <f>IFERROR(IF(#REF!=3,1,0),0)</f>
        <v>0</v>
      </c>
      <c r="BB41" s="1">
        <f>IFERROR(IF(#REF!=3,1,0),0)</f>
        <v>0</v>
      </c>
      <c r="BC41" s="1">
        <f>IFERROR(IF(#REF!=3,1,0),0)</f>
        <v>0</v>
      </c>
      <c r="BD41" s="1">
        <f>IFERROR(IF(#REF!=3,1,0),0)</f>
        <v>0</v>
      </c>
      <c r="BE41" s="1">
        <f t="shared" si="1"/>
        <v>1</v>
      </c>
    </row>
    <row r="42" spans="1:57" ht="14.1" customHeight="1" x14ac:dyDescent="0.2">
      <c r="A42" s="72" t="s">
        <v>85</v>
      </c>
      <c r="B42" s="73"/>
      <c r="C42" s="73"/>
      <c r="D42" s="74"/>
      <c r="E42" s="8">
        <f t="shared" si="0"/>
        <v>0</v>
      </c>
      <c r="F42" s="38" t="s">
        <v>5</v>
      </c>
      <c r="H42" s="1">
        <f>IFERROR(IF('1'!E50=3,1,0),0)</f>
        <v>0</v>
      </c>
      <c r="I42" s="1">
        <f>IFERROR(IF('2'!E50=3,1,0),0)</f>
        <v>0</v>
      </c>
      <c r="J42" s="1">
        <f>IFERROR(IF('3'!E50=3,1,0),0)</f>
        <v>0</v>
      </c>
      <c r="K42" s="1">
        <f>IFERROR(IF('4'!E50=3,1,0),0)</f>
        <v>0</v>
      </c>
      <c r="L42" s="1">
        <f>IFERROR(IF('5'!E50=3,1,0),0)</f>
        <v>0</v>
      </c>
      <c r="M42" s="1">
        <f>IFERROR(IF('6'!E50=3,1,0),0)</f>
        <v>0</v>
      </c>
      <c r="N42" s="1">
        <f>IFERROR(IF('7'!E50=3,1,0),0)</f>
        <v>0</v>
      </c>
      <c r="O42" s="1">
        <f>IFERROR(IF('8'!E50=3,1,0),0)</f>
        <v>0</v>
      </c>
      <c r="P42" s="1">
        <f>IFERROR(IF('9'!E50=3,1,0),0)</f>
        <v>0</v>
      </c>
      <c r="Q42" s="1">
        <f>IFERROR(IF('10'!E50=3,1,0),0)</f>
        <v>0</v>
      </c>
      <c r="R42" s="1">
        <f>IFERROR(IF(#REF!=3,1,0),0)</f>
        <v>0</v>
      </c>
      <c r="S42" s="1">
        <f>IFERROR(IF(#REF!=3,1,0),0)</f>
        <v>0</v>
      </c>
      <c r="T42" s="1">
        <f>IFERROR(IF(#REF!=3,1,0),0)</f>
        <v>0</v>
      </c>
      <c r="U42" s="1">
        <f>IFERROR(IF(#REF!=3,1,0),0)</f>
        <v>0</v>
      </c>
      <c r="V42" s="1">
        <f>IFERROR(IF(#REF!=3,1,0),0)</f>
        <v>0</v>
      </c>
      <c r="W42" s="1">
        <f>IFERROR(IF(#REF!=3,1,0),0)</f>
        <v>0</v>
      </c>
      <c r="X42" s="1">
        <f>IFERROR(IF(#REF!=3,1,0),0)</f>
        <v>0</v>
      </c>
      <c r="Y42" s="1">
        <f>IFERROR(IF(#REF!=3,1,0),0)</f>
        <v>0</v>
      </c>
      <c r="Z42" s="1">
        <f>IFERROR(IF(#REF!=3,1,0),0)</f>
        <v>0</v>
      </c>
      <c r="AA42" s="1">
        <f>IFERROR(IF(#REF!=3,1,0),0)</f>
        <v>0</v>
      </c>
      <c r="AB42" s="1">
        <f>IFERROR(IF(#REF!=3,1,0),0)</f>
        <v>0</v>
      </c>
      <c r="AC42" s="1">
        <f>IFERROR(IF(#REF!=3,1,0),0)</f>
        <v>0</v>
      </c>
      <c r="AD42" s="1">
        <f>IFERROR(IF(#REF!=3,1,0),0)</f>
        <v>0</v>
      </c>
      <c r="AE42" s="1">
        <f>IFERROR(IF(#REF!=3,1,0),0)</f>
        <v>0</v>
      </c>
      <c r="AF42" s="1">
        <f>IFERROR(IF(#REF!=3,1,0),0)</f>
        <v>0</v>
      </c>
      <c r="AG42" s="1">
        <f>IFERROR(IF(#REF!=3,1,0),0)</f>
        <v>0</v>
      </c>
      <c r="AH42" s="1">
        <f>IFERROR(IF(#REF!=3,1,0),0)</f>
        <v>0</v>
      </c>
      <c r="AI42" s="1">
        <f>IFERROR(IF(#REF!=3,1,0),0)</f>
        <v>0</v>
      </c>
      <c r="AJ42" s="1">
        <f>IFERROR(IF(#REF!=3,1,0),0)</f>
        <v>0</v>
      </c>
      <c r="AK42" s="1">
        <f>IFERROR(IF(#REF!=3,1,0),0)</f>
        <v>0</v>
      </c>
      <c r="AL42" s="1">
        <f>IFERROR(IF(#REF!=3,1,0),0)</f>
        <v>0</v>
      </c>
      <c r="AM42" s="1">
        <f>IFERROR(IF(#REF!=3,1,0),0)</f>
        <v>0</v>
      </c>
      <c r="AN42" s="1">
        <f>IFERROR(IF(#REF!=3,1,0),0)</f>
        <v>0</v>
      </c>
      <c r="AO42" s="1">
        <f>IFERROR(IF(#REF!=3,1,0),0)</f>
        <v>0</v>
      </c>
      <c r="AP42" s="1">
        <f>IFERROR(IF(#REF!=3,1,0),0)</f>
        <v>0</v>
      </c>
      <c r="AQ42" s="1">
        <f>IFERROR(IF(#REF!=3,1,0),0)</f>
        <v>0</v>
      </c>
      <c r="AR42" s="1">
        <f>IFERROR(IF(#REF!=3,1,0),0)</f>
        <v>0</v>
      </c>
      <c r="AS42" s="1">
        <f>IFERROR(IF(#REF!=3,1,0),0)</f>
        <v>0</v>
      </c>
      <c r="AT42" s="1">
        <f>IFERROR(IF(#REF!=3,1,0),0)</f>
        <v>0</v>
      </c>
      <c r="AU42" s="1">
        <f>IFERROR(IF(#REF!=3,1,0),0)</f>
        <v>0</v>
      </c>
      <c r="AV42" s="1">
        <f>IFERROR(IF(#REF!=3,1,0),0)</f>
        <v>0</v>
      </c>
      <c r="AW42" s="1">
        <f>IFERROR(IF(#REF!=3,1,0),0)</f>
        <v>0</v>
      </c>
      <c r="AX42" s="1">
        <f>IFERROR(IF(#REF!=3,1,0),0)</f>
        <v>0</v>
      </c>
      <c r="AY42" s="1">
        <f>IFERROR(IF(#REF!=3,1,0),0)</f>
        <v>0</v>
      </c>
      <c r="AZ42" s="1">
        <f>IFERROR(IF(#REF!=3,1,0),0)</f>
        <v>0</v>
      </c>
      <c r="BA42" s="1">
        <f>IFERROR(IF(#REF!=3,1,0),0)</f>
        <v>0</v>
      </c>
      <c r="BB42" s="1">
        <f>IFERROR(IF(#REF!=3,1,0),0)</f>
        <v>0</v>
      </c>
      <c r="BC42" s="1">
        <f>IFERROR(IF(#REF!=3,1,0),0)</f>
        <v>0</v>
      </c>
      <c r="BD42" s="1">
        <f>IFERROR(IF(#REF!=3,1,0),0)</f>
        <v>0</v>
      </c>
      <c r="BE42" s="1">
        <f t="shared" si="1"/>
        <v>0</v>
      </c>
    </row>
    <row r="43" spans="1:57" ht="14.1" customHeight="1" x14ac:dyDescent="0.2">
      <c r="A43" s="72" t="s">
        <v>159</v>
      </c>
      <c r="B43" s="73"/>
      <c r="C43" s="73"/>
      <c r="D43" s="74"/>
      <c r="E43" s="8">
        <f t="shared" si="0"/>
        <v>0</v>
      </c>
      <c r="F43" s="38" t="s">
        <v>5</v>
      </c>
      <c r="H43" s="1">
        <f>IFERROR(IF('1'!E51=3,1,0),0)</f>
        <v>0</v>
      </c>
      <c r="I43" s="1">
        <f>IFERROR(IF('2'!E51=3,1,0),0)</f>
        <v>0</v>
      </c>
      <c r="J43" s="1">
        <f>IFERROR(IF('3'!E51=3,1,0),0)</f>
        <v>0</v>
      </c>
      <c r="K43" s="1">
        <f>IFERROR(IF('4'!E51=3,1,0),0)</f>
        <v>0</v>
      </c>
      <c r="L43" s="1">
        <f>IFERROR(IF('5'!E51=3,1,0),0)</f>
        <v>0</v>
      </c>
      <c r="M43" s="1">
        <f>IFERROR(IF('6'!E51=3,1,0),0)</f>
        <v>0</v>
      </c>
      <c r="N43" s="1">
        <f>IFERROR(IF('7'!E51=3,1,0),0)</f>
        <v>0</v>
      </c>
      <c r="O43" s="1">
        <f>IFERROR(IF('8'!E51=3,1,0),0)</f>
        <v>0</v>
      </c>
      <c r="P43" s="1">
        <f>IFERROR(IF('9'!E51=3,1,0),0)</f>
        <v>0</v>
      </c>
      <c r="Q43" s="1">
        <f>IFERROR(IF('10'!E51=3,1,0),0)</f>
        <v>0</v>
      </c>
      <c r="R43" s="1">
        <f>IFERROR(IF(#REF!=3,1,0),0)</f>
        <v>0</v>
      </c>
      <c r="S43" s="1">
        <f>IFERROR(IF(#REF!=3,1,0),0)</f>
        <v>0</v>
      </c>
      <c r="T43" s="1">
        <f>IFERROR(IF(#REF!=3,1,0),0)</f>
        <v>0</v>
      </c>
      <c r="U43" s="1">
        <f>IFERROR(IF(#REF!=3,1,0),0)</f>
        <v>0</v>
      </c>
      <c r="V43" s="1">
        <f>IFERROR(IF(#REF!=3,1,0),0)</f>
        <v>0</v>
      </c>
      <c r="W43" s="1">
        <f>IFERROR(IF(#REF!=3,1,0),0)</f>
        <v>0</v>
      </c>
      <c r="X43" s="1">
        <f>IFERROR(IF(#REF!=3,1,0),0)</f>
        <v>0</v>
      </c>
      <c r="Y43" s="1">
        <f>IFERROR(IF(#REF!=3,1,0),0)</f>
        <v>0</v>
      </c>
      <c r="Z43" s="1">
        <f>IFERROR(IF(#REF!=3,1,0),0)</f>
        <v>0</v>
      </c>
      <c r="AA43" s="1">
        <f>IFERROR(IF(#REF!=3,1,0),0)</f>
        <v>0</v>
      </c>
      <c r="AB43" s="1">
        <f>IFERROR(IF(#REF!=3,1,0),0)</f>
        <v>0</v>
      </c>
      <c r="AC43" s="1">
        <f>IFERROR(IF(#REF!=3,1,0),0)</f>
        <v>0</v>
      </c>
      <c r="AD43" s="1">
        <f>IFERROR(IF(#REF!=3,1,0),0)</f>
        <v>0</v>
      </c>
      <c r="AE43" s="1">
        <f>IFERROR(IF(#REF!=3,1,0),0)</f>
        <v>0</v>
      </c>
      <c r="AF43" s="1">
        <f>IFERROR(IF(#REF!=3,1,0),0)</f>
        <v>0</v>
      </c>
      <c r="AG43" s="1">
        <f>IFERROR(IF(#REF!=3,1,0),0)</f>
        <v>0</v>
      </c>
      <c r="AH43" s="1">
        <f>IFERROR(IF(#REF!=3,1,0),0)</f>
        <v>0</v>
      </c>
      <c r="AI43" s="1">
        <f>IFERROR(IF(#REF!=3,1,0),0)</f>
        <v>0</v>
      </c>
      <c r="AJ43" s="1">
        <f>IFERROR(IF(#REF!=3,1,0),0)</f>
        <v>0</v>
      </c>
      <c r="AK43" s="1">
        <f>IFERROR(IF(#REF!=3,1,0),0)</f>
        <v>0</v>
      </c>
      <c r="AL43" s="1">
        <f>IFERROR(IF(#REF!=3,1,0),0)</f>
        <v>0</v>
      </c>
      <c r="AM43" s="1">
        <f>IFERROR(IF(#REF!=3,1,0),0)</f>
        <v>0</v>
      </c>
      <c r="AN43" s="1">
        <f>IFERROR(IF(#REF!=3,1,0),0)</f>
        <v>0</v>
      </c>
      <c r="AO43" s="1">
        <f>IFERROR(IF(#REF!=3,1,0),0)</f>
        <v>0</v>
      </c>
      <c r="AP43" s="1">
        <f>IFERROR(IF(#REF!=3,1,0),0)</f>
        <v>0</v>
      </c>
      <c r="AQ43" s="1">
        <f>IFERROR(IF(#REF!=3,1,0),0)</f>
        <v>0</v>
      </c>
      <c r="AR43" s="1">
        <f>IFERROR(IF(#REF!=3,1,0),0)</f>
        <v>0</v>
      </c>
      <c r="AS43" s="1">
        <f>IFERROR(IF(#REF!=3,1,0),0)</f>
        <v>0</v>
      </c>
      <c r="AT43" s="1">
        <f>IFERROR(IF(#REF!=3,1,0),0)</f>
        <v>0</v>
      </c>
      <c r="AU43" s="1">
        <f>IFERROR(IF(#REF!=3,1,0),0)</f>
        <v>0</v>
      </c>
      <c r="AV43" s="1">
        <f>IFERROR(IF(#REF!=3,1,0),0)</f>
        <v>0</v>
      </c>
      <c r="AW43" s="1">
        <f>IFERROR(IF(#REF!=3,1,0),0)</f>
        <v>0</v>
      </c>
      <c r="AX43" s="1">
        <f>IFERROR(IF(#REF!=3,1,0),0)</f>
        <v>0</v>
      </c>
      <c r="AY43" s="1">
        <f>IFERROR(IF(#REF!=3,1,0),0)</f>
        <v>0</v>
      </c>
      <c r="AZ43" s="1">
        <f>IFERROR(IF(#REF!=3,1,0),0)</f>
        <v>0</v>
      </c>
      <c r="BA43" s="1">
        <f>IFERROR(IF(#REF!=3,1,0),0)</f>
        <v>0</v>
      </c>
      <c r="BB43" s="1">
        <f>IFERROR(IF(#REF!=3,1,0),0)</f>
        <v>0</v>
      </c>
      <c r="BC43" s="1">
        <f>IFERROR(IF(#REF!=3,1,0),0)</f>
        <v>0</v>
      </c>
      <c r="BD43" s="1">
        <f>IFERROR(IF(#REF!=3,1,0),0)</f>
        <v>0</v>
      </c>
      <c r="BE43" s="1">
        <f t="shared" si="1"/>
        <v>0</v>
      </c>
    </row>
    <row r="44" spans="1:57" ht="14.25" x14ac:dyDescent="0.2">
      <c r="A44" s="72" t="s">
        <v>83</v>
      </c>
      <c r="B44" s="73"/>
      <c r="C44" s="73"/>
      <c r="D44" s="74"/>
      <c r="E44" s="8">
        <f t="shared" si="0"/>
        <v>6</v>
      </c>
      <c r="F44" s="38" t="s">
        <v>6</v>
      </c>
      <c r="H44" s="1">
        <f>IFERROR(IF('1'!E52=3,1,0),0)</f>
        <v>1</v>
      </c>
      <c r="I44" s="1">
        <f>IFERROR(IF('2'!E52=3,1,0),0)</f>
        <v>1</v>
      </c>
      <c r="J44" s="1">
        <f>IFERROR(IF('3'!E52=3,1,0),0)</f>
        <v>0</v>
      </c>
      <c r="K44" s="1">
        <f>IFERROR(IF('4'!E52=3,1,0),0)</f>
        <v>0</v>
      </c>
      <c r="L44" s="1">
        <f>IFERROR(IF('5'!E52=3,1,0),0)</f>
        <v>0</v>
      </c>
      <c r="M44" s="1">
        <f>IFERROR(IF('6'!E52=3,1,0),0)</f>
        <v>0</v>
      </c>
      <c r="N44" s="1">
        <f>IFERROR(IF('7'!E52=3,1,0),0)</f>
        <v>1</v>
      </c>
      <c r="O44" s="1">
        <f>IFERROR(IF('8'!E52=3,1,0),0)</f>
        <v>1</v>
      </c>
      <c r="P44" s="1">
        <f>IFERROR(IF('9'!E52=3,1,0),0)</f>
        <v>1</v>
      </c>
      <c r="Q44" s="1">
        <f>IFERROR(IF('10'!E52=3,1,0),0)</f>
        <v>1</v>
      </c>
      <c r="R44" s="1">
        <f>IFERROR(IF(#REF!=3,1,0),0)</f>
        <v>0</v>
      </c>
      <c r="S44" s="1">
        <f>IFERROR(IF(#REF!=3,1,0),0)</f>
        <v>0</v>
      </c>
      <c r="T44" s="1">
        <f>IFERROR(IF(#REF!=3,1,0),0)</f>
        <v>0</v>
      </c>
      <c r="U44" s="1">
        <f>IFERROR(IF(#REF!=3,1,0),0)</f>
        <v>0</v>
      </c>
      <c r="V44" s="1">
        <f>IFERROR(IF(#REF!=3,1,0),0)</f>
        <v>0</v>
      </c>
      <c r="W44" s="1">
        <f>IFERROR(IF(#REF!=3,1,0),0)</f>
        <v>0</v>
      </c>
      <c r="X44" s="1">
        <f>IFERROR(IF(#REF!=3,1,0),0)</f>
        <v>0</v>
      </c>
      <c r="Y44" s="1">
        <f>IFERROR(IF(#REF!=3,1,0),0)</f>
        <v>0</v>
      </c>
      <c r="Z44" s="1">
        <f>IFERROR(IF(#REF!=3,1,0),0)</f>
        <v>0</v>
      </c>
      <c r="AA44" s="1">
        <f>IFERROR(IF(#REF!=3,1,0),0)</f>
        <v>0</v>
      </c>
      <c r="AB44" s="1">
        <f>IFERROR(IF(#REF!=3,1,0),0)</f>
        <v>0</v>
      </c>
      <c r="AC44" s="1">
        <f>IFERROR(IF(#REF!=3,1,0),0)</f>
        <v>0</v>
      </c>
      <c r="AD44" s="1">
        <f>IFERROR(IF(#REF!=3,1,0),0)</f>
        <v>0</v>
      </c>
      <c r="AE44" s="1">
        <f>IFERROR(IF(#REF!=3,1,0),0)</f>
        <v>0</v>
      </c>
      <c r="AF44" s="1">
        <f>IFERROR(IF(#REF!=3,1,0),0)</f>
        <v>0</v>
      </c>
      <c r="AG44" s="1">
        <f>IFERROR(IF(#REF!=3,1,0),0)</f>
        <v>0</v>
      </c>
      <c r="AH44" s="1">
        <f>IFERROR(IF(#REF!=3,1,0),0)</f>
        <v>0</v>
      </c>
      <c r="AI44" s="1">
        <f>IFERROR(IF(#REF!=3,1,0),0)</f>
        <v>0</v>
      </c>
      <c r="AJ44" s="1">
        <f>IFERROR(IF(#REF!=3,1,0),0)</f>
        <v>0</v>
      </c>
      <c r="AK44" s="1">
        <f>IFERROR(IF(#REF!=3,1,0),0)</f>
        <v>0</v>
      </c>
      <c r="AL44" s="1">
        <f>IFERROR(IF(#REF!=3,1,0),0)</f>
        <v>0</v>
      </c>
      <c r="AM44" s="1">
        <f>IFERROR(IF(#REF!=3,1,0),0)</f>
        <v>0</v>
      </c>
      <c r="AN44" s="1">
        <f>IFERROR(IF(#REF!=3,1,0),0)</f>
        <v>0</v>
      </c>
      <c r="AO44" s="1">
        <f>IFERROR(IF(#REF!=3,1,0),0)</f>
        <v>0</v>
      </c>
      <c r="AP44" s="1">
        <f>IFERROR(IF(#REF!=3,1,0),0)</f>
        <v>0</v>
      </c>
      <c r="AQ44" s="1">
        <f>IFERROR(IF(#REF!=3,1,0),0)</f>
        <v>0</v>
      </c>
      <c r="AR44" s="1">
        <f>IFERROR(IF(#REF!=3,1,0),0)</f>
        <v>0</v>
      </c>
      <c r="AS44" s="1">
        <f>IFERROR(IF(#REF!=3,1,0),0)</f>
        <v>0</v>
      </c>
      <c r="AT44" s="1">
        <f>IFERROR(IF(#REF!=3,1,0),0)</f>
        <v>0</v>
      </c>
      <c r="AU44" s="1">
        <f>IFERROR(IF(#REF!=3,1,0),0)</f>
        <v>0</v>
      </c>
      <c r="AV44" s="1">
        <f>IFERROR(IF(#REF!=3,1,0),0)</f>
        <v>0</v>
      </c>
      <c r="AW44" s="1">
        <f>IFERROR(IF(#REF!=3,1,0),0)</f>
        <v>0</v>
      </c>
      <c r="AX44" s="1">
        <f>IFERROR(IF(#REF!=3,1,0),0)</f>
        <v>0</v>
      </c>
      <c r="AY44" s="1">
        <f>IFERROR(IF(#REF!=3,1,0),0)</f>
        <v>0</v>
      </c>
      <c r="AZ44" s="1">
        <f>IFERROR(IF(#REF!=3,1,0),0)</f>
        <v>0</v>
      </c>
      <c r="BA44" s="1">
        <f>IFERROR(IF(#REF!=3,1,0),0)</f>
        <v>0</v>
      </c>
      <c r="BB44" s="1">
        <f>IFERROR(IF(#REF!=3,1,0),0)</f>
        <v>0</v>
      </c>
      <c r="BC44" s="1">
        <f>IFERROR(IF(#REF!=3,1,0),0)</f>
        <v>0</v>
      </c>
      <c r="BD44" s="1">
        <f>IFERROR(IF(#REF!=3,1,0),0)</f>
        <v>0</v>
      </c>
      <c r="BE44" s="1">
        <f t="shared" si="1"/>
        <v>6</v>
      </c>
    </row>
    <row r="45" spans="1:57" ht="14.1" customHeight="1" x14ac:dyDescent="0.2">
      <c r="A45" s="72" t="s">
        <v>47</v>
      </c>
      <c r="B45" s="73"/>
      <c r="C45" s="73"/>
      <c r="D45" s="74"/>
      <c r="E45" s="8">
        <f t="shared" si="0"/>
        <v>0</v>
      </c>
      <c r="F45" s="38" t="s">
        <v>6</v>
      </c>
      <c r="H45" s="1">
        <f>IFERROR(IF('1'!E53=3,1,0),0)</f>
        <v>0</v>
      </c>
      <c r="I45" s="1">
        <f>IFERROR(IF('2'!E53=3,1,0),0)</f>
        <v>0</v>
      </c>
      <c r="J45" s="1">
        <f>IFERROR(IF('3'!E53=3,1,0),0)</f>
        <v>0</v>
      </c>
      <c r="K45" s="1">
        <f>IFERROR(IF('4'!E53=3,1,0),0)</f>
        <v>0</v>
      </c>
      <c r="L45" s="1">
        <f>IFERROR(IF('5'!E53=3,1,0),0)</f>
        <v>0</v>
      </c>
      <c r="M45" s="1">
        <f>IFERROR(IF('6'!E53=3,1,0),0)</f>
        <v>0</v>
      </c>
      <c r="N45" s="1">
        <f>IFERROR(IF('7'!E53=3,1,0),0)</f>
        <v>0</v>
      </c>
      <c r="O45" s="1">
        <f>IFERROR(IF('8'!E53=3,1,0),0)</f>
        <v>0</v>
      </c>
      <c r="P45" s="1">
        <f>IFERROR(IF('9'!E53=3,1,0),0)</f>
        <v>0</v>
      </c>
      <c r="Q45" s="1">
        <f>IFERROR(IF('10'!E53=3,1,0),0)</f>
        <v>0</v>
      </c>
      <c r="R45" s="1">
        <f>IFERROR(IF(#REF!=3,1,0),0)</f>
        <v>0</v>
      </c>
      <c r="S45" s="1">
        <f>IFERROR(IF(#REF!=3,1,0),0)</f>
        <v>0</v>
      </c>
      <c r="T45" s="1">
        <f>IFERROR(IF(#REF!=3,1,0),0)</f>
        <v>0</v>
      </c>
      <c r="U45" s="1">
        <f>IFERROR(IF(#REF!=3,1,0),0)</f>
        <v>0</v>
      </c>
      <c r="V45" s="1">
        <f>IFERROR(IF(#REF!=3,1,0),0)</f>
        <v>0</v>
      </c>
      <c r="W45" s="1">
        <f>IFERROR(IF(#REF!=3,1,0),0)</f>
        <v>0</v>
      </c>
      <c r="X45" s="1">
        <f>IFERROR(IF(#REF!=3,1,0),0)</f>
        <v>0</v>
      </c>
      <c r="Y45" s="1">
        <f>IFERROR(IF(#REF!=3,1,0),0)</f>
        <v>0</v>
      </c>
      <c r="Z45" s="1">
        <f>IFERROR(IF(#REF!=3,1,0),0)</f>
        <v>0</v>
      </c>
      <c r="AA45" s="1">
        <f>IFERROR(IF(#REF!=3,1,0),0)</f>
        <v>0</v>
      </c>
      <c r="AB45" s="1">
        <f>IFERROR(IF(#REF!=3,1,0),0)</f>
        <v>0</v>
      </c>
      <c r="AC45" s="1">
        <f>IFERROR(IF(#REF!=3,1,0),0)</f>
        <v>0</v>
      </c>
      <c r="AD45" s="1">
        <f>IFERROR(IF(#REF!=3,1,0),0)</f>
        <v>0</v>
      </c>
      <c r="AE45" s="1">
        <f>IFERROR(IF(#REF!=3,1,0),0)</f>
        <v>0</v>
      </c>
      <c r="AF45" s="1">
        <f>IFERROR(IF(#REF!=3,1,0),0)</f>
        <v>0</v>
      </c>
      <c r="AG45" s="1">
        <f>IFERROR(IF(#REF!=3,1,0),0)</f>
        <v>0</v>
      </c>
      <c r="AH45" s="1">
        <f>IFERROR(IF(#REF!=3,1,0),0)</f>
        <v>0</v>
      </c>
      <c r="AI45" s="1">
        <f>IFERROR(IF(#REF!=3,1,0),0)</f>
        <v>0</v>
      </c>
      <c r="AJ45" s="1">
        <f>IFERROR(IF(#REF!=3,1,0),0)</f>
        <v>0</v>
      </c>
      <c r="AK45" s="1">
        <f>IFERROR(IF(#REF!=3,1,0),0)</f>
        <v>0</v>
      </c>
      <c r="AL45" s="1">
        <f>IFERROR(IF(#REF!=3,1,0),0)</f>
        <v>0</v>
      </c>
      <c r="AM45" s="1">
        <f>IFERROR(IF(#REF!=3,1,0),0)</f>
        <v>0</v>
      </c>
      <c r="AN45" s="1">
        <f>IFERROR(IF(#REF!=3,1,0),0)</f>
        <v>0</v>
      </c>
      <c r="AO45" s="1">
        <f>IFERROR(IF(#REF!=3,1,0),0)</f>
        <v>0</v>
      </c>
      <c r="AP45" s="1">
        <f>IFERROR(IF(#REF!=3,1,0),0)</f>
        <v>0</v>
      </c>
      <c r="AQ45" s="1">
        <f>IFERROR(IF(#REF!=3,1,0),0)</f>
        <v>0</v>
      </c>
      <c r="AR45" s="1">
        <f>IFERROR(IF(#REF!=3,1,0),0)</f>
        <v>0</v>
      </c>
      <c r="AS45" s="1">
        <f>IFERROR(IF(#REF!=3,1,0),0)</f>
        <v>0</v>
      </c>
      <c r="AT45" s="1">
        <f>IFERROR(IF(#REF!=3,1,0),0)</f>
        <v>0</v>
      </c>
      <c r="AU45" s="1">
        <f>IFERROR(IF(#REF!=3,1,0),0)</f>
        <v>0</v>
      </c>
      <c r="AV45" s="1">
        <f>IFERROR(IF(#REF!=3,1,0),0)</f>
        <v>0</v>
      </c>
      <c r="AW45" s="1">
        <f>IFERROR(IF(#REF!=3,1,0),0)</f>
        <v>0</v>
      </c>
      <c r="AX45" s="1">
        <f>IFERROR(IF(#REF!=3,1,0),0)</f>
        <v>0</v>
      </c>
      <c r="AY45" s="1">
        <f>IFERROR(IF(#REF!=3,1,0),0)</f>
        <v>0</v>
      </c>
      <c r="AZ45" s="1">
        <f>IFERROR(IF(#REF!=3,1,0),0)</f>
        <v>0</v>
      </c>
      <c r="BA45" s="1">
        <f>IFERROR(IF(#REF!=3,1,0),0)</f>
        <v>0</v>
      </c>
      <c r="BB45" s="1">
        <f>IFERROR(IF(#REF!=3,1,0),0)</f>
        <v>0</v>
      </c>
      <c r="BC45" s="1">
        <f>IFERROR(IF(#REF!=3,1,0),0)</f>
        <v>0</v>
      </c>
      <c r="BD45" s="1">
        <f>IFERROR(IF(#REF!=3,1,0),0)</f>
        <v>0</v>
      </c>
      <c r="BE45" s="1">
        <f t="shared" si="1"/>
        <v>0</v>
      </c>
    </row>
    <row r="46" spans="1:57" ht="14.25" x14ac:dyDescent="0.2">
      <c r="A46" s="72" t="s">
        <v>84</v>
      </c>
      <c r="B46" s="73"/>
      <c r="C46" s="73"/>
      <c r="D46" s="74"/>
      <c r="E46" s="8">
        <f t="shared" si="0"/>
        <v>0</v>
      </c>
      <c r="F46" s="38" t="s">
        <v>5</v>
      </c>
      <c r="H46" s="1">
        <f>IFERROR(IF('1'!E54=3,1,0),0)</f>
        <v>0</v>
      </c>
      <c r="I46" s="1">
        <f>IFERROR(IF('2'!E54=3,1,0),0)</f>
        <v>0</v>
      </c>
      <c r="J46" s="1">
        <f>IFERROR(IF('3'!E54=3,1,0),0)</f>
        <v>0</v>
      </c>
      <c r="K46" s="1">
        <f>IFERROR(IF('4'!E54=3,1,0),0)</f>
        <v>0</v>
      </c>
      <c r="L46" s="1">
        <f>IFERROR(IF('5'!E54=3,1,0),0)</f>
        <v>0</v>
      </c>
      <c r="M46" s="1">
        <f>IFERROR(IF('6'!E54=3,1,0),0)</f>
        <v>0</v>
      </c>
      <c r="N46" s="1">
        <f>IFERROR(IF('7'!E54=3,1,0),0)</f>
        <v>0</v>
      </c>
      <c r="O46" s="1">
        <f>IFERROR(IF('8'!E54=3,1,0),0)</f>
        <v>0</v>
      </c>
      <c r="P46" s="1">
        <f>IFERROR(IF('9'!E54=3,1,0),0)</f>
        <v>0</v>
      </c>
      <c r="Q46" s="1">
        <f>IFERROR(IF('10'!E54=3,1,0),0)</f>
        <v>0</v>
      </c>
      <c r="R46" s="1">
        <f>IFERROR(IF(#REF!=3,1,0),0)</f>
        <v>0</v>
      </c>
      <c r="S46" s="1">
        <f>IFERROR(IF(#REF!=3,1,0),0)</f>
        <v>0</v>
      </c>
      <c r="T46" s="1">
        <f>IFERROR(IF(#REF!=3,1,0),0)</f>
        <v>0</v>
      </c>
      <c r="U46" s="1">
        <f>IFERROR(IF(#REF!=3,1,0),0)</f>
        <v>0</v>
      </c>
      <c r="V46" s="1">
        <f>IFERROR(IF(#REF!=3,1,0),0)</f>
        <v>0</v>
      </c>
      <c r="W46" s="1">
        <f>IFERROR(IF(#REF!=3,1,0),0)</f>
        <v>0</v>
      </c>
      <c r="BE46" s="1">
        <f t="shared" si="1"/>
        <v>0</v>
      </c>
    </row>
    <row r="47" spans="1:57" ht="14.25" x14ac:dyDescent="0.2">
      <c r="A47" s="72" t="s">
        <v>160</v>
      </c>
      <c r="B47" s="73"/>
      <c r="C47" s="73"/>
      <c r="D47" s="74"/>
      <c r="E47" s="8">
        <f t="shared" si="0"/>
        <v>0</v>
      </c>
      <c r="F47" s="38" t="s">
        <v>6</v>
      </c>
      <c r="H47" s="1">
        <f>IFERROR(IF('1'!E55=3,1,0),0)</f>
        <v>0</v>
      </c>
      <c r="I47" s="1">
        <f>IFERROR(IF('2'!E55=3,1,0),0)</f>
        <v>0</v>
      </c>
      <c r="J47" s="1">
        <f>IFERROR(IF('3'!E55=3,1,0),0)</f>
        <v>0</v>
      </c>
      <c r="K47" s="1">
        <f>IFERROR(IF('4'!E55=3,1,0),0)</f>
        <v>0</v>
      </c>
      <c r="L47" s="1">
        <f>IFERROR(IF('5'!E55=3,1,0),0)</f>
        <v>0</v>
      </c>
      <c r="M47" s="1">
        <f>IFERROR(IF('6'!E55=3,1,0),0)</f>
        <v>0</v>
      </c>
      <c r="N47" s="1">
        <f>IFERROR(IF('7'!E55=3,1,0),0)</f>
        <v>0</v>
      </c>
      <c r="O47" s="1">
        <f>IFERROR(IF('8'!E55=3,1,0),0)</f>
        <v>0</v>
      </c>
      <c r="P47" s="1">
        <f>IFERROR(IF('9'!E55=3,1,0),0)</f>
        <v>0</v>
      </c>
      <c r="Q47" s="1">
        <f>IFERROR(IF('10'!E55=3,1,0),0)</f>
        <v>0</v>
      </c>
      <c r="R47" s="1">
        <f>IFERROR(IF(#REF!=3,1,0),0)</f>
        <v>0</v>
      </c>
      <c r="S47" s="1">
        <f>IFERROR(IF(#REF!=3,1,0),0)</f>
        <v>0</v>
      </c>
      <c r="T47" s="1">
        <f>IFERROR(IF(#REF!=3,1,0),0)</f>
        <v>0</v>
      </c>
      <c r="U47" s="1">
        <f>IFERROR(IF(#REF!=3,1,0),0)</f>
        <v>0</v>
      </c>
      <c r="V47" s="1">
        <f>IFERROR(IF(#REF!=3,1,0),0)</f>
        <v>0</v>
      </c>
      <c r="W47" s="1">
        <f>IFERROR(IF(#REF!=3,1,0),0)</f>
        <v>0</v>
      </c>
      <c r="BE47" s="1">
        <f t="shared" si="1"/>
        <v>0</v>
      </c>
    </row>
  </sheetData>
  <mergeCells count="45">
    <mergeCell ref="A46:D46"/>
    <mergeCell ref="A47:D47"/>
    <mergeCell ref="A45:D45"/>
    <mergeCell ref="A39:D39"/>
    <mergeCell ref="A40:D40"/>
    <mergeCell ref="A41:D41"/>
    <mergeCell ref="A42:D42"/>
    <mergeCell ref="A43:D43"/>
    <mergeCell ref="A44:D44"/>
    <mergeCell ref="A38:D38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14:D14"/>
    <mergeCell ref="A1:A3"/>
    <mergeCell ref="B1:E3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conditionalFormatting sqref="E6:E36">
    <cfRule type="colorScale" priority="5">
      <colorScale>
        <cfvo type="min"/>
        <cfvo type="max"/>
        <color theme="0"/>
        <color rgb="FFFF0000"/>
      </colorScale>
    </cfRule>
  </conditionalFormatting>
  <conditionalFormatting sqref="E37:E42">
    <cfRule type="colorScale" priority="4">
      <colorScale>
        <cfvo type="min"/>
        <cfvo type="max"/>
        <color theme="0"/>
        <color rgb="FFFF0000"/>
      </colorScale>
    </cfRule>
  </conditionalFormatting>
  <conditionalFormatting sqref="E45:E47">
    <cfRule type="colorScale" priority="3">
      <colorScale>
        <cfvo type="num" val="0"/>
        <cfvo type="num" val="5"/>
        <color theme="0"/>
        <color rgb="FFFF0000"/>
      </colorScale>
    </cfRule>
  </conditionalFormatting>
  <conditionalFormatting sqref="E43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44">
    <cfRule type="colorScale" priority="1">
      <colorScale>
        <cfvo type="num" val="0"/>
        <cfvo type="num" val="5"/>
        <color theme="0"/>
        <color rgb="FFFF0000"/>
      </colorScale>
    </cfRule>
  </conditionalFormatting>
  <dataValidations count="2">
    <dataValidation type="list" allowBlank="1" showInputMessage="1" showErrorMessage="1" sqref="F6:F47">
      <formula1>"C,NC"</formula1>
    </dataValidation>
    <dataValidation type="list" allowBlank="1" showInputMessage="1" showErrorMessage="1" sqref="E6:E47">
      <formula1>#REF!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view="pageLayout" topLeftCell="F1" zoomScale="80" zoomScaleNormal="70" zoomScalePageLayoutView="80" workbookViewId="0">
      <selection activeCell="C4" sqref="C4:F4"/>
    </sheetView>
  </sheetViews>
  <sheetFormatPr defaultColWidth="9.140625" defaultRowHeight="12.75" x14ac:dyDescent="0.2"/>
  <cols>
    <col min="1" max="1" width="37.5703125" style="1" customWidth="1"/>
    <col min="2" max="2" width="28" style="1" customWidth="1"/>
    <col min="3" max="3" width="30.140625" style="1" customWidth="1"/>
    <col min="4" max="4" width="10.140625" style="1" bestFit="1" customWidth="1"/>
    <col min="5" max="5" width="12.5703125" style="1" customWidth="1"/>
    <col min="6" max="6" width="15.140625" style="1" customWidth="1"/>
    <col min="7" max="60" width="9.140625" style="1" customWidth="1"/>
    <col min="61" max="61" width="6.42578125" style="1" customWidth="1"/>
    <col min="62" max="62" width="22.5703125" style="1" customWidth="1"/>
    <col min="63" max="63" width="14.85546875" style="1" customWidth="1"/>
    <col min="64" max="64" width="19.85546875" style="1" customWidth="1"/>
    <col min="65" max="16384" width="9.140625" style="1"/>
  </cols>
  <sheetData>
    <row r="1" spans="1:57" ht="15.75" customHeight="1" x14ac:dyDescent="0.3">
      <c r="A1" s="75"/>
      <c r="B1" s="70" t="s">
        <v>87</v>
      </c>
      <c r="C1" s="71"/>
      <c r="D1" s="71"/>
      <c r="E1" s="71"/>
      <c r="F1" s="3" t="s">
        <v>88</v>
      </c>
    </row>
    <row r="2" spans="1:57" ht="15.75" customHeight="1" x14ac:dyDescent="0.3">
      <c r="A2" s="75"/>
      <c r="B2" s="71"/>
      <c r="C2" s="71"/>
      <c r="D2" s="71"/>
      <c r="E2" s="71"/>
      <c r="F2" s="3" t="s">
        <v>149</v>
      </c>
    </row>
    <row r="3" spans="1:57" ht="15.75" customHeight="1" x14ac:dyDescent="0.3">
      <c r="A3" s="75"/>
      <c r="B3" s="71"/>
      <c r="C3" s="71"/>
      <c r="D3" s="71"/>
      <c r="E3" s="71"/>
      <c r="F3" s="3" t="s">
        <v>166</v>
      </c>
    </row>
    <row r="4" spans="1:57" ht="14.25" x14ac:dyDescent="0.2">
      <c r="A4" s="4"/>
      <c r="B4" s="5"/>
      <c r="C4" s="4"/>
      <c r="D4" s="4"/>
      <c r="E4" s="4"/>
      <c r="F4" s="4"/>
    </row>
    <row r="5" spans="1:57" ht="32.25" customHeight="1" x14ac:dyDescent="0.2">
      <c r="A5" s="76" t="s">
        <v>4</v>
      </c>
      <c r="B5" s="76"/>
      <c r="C5" s="76"/>
      <c r="D5" s="76"/>
      <c r="E5" s="6" t="s">
        <v>169</v>
      </c>
      <c r="F5" s="7" t="s">
        <v>1</v>
      </c>
      <c r="H5" s="1" t="s">
        <v>104</v>
      </c>
      <c r="I5" s="1" t="s">
        <v>105</v>
      </c>
      <c r="J5" s="1" t="s">
        <v>106</v>
      </c>
      <c r="K5" s="1" t="s">
        <v>107</v>
      </c>
      <c r="L5" s="1" t="s">
        <v>108</v>
      </c>
      <c r="M5" s="1" t="s">
        <v>100</v>
      </c>
      <c r="N5" s="1" t="s">
        <v>101</v>
      </c>
      <c r="O5" s="1" t="s">
        <v>109</v>
      </c>
      <c r="P5" s="1" t="s">
        <v>110</v>
      </c>
      <c r="Q5" s="1" t="s">
        <v>111</v>
      </c>
      <c r="R5" s="1" t="s">
        <v>112</v>
      </c>
      <c r="S5" s="1" t="s">
        <v>102</v>
      </c>
      <c r="T5" s="1" t="s">
        <v>103</v>
      </c>
      <c r="U5" s="1" t="s">
        <v>113</v>
      </c>
      <c r="V5" s="1" t="s">
        <v>114</v>
      </c>
      <c r="W5" s="1" t="s">
        <v>115</v>
      </c>
      <c r="X5" s="1" t="s">
        <v>116</v>
      </c>
      <c r="Y5" s="2" t="s">
        <v>92</v>
      </c>
      <c r="Z5" s="2" t="s">
        <v>93</v>
      </c>
      <c r="AA5" s="2" t="s">
        <v>117</v>
      </c>
      <c r="AB5" s="2" t="s">
        <v>118</v>
      </c>
      <c r="AC5" s="2" t="s">
        <v>119</v>
      </c>
      <c r="AD5" s="2" t="s">
        <v>120</v>
      </c>
      <c r="AE5" s="2" t="s">
        <v>121</v>
      </c>
      <c r="AF5" s="2" t="s">
        <v>122</v>
      </c>
      <c r="AG5" s="2" t="s">
        <v>123</v>
      </c>
      <c r="AH5" s="2" t="s">
        <v>124</v>
      </c>
      <c r="AI5" s="2" t="s">
        <v>94</v>
      </c>
      <c r="AJ5" s="2" t="s">
        <v>95</v>
      </c>
      <c r="AK5" s="2" t="s">
        <v>96</v>
      </c>
      <c r="AL5" s="2" t="s">
        <v>97</v>
      </c>
      <c r="AM5" s="2" t="s">
        <v>125</v>
      </c>
      <c r="AN5" s="2" t="s">
        <v>126</v>
      </c>
      <c r="AO5" s="2" t="s">
        <v>127</v>
      </c>
      <c r="AP5" s="2" t="s">
        <v>128</v>
      </c>
      <c r="AQ5" s="2" t="s">
        <v>129</v>
      </c>
      <c r="AR5" s="2" t="s">
        <v>130</v>
      </c>
      <c r="AS5" s="2" t="s">
        <v>131</v>
      </c>
      <c r="AT5" s="2" t="s">
        <v>132</v>
      </c>
      <c r="AU5" s="2" t="s">
        <v>133</v>
      </c>
      <c r="AV5" s="2" t="s">
        <v>134</v>
      </c>
      <c r="AW5" s="2" t="s">
        <v>135</v>
      </c>
      <c r="AX5" s="2" t="s">
        <v>136</v>
      </c>
      <c r="AY5" s="2" t="s">
        <v>98</v>
      </c>
      <c r="AZ5" s="2" t="s">
        <v>99</v>
      </c>
      <c r="BA5" s="2" t="s">
        <v>137</v>
      </c>
      <c r="BB5" s="2" t="s">
        <v>140</v>
      </c>
      <c r="BC5" s="2" t="s">
        <v>138</v>
      </c>
      <c r="BD5" s="2" t="s">
        <v>139</v>
      </c>
      <c r="BE5" s="24" t="s">
        <v>55</v>
      </c>
    </row>
    <row r="6" spans="1:57" ht="17.25" customHeight="1" x14ac:dyDescent="0.2">
      <c r="A6" s="72" t="s">
        <v>56</v>
      </c>
      <c r="B6" s="73"/>
      <c r="C6" s="73"/>
      <c r="D6" s="74"/>
      <c r="E6" s="8">
        <f>BE6</f>
        <v>0</v>
      </c>
      <c r="F6" s="38" t="s">
        <v>5</v>
      </c>
      <c r="H6" s="1">
        <f>IFERROR(IF('1'!E14=4,1,0),0)</f>
        <v>0</v>
      </c>
      <c r="I6" s="1">
        <f>IFERROR(IF('2'!E14=4,1,0),0)</f>
        <v>0</v>
      </c>
      <c r="J6" s="1">
        <f>IFERROR(IF('3'!E14=4,1,0),0)</f>
        <v>0</v>
      </c>
      <c r="K6" s="1">
        <f>IFERROR(IF('4'!E14=4,1,0),0)</f>
        <v>0</v>
      </c>
      <c r="L6" s="1">
        <f>IFERROR(IF('5'!E14=4,1,0),0)</f>
        <v>0</v>
      </c>
      <c r="M6" s="1">
        <f>IFERROR(IF('6'!E14=4,1,0),0)</f>
        <v>0</v>
      </c>
      <c r="N6" s="1">
        <f>IFERROR(IF('7'!E14=4,1,0),0)</f>
        <v>0</v>
      </c>
      <c r="O6" s="1">
        <f>IFERROR(IF('8'!E14=4,1,0),0)</f>
        <v>0</v>
      </c>
      <c r="P6" s="1">
        <f>IFERROR(IF('9'!E14=4,1,0),0)</f>
        <v>0</v>
      </c>
      <c r="Q6" s="1">
        <f>IFERROR(IF('10'!E14=4,1,0),0)</f>
        <v>0</v>
      </c>
      <c r="R6" s="1">
        <f>IFERROR(IF(#REF!=4,1,0),0)</f>
        <v>0</v>
      </c>
      <c r="S6" s="1">
        <f>IFERROR(IF(#REF!=4,1,0),0)</f>
        <v>0</v>
      </c>
      <c r="T6" s="1">
        <f>IFERROR(IF(#REF!=4,1,0),0)</f>
        <v>0</v>
      </c>
      <c r="U6" s="1">
        <f>IFERROR(IF(#REF!=4,1,0),0)</f>
        <v>0</v>
      </c>
      <c r="V6" s="1">
        <f>IFERROR(IF(#REF!=4,1,0),0)</f>
        <v>0</v>
      </c>
      <c r="W6" s="1">
        <f>IFERROR(IF(#REF!=4,1,0),0)</f>
        <v>0</v>
      </c>
      <c r="X6" s="1">
        <f>IFERROR(IF(#REF!=4,1,0),0)</f>
        <v>0</v>
      </c>
      <c r="Y6" s="1">
        <f>IFERROR(IF(#REF!=4,1,0),0)</f>
        <v>0</v>
      </c>
      <c r="Z6" s="1">
        <f>IFERROR(IF(#REF!=4,1,0),0)</f>
        <v>0</v>
      </c>
      <c r="AA6" s="1">
        <f>IFERROR(IF(#REF!=4,1,0),0)</f>
        <v>0</v>
      </c>
      <c r="AB6" s="1">
        <f>IFERROR(IF(#REF!=4,1,0),0)</f>
        <v>0</v>
      </c>
      <c r="AC6" s="1">
        <f>IFERROR(IF(#REF!=4,1,0),0)</f>
        <v>0</v>
      </c>
      <c r="AD6" s="1">
        <f>IFERROR(IF(#REF!=4,1,0),0)</f>
        <v>0</v>
      </c>
      <c r="AE6" s="1">
        <f>IFERROR(IF(#REF!=4,1,0),0)</f>
        <v>0</v>
      </c>
      <c r="AF6" s="1">
        <f>IFERROR(IF(#REF!=4,1,0),0)</f>
        <v>0</v>
      </c>
      <c r="AG6" s="1">
        <f>IFERROR(IF(#REF!=4,1,0),0)</f>
        <v>0</v>
      </c>
      <c r="AH6" s="1">
        <f>IFERROR(IF(#REF!=4,1,0),0)</f>
        <v>0</v>
      </c>
      <c r="AI6" s="1">
        <f>IFERROR(IF(#REF!=4,1,0),0)</f>
        <v>0</v>
      </c>
      <c r="AJ6" s="1">
        <f>IFERROR(IF(#REF!=4,1,0),0)</f>
        <v>0</v>
      </c>
      <c r="AK6" s="1">
        <f>IFERROR(IF(#REF!=4,1,0),0)</f>
        <v>0</v>
      </c>
      <c r="AL6" s="1">
        <f>IFERROR(IF(#REF!=4,1,0),0)</f>
        <v>0</v>
      </c>
      <c r="AM6" s="1">
        <f>IFERROR(IF(#REF!=4,1,0),0)</f>
        <v>0</v>
      </c>
      <c r="AN6" s="1">
        <f>IFERROR(IF(#REF!=4,1,0),0)</f>
        <v>0</v>
      </c>
      <c r="AO6" s="1">
        <f>IFERROR(IF(#REF!=4,1,0),0)</f>
        <v>0</v>
      </c>
      <c r="AP6" s="1">
        <f>IFERROR(IF(#REF!=4,1,0),0)</f>
        <v>0</v>
      </c>
      <c r="AQ6" s="1">
        <f>IFERROR(IF(#REF!=4,1,0),0)</f>
        <v>0</v>
      </c>
      <c r="AR6" s="1">
        <f>IFERROR(IF(#REF!=4,1,0),0)</f>
        <v>0</v>
      </c>
      <c r="AS6" s="1">
        <f>IFERROR(IF(#REF!=4,1,0),0)</f>
        <v>0</v>
      </c>
      <c r="AT6" s="1">
        <f>IFERROR(IF(#REF!=4,1,0),0)</f>
        <v>0</v>
      </c>
      <c r="AU6" s="1">
        <f>IFERROR(IF(#REF!=4,1,0),0)</f>
        <v>0</v>
      </c>
      <c r="AV6" s="1">
        <f>IFERROR(IF(#REF!=4,1,0),0)</f>
        <v>0</v>
      </c>
      <c r="AW6" s="1">
        <f>IFERROR(IF(#REF!=4,1,0),0)</f>
        <v>0</v>
      </c>
      <c r="AX6" s="1">
        <f>IFERROR(IF(#REF!=4,1,0),0)</f>
        <v>0</v>
      </c>
      <c r="AY6" s="1">
        <f>IFERROR(IF(#REF!=4,1,0),0)</f>
        <v>0</v>
      </c>
      <c r="AZ6" s="1">
        <f>IFERROR(IF(#REF!=4,1,0),0)</f>
        <v>0</v>
      </c>
      <c r="BA6" s="1">
        <f>IFERROR(IF(#REF!=4,1,0),0)</f>
        <v>0</v>
      </c>
      <c r="BB6" s="1">
        <f>IFERROR(IF(#REF!=4,1,0),0)</f>
        <v>0</v>
      </c>
      <c r="BC6" s="1">
        <f>IFERROR(IF(#REF!=4,1,0),0)</f>
        <v>0</v>
      </c>
      <c r="BD6" s="1">
        <f>IFERROR(IF(#REF!=4,1,0),0)</f>
        <v>0</v>
      </c>
      <c r="BE6" s="1">
        <f>SUM(H6:BD6)</f>
        <v>0</v>
      </c>
    </row>
    <row r="7" spans="1:57" ht="17.25" customHeight="1" x14ac:dyDescent="0.2">
      <c r="A7" s="72" t="s">
        <v>57</v>
      </c>
      <c r="B7" s="73"/>
      <c r="C7" s="73"/>
      <c r="D7" s="74"/>
      <c r="E7" s="8">
        <f t="shared" ref="E7:E47" si="0">BE7</f>
        <v>3</v>
      </c>
      <c r="F7" s="38" t="s">
        <v>5</v>
      </c>
      <c r="H7" s="1">
        <f>IFERROR(IF('1'!E15=4,1,0),0)</f>
        <v>0</v>
      </c>
      <c r="I7" s="1">
        <f>IFERROR(IF('2'!E15=4,1,0),0)</f>
        <v>0</v>
      </c>
      <c r="J7" s="1">
        <f>IFERROR(IF('3'!E15=4,1,0),0)</f>
        <v>0</v>
      </c>
      <c r="K7" s="1">
        <f>IFERROR(IF('4'!E15=4,1,0),0)</f>
        <v>0</v>
      </c>
      <c r="L7" s="1">
        <f>IFERROR(IF('5'!E15=4,1,0),0)</f>
        <v>0</v>
      </c>
      <c r="M7" s="1">
        <f>IFERROR(IF('6'!E15=4,1,0),0)</f>
        <v>0</v>
      </c>
      <c r="N7" s="1">
        <f>IFERROR(IF('7'!E15=4,1,0),0)</f>
        <v>0</v>
      </c>
      <c r="O7" s="1">
        <f>IFERROR(IF('8'!E15=4,1,0),0)</f>
        <v>1</v>
      </c>
      <c r="P7" s="1">
        <f>IFERROR(IF('9'!E15=4,1,0),0)</f>
        <v>1</v>
      </c>
      <c r="Q7" s="1">
        <f>IFERROR(IF('10'!E15=4,1,0),0)</f>
        <v>1</v>
      </c>
      <c r="R7" s="1">
        <f>IFERROR(IF(#REF!=4,1,0),0)</f>
        <v>0</v>
      </c>
      <c r="S7" s="1">
        <f>IFERROR(IF(#REF!=4,1,0),0)</f>
        <v>0</v>
      </c>
      <c r="T7" s="1">
        <f>IFERROR(IF(#REF!=4,1,0),0)</f>
        <v>0</v>
      </c>
      <c r="U7" s="1">
        <f>IFERROR(IF(#REF!=4,1,0),0)</f>
        <v>0</v>
      </c>
      <c r="V7" s="1">
        <f>IFERROR(IF(#REF!=4,1,0),0)</f>
        <v>0</v>
      </c>
      <c r="W7" s="1">
        <f>IFERROR(IF(#REF!=4,1,0),0)</f>
        <v>0</v>
      </c>
      <c r="X7" s="1">
        <f>IFERROR(IF(#REF!=4,1,0),0)</f>
        <v>0</v>
      </c>
      <c r="Y7" s="1">
        <f>IFERROR(IF(#REF!=4,1,0),0)</f>
        <v>0</v>
      </c>
      <c r="Z7" s="1">
        <f>IFERROR(IF(#REF!=4,1,0),0)</f>
        <v>0</v>
      </c>
      <c r="AA7" s="1">
        <f>IFERROR(IF(#REF!=4,1,0),0)</f>
        <v>0</v>
      </c>
      <c r="AB7" s="1">
        <f>IFERROR(IF(#REF!=4,1,0),0)</f>
        <v>0</v>
      </c>
      <c r="AC7" s="1">
        <f>IFERROR(IF(#REF!=4,1,0),0)</f>
        <v>0</v>
      </c>
      <c r="AD7" s="1">
        <f>IFERROR(IF(#REF!=4,1,0),0)</f>
        <v>0</v>
      </c>
      <c r="AE7" s="1">
        <f>IFERROR(IF(#REF!=4,1,0),0)</f>
        <v>0</v>
      </c>
      <c r="AF7" s="1">
        <f>IFERROR(IF(#REF!=4,1,0),0)</f>
        <v>0</v>
      </c>
      <c r="AG7" s="1">
        <f>IFERROR(IF(#REF!=4,1,0),0)</f>
        <v>0</v>
      </c>
      <c r="AH7" s="1">
        <f>IFERROR(IF(#REF!=4,1,0),0)</f>
        <v>0</v>
      </c>
      <c r="AI7" s="1">
        <f>IFERROR(IF(#REF!=4,1,0),0)</f>
        <v>0</v>
      </c>
      <c r="AJ7" s="1">
        <f>IFERROR(IF(#REF!=4,1,0),0)</f>
        <v>0</v>
      </c>
      <c r="AK7" s="1">
        <f>IFERROR(IF(#REF!=4,1,0),0)</f>
        <v>0</v>
      </c>
      <c r="AL7" s="1">
        <f>IFERROR(IF(#REF!=4,1,0),0)</f>
        <v>0</v>
      </c>
      <c r="AM7" s="1">
        <f>IFERROR(IF(#REF!=4,1,0),0)</f>
        <v>0</v>
      </c>
      <c r="AN7" s="1">
        <f>IFERROR(IF(#REF!=4,1,0),0)</f>
        <v>0</v>
      </c>
      <c r="AO7" s="1">
        <f>IFERROR(IF(#REF!=4,1,0),0)</f>
        <v>0</v>
      </c>
      <c r="AP7" s="1">
        <f>IFERROR(IF(#REF!=4,1,0),0)</f>
        <v>0</v>
      </c>
      <c r="AQ7" s="1">
        <f>IFERROR(IF(#REF!=4,1,0),0)</f>
        <v>0</v>
      </c>
      <c r="AR7" s="1">
        <f>IFERROR(IF(#REF!=4,1,0),0)</f>
        <v>0</v>
      </c>
      <c r="AS7" s="1">
        <f>IFERROR(IF(#REF!=4,1,0),0)</f>
        <v>0</v>
      </c>
      <c r="AT7" s="1">
        <f>IFERROR(IF(#REF!=4,1,0),0)</f>
        <v>0</v>
      </c>
      <c r="AU7" s="1">
        <f>IFERROR(IF(#REF!=4,1,0),0)</f>
        <v>0</v>
      </c>
      <c r="AV7" s="1">
        <f>IFERROR(IF(#REF!=4,1,0),0)</f>
        <v>0</v>
      </c>
      <c r="AW7" s="1">
        <f>IFERROR(IF(#REF!=4,1,0),0)</f>
        <v>0</v>
      </c>
      <c r="AX7" s="1">
        <f>IFERROR(IF(#REF!=4,1,0),0)</f>
        <v>0</v>
      </c>
      <c r="AY7" s="1">
        <f>IFERROR(IF(#REF!=4,1,0),0)</f>
        <v>0</v>
      </c>
      <c r="AZ7" s="1">
        <f>IFERROR(IF(#REF!=4,1,0),0)</f>
        <v>0</v>
      </c>
      <c r="BA7" s="1">
        <f>IFERROR(IF(#REF!=4,1,0),0)</f>
        <v>0</v>
      </c>
      <c r="BB7" s="1">
        <f>IFERROR(IF(#REF!=4,1,0),0)</f>
        <v>0</v>
      </c>
      <c r="BC7" s="1">
        <f>IFERROR(IF(#REF!=4,1,0),0)</f>
        <v>0</v>
      </c>
      <c r="BD7" s="1">
        <f>IFERROR(IF(#REF!=4,1,0),0)</f>
        <v>0</v>
      </c>
      <c r="BE7" s="1">
        <f t="shared" ref="BE7:BE47" si="1">SUM(H7:BD7)</f>
        <v>3</v>
      </c>
    </row>
    <row r="8" spans="1:57" ht="17.25" customHeight="1" x14ac:dyDescent="0.2">
      <c r="A8" s="72" t="s">
        <v>48</v>
      </c>
      <c r="B8" s="73"/>
      <c r="C8" s="73"/>
      <c r="D8" s="74"/>
      <c r="E8" s="8">
        <f t="shared" si="0"/>
        <v>0</v>
      </c>
      <c r="F8" s="38" t="s">
        <v>5</v>
      </c>
      <c r="H8" s="1">
        <f>IFERROR(IF('1'!E16=4,1,0),0)</f>
        <v>0</v>
      </c>
      <c r="I8" s="1">
        <f>IFERROR(IF('2'!E16=4,1,0),0)</f>
        <v>0</v>
      </c>
      <c r="J8" s="1">
        <f>IFERROR(IF('3'!E16=4,1,0),0)</f>
        <v>0</v>
      </c>
      <c r="K8" s="1">
        <f>IFERROR(IF('4'!E16=4,1,0),0)</f>
        <v>0</v>
      </c>
      <c r="L8" s="1">
        <f>IFERROR(IF('5'!E16=4,1,0),0)</f>
        <v>0</v>
      </c>
      <c r="M8" s="1">
        <f>IFERROR(IF('6'!E16=4,1,0),0)</f>
        <v>0</v>
      </c>
      <c r="N8" s="1">
        <f>IFERROR(IF('7'!E16=4,1,0),0)</f>
        <v>0</v>
      </c>
      <c r="O8" s="1">
        <f>IFERROR(IF('8'!E16=4,1,0),0)</f>
        <v>0</v>
      </c>
      <c r="P8" s="1">
        <f>IFERROR(IF('9'!E16=4,1,0),0)</f>
        <v>0</v>
      </c>
      <c r="Q8" s="1">
        <f>IFERROR(IF('10'!E16=4,1,0),0)</f>
        <v>0</v>
      </c>
      <c r="R8" s="1">
        <f>IFERROR(IF(#REF!=4,1,0),0)</f>
        <v>0</v>
      </c>
      <c r="S8" s="1">
        <f>IFERROR(IF(#REF!=4,1,0),0)</f>
        <v>0</v>
      </c>
      <c r="T8" s="1">
        <f>IFERROR(IF(#REF!=4,1,0),0)</f>
        <v>0</v>
      </c>
      <c r="U8" s="1">
        <f>IFERROR(IF(#REF!=4,1,0),0)</f>
        <v>0</v>
      </c>
      <c r="V8" s="1">
        <f>IFERROR(IF(#REF!=4,1,0),0)</f>
        <v>0</v>
      </c>
      <c r="W8" s="1">
        <f>IFERROR(IF(#REF!=4,1,0),0)</f>
        <v>0</v>
      </c>
      <c r="X8" s="1">
        <f>IFERROR(IF(#REF!=4,1,0),0)</f>
        <v>0</v>
      </c>
      <c r="Y8" s="1">
        <f>IFERROR(IF(#REF!=4,1,0),0)</f>
        <v>0</v>
      </c>
      <c r="Z8" s="1">
        <f>IFERROR(IF(#REF!=4,1,0),0)</f>
        <v>0</v>
      </c>
      <c r="AA8" s="1">
        <f>IFERROR(IF(#REF!=4,1,0),0)</f>
        <v>0</v>
      </c>
      <c r="AB8" s="1">
        <f>IFERROR(IF(#REF!=4,1,0),0)</f>
        <v>0</v>
      </c>
      <c r="AC8" s="1">
        <f>IFERROR(IF(#REF!=4,1,0),0)</f>
        <v>0</v>
      </c>
      <c r="AD8" s="1">
        <f>IFERROR(IF(#REF!=4,1,0),0)</f>
        <v>0</v>
      </c>
      <c r="AE8" s="1">
        <f>IFERROR(IF(#REF!=4,1,0),0)</f>
        <v>0</v>
      </c>
      <c r="AF8" s="1">
        <f>IFERROR(IF(#REF!=4,1,0),0)</f>
        <v>0</v>
      </c>
      <c r="AG8" s="1">
        <f>IFERROR(IF(#REF!=4,1,0),0)</f>
        <v>0</v>
      </c>
      <c r="AH8" s="1">
        <f>IFERROR(IF(#REF!=4,1,0),0)</f>
        <v>0</v>
      </c>
      <c r="AI8" s="1">
        <f>IFERROR(IF(#REF!=4,1,0),0)</f>
        <v>0</v>
      </c>
      <c r="AJ8" s="1">
        <f>IFERROR(IF(#REF!=4,1,0),0)</f>
        <v>0</v>
      </c>
      <c r="AK8" s="1">
        <f>IFERROR(IF(#REF!=4,1,0),0)</f>
        <v>0</v>
      </c>
      <c r="AL8" s="1">
        <f>IFERROR(IF(#REF!=4,1,0),0)</f>
        <v>0</v>
      </c>
      <c r="AM8" s="1">
        <f>IFERROR(IF(#REF!=4,1,0),0)</f>
        <v>0</v>
      </c>
      <c r="AN8" s="1">
        <f>IFERROR(IF(#REF!=4,1,0),0)</f>
        <v>0</v>
      </c>
      <c r="AO8" s="1">
        <f>IFERROR(IF(#REF!=4,1,0),0)</f>
        <v>0</v>
      </c>
      <c r="AP8" s="1">
        <f>IFERROR(IF(#REF!=4,1,0),0)</f>
        <v>0</v>
      </c>
      <c r="AQ8" s="1">
        <f>IFERROR(IF(#REF!=4,1,0),0)</f>
        <v>0</v>
      </c>
      <c r="AR8" s="1">
        <f>IFERROR(IF(#REF!=4,1,0),0)</f>
        <v>0</v>
      </c>
      <c r="AS8" s="1">
        <f>IFERROR(IF(#REF!=4,1,0),0)</f>
        <v>0</v>
      </c>
      <c r="AT8" s="1">
        <f>IFERROR(IF(#REF!=4,1,0),0)</f>
        <v>0</v>
      </c>
      <c r="AU8" s="1">
        <f>IFERROR(IF(#REF!=4,1,0),0)</f>
        <v>0</v>
      </c>
      <c r="AV8" s="1">
        <f>IFERROR(IF(#REF!=4,1,0),0)</f>
        <v>0</v>
      </c>
      <c r="AW8" s="1">
        <f>IFERROR(IF(#REF!=4,1,0),0)</f>
        <v>0</v>
      </c>
      <c r="AX8" s="1">
        <f>IFERROR(IF(#REF!=4,1,0),0)</f>
        <v>0</v>
      </c>
      <c r="AY8" s="1">
        <f>IFERROR(IF(#REF!=4,1,0),0)</f>
        <v>0</v>
      </c>
      <c r="AZ8" s="1">
        <f>IFERROR(IF(#REF!=4,1,0),0)</f>
        <v>0</v>
      </c>
      <c r="BA8" s="1">
        <f>IFERROR(IF(#REF!=4,1,0),0)</f>
        <v>0</v>
      </c>
      <c r="BB8" s="1">
        <f>IFERROR(IF(#REF!=4,1,0),0)</f>
        <v>0</v>
      </c>
      <c r="BC8" s="1">
        <f>IFERROR(IF(#REF!=4,1,0),0)</f>
        <v>0</v>
      </c>
      <c r="BD8" s="1">
        <f>IFERROR(IF(#REF!=4,1,0),0)</f>
        <v>0</v>
      </c>
      <c r="BE8" s="1">
        <f t="shared" si="1"/>
        <v>0</v>
      </c>
    </row>
    <row r="9" spans="1:57" ht="17.25" customHeight="1" x14ac:dyDescent="0.2">
      <c r="A9" s="72" t="s">
        <v>58</v>
      </c>
      <c r="B9" s="73"/>
      <c r="C9" s="73"/>
      <c r="D9" s="74"/>
      <c r="E9" s="8">
        <f t="shared" si="0"/>
        <v>0</v>
      </c>
      <c r="F9" s="38" t="s">
        <v>5</v>
      </c>
      <c r="H9" s="1">
        <f>IFERROR(IF('1'!E17=4,1,0),0)</f>
        <v>0</v>
      </c>
      <c r="I9" s="1">
        <f>IFERROR(IF('2'!E17=4,1,0),0)</f>
        <v>0</v>
      </c>
      <c r="J9" s="1">
        <f>IFERROR(IF('3'!E17=4,1,0),0)</f>
        <v>0</v>
      </c>
      <c r="K9" s="1">
        <f>IFERROR(IF('4'!E17=4,1,0),0)</f>
        <v>0</v>
      </c>
      <c r="L9" s="1">
        <f>IFERROR(IF('5'!E17=4,1,0),0)</f>
        <v>0</v>
      </c>
      <c r="M9" s="1">
        <f>IFERROR(IF('6'!E17=4,1,0),0)</f>
        <v>0</v>
      </c>
      <c r="N9" s="1">
        <f>IFERROR(IF('7'!E17=4,1,0),0)</f>
        <v>0</v>
      </c>
      <c r="O9" s="1">
        <f>IFERROR(IF('8'!E17=4,1,0),0)</f>
        <v>0</v>
      </c>
      <c r="P9" s="1">
        <f>IFERROR(IF('9'!E17=4,1,0),0)</f>
        <v>0</v>
      </c>
      <c r="Q9" s="1">
        <f>IFERROR(IF('10'!E17=4,1,0),0)</f>
        <v>0</v>
      </c>
      <c r="R9" s="1">
        <f>IFERROR(IF(#REF!=4,1,0),0)</f>
        <v>0</v>
      </c>
      <c r="S9" s="1">
        <f>IFERROR(IF(#REF!=4,1,0),0)</f>
        <v>0</v>
      </c>
      <c r="T9" s="1">
        <f>IFERROR(IF(#REF!=4,1,0),0)</f>
        <v>0</v>
      </c>
      <c r="U9" s="1">
        <f>IFERROR(IF(#REF!=4,1,0),0)</f>
        <v>0</v>
      </c>
      <c r="V9" s="1">
        <f>IFERROR(IF(#REF!=4,1,0),0)</f>
        <v>0</v>
      </c>
      <c r="W9" s="1">
        <f>IFERROR(IF(#REF!=4,1,0),0)</f>
        <v>0</v>
      </c>
      <c r="X9" s="1">
        <f>IFERROR(IF(#REF!=4,1,0),0)</f>
        <v>0</v>
      </c>
      <c r="Y9" s="1">
        <f>IFERROR(IF(#REF!=4,1,0),0)</f>
        <v>0</v>
      </c>
      <c r="Z9" s="1">
        <f>IFERROR(IF(#REF!=4,1,0),0)</f>
        <v>0</v>
      </c>
      <c r="AA9" s="1">
        <f>IFERROR(IF(#REF!=4,1,0),0)</f>
        <v>0</v>
      </c>
      <c r="AB9" s="1">
        <f>IFERROR(IF(#REF!=4,1,0),0)</f>
        <v>0</v>
      </c>
      <c r="AC9" s="1">
        <f>IFERROR(IF(#REF!=4,1,0),0)</f>
        <v>0</v>
      </c>
      <c r="AD9" s="1">
        <f>IFERROR(IF(#REF!=4,1,0),0)</f>
        <v>0</v>
      </c>
      <c r="AE9" s="1">
        <f>IFERROR(IF(#REF!=4,1,0),0)</f>
        <v>0</v>
      </c>
      <c r="AF9" s="1">
        <f>IFERROR(IF(#REF!=4,1,0),0)</f>
        <v>0</v>
      </c>
      <c r="AG9" s="1">
        <f>IFERROR(IF(#REF!=4,1,0),0)</f>
        <v>0</v>
      </c>
      <c r="AH9" s="1">
        <f>IFERROR(IF(#REF!=4,1,0),0)</f>
        <v>0</v>
      </c>
      <c r="AI9" s="1">
        <f>IFERROR(IF(#REF!=4,1,0),0)</f>
        <v>0</v>
      </c>
      <c r="AJ9" s="1">
        <f>IFERROR(IF(#REF!=4,1,0),0)</f>
        <v>0</v>
      </c>
      <c r="AK9" s="1">
        <f>IFERROR(IF(#REF!=4,1,0),0)</f>
        <v>0</v>
      </c>
      <c r="AL9" s="1">
        <f>IFERROR(IF(#REF!=4,1,0),0)</f>
        <v>0</v>
      </c>
      <c r="AM9" s="1">
        <f>IFERROR(IF(#REF!=4,1,0),0)</f>
        <v>0</v>
      </c>
      <c r="AN9" s="1">
        <f>IFERROR(IF(#REF!=4,1,0),0)</f>
        <v>0</v>
      </c>
      <c r="AO9" s="1">
        <f>IFERROR(IF(#REF!=4,1,0),0)</f>
        <v>0</v>
      </c>
      <c r="AP9" s="1">
        <f>IFERROR(IF(#REF!=4,1,0),0)</f>
        <v>0</v>
      </c>
      <c r="AQ9" s="1">
        <f>IFERROR(IF(#REF!=4,1,0),0)</f>
        <v>0</v>
      </c>
      <c r="AR9" s="1">
        <f>IFERROR(IF(#REF!=4,1,0),0)</f>
        <v>0</v>
      </c>
      <c r="AS9" s="1">
        <f>IFERROR(IF(#REF!=4,1,0),0)</f>
        <v>0</v>
      </c>
      <c r="AT9" s="1">
        <f>IFERROR(IF(#REF!=4,1,0),0)</f>
        <v>0</v>
      </c>
      <c r="AU9" s="1">
        <f>IFERROR(IF(#REF!=4,1,0),0)</f>
        <v>0</v>
      </c>
      <c r="AV9" s="1">
        <f>IFERROR(IF(#REF!=4,1,0),0)</f>
        <v>0</v>
      </c>
      <c r="AW9" s="1">
        <f>IFERROR(IF(#REF!=4,1,0),0)</f>
        <v>0</v>
      </c>
      <c r="AX9" s="1">
        <f>IFERROR(IF(#REF!=4,1,0),0)</f>
        <v>0</v>
      </c>
      <c r="AY9" s="1">
        <f>IFERROR(IF(#REF!=4,1,0),0)</f>
        <v>0</v>
      </c>
      <c r="AZ9" s="1">
        <f>IFERROR(IF(#REF!=4,1,0),0)</f>
        <v>0</v>
      </c>
      <c r="BA9" s="1">
        <f>IFERROR(IF(#REF!=4,1,0),0)</f>
        <v>0</v>
      </c>
      <c r="BB9" s="1">
        <f>IFERROR(IF(#REF!=4,1,0),0)</f>
        <v>0</v>
      </c>
      <c r="BC9" s="1">
        <f>IFERROR(IF(#REF!=4,1,0),0)</f>
        <v>0</v>
      </c>
      <c r="BD9" s="1">
        <f>IFERROR(IF(#REF!=4,1,0),0)</f>
        <v>0</v>
      </c>
      <c r="BE9" s="1">
        <f t="shared" si="1"/>
        <v>0</v>
      </c>
    </row>
    <row r="10" spans="1:57" ht="17.25" customHeight="1" x14ac:dyDescent="0.2">
      <c r="A10" s="72" t="s">
        <v>151</v>
      </c>
      <c r="B10" s="73"/>
      <c r="C10" s="73"/>
      <c r="D10" s="74"/>
      <c r="E10" s="8">
        <f t="shared" si="0"/>
        <v>3</v>
      </c>
      <c r="F10" s="38" t="s">
        <v>5</v>
      </c>
      <c r="H10" s="1">
        <f>IFERROR(IF('1'!E18=4,1,0),0)</f>
        <v>0</v>
      </c>
      <c r="I10" s="1">
        <f>IFERROR(IF('2'!E18=4,1,0),0)</f>
        <v>0</v>
      </c>
      <c r="J10" s="1">
        <f>IFERROR(IF('3'!E18=4,1,0),0)</f>
        <v>0</v>
      </c>
      <c r="K10" s="1">
        <f>IFERROR(IF('4'!E18=4,1,0),0)</f>
        <v>0</v>
      </c>
      <c r="L10" s="1">
        <f>IFERROR(IF('5'!E18=4,1,0),0)</f>
        <v>0</v>
      </c>
      <c r="M10" s="1">
        <f>IFERROR(IF('6'!E18=4,1,0),0)</f>
        <v>0</v>
      </c>
      <c r="N10" s="1">
        <f>IFERROR(IF('7'!E18=4,1,0),0)</f>
        <v>0</v>
      </c>
      <c r="O10" s="1">
        <f>IFERROR(IF('8'!E18=4,1,0),0)</f>
        <v>1</v>
      </c>
      <c r="P10" s="1">
        <f>IFERROR(IF('9'!E18=4,1,0),0)</f>
        <v>1</v>
      </c>
      <c r="Q10" s="1">
        <f>IFERROR(IF('10'!E18=4,1,0),0)</f>
        <v>1</v>
      </c>
      <c r="R10" s="1">
        <f>IFERROR(IF(#REF!=4,1,0),0)</f>
        <v>0</v>
      </c>
      <c r="S10" s="1">
        <f>IFERROR(IF(#REF!=4,1,0),0)</f>
        <v>0</v>
      </c>
      <c r="T10" s="1">
        <f>IFERROR(IF(#REF!=4,1,0),0)</f>
        <v>0</v>
      </c>
      <c r="U10" s="1">
        <f>IFERROR(IF(#REF!=4,1,0),0)</f>
        <v>0</v>
      </c>
      <c r="V10" s="1">
        <f>IFERROR(IF(#REF!=4,1,0),0)</f>
        <v>0</v>
      </c>
      <c r="W10" s="1">
        <f>IFERROR(IF(#REF!=4,1,0),0)</f>
        <v>0</v>
      </c>
      <c r="X10" s="1">
        <f>IFERROR(IF(#REF!=4,1,0),0)</f>
        <v>0</v>
      </c>
      <c r="Y10" s="1">
        <f>IFERROR(IF(#REF!=4,1,0),0)</f>
        <v>0</v>
      </c>
      <c r="Z10" s="1">
        <f>IFERROR(IF(#REF!=4,1,0),0)</f>
        <v>0</v>
      </c>
      <c r="AA10" s="1">
        <f>IFERROR(IF(#REF!=4,1,0),0)</f>
        <v>0</v>
      </c>
      <c r="AB10" s="1">
        <f>IFERROR(IF(#REF!=4,1,0),0)</f>
        <v>0</v>
      </c>
      <c r="AC10" s="1">
        <f>IFERROR(IF(#REF!=4,1,0),0)</f>
        <v>0</v>
      </c>
      <c r="AD10" s="1">
        <f>IFERROR(IF(#REF!=4,1,0),0)</f>
        <v>0</v>
      </c>
      <c r="AE10" s="1">
        <f>IFERROR(IF(#REF!=4,1,0),0)</f>
        <v>0</v>
      </c>
      <c r="AF10" s="1">
        <f>IFERROR(IF(#REF!=4,1,0),0)</f>
        <v>0</v>
      </c>
      <c r="AG10" s="1">
        <f>IFERROR(IF(#REF!=4,1,0),0)</f>
        <v>0</v>
      </c>
      <c r="AH10" s="1">
        <f>IFERROR(IF(#REF!=4,1,0),0)</f>
        <v>0</v>
      </c>
      <c r="AI10" s="1">
        <f>IFERROR(IF(#REF!=4,1,0),0)</f>
        <v>0</v>
      </c>
      <c r="AJ10" s="1">
        <f>IFERROR(IF(#REF!=4,1,0),0)</f>
        <v>0</v>
      </c>
      <c r="AK10" s="1">
        <f>IFERROR(IF(#REF!=4,1,0),0)</f>
        <v>0</v>
      </c>
      <c r="AL10" s="1">
        <f>IFERROR(IF(#REF!=4,1,0),0)</f>
        <v>0</v>
      </c>
      <c r="AM10" s="1">
        <f>IFERROR(IF(#REF!=4,1,0),0)</f>
        <v>0</v>
      </c>
      <c r="AN10" s="1">
        <f>IFERROR(IF(#REF!=4,1,0),0)</f>
        <v>0</v>
      </c>
      <c r="AO10" s="1">
        <f>IFERROR(IF(#REF!=4,1,0),0)</f>
        <v>0</v>
      </c>
      <c r="AP10" s="1">
        <f>IFERROR(IF(#REF!=4,1,0),0)</f>
        <v>0</v>
      </c>
      <c r="AQ10" s="1">
        <f>IFERROR(IF(#REF!=4,1,0),0)</f>
        <v>0</v>
      </c>
      <c r="AR10" s="1">
        <f>IFERROR(IF(#REF!=4,1,0),0)</f>
        <v>0</v>
      </c>
      <c r="AS10" s="1">
        <f>IFERROR(IF(#REF!=4,1,0),0)</f>
        <v>0</v>
      </c>
      <c r="AT10" s="1">
        <f>IFERROR(IF(#REF!=4,1,0),0)</f>
        <v>0</v>
      </c>
      <c r="AU10" s="1">
        <f>IFERROR(IF(#REF!=4,1,0),0)</f>
        <v>0</v>
      </c>
      <c r="AV10" s="1">
        <f>IFERROR(IF(#REF!=4,1,0),0)</f>
        <v>0</v>
      </c>
      <c r="AW10" s="1">
        <f>IFERROR(IF(#REF!=4,1,0),0)</f>
        <v>0</v>
      </c>
      <c r="AX10" s="1">
        <f>IFERROR(IF(#REF!=4,1,0),0)</f>
        <v>0</v>
      </c>
      <c r="AY10" s="1">
        <f>IFERROR(IF(#REF!=4,1,0),0)</f>
        <v>0</v>
      </c>
      <c r="AZ10" s="1">
        <f>IFERROR(IF(#REF!=4,1,0),0)</f>
        <v>0</v>
      </c>
      <c r="BA10" s="1">
        <f>IFERROR(IF(#REF!=4,1,0),0)</f>
        <v>0</v>
      </c>
      <c r="BB10" s="1">
        <f>IFERROR(IF(#REF!=4,1,0),0)</f>
        <v>0</v>
      </c>
      <c r="BC10" s="1">
        <f>IFERROR(IF(#REF!=4,1,0),0)</f>
        <v>0</v>
      </c>
      <c r="BD10" s="1">
        <f>IFERROR(IF(#REF!=4,1,0),0)</f>
        <v>0</v>
      </c>
      <c r="BE10" s="1">
        <f t="shared" si="1"/>
        <v>3</v>
      </c>
    </row>
    <row r="11" spans="1:57" ht="17.25" customHeight="1" x14ac:dyDescent="0.2">
      <c r="A11" s="72" t="s">
        <v>152</v>
      </c>
      <c r="B11" s="73"/>
      <c r="C11" s="73"/>
      <c r="D11" s="74"/>
      <c r="E11" s="8">
        <f t="shared" si="0"/>
        <v>0</v>
      </c>
      <c r="F11" s="38" t="s">
        <v>6</v>
      </c>
      <c r="H11" s="1">
        <f>IFERROR(IF('1'!E19=4,1,0),0)</f>
        <v>0</v>
      </c>
      <c r="I11" s="1">
        <f>IFERROR(IF('2'!E19=4,1,0),0)</f>
        <v>0</v>
      </c>
      <c r="J11" s="1">
        <f>IFERROR(IF('3'!E19=4,1,0),0)</f>
        <v>0</v>
      </c>
      <c r="K11" s="1">
        <f>IFERROR(IF('4'!E19=4,1,0),0)</f>
        <v>0</v>
      </c>
      <c r="L11" s="1">
        <f>IFERROR(IF('5'!E19=4,1,0),0)</f>
        <v>0</v>
      </c>
      <c r="M11" s="1">
        <f>IFERROR(IF('6'!E19=4,1,0),0)</f>
        <v>0</v>
      </c>
      <c r="N11" s="1">
        <f>IFERROR(IF('7'!E19=4,1,0),0)</f>
        <v>0</v>
      </c>
      <c r="O11" s="1">
        <f>IFERROR(IF('8'!E19=4,1,0),0)</f>
        <v>0</v>
      </c>
      <c r="P11" s="1">
        <f>IFERROR(IF('9'!E19=4,1,0),0)</f>
        <v>0</v>
      </c>
      <c r="Q11" s="1">
        <f>IFERROR(IF('10'!E19=4,1,0),0)</f>
        <v>0</v>
      </c>
      <c r="R11" s="1">
        <f>IFERROR(IF(#REF!=4,1,0),0)</f>
        <v>0</v>
      </c>
      <c r="S11" s="1">
        <f>IFERROR(IF(#REF!=4,1,0),0)</f>
        <v>0</v>
      </c>
      <c r="T11" s="1">
        <f>IFERROR(IF(#REF!=4,1,0),0)</f>
        <v>0</v>
      </c>
      <c r="U11" s="1">
        <f>IFERROR(IF(#REF!=4,1,0),0)</f>
        <v>0</v>
      </c>
      <c r="V11" s="1">
        <f>IFERROR(IF(#REF!=4,1,0),0)</f>
        <v>0</v>
      </c>
      <c r="W11" s="1">
        <f>IFERROR(IF(#REF!=4,1,0),0)</f>
        <v>0</v>
      </c>
      <c r="X11" s="1">
        <f>IFERROR(IF(#REF!=4,1,0),0)</f>
        <v>0</v>
      </c>
      <c r="Y11" s="1">
        <f>IFERROR(IF(#REF!=4,1,0),0)</f>
        <v>0</v>
      </c>
      <c r="Z11" s="1">
        <f>IFERROR(IF(#REF!=4,1,0),0)</f>
        <v>0</v>
      </c>
      <c r="AA11" s="1">
        <f>IFERROR(IF(#REF!=4,1,0),0)</f>
        <v>0</v>
      </c>
      <c r="AB11" s="1">
        <f>IFERROR(IF(#REF!=4,1,0),0)</f>
        <v>0</v>
      </c>
      <c r="AC11" s="1">
        <f>IFERROR(IF(#REF!=4,1,0),0)</f>
        <v>0</v>
      </c>
      <c r="AD11" s="1">
        <f>IFERROR(IF(#REF!=4,1,0),0)</f>
        <v>0</v>
      </c>
      <c r="AE11" s="1">
        <f>IFERROR(IF(#REF!=4,1,0),0)</f>
        <v>0</v>
      </c>
      <c r="AF11" s="1">
        <f>IFERROR(IF(#REF!=4,1,0),0)</f>
        <v>0</v>
      </c>
      <c r="AG11" s="1">
        <f>IFERROR(IF(#REF!=4,1,0),0)</f>
        <v>0</v>
      </c>
      <c r="AH11" s="1">
        <f>IFERROR(IF(#REF!=4,1,0),0)</f>
        <v>0</v>
      </c>
      <c r="AI11" s="1">
        <f>IFERROR(IF(#REF!=4,1,0),0)</f>
        <v>0</v>
      </c>
      <c r="AJ11" s="1">
        <f>IFERROR(IF(#REF!=4,1,0),0)</f>
        <v>0</v>
      </c>
      <c r="AK11" s="1">
        <f>IFERROR(IF(#REF!=4,1,0),0)</f>
        <v>0</v>
      </c>
      <c r="AL11" s="1">
        <f>IFERROR(IF(#REF!=4,1,0),0)</f>
        <v>0</v>
      </c>
      <c r="AM11" s="1">
        <f>IFERROR(IF(#REF!=4,1,0),0)</f>
        <v>0</v>
      </c>
      <c r="AN11" s="1">
        <f>IFERROR(IF(#REF!=4,1,0),0)</f>
        <v>0</v>
      </c>
      <c r="AO11" s="1">
        <f>IFERROR(IF(#REF!=4,1,0),0)</f>
        <v>0</v>
      </c>
      <c r="AP11" s="1">
        <f>IFERROR(IF(#REF!=4,1,0),0)</f>
        <v>0</v>
      </c>
      <c r="AQ11" s="1">
        <f>IFERROR(IF(#REF!=4,1,0),0)</f>
        <v>0</v>
      </c>
      <c r="AR11" s="1">
        <f>IFERROR(IF(#REF!=4,1,0),0)</f>
        <v>0</v>
      </c>
      <c r="AS11" s="1">
        <f>IFERROR(IF(#REF!=4,1,0),0)</f>
        <v>0</v>
      </c>
      <c r="AT11" s="1">
        <f>IFERROR(IF(#REF!=4,1,0),0)</f>
        <v>0</v>
      </c>
      <c r="AU11" s="1">
        <f>IFERROR(IF(#REF!=4,1,0),0)</f>
        <v>0</v>
      </c>
      <c r="AV11" s="1">
        <f>IFERROR(IF(#REF!=4,1,0),0)</f>
        <v>0</v>
      </c>
      <c r="AW11" s="1">
        <f>IFERROR(IF(#REF!=4,1,0),0)</f>
        <v>0</v>
      </c>
      <c r="AX11" s="1">
        <f>IFERROR(IF(#REF!=4,1,0),0)</f>
        <v>0</v>
      </c>
      <c r="AY11" s="1">
        <f>IFERROR(IF(#REF!=4,1,0),0)</f>
        <v>0</v>
      </c>
      <c r="AZ11" s="1">
        <f>IFERROR(IF(#REF!=4,1,0),0)</f>
        <v>0</v>
      </c>
      <c r="BA11" s="1">
        <f>IFERROR(IF(#REF!=4,1,0),0)</f>
        <v>0</v>
      </c>
      <c r="BB11" s="1">
        <f>IFERROR(IF(#REF!=4,1,0),0)</f>
        <v>0</v>
      </c>
      <c r="BC11" s="1">
        <f>IFERROR(IF(#REF!=4,1,0),0)</f>
        <v>0</v>
      </c>
      <c r="BD11" s="1">
        <f>IFERROR(IF(#REF!=4,1,0),0)</f>
        <v>0</v>
      </c>
      <c r="BE11" s="1">
        <f t="shared" si="1"/>
        <v>0</v>
      </c>
    </row>
    <row r="12" spans="1:57" ht="17.25" customHeight="1" x14ac:dyDescent="0.2">
      <c r="A12" s="72" t="s">
        <v>59</v>
      </c>
      <c r="B12" s="73"/>
      <c r="C12" s="73"/>
      <c r="D12" s="74"/>
      <c r="E12" s="8">
        <f t="shared" si="0"/>
        <v>0</v>
      </c>
      <c r="F12" s="38" t="s">
        <v>6</v>
      </c>
      <c r="H12" s="1">
        <f>IFERROR(IF('1'!E20=4,1,0),0)</f>
        <v>0</v>
      </c>
      <c r="I12" s="1">
        <f>IFERROR(IF('2'!E20=4,1,0),0)</f>
        <v>0</v>
      </c>
      <c r="J12" s="1">
        <f>IFERROR(IF('3'!E20=4,1,0),0)</f>
        <v>0</v>
      </c>
      <c r="K12" s="1">
        <f>IFERROR(IF('4'!E20=4,1,0),0)</f>
        <v>0</v>
      </c>
      <c r="L12" s="1">
        <f>IFERROR(IF('5'!E20=4,1,0),0)</f>
        <v>0</v>
      </c>
      <c r="M12" s="1">
        <f>IFERROR(IF('6'!E20=4,1,0),0)</f>
        <v>0</v>
      </c>
      <c r="N12" s="1">
        <f>IFERROR(IF('7'!E20=4,1,0),0)</f>
        <v>0</v>
      </c>
      <c r="O12" s="1">
        <f>IFERROR(IF('8'!E20=4,1,0),0)</f>
        <v>0</v>
      </c>
      <c r="P12" s="1">
        <f>IFERROR(IF('9'!E20=4,1,0),0)</f>
        <v>0</v>
      </c>
      <c r="Q12" s="1">
        <f>IFERROR(IF('10'!E20=4,1,0),0)</f>
        <v>0</v>
      </c>
      <c r="R12" s="1">
        <f>IFERROR(IF(#REF!=4,1,0),0)</f>
        <v>0</v>
      </c>
      <c r="S12" s="1">
        <f>IFERROR(IF(#REF!=4,1,0),0)</f>
        <v>0</v>
      </c>
      <c r="T12" s="1">
        <f>IFERROR(IF(#REF!=4,1,0),0)</f>
        <v>0</v>
      </c>
      <c r="U12" s="1">
        <f>IFERROR(IF(#REF!=4,1,0),0)</f>
        <v>0</v>
      </c>
      <c r="V12" s="1">
        <f>IFERROR(IF(#REF!=4,1,0),0)</f>
        <v>0</v>
      </c>
      <c r="W12" s="1">
        <f>IFERROR(IF(#REF!=4,1,0),0)</f>
        <v>0</v>
      </c>
      <c r="X12" s="1">
        <f>IFERROR(IF(#REF!=4,1,0),0)</f>
        <v>0</v>
      </c>
      <c r="Y12" s="1">
        <f>IFERROR(IF(#REF!=4,1,0),0)</f>
        <v>0</v>
      </c>
      <c r="Z12" s="1">
        <f>IFERROR(IF(#REF!=4,1,0),0)</f>
        <v>0</v>
      </c>
      <c r="AA12" s="1">
        <f>IFERROR(IF(#REF!=4,1,0),0)</f>
        <v>0</v>
      </c>
      <c r="AB12" s="1">
        <f>IFERROR(IF(#REF!=4,1,0),0)</f>
        <v>0</v>
      </c>
      <c r="AC12" s="1">
        <f>IFERROR(IF(#REF!=4,1,0),0)</f>
        <v>0</v>
      </c>
      <c r="AD12" s="1">
        <f>IFERROR(IF(#REF!=4,1,0),0)</f>
        <v>0</v>
      </c>
      <c r="AE12" s="1">
        <f>IFERROR(IF(#REF!=4,1,0),0)</f>
        <v>0</v>
      </c>
      <c r="AF12" s="1">
        <f>IFERROR(IF(#REF!=4,1,0),0)</f>
        <v>0</v>
      </c>
      <c r="AG12" s="1">
        <f>IFERROR(IF(#REF!=4,1,0),0)</f>
        <v>0</v>
      </c>
      <c r="AH12" s="1">
        <f>IFERROR(IF(#REF!=4,1,0),0)</f>
        <v>0</v>
      </c>
      <c r="AI12" s="1">
        <f>IFERROR(IF(#REF!=4,1,0),0)</f>
        <v>0</v>
      </c>
      <c r="AJ12" s="1">
        <f>IFERROR(IF(#REF!=4,1,0),0)</f>
        <v>0</v>
      </c>
      <c r="AK12" s="1">
        <f>IFERROR(IF(#REF!=4,1,0),0)</f>
        <v>0</v>
      </c>
      <c r="AL12" s="1">
        <f>IFERROR(IF(#REF!=4,1,0),0)</f>
        <v>0</v>
      </c>
      <c r="AM12" s="1">
        <f>IFERROR(IF(#REF!=4,1,0),0)</f>
        <v>0</v>
      </c>
      <c r="AN12" s="1">
        <f>IFERROR(IF(#REF!=4,1,0),0)</f>
        <v>0</v>
      </c>
      <c r="AO12" s="1">
        <f>IFERROR(IF(#REF!=4,1,0),0)</f>
        <v>0</v>
      </c>
      <c r="AP12" s="1">
        <f>IFERROR(IF(#REF!=4,1,0),0)</f>
        <v>0</v>
      </c>
      <c r="AQ12" s="1">
        <f>IFERROR(IF(#REF!=4,1,0),0)</f>
        <v>0</v>
      </c>
      <c r="AR12" s="1">
        <f>IFERROR(IF(#REF!=4,1,0),0)</f>
        <v>0</v>
      </c>
      <c r="AS12" s="1">
        <f>IFERROR(IF(#REF!=4,1,0),0)</f>
        <v>0</v>
      </c>
      <c r="AT12" s="1">
        <f>IFERROR(IF(#REF!=4,1,0),0)</f>
        <v>0</v>
      </c>
      <c r="AU12" s="1">
        <f>IFERROR(IF(#REF!=4,1,0),0)</f>
        <v>0</v>
      </c>
      <c r="AV12" s="1">
        <f>IFERROR(IF(#REF!=4,1,0),0)</f>
        <v>0</v>
      </c>
      <c r="AW12" s="1">
        <f>IFERROR(IF(#REF!=4,1,0),0)</f>
        <v>0</v>
      </c>
      <c r="AX12" s="1">
        <f>IFERROR(IF(#REF!=4,1,0),0)</f>
        <v>0</v>
      </c>
      <c r="AY12" s="1">
        <f>IFERROR(IF(#REF!=4,1,0),0)</f>
        <v>0</v>
      </c>
      <c r="AZ12" s="1">
        <f>IFERROR(IF(#REF!=4,1,0),0)</f>
        <v>0</v>
      </c>
      <c r="BA12" s="1">
        <f>IFERROR(IF(#REF!=4,1,0),0)</f>
        <v>0</v>
      </c>
      <c r="BB12" s="1">
        <f>IFERROR(IF(#REF!=4,1,0),0)</f>
        <v>0</v>
      </c>
      <c r="BC12" s="1">
        <f>IFERROR(IF(#REF!=4,1,0),0)</f>
        <v>0</v>
      </c>
      <c r="BD12" s="1">
        <f>IFERROR(IF(#REF!=4,1,0),0)</f>
        <v>0</v>
      </c>
      <c r="BE12" s="1">
        <f t="shared" si="1"/>
        <v>0</v>
      </c>
    </row>
    <row r="13" spans="1:57" ht="17.25" customHeight="1" x14ac:dyDescent="0.2">
      <c r="A13" s="72" t="s">
        <v>60</v>
      </c>
      <c r="B13" s="73"/>
      <c r="C13" s="73"/>
      <c r="D13" s="74"/>
      <c r="E13" s="8">
        <f t="shared" si="0"/>
        <v>3</v>
      </c>
      <c r="F13" s="38" t="s">
        <v>5</v>
      </c>
      <c r="H13" s="1">
        <f>IFERROR(IF('1'!E21=4,1,0),0)</f>
        <v>0</v>
      </c>
      <c r="I13" s="1">
        <f>IFERROR(IF('2'!E21=4,1,0),0)</f>
        <v>0</v>
      </c>
      <c r="J13" s="1">
        <f>IFERROR(IF('3'!E21=4,1,0),0)</f>
        <v>0</v>
      </c>
      <c r="K13" s="1">
        <f>IFERROR(IF('4'!E21=4,1,0),0)</f>
        <v>0</v>
      </c>
      <c r="L13" s="1">
        <f>IFERROR(IF('5'!E21=4,1,0),0)</f>
        <v>0</v>
      </c>
      <c r="M13" s="1">
        <f>IFERROR(IF('6'!E21=4,1,0),0)</f>
        <v>0</v>
      </c>
      <c r="N13" s="1">
        <f>IFERROR(IF('7'!E21=4,1,0),0)</f>
        <v>0</v>
      </c>
      <c r="O13" s="1">
        <f>IFERROR(IF('8'!E21=4,1,0),0)</f>
        <v>1</v>
      </c>
      <c r="P13" s="1">
        <f>IFERROR(IF('9'!E21=4,1,0),0)</f>
        <v>1</v>
      </c>
      <c r="Q13" s="1">
        <f>IFERROR(IF('10'!E21=4,1,0),0)</f>
        <v>1</v>
      </c>
      <c r="R13" s="1">
        <f>IFERROR(IF(#REF!=4,1,0),0)</f>
        <v>0</v>
      </c>
      <c r="S13" s="1">
        <f>IFERROR(IF(#REF!=4,1,0),0)</f>
        <v>0</v>
      </c>
      <c r="T13" s="1">
        <f>IFERROR(IF(#REF!=4,1,0),0)</f>
        <v>0</v>
      </c>
      <c r="U13" s="1">
        <f>IFERROR(IF(#REF!=4,1,0),0)</f>
        <v>0</v>
      </c>
      <c r="V13" s="1">
        <f>IFERROR(IF(#REF!=4,1,0),0)</f>
        <v>0</v>
      </c>
      <c r="W13" s="1">
        <f>IFERROR(IF(#REF!=4,1,0),0)</f>
        <v>0</v>
      </c>
      <c r="X13" s="1">
        <f>IFERROR(IF(#REF!=4,1,0),0)</f>
        <v>0</v>
      </c>
      <c r="Y13" s="1">
        <f>IFERROR(IF(#REF!=4,1,0),0)</f>
        <v>0</v>
      </c>
      <c r="Z13" s="1">
        <f>IFERROR(IF(#REF!=4,1,0),0)</f>
        <v>0</v>
      </c>
      <c r="AA13" s="1">
        <f>IFERROR(IF(#REF!=4,1,0),0)</f>
        <v>0</v>
      </c>
      <c r="AB13" s="1">
        <f>IFERROR(IF(#REF!=4,1,0),0)</f>
        <v>0</v>
      </c>
      <c r="AC13" s="1">
        <f>IFERROR(IF(#REF!=4,1,0),0)</f>
        <v>0</v>
      </c>
      <c r="AD13" s="1">
        <f>IFERROR(IF(#REF!=4,1,0),0)</f>
        <v>0</v>
      </c>
      <c r="AE13" s="1">
        <f>IFERROR(IF(#REF!=4,1,0),0)</f>
        <v>0</v>
      </c>
      <c r="AF13" s="1">
        <f>IFERROR(IF(#REF!=4,1,0),0)</f>
        <v>0</v>
      </c>
      <c r="AG13" s="1">
        <f>IFERROR(IF(#REF!=4,1,0),0)</f>
        <v>0</v>
      </c>
      <c r="AH13" s="1">
        <f>IFERROR(IF(#REF!=4,1,0),0)</f>
        <v>0</v>
      </c>
      <c r="AI13" s="1">
        <f>IFERROR(IF(#REF!=4,1,0),0)</f>
        <v>0</v>
      </c>
      <c r="AJ13" s="1">
        <f>IFERROR(IF(#REF!=4,1,0),0)</f>
        <v>0</v>
      </c>
      <c r="AK13" s="1">
        <f>IFERROR(IF(#REF!=4,1,0),0)</f>
        <v>0</v>
      </c>
      <c r="AL13" s="1">
        <f>IFERROR(IF(#REF!=4,1,0),0)</f>
        <v>0</v>
      </c>
      <c r="AM13" s="1">
        <f>IFERROR(IF(#REF!=4,1,0),0)</f>
        <v>0</v>
      </c>
      <c r="AN13" s="1">
        <f>IFERROR(IF(#REF!=4,1,0),0)</f>
        <v>0</v>
      </c>
      <c r="AO13" s="1">
        <f>IFERROR(IF(#REF!=4,1,0),0)</f>
        <v>0</v>
      </c>
      <c r="AP13" s="1">
        <f>IFERROR(IF(#REF!=4,1,0),0)</f>
        <v>0</v>
      </c>
      <c r="AQ13" s="1">
        <f>IFERROR(IF(#REF!=4,1,0),0)</f>
        <v>0</v>
      </c>
      <c r="AR13" s="1">
        <f>IFERROR(IF(#REF!=4,1,0),0)</f>
        <v>0</v>
      </c>
      <c r="AS13" s="1">
        <f>IFERROR(IF(#REF!=4,1,0),0)</f>
        <v>0</v>
      </c>
      <c r="AT13" s="1">
        <f>IFERROR(IF(#REF!=4,1,0),0)</f>
        <v>0</v>
      </c>
      <c r="AU13" s="1">
        <f>IFERROR(IF(#REF!=4,1,0),0)</f>
        <v>0</v>
      </c>
      <c r="AV13" s="1">
        <f>IFERROR(IF(#REF!=4,1,0),0)</f>
        <v>0</v>
      </c>
      <c r="AW13" s="1">
        <f>IFERROR(IF(#REF!=4,1,0),0)</f>
        <v>0</v>
      </c>
      <c r="AX13" s="1">
        <f>IFERROR(IF(#REF!=4,1,0),0)</f>
        <v>0</v>
      </c>
      <c r="AY13" s="1">
        <f>IFERROR(IF(#REF!=4,1,0),0)</f>
        <v>0</v>
      </c>
      <c r="AZ13" s="1">
        <f>IFERROR(IF(#REF!=4,1,0),0)</f>
        <v>0</v>
      </c>
      <c r="BA13" s="1">
        <f>IFERROR(IF(#REF!=4,1,0),0)</f>
        <v>0</v>
      </c>
      <c r="BB13" s="1">
        <f>IFERROR(IF(#REF!=4,1,0),0)</f>
        <v>0</v>
      </c>
      <c r="BC13" s="1">
        <f>IFERROR(IF(#REF!=4,1,0),0)</f>
        <v>0</v>
      </c>
      <c r="BD13" s="1">
        <f>IFERROR(IF(#REF!=4,1,0),0)</f>
        <v>0</v>
      </c>
      <c r="BE13" s="1">
        <f t="shared" si="1"/>
        <v>3</v>
      </c>
    </row>
    <row r="14" spans="1:57" ht="17.25" customHeight="1" x14ac:dyDescent="0.2">
      <c r="A14" s="72" t="s">
        <v>61</v>
      </c>
      <c r="B14" s="73"/>
      <c r="C14" s="73"/>
      <c r="D14" s="74"/>
      <c r="E14" s="8">
        <f t="shared" si="0"/>
        <v>0</v>
      </c>
      <c r="F14" s="38" t="s">
        <v>5</v>
      </c>
      <c r="H14" s="1">
        <f>IFERROR(IF('1'!E22=4,1,0),0)</f>
        <v>0</v>
      </c>
      <c r="I14" s="1">
        <f>IFERROR(IF('2'!E22=4,1,0),0)</f>
        <v>0</v>
      </c>
      <c r="J14" s="1">
        <f>IFERROR(IF('3'!E22=4,1,0),0)</f>
        <v>0</v>
      </c>
      <c r="K14" s="1">
        <f>IFERROR(IF('4'!E22=4,1,0),0)</f>
        <v>0</v>
      </c>
      <c r="L14" s="1">
        <f>IFERROR(IF('5'!E22=4,1,0),0)</f>
        <v>0</v>
      </c>
      <c r="M14" s="1">
        <f>IFERROR(IF('6'!E22=4,1,0),0)</f>
        <v>0</v>
      </c>
      <c r="N14" s="1">
        <f>IFERROR(IF('7'!E22=4,1,0),0)</f>
        <v>0</v>
      </c>
      <c r="O14" s="1">
        <f>IFERROR(IF('8'!E22=4,1,0),0)</f>
        <v>0</v>
      </c>
      <c r="P14" s="1">
        <f>IFERROR(IF('9'!E22=4,1,0),0)</f>
        <v>0</v>
      </c>
      <c r="Q14" s="1">
        <f>IFERROR(IF('10'!E22=4,1,0),0)</f>
        <v>0</v>
      </c>
      <c r="R14" s="1">
        <f>IFERROR(IF(#REF!=4,1,0),0)</f>
        <v>0</v>
      </c>
      <c r="S14" s="1">
        <f>IFERROR(IF(#REF!=4,1,0),0)</f>
        <v>0</v>
      </c>
      <c r="T14" s="1">
        <f>IFERROR(IF(#REF!=4,1,0),0)</f>
        <v>0</v>
      </c>
      <c r="U14" s="1">
        <f>IFERROR(IF(#REF!=4,1,0),0)</f>
        <v>0</v>
      </c>
      <c r="V14" s="1">
        <f>IFERROR(IF(#REF!=4,1,0),0)</f>
        <v>0</v>
      </c>
      <c r="W14" s="1">
        <f>IFERROR(IF(#REF!=4,1,0),0)</f>
        <v>0</v>
      </c>
      <c r="X14" s="1">
        <f>IFERROR(IF(#REF!=4,1,0),0)</f>
        <v>0</v>
      </c>
      <c r="Y14" s="1">
        <f>IFERROR(IF(#REF!=4,1,0),0)</f>
        <v>0</v>
      </c>
      <c r="Z14" s="1">
        <f>IFERROR(IF(#REF!=4,1,0),0)</f>
        <v>0</v>
      </c>
      <c r="AA14" s="1">
        <f>IFERROR(IF(#REF!=4,1,0),0)</f>
        <v>0</v>
      </c>
      <c r="AB14" s="1">
        <f>IFERROR(IF(#REF!=4,1,0),0)</f>
        <v>0</v>
      </c>
      <c r="AC14" s="1">
        <f>IFERROR(IF(#REF!=4,1,0),0)</f>
        <v>0</v>
      </c>
      <c r="AD14" s="1">
        <f>IFERROR(IF(#REF!=4,1,0),0)</f>
        <v>0</v>
      </c>
      <c r="AE14" s="1">
        <f>IFERROR(IF(#REF!=4,1,0),0)</f>
        <v>0</v>
      </c>
      <c r="AF14" s="1">
        <f>IFERROR(IF(#REF!=4,1,0),0)</f>
        <v>0</v>
      </c>
      <c r="AG14" s="1">
        <f>IFERROR(IF(#REF!=4,1,0),0)</f>
        <v>0</v>
      </c>
      <c r="AH14" s="1">
        <f>IFERROR(IF(#REF!=4,1,0),0)</f>
        <v>0</v>
      </c>
      <c r="AI14" s="1">
        <f>IFERROR(IF(#REF!=4,1,0),0)</f>
        <v>0</v>
      </c>
      <c r="AJ14" s="1">
        <f>IFERROR(IF(#REF!=4,1,0),0)</f>
        <v>0</v>
      </c>
      <c r="AK14" s="1">
        <f>IFERROR(IF(#REF!=4,1,0),0)</f>
        <v>0</v>
      </c>
      <c r="AL14" s="1">
        <f>IFERROR(IF(#REF!=4,1,0),0)</f>
        <v>0</v>
      </c>
      <c r="AM14" s="1">
        <f>IFERROR(IF(#REF!=4,1,0),0)</f>
        <v>0</v>
      </c>
      <c r="AN14" s="1">
        <f>IFERROR(IF(#REF!=4,1,0),0)</f>
        <v>0</v>
      </c>
      <c r="AO14" s="1">
        <f>IFERROR(IF(#REF!=4,1,0),0)</f>
        <v>0</v>
      </c>
      <c r="AP14" s="1">
        <f>IFERROR(IF(#REF!=4,1,0),0)</f>
        <v>0</v>
      </c>
      <c r="AQ14" s="1">
        <f>IFERROR(IF(#REF!=4,1,0),0)</f>
        <v>0</v>
      </c>
      <c r="AR14" s="1">
        <f>IFERROR(IF(#REF!=4,1,0),0)</f>
        <v>0</v>
      </c>
      <c r="AS14" s="1">
        <f>IFERROR(IF(#REF!=4,1,0),0)</f>
        <v>0</v>
      </c>
      <c r="AT14" s="1">
        <f>IFERROR(IF(#REF!=4,1,0),0)</f>
        <v>0</v>
      </c>
      <c r="AU14" s="1">
        <f>IFERROR(IF(#REF!=4,1,0),0)</f>
        <v>0</v>
      </c>
      <c r="AV14" s="1">
        <f>IFERROR(IF(#REF!=4,1,0),0)</f>
        <v>0</v>
      </c>
      <c r="AW14" s="1">
        <f>IFERROR(IF(#REF!=4,1,0),0)</f>
        <v>0</v>
      </c>
      <c r="AX14" s="1">
        <f>IFERROR(IF(#REF!=4,1,0),0)</f>
        <v>0</v>
      </c>
      <c r="AY14" s="1">
        <f>IFERROR(IF(#REF!=4,1,0),0)</f>
        <v>0</v>
      </c>
      <c r="AZ14" s="1">
        <f>IFERROR(IF(#REF!=4,1,0),0)</f>
        <v>0</v>
      </c>
      <c r="BA14" s="1">
        <f>IFERROR(IF(#REF!=4,1,0),0)</f>
        <v>0</v>
      </c>
      <c r="BB14" s="1">
        <f>IFERROR(IF(#REF!=4,1,0),0)</f>
        <v>0</v>
      </c>
      <c r="BC14" s="1">
        <f>IFERROR(IF(#REF!=4,1,0),0)</f>
        <v>0</v>
      </c>
      <c r="BD14" s="1">
        <f>IFERROR(IF(#REF!=4,1,0),0)</f>
        <v>0</v>
      </c>
      <c r="BE14" s="1">
        <f t="shared" si="1"/>
        <v>0</v>
      </c>
    </row>
    <row r="15" spans="1:57" ht="17.25" customHeight="1" x14ac:dyDescent="0.2">
      <c r="A15" s="72" t="s">
        <v>153</v>
      </c>
      <c r="B15" s="73"/>
      <c r="C15" s="73"/>
      <c r="D15" s="74"/>
      <c r="E15" s="8">
        <f t="shared" si="0"/>
        <v>0</v>
      </c>
      <c r="F15" s="38" t="s">
        <v>5</v>
      </c>
      <c r="H15" s="1">
        <f>IFERROR(IF('1'!E23=4,1,0),0)</f>
        <v>0</v>
      </c>
      <c r="I15" s="1">
        <f>IFERROR(IF('2'!E23=4,1,0),0)</f>
        <v>0</v>
      </c>
      <c r="J15" s="1">
        <f>IFERROR(IF('3'!E23=4,1,0),0)</f>
        <v>0</v>
      </c>
      <c r="K15" s="1">
        <f>IFERROR(IF('4'!E23=4,1,0),0)</f>
        <v>0</v>
      </c>
      <c r="L15" s="1">
        <f>IFERROR(IF('5'!E23=4,1,0),0)</f>
        <v>0</v>
      </c>
      <c r="M15" s="1">
        <f>IFERROR(IF('6'!E23=4,1,0),0)</f>
        <v>0</v>
      </c>
      <c r="N15" s="1">
        <f>IFERROR(IF('7'!E23=4,1,0),0)</f>
        <v>0</v>
      </c>
      <c r="O15" s="1">
        <f>IFERROR(IF('8'!E23=4,1,0),0)</f>
        <v>0</v>
      </c>
      <c r="P15" s="1">
        <f>IFERROR(IF('9'!E23=4,1,0),0)</f>
        <v>0</v>
      </c>
      <c r="Q15" s="1">
        <f>IFERROR(IF('10'!E23=4,1,0),0)</f>
        <v>0</v>
      </c>
      <c r="R15" s="1">
        <f>IFERROR(IF(#REF!=4,1,0),0)</f>
        <v>0</v>
      </c>
      <c r="S15" s="1">
        <f>IFERROR(IF(#REF!=4,1,0),0)</f>
        <v>0</v>
      </c>
      <c r="T15" s="1">
        <f>IFERROR(IF(#REF!=4,1,0),0)</f>
        <v>0</v>
      </c>
      <c r="U15" s="1">
        <f>IFERROR(IF(#REF!=4,1,0),0)</f>
        <v>0</v>
      </c>
      <c r="V15" s="1">
        <f>IFERROR(IF(#REF!=4,1,0),0)</f>
        <v>0</v>
      </c>
      <c r="W15" s="1">
        <f>IFERROR(IF(#REF!=4,1,0),0)</f>
        <v>0</v>
      </c>
      <c r="X15" s="1">
        <f>IFERROR(IF(#REF!=4,1,0),0)</f>
        <v>0</v>
      </c>
      <c r="Y15" s="1">
        <f>IFERROR(IF(#REF!=4,1,0),0)</f>
        <v>0</v>
      </c>
      <c r="Z15" s="1">
        <f>IFERROR(IF(#REF!=4,1,0),0)</f>
        <v>0</v>
      </c>
      <c r="AA15" s="1">
        <f>IFERROR(IF(#REF!=4,1,0),0)</f>
        <v>0</v>
      </c>
      <c r="AB15" s="1">
        <f>IFERROR(IF(#REF!=4,1,0),0)</f>
        <v>0</v>
      </c>
      <c r="AC15" s="1">
        <f>IFERROR(IF(#REF!=4,1,0),0)</f>
        <v>0</v>
      </c>
      <c r="AD15" s="1">
        <f>IFERROR(IF(#REF!=4,1,0),0)</f>
        <v>0</v>
      </c>
      <c r="AE15" s="1">
        <f>IFERROR(IF(#REF!=4,1,0),0)</f>
        <v>0</v>
      </c>
      <c r="AF15" s="1">
        <f>IFERROR(IF(#REF!=4,1,0),0)</f>
        <v>0</v>
      </c>
      <c r="AG15" s="1">
        <f>IFERROR(IF(#REF!=4,1,0),0)</f>
        <v>0</v>
      </c>
      <c r="AH15" s="1">
        <f>IFERROR(IF(#REF!=4,1,0),0)</f>
        <v>0</v>
      </c>
      <c r="AI15" s="1">
        <f>IFERROR(IF(#REF!=4,1,0),0)</f>
        <v>0</v>
      </c>
      <c r="AJ15" s="1">
        <f>IFERROR(IF(#REF!=4,1,0),0)</f>
        <v>0</v>
      </c>
      <c r="AK15" s="1">
        <f>IFERROR(IF(#REF!=4,1,0),0)</f>
        <v>0</v>
      </c>
      <c r="AL15" s="1">
        <f>IFERROR(IF(#REF!=4,1,0),0)</f>
        <v>0</v>
      </c>
      <c r="AM15" s="1">
        <f>IFERROR(IF(#REF!=4,1,0),0)</f>
        <v>0</v>
      </c>
      <c r="AN15" s="1">
        <f>IFERROR(IF(#REF!=4,1,0),0)</f>
        <v>0</v>
      </c>
      <c r="AO15" s="1">
        <f>IFERROR(IF(#REF!=4,1,0),0)</f>
        <v>0</v>
      </c>
      <c r="AP15" s="1">
        <f>IFERROR(IF(#REF!=4,1,0),0)</f>
        <v>0</v>
      </c>
      <c r="AQ15" s="1">
        <f>IFERROR(IF(#REF!=4,1,0),0)</f>
        <v>0</v>
      </c>
      <c r="AR15" s="1">
        <f>IFERROR(IF(#REF!=4,1,0),0)</f>
        <v>0</v>
      </c>
      <c r="AS15" s="1">
        <f>IFERROR(IF(#REF!=4,1,0),0)</f>
        <v>0</v>
      </c>
      <c r="AT15" s="1">
        <f>IFERROR(IF(#REF!=4,1,0),0)</f>
        <v>0</v>
      </c>
      <c r="AU15" s="1">
        <f>IFERROR(IF(#REF!=4,1,0),0)</f>
        <v>0</v>
      </c>
      <c r="AV15" s="1">
        <f>IFERROR(IF(#REF!=4,1,0),0)</f>
        <v>0</v>
      </c>
      <c r="AW15" s="1">
        <f>IFERROR(IF(#REF!=4,1,0),0)</f>
        <v>0</v>
      </c>
      <c r="AX15" s="1">
        <f>IFERROR(IF(#REF!=4,1,0),0)</f>
        <v>0</v>
      </c>
      <c r="AY15" s="1">
        <f>IFERROR(IF(#REF!=4,1,0),0)</f>
        <v>0</v>
      </c>
      <c r="AZ15" s="1">
        <f>IFERROR(IF(#REF!=4,1,0),0)</f>
        <v>0</v>
      </c>
      <c r="BA15" s="1">
        <f>IFERROR(IF(#REF!=4,1,0),0)</f>
        <v>0</v>
      </c>
      <c r="BB15" s="1">
        <f>IFERROR(IF(#REF!=4,1,0),0)</f>
        <v>0</v>
      </c>
      <c r="BC15" s="1">
        <f>IFERROR(IF(#REF!=4,1,0),0)</f>
        <v>0</v>
      </c>
      <c r="BD15" s="1">
        <f>IFERROR(IF(#REF!=4,1,0),0)</f>
        <v>0</v>
      </c>
      <c r="BE15" s="1">
        <f t="shared" si="1"/>
        <v>0</v>
      </c>
    </row>
    <row r="16" spans="1:57" ht="17.25" customHeight="1" x14ac:dyDescent="0.2">
      <c r="A16" s="72" t="s">
        <v>62</v>
      </c>
      <c r="B16" s="73"/>
      <c r="C16" s="73"/>
      <c r="D16" s="74"/>
      <c r="E16" s="8">
        <f t="shared" si="0"/>
        <v>3</v>
      </c>
      <c r="F16" s="38" t="s">
        <v>5</v>
      </c>
      <c r="H16" s="1">
        <f>IFERROR(IF('1'!E24=4,1,0),0)</f>
        <v>0</v>
      </c>
      <c r="I16" s="1">
        <f>IFERROR(IF('2'!E24=4,1,0),0)</f>
        <v>0</v>
      </c>
      <c r="J16" s="1">
        <f>IFERROR(IF('3'!E24=4,1,0),0)</f>
        <v>0</v>
      </c>
      <c r="K16" s="1">
        <f>IFERROR(IF('4'!E24=4,1,0),0)</f>
        <v>0</v>
      </c>
      <c r="L16" s="1">
        <f>IFERROR(IF('5'!E24=4,1,0),0)</f>
        <v>0</v>
      </c>
      <c r="M16" s="1">
        <f>IFERROR(IF('6'!E24=4,1,0),0)</f>
        <v>0</v>
      </c>
      <c r="N16" s="1">
        <f>IFERROR(IF('7'!E24=4,1,0),0)</f>
        <v>0</v>
      </c>
      <c r="O16" s="1">
        <f>IFERROR(IF('8'!E24=4,1,0),0)</f>
        <v>1</v>
      </c>
      <c r="P16" s="1">
        <f>IFERROR(IF('9'!E24=4,1,0),0)</f>
        <v>1</v>
      </c>
      <c r="Q16" s="1">
        <f>IFERROR(IF('10'!E24=4,1,0),0)</f>
        <v>1</v>
      </c>
      <c r="R16" s="1">
        <f>IFERROR(IF(#REF!=4,1,0),0)</f>
        <v>0</v>
      </c>
      <c r="S16" s="1">
        <f>IFERROR(IF(#REF!=4,1,0),0)</f>
        <v>0</v>
      </c>
      <c r="T16" s="1">
        <f>IFERROR(IF(#REF!=4,1,0),0)</f>
        <v>0</v>
      </c>
      <c r="U16" s="1">
        <f>IFERROR(IF(#REF!=4,1,0),0)</f>
        <v>0</v>
      </c>
      <c r="V16" s="1">
        <f>IFERROR(IF(#REF!=4,1,0),0)</f>
        <v>0</v>
      </c>
      <c r="W16" s="1">
        <f>IFERROR(IF(#REF!=4,1,0),0)</f>
        <v>0</v>
      </c>
      <c r="X16" s="1">
        <f>IFERROR(IF(#REF!=4,1,0),0)</f>
        <v>0</v>
      </c>
      <c r="Y16" s="1">
        <f>IFERROR(IF(#REF!=4,1,0),0)</f>
        <v>0</v>
      </c>
      <c r="Z16" s="1">
        <f>IFERROR(IF(#REF!=4,1,0),0)</f>
        <v>0</v>
      </c>
      <c r="AA16" s="1">
        <f>IFERROR(IF(#REF!=4,1,0),0)</f>
        <v>0</v>
      </c>
      <c r="AB16" s="1">
        <f>IFERROR(IF(#REF!=4,1,0),0)</f>
        <v>0</v>
      </c>
      <c r="AC16" s="1">
        <f>IFERROR(IF(#REF!=4,1,0),0)</f>
        <v>0</v>
      </c>
      <c r="AD16" s="1">
        <f>IFERROR(IF(#REF!=4,1,0),0)</f>
        <v>0</v>
      </c>
      <c r="AE16" s="1">
        <f>IFERROR(IF(#REF!=4,1,0),0)</f>
        <v>0</v>
      </c>
      <c r="AF16" s="1">
        <f>IFERROR(IF(#REF!=4,1,0),0)</f>
        <v>0</v>
      </c>
      <c r="AG16" s="1">
        <f>IFERROR(IF(#REF!=4,1,0),0)</f>
        <v>0</v>
      </c>
      <c r="AH16" s="1">
        <f>IFERROR(IF(#REF!=4,1,0),0)</f>
        <v>0</v>
      </c>
      <c r="AI16" s="1">
        <f>IFERROR(IF(#REF!=4,1,0),0)</f>
        <v>0</v>
      </c>
      <c r="AJ16" s="1">
        <f>IFERROR(IF(#REF!=4,1,0),0)</f>
        <v>0</v>
      </c>
      <c r="AK16" s="1">
        <f>IFERROR(IF(#REF!=4,1,0),0)</f>
        <v>0</v>
      </c>
      <c r="AL16" s="1">
        <f>IFERROR(IF(#REF!=4,1,0),0)</f>
        <v>0</v>
      </c>
      <c r="AM16" s="1">
        <f>IFERROR(IF(#REF!=4,1,0),0)</f>
        <v>0</v>
      </c>
      <c r="AN16" s="1">
        <f>IFERROR(IF(#REF!=4,1,0),0)</f>
        <v>0</v>
      </c>
      <c r="AO16" s="1">
        <f>IFERROR(IF(#REF!=4,1,0),0)</f>
        <v>0</v>
      </c>
      <c r="AP16" s="1">
        <f>IFERROR(IF(#REF!=4,1,0),0)</f>
        <v>0</v>
      </c>
      <c r="AQ16" s="1">
        <f>IFERROR(IF(#REF!=4,1,0),0)</f>
        <v>0</v>
      </c>
      <c r="AR16" s="1">
        <f>IFERROR(IF(#REF!=4,1,0),0)</f>
        <v>0</v>
      </c>
      <c r="AS16" s="1">
        <f>IFERROR(IF(#REF!=4,1,0),0)</f>
        <v>0</v>
      </c>
      <c r="AT16" s="1">
        <f>IFERROR(IF(#REF!=4,1,0),0)</f>
        <v>0</v>
      </c>
      <c r="AU16" s="1">
        <f>IFERROR(IF(#REF!=4,1,0),0)</f>
        <v>0</v>
      </c>
      <c r="AV16" s="1">
        <f>IFERROR(IF(#REF!=4,1,0),0)</f>
        <v>0</v>
      </c>
      <c r="AW16" s="1">
        <f>IFERROR(IF(#REF!=4,1,0),0)</f>
        <v>0</v>
      </c>
      <c r="AX16" s="1">
        <f>IFERROR(IF(#REF!=4,1,0),0)</f>
        <v>0</v>
      </c>
      <c r="AY16" s="1">
        <f>IFERROR(IF(#REF!=4,1,0),0)</f>
        <v>0</v>
      </c>
      <c r="AZ16" s="1">
        <f>IFERROR(IF(#REF!=4,1,0),0)</f>
        <v>0</v>
      </c>
      <c r="BA16" s="1">
        <f>IFERROR(IF(#REF!=4,1,0),0)</f>
        <v>0</v>
      </c>
      <c r="BB16" s="1">
        <f>IFERROR(IF(#REF!=4,1,0),0)</f>
        <v>0</v>
      </c>
      <c r="BC16" s="1">
        <f>IFERROR(IF(#REF!=4,1,0),0)</f>
        <v>0</v>
      </c>
      <c r="BD16" s="1">
        <f>IFERROR(IF(#REF!=4,1,0),0)</f>
        <v>0</v>
      </c>
      <c r="BE16" s="1">
        <f t="shared" si="1"/>
        <v>3</v>
      </c>
    </row>
    <row r="17" spans="1:57" ht="17.25" customHeight="1" x14ac:dyDescent="0.2">
      <c r="A17" s="72" t="s">
        <v>63</v>
      </c>
      <c r="B17" s="73"/>
      <c r="C17" s="73"/>
      <c r="D17" s="74"/>
      <c r="E17" s="8">
        <f t="shared" si="0"/>
        <v>0</v>
      </c>
      <c r="F17" s="38" t="s">
        <v>5</v>
      </c>
      <c r="H17" s="1">
        <f>IFERROR(IF('1'!E25=4,1,0),0)</f>
        <v>0</v>
      </c>
      <c r="I17" s="1">
        <f>IFERROR(IF('2'!E25=4,1,0),0)</f>
        <v>0</v>
      </c>
      <c r="J17" s="1">
        <f>IFERROR(IF('3'!E25=4,1,0),0)</f>
        <v>0</v>
      </c>
      <c r="K17" s="1">
        <f>IFERROR(IF('4'!E25=4,1,0),0)</f>
        <v>0</v>
      </c>
      <c r="L17" s="1">
        <f>IFERROR(IF('5'!E25=4,1,0),0)</f>
        <v>0</v>
      </c>
      <c r="M17" s="1">
        <f>IFERROR(IF('6'!E25=4,1,0),0)</f>
        <v>0</v>
      </c>
      <c r="N17" s="1">
        <f>IFERROR(IF('7'!E25=4,1,0),0)</f>
        <v>0</v>
      </c>
      <c r="O17" s="1">
        <f>IFERROR(IF('8'!E25=4,1,0),0)</f>
        <v>0</v>
      </c>
      <c r="P17" s="1">
        <f>IFERROR(IF('9'!E25=4,1,0),0)</f>
        <v>0</v>
      </c>
      <c r="Q17" s="1">
        <f>IFERROR(IF('10'!E25=4,1,0),0)</f>
        <v>0</v>
      </c>
      <c r="R17" s="1">
        <f>IFERROR(IF(#REF!=4,1,0),0)</f>
        <v>0</v>
      </c>
      <c r="S17" s="1">
        <f>IFERROR(IF(#REF!=4,1,0),0)</f>
        <v>0</v>
      </c>
      <c r="T17" s="1">
        <f>IFERROR(IF(#REF!=4,1,0),0)</f>
        <v>0</v>
      </c>
      <c r="U17" s="1">
        <f>IFERROR(IF(#REF!=4,1,0),0)</f>
        <v>0</v>
      </c>
      <c r="V17" s="1">
        <f>IFERROR(IF(#REF!=4,1,0),0)</f>
        <v>0</v>
      </c>
      <c r="W17" s="1">
        <f>IFERROR(IF(#REF!=4,1,0),0)</f>
        <v>0</v>
      </c>
      <c r="X17" s="1">
        <f>IFERROR(IF(#REF!=4,1,0),0)</f>
        <v>0</v>
      </c>
      <c r="Y17" s="1">
        <f>IFERROR(IF(#REF!=4,1,0),0)</f>
        <v>0</v>
      </c>
      <c r="Z17" s="1">
        <f>IFERROR(IF(#REF!=4,1,0),0)</f>
        <v>0</v>
      </c>
      <c r="AA17" s="1">
        <f>IFERROR(IF(#REF!=4,1,0),0)</f>
        <v>0</v>
      </c>
      <c r="AB17" s="1">
        <f>IFERROR(IF(#REF!=4,1,0),0)</f>
        <v>0</v>
      </c>
      <c r="AC17" s="1">
        <f>IFERROR(IF(#REF!=4,1,0),0)</f>
        <v>0</v>
      </c>
      <c r="AD17" s="1">
        <f>IFERROR(IF(#REF!=4,1,0),0)</f>
        <v>0</v>
      </c>
      <c r="AE17" s="1">
        <f>IFERROR(IF(#REF!=4,1,0),0)</f>
        <v>0</v>
      </c>
      <c r="AF17" s="1">
        <f>IFERROR(IF(#REF!=4,1,0),0)</f>
        <v>0</v>
      </c>
      <c r="AG17" s="1">
        <f>IFERROR(IF(#REF!=4,1,0),0)</f>
        <v>0</v>
      </c>
      <c r="AH17" s="1">
        <f>IFERROR(IF(#REF!=4,1,0),0)</f>
        <v>0</v>
      </c>
      <c r="AI17" s="1">
        <f>IFERROR(IF(#REF!=4,1,0),0)</f>
        <v>0</v>
      </c>
      <c r="AJ17" s="1">
        <f>IFERROR(IF(#REF!=4,1,0),0)</f>
        <v>0</v>
      </c>
      <c r="AK17" s="1">
        <f>IFERROR(IF(#REF!=4,1,0),0)</f>
        <v>0</v>
      </c>
      <c r="AL17" s="1">
        <f>IFERROR(IF(#REF!=4,1,0),0)</f>
        <v>0</v>
      </c>
      <c r="AM17" s="1">
        <f>IFERROR(IF(#REF!=4,1,0),0)</f>
        <v>0</v>
      </c>
      <c r="AN17" s="1">
        <f>IFERROR(IF(#REF!=4,1,0),0)</f>
        <v>0</v>
      </c>
      <c r="AO17" s="1">
        <f>IFERROR(IF(#REF!=4,1,0),0)</f>
        <v>0</v>
      </c>
      <c r="AP17" s="1">
        <f>IFERROR(IF(#REF!=4,1,0),0)</f>
        <v>0</v>
      </c>
      <c r="AQ17" s="1">
        <f>IFERROR(IF(#REF!=4,1,0),0)</f>
        <v>0</v>
      </c>
      <c r="AR17" s="1">
        <f>IFERROR(IF(#REF!=4,1,0),0)</f>
        <v>0</v>
      </c>
      <c r="AS17" s="1">
        <f>IFERROR(IF(#REF!=4,1,0),0)</f>
        <v>0</v>
      </c>
      <c r="AT17" s="1">
        <f>IFERROR(IF(#REF!=4,1,0),0)</f>
        <v>0</v>
      </c>
      <c r="AU17" s="1">
        <f>IFERROR(IF(#REF!=4,1,0),0)</f>
        <v>0</v>
      </c>
      <c r="AV17" s="1">
        <f>IFERROR(IF(#REF!=4,1,0),0)</f>
        <v>0</v>
      </c>
      <c r="AW17" s="1">
        <f>IFERROR(IF(#REF!=4,1,0),0)</f>
        <v>0</v>
      </c>
      <c r="AX17" s="1">
        <f>IFERROR(IF(#REF!=4,1,0),0)</f>
        <v>0</v>
      </c>
      <c r="AY17" s="1">
        <f>IFERROR(IF(#REF!=4,1,0),0)</f>
        <v>0</v>
      </c>
      <c r="AZ17" s="1">
        <f>IFERROR(IF(#REF!=4,1,0),0)</f>
        <v>0</v>
      </c>
      <c r="BA17" s="1">
        <f>IFERROR(IF(#REF!=4,1,0),0)</f>
        <v>0</v>
      </c>
      <c r="BB17" s="1">
        <f>IFERROR(IF(#REF!=4,1,0),0)</f>
        <v>0</v>
      </c>
      <c r="BC17" s="1">
        <f>IFERROR(IF(#REF!=4,1,0),0)</f>
        <v>0</v>
      </c>
      <c r="BD17" s="1">
        <f>IFERROR(IF(#REF!=4,1,0),0)</f>
        <v>0</v>
      </c>
      <c r="BE17" s="1">
        <f t="shared" si="1"/>
        <v>0</v>
      </c>
    </row>
    <row r="18" spans="1:57" ht="17.25" customHeight="1" x14ac:dyDescent="0.2">
      <c r="A18" s="72" t="s">
        <v>154</v>
      </c>
      <c r="B18" s="73"/>
      <c r="C18" s="73"/>
      <c r="D18" s="74"/>
      <c r="E18" s="8">
        <f t="shared" si="0"/>
        <v>0</v>
      </c>
      <c r="F18" s="38" t="s">
        <v>5</v>
      </c>
      <c r="H18" s="1">
        <f>IFERROR(IF('1'!E26=4,1,0),0)</f>
        <v>0</v>
      </c>
      <c r="I18" s="1">
        <f>IFERROR(IF('2'!E26=4,1,0),0)</f>
        <v>0</v>
      </c>
      <c r="J18" s="1">
        <f>IFERROR(IF('3'!E26=4,1,0),0)</f>
        <v>0</v>
      </c>
      <c r="K18" s="1">
        <f>IFERROR(IF('4'!E26=4,1,0),0)</f>
        <v>0</v>
      </c>
      <c r="L18" s="1">
        <f>IFERROR(IF('5'!E26=4,1,0),0)</f>
        <v>0</v>
      </c>
      <c r="M18" s="1">
        <f>IFERROR(IF('6'!E26=4,1,0),0)</f>
        <v>0</v>
      </c>
      <c r="N18" s="1">
        <f>IFERROR(IF('7'!E26=4,1,0),0)</f>
        <v>0</v>
      </c>
      <c r="O18" s="1">
        <f>IFERROR(IF('8'!E26=4,1,0),0)</f>
        <v>0</v>
      </c>
      <c r="P18" s="1">
        <f>IFERROR(IF('9'!E26=4,1,0),0)</f>
        <v>0</v>
      </c>
      <c r="Q18" s="1">
        <f>IFERROR(IF('10'!E26=4,1,0),0)</f>
        <v>0</v>
      </c>
      <c r="R18" s="1">
        <f>IFERROR(IF(#REF!=4,1,0),0)</f>
        <v>0</v>
      </c>
      <c r="S18" s="1">
        <f>IFERROR(IF(#REF!=4,1,0),0)</f>
        <v>0</v>
      </c>
      <c r="T18" s="1">
        <f>IFERROR(IF(#REF!=4,1,0),0)</f>
        <v>0</v>
      </c>
      <c r="U18" s="1">
        <f>IFERROR(IF(#REF!=4,1,0),0)</f>
        <v>0</v>
      </c>
      <c r="V18" s="1">
        <f>IFERROR(IF(#REF!=4,1,0),0)</f>
        <v>0</v>
      </c>
      <c r="W18" s="1">
        <f>IFERROR(IF(#REF!=4,1,0),0)</f>
        <v>0</v>
      </c>
      <c r="X18" s="1">
        <f>IFERROR(IF(#REF!=4,1,0),0)</f>
        <v>0</v>
      </c>
      <c r="Y18" s="1">
        <f>IFERROR(IF(#REF!=4,1,0),0)</f>
        <v>0</v>
      </c>
      <c r="Z18" s="1">
        <f>IFERROR(IF(#REF!=4,1,0),0)</f>
        <v>0</v>
      </c>
      <c r="AA18" s="1">
        <f>IFERROR(IF(#REF!=4,1,0),0)</f>
        <v>0</v>
      </c>
      <c r="AB18" s="1">
        <f>IFERROR(IF(#REF!=4,1,0),0)</f>
        <v>0</v>
      </c>
      <c r="AC18" s="1">
        <f>IFERROR(IF(#REF!=4,1,0),0)</f>
        <v>0</v>
      </c>
      <c r="AD18" s="1">
        <f>IFERROR(IF(#REF!=4,1,0),0)</f>
        <v>0</v>
      </c>
      <c r="AE18" s="1">
        <f>IFERROR(IF(#REF!=4,1,0),0)</f>
        <v>0</v>
      </c>
      <c r="AF18" s="1">
        <f>IFERROR(IF(#REF!=4,1,0),0)</f>
        <v>0</v>
      </c>
      <c r="AG18" s="1">
        <f>IFERROR(IF(#REF!=4,1,0),0)</f>
        <v>0</v>
      </c>
      <c r="AH18" s="1">
        <f>IFERROR(IF(#REF!=4,1,0),0)</f>
        <v>0</v>
      </c>
      <c r="AI18" s="1">
        <f>IFERROR(IF(#REF!=4,1,0),0)</f>
        <v>0</v>
      </c>
      <c r="AJ18" s="1">
        <f>IFERROR(IF(#REF!=4,1,0),0)</f>
        <v>0</v>
      </c>
      <c r="AK18" s="1">
        <f>IFERROR(IF(#REF!=4,1,0),0)</f>
        <v>0</v>
      </c>
      <c r="AL18" s="1">
        <f>IFERROR(IF(#REF!=4,1,0),0)</f>
        <v>0</v>
      </c>
      <c r="AM18" s="1">
        <f>IFERROR(IF(#REF!=4,1,0),0)</f>
        <v>0</v>
      </c>
      <c r="AN18" s="1">
        <f>IFERROR(IF(#REF!=4,1,0),0)</f>
        <v>0</v>
      </c>
      <c r="AO18" s="1">
        <f>IFERROR(IF(#REF!=4,1,0),0)</f>
        <v>0</v>
      </c>
      <c r="AP18" s="1">
        <f>IFERROR(IF(#REF!=4,1,0),0)</f>
        <v>0</v>
      </c>
      <c r="AQ18" s="1">
        <f>IFERROR(IF(#REF!=4,1,0),0)</f>
        <v>0</v>
      </c>
      <c r="AR18" s="1">
        <f>IFERROR(IF(#REF!=4,1,0),0)</f>
        <v>0</v>
      </c>
      <c r="AS18" s="1">
        <f>IFERROR(IF(#REF!=4,1,0),0)</f>
        <v>0</v>
      </c>
      <c r="AT18" s="1">
        <f>IFERROR(IF(#REF!=4,1,0),0)</f>
        <v>0</v>
      </c>
      <c r="AU18" s="1">
        <f>IFERROR(IF(#REF!=4,1,0),0)</f>
        <v>0</v>
      </c>
      <c r="AV18" s="1">
        <f>IFERROR(IF(#REF!=4,1,0),0)</f>
        <v>0</v>
      </c>
      <c r="AW18" s="1">
        <f>IFERROR(IF(#REF!=4,1,0),0)</f>
        <v>0</v>
      </c>
      <c r="AX18" s="1">
        <f>IFERROR(IF(#REF!=4,1,0),0)</f>
        <v>0</v>
      </c>
      <c r="AY18" s="1">
        <f>IFERROR(IF(#REF!=4,1,0),0)</f>
        <v>0</v>
      </c>
      <c r="AZ18" s="1">
        <f>IFERROR(IF(#REF!=4,1,0),0)</f>
        <v>0</v>
      </c>
      <c r="BA18" s="1">
        <f>IFERROR(IF(#REF!=4,1,0),0)</f>
        <v>0</v>
      </c>
      <c r="BB18" s="1">
        <f>IFERROR(IF(#REF!=4,1,0),0)</f>
        <v>0</v>
      </c>
      <c r="BC18" s="1">
        <f>IFERROR(IF(#REF!=4,1,0),0)</f>
        <v>0</v>
      </c>
      <c r="BD18" s="1">
        <f>IFERROR(IF(#REF!=4,1,0),0)</f>
        <v>0</v>
      </c>
      <c r="BE18" s="1">
        <f t="shared" si="1"/>
        <v>0</v>
      </c>
    </row>
    <row r="19" spans="1:57" ht="17.25" customHeight="1" x14ac:dyDescent="0.2">
      <c r="A19" s="72" t="s">
        <v>155</v>
      </c>
      <c r="B19" s="73"/>
      <c r="C19" s="73"/>
      <c r="D19" s="74"/>
      <c r="E19" s="8">
        <f t="shared" si="0"/>
        <v>3</v>
      </c>
      <c r="F19" s="38" t="s">
        <v>161</v>
      </c>
      <c r="H19" s="1">
        <f>IFERROR(IF('1'!E27=4,1,0),0)</f>
        <v>0</v>
      </c>
      <c r="I19" s="1">
        <f>IFERROR(IF('2'!E27=4,1,0),0)</f>
        <v>0</v>
      </c>
      <c r="J19" s="1">
        <f>IFERROR(IF('3'!E27=4,1,0),0)</f>
        <v>0</v>
      </c>
      <c r="K19" s="1">
        <f>IFERROR(IF('4'!E27=4,1,0),0)</f>
        <v>0</v>
      </c>
      <c r="L19" s="1">
        <f>IFERROR(IF('5'!E27=4,1,0),0)</f>
        <v>0</v>
      </c>
      <c r="M19" s="1">
        <f>IFERROR(IF('6'!E27=4,1,0),0)</f>
        <v>0</v>
      </c>
      <c r="N19" s="1">
        <f>IFERROR(IF('7'!E27=4,1,0),0)</f>
        <v>0</v>
      </c>
      <c r="O19" s="1">
        <f>IFERROR(IF('8'!E27=4,1,0),0)</f>
        <v>1</v>
      </c>
      <c r="P19" s="1">
        <f>IFERROR(IF('9'!E27=4,1,0),0)</f>
        <v>1</v>
      </c>
      <c r="Q19" s="1">
        <f>IFERROR(IF('10'!E27=4,1,0),0)</f>
        <v>1</v>
      </c>
      <c r="R19" s="1">
        <f>IFERROR(IF(#REF!=4,1,0),0)</f>
        <v>0</v>
      </c>
      <c r="S19" s="1">
        <f>IFERROR(IF(#REF!=4,1,0),0)</f>
        <v>0</v>
      </c>
      <c r="T19" s="1">
        <f>IFERROR(IF(#REF!=4,1,0),0)</f>
        <v>0</v>
      </c>
      <c r="U19" s="1">
        <f>IFERROR(IF(#REF!=4,1,0),0)</f>
        <v>0</v>
      </c>
      <c r="V19" s="1">
        <f>IFERROR(IF(#REF!=4,1,0),0)</f>
        <v>0</v>
      </c>
      <c r="W19" s="1">
        <f>IFERROR(IF(#REF!=4,1,0),0)</f>
        <v>0</v>
      </c>
      <c r="X19" s="1">
        <f>IFERROR(IF(#REF!=4,1,0),0)</f>
        <v>0</v>
      </c>
      <c r="Y19" s="1">
        <f>IFERROR(IF(#REF!=4,1,0),0)</f>
        <v>0</v>
      </c>
      <c r="Z19" s="1">
        <f>IFERROR(IF(#REF!=4,1,0),0)</f>
        <v>0</v>
      </c>
      <c r="AA19" s="1">
        <f>IFERROR(IF(#REF!=4,1,0),0)</f>
        <v>0</v>
      </c>
      <c r="AB19" s="1">
        <f>IFERROR(IF(#REF!=4,1,0),0)</f>
        <v>0</v>
      </c>
      <c r="AC19" s="1">
        <f>IFERROR(IF(#REF!=4,1,0),0)</f>
        <v>0</v>
      </c>
      <c r="AD19" s="1">
        <f>IFERROR(IF(#REF!=4,1,0),0)</f>
        <v>0</v>
      </c>
      <c r="AE19" s="1">
        <f>IFERROR(IF(#REF!=4,1,0),0)</f>
        <v>0</v>
      </c>
      <c r="AF19" s="1">
        <f>IFERROR(IF(#REF!=4,1,0),0)</f>
        <v>0</v>
      </c>
      <c r="AG19" s="1">
        <f>IFERROR(IF(#REF!=4,1,0),0)</f>
        <v>0</v>
      </c>
      <c r="AH19" s="1">
        <f>IFERROR(IF(#REF!=4,1,0),0)</f>
        <v>0</v>
      </c>
      <c r="AI19" s="1">
        <f>IFERROR(IF(#REF!=4,1,0),0)</f>
        <v>0</v>
      </c>
      <c r="AJ19" s="1">
        <f>IFERROR(IF(#REF!=4,1,0),0)</f>
        <v>0</v>
      </c>
      <c r="AK19" s="1">
        <f>IFERROR(IF(#REF!=4,1,0),0)</f>
        <v>0</v>
      </c>
      <c r="AL19" s="1">
        <f>IFERROR(IF(#REF!=4,1,0),0)</f>
        <v>0</v>
      </c>
      <c r="AM19" s="1">
        <f>IFERROR(IF(#REF!=4,1,0),0)</f>
        <v>0</v>
      </c>
      <c r="AN19" s="1">
        <f>IFERROR(IF(#REF!=4,1,0),0)</f>
        <v>0</v>
      </c>
      <c r="AO19" s="1">
        <f>IFERROR(IF(#REF!=4,1,0),0)</f>
        <v>0</v>
      </c>
      <c r="AP19" s="1">
        <f>IFERROR(IF(#REF!=4,1,0),0)</f>
        <v>0</v>
      </c>
      <c r="AQ19" s="1">
        <f>IFERROR(IF(#REF!=4,1,0),0)</f>
        <v>0</v>
      </c>
      <c r="AR19" s="1">
        <f>IFERROR(IF(#REF!=4,1,0),0)</f>
        <v>0</v>
      </c>
      <c r="AS19" s="1">
        <f>IFERROR(IF(#REF!=4,1,0),0)</f>
        <v>0</v>
      </c>
      <c r="AT19" s="1">
        <f>IFERROR(IF(#REF!=4,1,0),0)</f>
        <v>0</v>
      </c>
      <c r="AU19" s="1">
        <f>IFERROR(IF(#REF!=4,1,0),0)</f>
        <v>0</v>
      </c>
      <c r="AV19" s="1">
        <f>IFERROR(IF(#REF!=4,1,0),0)</f>
        <v>0</v>
      </c>
      <c r="AW19" s="1">
        <f>IFERROR(IF(#REF!=4,1,0),0)</f>
        <v>0</v>
      </c>
      <c r="AX19" s="1">
        <f>IFERROR(IF(#REF!=4,1,0),0)</f>
        <v>0</v>
      </c>
      <c r="AY19" s="1">
        <f>IFERROR(IF(#REF!=4,1,0),0)</f>
        <v>0</v>
      </c>
      <c r="AZ19" s="1">
        <f>IFERROR(IF(#REF!=4,1,0),0)</f>
        <v>0</v>
      </c>
      <c r="BA19" s="1">
        <f>IFERROR(IF(#REF!=4,1,0),0)</f>
        <v>0</v>
      </c>
      <c r="BB19" s="1">
        <f>IFERROR(IF(#REF!=4,1,0),0)</f>
        <v>0</v>
      </c>
      <c r="BC19" s="1">
        <f>IFERROR(IF(#REF!=4,1,0),0)</f>
        <v>0</v>
      </c>
      <c r="BD19" s="1">
        <f>IFERROR(IF(#REF!=4,1,0),0)</f>
        <v>0</v>
      </c>
      <c r="BE19" s="1">
        <f t="shared" si="1"/>
        <v>3</v>
      </c>
    </row>
    <row r="20" spans="1:57" ht="17.25" customHeight="1" x14ac:dyDescent="0.2">
      <c r="A20" s="72" t="s">
        <v>64</v>
      </c>
      <c r="B20" s="73"/>
      <c r="C20" s="73"/>
      <c r="D20" s="74"/>
      <c r="E20" s="8">
        <f t="shared" si="0"/>
        <v>0</v>
      </c>
      <c r="F20" s="38" t="s">
        <v>6</v>
      </c>
      <c r="H20" s="1">
        <f>IFERROR(IF('1'!E28=4,1,0),0)</f>
        <v>0</v>
      </c>
      <c r="I20" s="1">
        <f>IFERROR(IF('2'!E28=4,1,0),0)</f>
        <v>0</v>
      </c>
      <c r="J20" s="1">
        <f>IFERROR(IF('3'!E28=4,1,0),0)</f>
        <v>0</v>
      </c>
      <c r="K20" s="1">
        <f>IFERROR(IF('4'!E28=4,1,0),0)</f>
        <v>0</v>
      </c>
      <c r="L20" s="1">
        <f>IFERROR(IF('5'!E28=4,1,0),0)</f>
        <v>0</v>
      </c>
      <c r="M20" s="1">
        <f>IFERROR(IF('6'!E28=4,1,0),0)</f>
        <v>0</v>
      </c>
      <c r="N20" s="1">
        <f>IFERROR(IF('7'!E28=4,1,0),0)</f>
        <v>0</v>
      </c>
      <c r="O20" s="1">
        <f>IFERROR(IF('8'!E28=4,1,0),0)</f>
        <v>0</v>
      </c>
      <c r="P20" s="1">
        <f>IFERROR(IF('9'!E28=4,1,0),0)</f>
        <v>0</v>
      </c>
      <c r="Q20" s="1">
        <f>IFERROR(IF('10'!E28=4,1,0),0)</f>
        <v>0</v>
      </c>
      <c r="R20" s="1">
        <f>IFERROR(IF(#REF!=4,1,0),0)</f>
        <v>0</v>
      </c>
      <c r="S20" s="1">
        <f>IFERROR(IF(#REF!=4,1,0),0)</f>
        <v>0</v>
      </c>
      <c r="T20" s="1">
        <f>IFERROR(IF(#REF!=4,1,0),0)</f>
        <v>0</v>
      </c>
      <c r="U20" s="1">
        <f>IFERROR(IF(#REF!=4,1,0),0)</f>
        <v>0</v>
      </c>
      <c r="V20" s="1">
        <f>IFERROR(IF(#REF!=4,1,0),0)</f>
        <v>0</v>
      </c>
      <c r="W20" s="1">
        <f>IFERROR(IF(#REF!=4,1,0),0)</f>
        <v>0</v>
      </c>
      <c r="X20" s="1">
        <f>IFERROR(IF(#REF!=4,1,0),0)</f>
        <v>0</v>
      </c>
      <c r="Y20" s="1">
        <f>IFERROR(IF(#REF!=4,1,0),0)</f>
        <v>0</v>
      </c>
      <c r="Z20" s="1">
        <f>IFERROR(IF(#REF!=4,1,0),0)</f>
        <v>0</v>
      </c>
      <c r="AA20" s="1">
        <f>IFERROR(IF(#REF!=4,1,0),0)</f>
        <v>0</v>
      </c>
      <c r="AB20" s="1">
        <f>IFERROR(IF(#REF!=4,1,0),0)</f>
        <v>0</v>
      </c>
      <c r="AC20" s="1">
        <f>IFERROR(IF(#REF!=4,1,0),0)</f>
        <v>0</v>
      </c>
      <c r="AD20" s="1">
        <f>IFERROR(IF(#REF!=4,1,0),0)</f>
        <v>0</v>
      </c>
      <c r="AE20" s="1">
        <f>IFERROR(IF(#REF!=4,1,0),0)</f>
        <v>0</v>
      </c>
      <c r="AF20" s="1">
        <f>IFERROR(IF(#REF!=4,1,0),0)</f>
        <v>0</v>
      </c>
      <c r="AG20" s="1">
        <f>IFERROR(IF(#REF!=4,1,0),0)</f>
        <v>0</v>
      </c>
      <c r="AH20" s="1">
        <f>IFERROR(IF(#REF!=4,1,0),0)</f>
        <v>0</v>
      </c>
      <c r="AI20" s="1">
        <f>IFERROR(IF(#REF!=4,1,0),0)</f>
        <v>0</v>
      </c>
      <c r="AJ20" s="1">
        <f>IFERROR(IF(#REF!=4,1,0),0)</f>
        <v>0</v>
      </c>
      <c r="AK20" s="1">
        <f>IFERROR(IF(#REF!=4,1,0),0)</f>
        <v>0</v>
      </c>
      <c r="AL20" s="1">
        <f>IFERROR(IF(#REF!=4,1,0),0)</f>
        <v>0</v>
      </c>
      <c r="AM20" s="1">
        <f>IFERROR(IF(#REF!=4,1,0),0)</f>
        <v>0</v>
      </c>
      <c r="AN20" s="1">
        <f>IFERROR(IF(#REF!=4,1,0),0)</f>
        <v>0</v>
      </c>
      <c r="AO20" s="1">
        <f>IFERROR(IF(#REF!=4,1,0),0)</f>
        <v>0</v>
      </c>
      <c r="AP20" s="1">
        <f>IFERROR(IF(#REF!=4,1,0),0)</f>
        <v>0</v>
      </c>
      <c r="AQ20" s="1">
        <f>IFERROR(IF(#REF!=4,1,0),0)</f>
        <v>0</v>
      </c>
      <c r="AR20" s="1">
        <f>IFERROR(IF(#REF!=4,1,0),0)</f>
        <v>0</v>
      </c>
      <c r="AS20" s="1">
        <f>IFERROR(IF(#REF!=4,1,0),0)</f>
        <v>0</v>
      </c>
      <c r="AT20" s="1">
        <f>IFERROR(IF(#REF!=4,1,0),0)</f>
        <v>0</v>
      </c>
      <c r="AU20" s="1">
        <f>IFERROR(IF(#REF!=4,1,0),0)</f>
        <v>0</v>
      </c>
      <c r="AV20" s="1">
        <f>IFERROR(IF(#REF!=4,1,0),0)</f>
        <v>0</v>
      </c>
      <c r="AW20" s="1">
        <f>IFERROR(IF(#REF!=4,1,0),0)</f>
        <v>0</v>
      </c>
      <c r="AX20" s="1">
        <f>IFERROR(IF(#REF!=4,1,0),0)</f>
        <v>0</v>
      </c>
      <c r="AY20" s="1">
        <f>IFERROR(IF(#REF!=4,1,0),0)</f>
        <v>0</v>
      </c>
      <c r="AZ20" s="1">
        <f>IFERROR(IF(#REF!=4,1,0),0)</f>
        <v>0</v>
      </c>
      <c r="BA20" s="1">
        <f>IFERROR(IF(#REF!=4,1,0),0)</f>
        <v>0</v>
      </c>
      <c r="BB20" s="1">
        <f>IFERROR(IF(#REF!=4,1,0),0)</f>
        <v>0</v>
      </c>
      <c r="BC20" s="1">
        <f>IFERROR(IF(#REF!=4,1,0),0)</f>
        <v>0</v>
      </c>
      <c r="BD20" s="1">
        <f>IFERROR(IF(#REF!=4,1,0),0)</f>
        <v>0</v>
      </c>
      <c r="BE20" s="1">
        <f t="shared" si="1"/>
        <v>0</v>
      </c>
    </row>
    <row r="21" spans="1:57" ht="17.25" customHeight="1" x14ac:dyDescent="0.2">
      <c r="A21" s="72" t="s">
        <v>65</v>
      </c>
      <c r="B21" s="73"/>
      <c r="C21" s="73"/>
      <c r="D21" s="74"/>
      <c r="E21" s="8">
        <f t="shared" si="0"/>
        <v>0</v>
      </c>
      <c r="F21" s="38" t="s">
        <v>6</v>
      </c>
      <c r="H21" s="1">
        <f>IFERROR(IF('1'!E29=4,1,0),0)</f>
        <v>0</v>
      </c>
      <c r="I21" s="1">
        <f>IFERROR(IF('2'!E29=4,1,0),0)</f>
        <v>0</v>
      </c>
      <c r="J21" s="1">
        <f>IFERROR(IF('3'!E29=4,1,0),0)</f>
        <v>0</v>
      </c>
      <c r="K21" s="1">
        <f>IFERROR(IF('4'!E29=4,1,0),0)</f>
        <v>0</v>
      </c>
      <c r="L21" s="1">
        <f>IFERROR(IF('5'!E29=4,1,0),0)</f>
        <v>0</v>
      </c>
      <c r="M21" s="1">
        <f>IFERROR(IF('6'!E29=4,1,0),0)</f>
        <v>0</v>
      </c>
      <c r="N21" s="1">
        <f>IFERROR(IF('7'!E29=4,1,0),0)</f>
        <v>0</v>
      </c>
      <c r="O21" s="1">
        <f>IFERROR(IF('8'!E29=4,1,0),0)</f>
        <v>0</v>
      </c>
      <c r="P21" s="1">
        <f>IFERROR(IF('9'!E29=4,1,0),0)</f>
        <v>0</v>
      </c>
      <c r="Q21" s="1">
        <f>IFERROR(IF('10'!E29=4,1,0),0)</f>
        <v>0</v>
      </c>
      <c r="R21" s="1">
        <f>IFERROR(IF(#REF!=4,1,0),0)</f>
        <v>0</v>
      </c>
      <c r="S21" s="1">
        <f>IFERROR(IF(#REF!=4,1,0),0)</f>
        <v>0</v>
      </c>
      <c r="T21" s="1">
        <f>IFERROR(IF(#REF!=4,1,0),0)</f>
        <v>0</v>
      </c>
      <c r="U21" s="1">
        <f>IFERROR(IF(#REF!=4,1,0),0)</f>
        <v>0</v>
      </c>
      <c r="V21" s="1">
        <f>IFERROR(IF(#REF!=4,1,0),0)</f>
        <v>0</v>
      </c>
      <c r="W21" s="1">
        <f>IFERROR(IF(#REF!=4,1,0),0)</f>
        <v>0</v>
      </c>
      <c r="X21" s="1">
        <f>IFERROR(IF(#REF!=4,1,0),0)</f>
        <v>0</v>
      </c>
      <c r="Y21" s="1">
        <f>IFERROR(IF(#REF!=4,1,0),0)</f>
        <v>0</v>
      </c>
      <c r="Z21" s="1">
        <f>IFERROR(IF(#REF!=4,1,0),0)</f>
        <v>0</v>
      </c>
      <c r="AA21" s="1">
        <f>IFERROR(IF(#REF!=4,1,0),0)</f>
        <v>0</v>
      </c>
      <c r="AB21" s="1">
        <f>IFERROR(IF(#REF!=4,1,0),0)</f>
        <v>0</v>
      </c>
      <c r="AC21" s="1">
        <f>IFERROR(IF(#REF!=4,1,0),0)</f>
        <v>0</v>
      </c>
      <c r="AD21" s="1">
        <f>IFERROR(IF(#REF!=4,1,0),0)</f>
        <v>0</v>
      </c>
      <c r="AE21" s="1">
        <f>IFERROR(IF(#REF!=4,1,0),0)</f>
        <v>0</v>
      </c>
      <c r="AF21" s="1">
        <f>IFERROR(IF(#REF!=4,1,0),0)</f>
        <v>0</v>
      </c>
      <c r="AG21" s="1">
        <f>IFERROR(IF(#REF!=4,1,0),0)</f>
        <v>0</v>
      </c>
      <c r="AH21" s="1">
        <f>IFERROR(IF(#REF!=4,1,0),0)</f>
        <v>0</v>
      </c>
      <c r="AI21" s="1">
        <f>IFERROR(IF(#REF!=4,1,0),0)</f>
        <v>0</v>
      </c>
      <c r="AJ21" s="1">
        <f>IFERROR(IF(#REF!=4,1,0),0)</f>
        <v>0</v>
      </c>
      <c r="AK21" s="1">
        <f>IFERROR(IF(#REF!=4,1,0),0)</f>
        <v>0</v>
      </c>
      <c r="AL21" s="1">
        <f>IFERROR(IF(#REF!=4,1,0),0)</f>
        <v>0</v>
      </c>
      <c r="AM21" s="1">
        <f>IFERROR(IF(#REF!=4,1,0),0)</f>
        <v>0</v>
      </c>
      <c r="AN21" s="1">
        <f>IFERROR(IF(#REF!=4,1,0),0)</f>
        <v>0</v>
      </c>
      <c r="AO21" s="1">
        <f>IFERROR(IF(#REF!=4,1,0),0)</f>
        <v>0</v>
      </c>
      <c r="AP21" s="1">
        <f>IFERROR(IF(#REF!=4,1,0),0)</f>
        <v>0</v>
      </c>
      <c r="AQ21" s="1">
        <f>IFERROR(IF(#REF!=4,1,0),0)</f>
        <v>0</v>
      </c>
      <c r="AR21" s="1">
        <f>IFERROR(IF(#REF!=4,1,0),0)</f>
        <v>0</v>
      </c>
      <c r="AS21" s="1">
        <f>IFERROR(IF(#REF!=4,1,0),0)</f>
        <v>0</v>
      </c>
      <c r="AT21" s="1">
        <f>IFERROR(IF(#REF!=4,1,0),0)</f>
        <v>0</v>
      </c>
      <c r="AU21" s="1">
        <f>IFERROR(IF(#REF!=4,1,0),0)</f>
        <v>0</v>
      </c>
      <c r="AV21" s="1">
        <f>IFERROR(IF(#REF!=4,1,0),0)</f>
        <v>0</v>
      </c>
      <c r="AW21" s="1">
        <f>IFERROR(IF(#REF!=4,1,0),0)</f>
        <v>0</v>
      </c>
      <c r="AX21" s="1">
        <f>IFERROR(IF(#REF!=4,1,0),0)</f>
        <v>0</v>
      </c>
      <c r="AY21" s="1">
        <f>IFERROR(IF(#REF!=4,1,0),0)</f>
        <v>0</v>
      </c>
      <c r="AZ21" s="1">
        <f>IFERROR(IF(#REF!=4,1,0),0)</f>
        <v>0</v>
      </c>
      <c r="BA21" s="1">
        <f>IFERROR(IF(#REF!=4,1,0),0)</f>
        <v>0</v>
      </c>
      <c r="BB21" s="1">
        <f>IFERROR(IF(#REF!=4,1,0),0)</f>
        <v>0</v>
      </c>
      <c r="BC21" s="1">
        <f>IFERROR(IF(#REF!=4,1,0),0)</f>
        <v>0</v>
      </c>
      <c r="BD21" s="1">
        <f>IFERROR(IF(#REF!=4,1,0),0)</f>
        <v>0</v>
      </c>
      <c r="BE21" s="1">
        <f t="shared" si="1"/>
        <v>0</v>
      </c>
    </row>
    <row r="22" spans="1:57" ht="17.25" customHeight="1" x14ac:dyDescent="0.2">
      <c r="A22" s="72" t="s">
        <v>66</v>
      </c>
      <c r="B22" s="73"/>
      <c r="C22" s="73"/>
      <c r="D22" s="74"/>
      <c r="E22" s="8">
        <f t="shared" si="0"/>
        <v>3</v>
      </c>
      <c r="F22" s="38" t="s">
        <v>6</v>
      </c>
      <c r="H22" s="1">
        <f>IFERROR(IF('1'!E30=4,1,0),0)</f>
        <v>0</v>
      </c>
      <c r="I22" s="1">
        <f>IFERROR(IF('2'!E30=4,1,0),0)</f>
        <v>0</v>
      </c>
      <c r="J22" s="1">
        <f>IFERROR(IF('3'!E30=4,1,0),0)</f>
        <v>0</v>
      </c>
      <c r="K22" s="1">
        <f>IFERROR(IF('4'!E30=4,1,0),0)</f>
        <v>0</v>
      </c>
      <c r="L22" s="1">
        <f>IFERROR(IF('5'!E30=4,1,0),0)</f>
        <v>0</v>
      </c>
      <c r="M22" s="1">
        <f>IFERROR(IF('6'!E30=4,1,0),0)</f>
        <v>0</v>
      </c>
      <c r="N22" s="1">
        <f>IFERROR(IF('7'!E30=4,1,0),0)</f>
        <v>0</v>
      </c>
      <c r="O22" s="1">
        <f>IFERROR(IF('8'!E30=4,1,0),0)</f>
        <v>1</v>
      </c>
      <c r="P22" s="1">
        <f>IFERROR(IF('9'!E30=4,1,0),0)</f>
        <v>1</v>
      </c>
      <c r="Q22" s="1">
        <f>IFERROR(IF('10'!E30=4,1,0),0)</f>
        <v>1</v>
      </c>
      <c r="R22" s="1">
        <f>IFERROR(IF(#REF!=4,1,0),0)</f>
        <v>0</v>
      </c>
      <c r="S22" s="1">
        <f>IFERROR(IF(#REF!=4,1,0),0)</f>
        <v>0</v>
      </c>
      <c r="T22" s="1">
        <f>IFERROR(IF(#REF!=4,1,0),0)</f>
        <v>0</v>
      </c>
      <c r="U22" s="1">
        <f>IFERROR(IF(#REF!=4,1,0),0)</f>
        <v>0</v>
      </c>
      <c r="V22" s="1">
        <f>IFERROR(IF(#REF!=4,1,0),0)</f>
        <v>0</v>
      </c>
      <c r="W22" s="1">
        <f>IFERROR(IF(#REF!=4,1,0),0)</f>
        <v>0</v>
      </c>
      <c r="X22" s="1">
        <f>IFERROR(IF(#REF!=4,1,0),0)</f>
        <v>0</v>
      </c>
      <c r="Y22" s="1">
        <f>IFERROR(IF(#REF!=4,1,0),0)</f>
        <v>0</v>
      </c>
      <c r="Z22" s="1">
        <f>IFERROR(IF(#REF!=4,1,0),0)</f>
        <v>0</v>
      </c>
      <c r="AA22" s="1">
        <f>IFERROR(IF(#REF!=4,1,0),0)</f>
        <v>0</v>
      </c>
      <c r="AB22" s="1">
        <f>IFERROR(IF(#REF!=4,1,0),0)</f>
        <v>0</v>
      </c>
      <c r="AC22" s="1">
        <f>IFERROR(IF(#REF!=4,1,0),0)</f>
        <v>0</v>
      </c>
      <c r="AD22" s="1">
        <f>IFERROR(IF(#REF!=4,1,0),0)</f>
        <v>0</v>
      </c>
      <c r="AE22" s="1">
        <f>IFERROR(IF(#REF!=4,1,0),0)</f>
        <v>0</v>
      </c>
      <c r="AF22" s="1">
        <f>IFERROR(IF(#REF!=4,1,0),0)</f>
        <v>0</v>
      </c>
      <c r="AG22" s="1">
        <f>IFERROR(IF(#REF!=4,1,0),0)</f>
        <v>0</v>
      </c>
      <c r="AH22" s="1">
        <f>IFERROR(IF(#REF!=4,1,0),0)</f>
        <v>0</v>
      </c>
      <c r="AI22" s="1">
        <f>IFERROR(IF(#REF!=4,1,0),0)</f>
        <v>0</v>
      </c>
      <c r="AJ22" s="1">
        <f>IFERROR(IF(#REF!=4,1,0),0)</f>
        <v>0</v>
      </c>
      <c r="AK22" s="1">
        <f>IFERROR(IF(#REF!=4,1,0),0)</f>
        <v>0</v>
      </c>
      <c r="AL22" s="1">
        <f>IFERROR(IF(#REF!=4,1,0),0)</f>
        <v>0</v>
      </c>
      <c r="AM22" s="1">
        <f>IFERROR(IF(#REF!=4,1,0),0)</f>
        <v>0</v>
      </c>
      <c r="AN22" s="1">
        <f>IFERROR(IF(#REF!=4,1,0),0)</f>
        <v>0</v>
      </c>
      <c r="AO22" s="1">
        <f>IFERROR(IF(#REF!=4,1,0),0)</f>
        <v>0</v>
      </c>
      <c r="AP22" s="1">
        <f>IFERROR(IF(#REF!=4,1,0),0)</f>
        <v>0</v>
      </c>
      <c r="AQ22" s="1">
        <f>IFERROR(IF(#REF!=4,1,0),0)</f>
        <v>0</v>
      </c>
      <c r="AR22" s="1">
        <f>IFERROR(IF(#REF!=4,1,0),0)</f>
        <v>0</v>
      </c>
      <c r="AS22" s="1">
        <f>IFERROR(IF(#REF!=4,1,0),0)</f>
        <v>0</v>
      </c>
      <c r="AT22" s="1">
        <f>IFERROR(IF(#REF!=4,1,0),0)</f>
        <v>0</v>
      </c>
      <c r="AU22" s="1">
        <f>IFERROR(IF(#REF!=4,1,0),0)</f>
        <v>0</v>
      </c>
      <c r="AV22" s="1">
        <f>IFERROR(IF(#REF!=4,1,0),0)</f>
        <v>0</v>
      </c>
      <c r="AW22" s="1">
        <f>IFERROR(IF(#REF!=4,1,0),0)</f>
        <v>0</v>
      </c>
      <c r="AX22" s="1">
        <f>IFERROR(IF(#REF!=4,1,0),0)</f>
        <v>0</v>
      </c>
      <c r="AY22" s="1">
        <f>IFERROR(IF(#REF!=4,1,0),0)</f>
        <v>0</v>
      </c>
      <c r="AZ22" s="1">
        <f>IFERROR(IF(#REF!=4,1,0),0)</f>
        <v>0</v>
      </c>
      <c r="BA22" s="1">
        <f>IFERROR(IF(#REF!=4,1,0),0)</f>
        <v>0</v>
      </c>
      <c r="BB22" s="1">
        <f>IFERROR(IF(#REF!=4,1,0),0)</f>
        <v>0</v>
      </c>
      <c r="BC22" s="1">
        <f>IFERROR(IF(#REF!=4,1,0),0)</f>
        <v>0</v>
      </c>
      <c r="BD22" s="1">
        <f>IFERROR(IF(#REF!=4,1,0),0)</f>
        <v>0</v>
      </c>
      <c r="BE22" s="1">
        <f t="shared" si="1"/>
        <v>3</v>
      </c>
    </row>
    <row r="23" spans="1:57" ht="17.25" customHeight="1" x14ac:dyDescent="0.2">
      <c r="A23" s="72" t="s">
        <v>156</v>
      </c>
      <c r="B23" s="73"/>
      <c r="C23" s="73"/>
      <c r="D23" s="74"/>
      <c r="E23" s="8">
        <f t="shared" si="0"/>
        <v>0</v>
      </c>
      <c r="F23" s="39" t="s">
        <v>6</v>
      </c>
      <c r="H23" s="1">
        <f>IFERROR(IF('1'!E31=4,1,0),0)</f>
        <v>0</v>
      </c>
      <c r="I23" s="1">
        <f>IFERROR(IF('2'!E31=4,1,0),0)</f>
        <v>0</v>
      </c>
      <c r="J23" s="1">
        <f>IFERROR(IF('3'!E31=4,1,0),0)</f>
        <v>0</v>
      </c>
      <c r="K23" s="1">
        <f>IFERROR(IF('4'!E31=4,1,0),0)</f>
        <v>0</v>
      </c>
      <c r="L23" s="1">
        <f>IFERROR(IF('5'!E31=4,1,0),0)</f>
        <v>0</v>
      </c>
      <c r="M23" s="1">
        <f>IFERROR(IF('6'!E31=4,1,0),0)</f>
        <v>0</v>
      </c>
      <c r="N23" s="1">
        <f>IFERROR(IF('7'!E31=4,1,0),0)</f>
        <v>0</v>
      </c>
      <c r="O23" s="1">
        <f>IFERROR(IF('8'!E31=4,1,0),0)</f>
        <v>0</v>
      </c>
      <c r="P23" s="1">
        <f>IFERROR(IF('9'!E31=4,1,0),0)</f>
        <v>0</v>
      </c>
      <c r="Q23" s="1">
        <f>IFERROR(IF('10'!E31=4,1,0),0)</f>
        <v>0</v>
      </c>
      <c r="R23" s="1">
        <f>IFERROR(IF(#REF!=4,1,0),0)</f>
        <v>0</v>
      </c>
      <c r="S23" s="1">
        <f>IFERROR(IF(#REF!=4,1,0),0)</f>
        <v>0</v>
      </c>
      <c r="T23" s="1">
        <f>IFERROR(IF(#REF!=4,1,0),0)</f>
        <v>0</v>
      </c>
      <c r="U23" s="1">
        <f>IFERROR(IF(#REF!=4,1,0),0)</f>
        <v>0</v>
      </c>
      <c r="V23" s="1">
        <f>IFERROR(IF(#REF!=4,1,0),0)</f>
        <v>0</v>
      </c>
      <c r="W23" s="1">
        <f>IFERROR(IF(#REF!=4,1,0),0)</f>
        <v>0</v>
      </c>
      <c r="X23" s="1">
        <f>IFERROR(IF(#REF!=4,1,0),0)</f>
        <v>0</v>
      </c>
      <c r="Y23" s="1">
        <f>IFERROR(IF(#REF!=4,1,0),0)</f>
        <v>0</v>
      </c>
      <c r="Z23" s="1">
        <f>IFERROR(IF(#REF!=4,1,0),0)</f>
        <v>0</v>
      </c>
      <c r="AA23" s="1">
        <f>IFERROR(IF(#REF!=4,1,0),0)</f>
        <v>0</v>
      </c>
      <c r="AB23" s="1">
        <f>IFERROR(IF(#REF!=4,1,0),0)</f>
        <v>0</v>
      </c>
      <c r="AC23" s="1">
        <f>IFERROR(IF(#REF!=4,1,0),0)</f>
        <v>0</v>
      </c>
      <c r="AD23" s="1">
        <f>IFERROR(IF(#REF!=4,1,0),0)</f>
        <v>0</v>
      </c>
      <c r="AE23" s="1">
        <f>IFERROR(IF(#REF!=4,1,0),0)</f>
        <v>0</v>
      </c>
      <c r="AF23" s="1">
        <f>IFERROR(IF(#REF!=4,1,0),0)</f>
        <v>0</v>
      </c>
      <c r="AG23" s="1">
        <f>IFERROR(IF(#REF!=4,1,0),0)</f>
        <v>0</v>
      </c>
      <c r="AH23" s="1">
        <f>IFERROR(IF(#REF!=4,1,0),0)</f>
        <v>0</v>
      </c>
      <c r="AI23" s="1">
        <f>IFERROR(IF(#REF!=4,1,0),0)</f>
        <v>0</v>
      </c>
      <c r="AJ23" s="1">
        <f>IFERROR(IF(#REF!=4,1,0),0)</f>
        <v>0</v>
      </c>
      <c r="AK23" s="1">
        <f>IFERROR(IF(#REF!=4,1,0),0)</f>
        <v>0</v>
      </c>
      <c r="AL23" s="1">
        <f>IFERROR(IF(#REF!=4,1,0),0)</f>
        <v>0</v>
      </c>
      <c r="AM23" s="1">
        <f>IFERROR(IF(#REF!=4,1,0),0)</f>
        <v>0</v>
      </c>
      <c r="AN23" s="1">
        <f>IFERROR(IF(#REF!=4,1,0),0)</f>
        <v>0</v>
      </c>
      <c r="AO23" s="1">
        <f>IFERROR(IF(#REF!=4,1,0),0)</f>
        <v>0</v>
      </c>
      <c r="AP23" s="1">
        <f>IFERROR(IF(#REF!=4,1,0),0)</f>
        <v>0</v>
      </c>
      <c r="AQ23" s="1">
        <f>IFERROR(IF(#REF!=4,1,0),0)</f>
        <v>0</v>
      </c>
      <c r="AR23" s="1">
        <f>IFERROR(IF(#REF!=4,1,0),0)</f>
        <v>0</v>
      </c>
      <c r="AS23" s="1">
        <f>IFERROR(IF(#REF!=4,1,0),0)</f>
        <v>0</v>
      </c>
      <c r="AT23" s="1">
        <f>IFERROR(IF(#REF!=4,1,0),0)</f>
        <v>0</v>
      </c>
      <c r="AU23" s="1">
        <f>IFERROR(IF(#REF!=4,1,0),0)</f>
        <v>0</v>
      </c>
      <c r="AV23" s="1">
        <f>IFERROR(IF(#REF!=4,1,0),0)</f>
        <v>0</v>
      </c>
      <c r="AW23" s="1">
        <f>IFERROR(IF(#REF!=4,1,0),0)</f>
        <v>0</v>
      </c>
      <c r="AX23" s="1">
        <f>IFERROR(IF(#REF!=4,1,0),0)</f>
        <v>0</v>
      </c>
      <c r="AY23" s="1">
        <f>IFERROR(IF(#REF!=4,1,0),0)</f>
        <v>0</v>
      </c>
      <c r="AZ23" s="1">
        <f>IFERROR(IF(#REF!=4,1,0),0)</f>
        <v>0</v>
      </c>
      <c r="BA23" s="1">
        <f>IFERROR(IF(#REF!=4,1,0),0)</f>
        <v>0</v>
      </c>
      <c r="BB23" s="1">
        <f>IFERROR(IF(#REF!=4,1,0),0)</f>
        <v>0</v>
      </c>
      <c r="BC23" s="1">
        <f>IFERROR(IF(#REF!=4,1,0),0)</f>
        <v>0</v>
      </c>
      <c r="BD23" s="1">
        <f>IFERROR(IF(#REF!=4,1,0),0)</f>
        <v>0</v>
      </c>
      <c r="BE23" s="1">
        <f t="shared" si="1"/>
        <v>0</v>
      </c>
    </row>
    <row r="24" spans="1:57" ht="17.25" customHeight="1" x14ac:dyDescent="0.2">
      <c r="A24" s="72" t="s">
        <v>67</v>
      </c>
      <c r="B24" s="73"/>
      <c r="C24" s="73"/>
      <c r="D24" s="74"/>
      <c r="E24" s="8">
        <f t="shared" si="0"/>
        <v>0</v>
      </c>
      <c r="F24" s="38" t="s">
        <v>6</v>
      </c>
      <c r="H24" s="1">
        <f>IFERROR(IF('1'!E32=4,1,0),0)</f>
        <v>0</v>
      </c>
      <c r="I24" s="1">
        <f>IFERROR(IF('2'!E32=4,1,0),0)</f>
        <v>0</v>
      </c>
      <c r="J24" s="1">
        <f>IFERROR(IF('3'!E32=4,1,0),0)</f>
        <v>0</v>
      </c>
      <c r="K24" s="1">
        <f>IFERROR(IF('4'!E32=4,1,0),0)</f>
        <v>0</v>
      </c>
      <c r="L24" s="1">
        <f>IFERROR(IF('5'!E32=4,1,0),0)</f>
        <v>0</v>
      </c>
      <c r="M24" s="1">
        <f>IFERROR(IF('6'!E32=4,1,0),0)</f>
        <v>0</v>
      </c>
      <c r="N24" s="1">
        <f>IFERROR(IF('7'!E32=4,1,0),0)</f>
        <v>0</v>
      </c>
      <c r="O24" s="1">
        <f>IFERROR(IF('8'!E32=4,1,0),0)</f>
        <v>0</v>
      </c>
      <c r="P24" s="1">
        <f>IFERROR(IF('9'!E32=4,1,0),0)</f>
        <v>0</v>
      </c>
      <c r="Q24" s="1">
        <f>IFERROR(IF('10'!E32=4,1,0),0)</f>
        <v>0</v>
      </c>
      <c r="R24" s="1">
        <f>IFERROR(IF(#REF!=4,1,0),0)</f>
        <v>0</v>
      </c>
      <c r="S24" s="1">
        <f>IFERROR(IF(#REF!=4,1,0),0)</f>
        <v>0</v>
      </c>
      <c r="T24" s="1">
        <f>IFERROR(IF(#REF!=4,1,0),0)</f>
        <v>0</v>
      </c>
      <c r="U24" s="1">
        <f>IFERROR(IF(#REF!=4,1,0),0)</f>
        <v>0</v>
      </c>
      <c r="V24" s="1">
        <f>IFERROR(IF(#REF!=4,1,0),0)</f>
        <v>0</v>
      </c>
      <c r="W24" s="1">
        <f>IFERROR(IF(#REF!=4,1,0),0)</f>
        <v>0</v>
      </c>
      <c r="X24" s="1">
        <f>IFERROR(IF(#REF!=4,1,0),0)</f>
        <v>0</v>
      </c>
      <c r="Y24" s="1">
        <f>IFERROR(IF(#REF!=4,1,0),0)</f>
        <v>0</v>
      </c>
      <c r="Z24" s="1">
        <f>IFERROR(IF(#REF!=4,1,0),0)</f>
        <v>0</v>
      </c>
      <c r="AA24" s="1">
        <f>IFERROR(IF(#REF!=4,1,0),0)</f>
        <v>0</v>
      </c>
      <c r="AB24" s="1">
        <f>IFERROR(IF(#REF!=4,1,0),0)</f>
        <v>0</v>
      </c>
      <c r="AC24" s="1">
        <f>IFERROR(IF(#REF!=4,1,0),0)</f>
        <v>0</v>
      </c>
      <c r="AD24" s="1">
        <f>IFERROR(IF(#REF!=4,1,0),0)</f>
        <v>0</v>
      </c>
      <c r="AE24" s="1">
        <f>IFERROR(IF(#REF!=4,1,0),0)</f>
        <v>0</v>
      </c>
      <c r="AF24" s="1">
        <f>IFERROR(IF(#REF!=4,1,0),0)</f>
        <v>0</v>
      </c>
      <c r="AG24" s="1">
        <f>IFERROR(IF(#REF!=4,1,0),0)</f>
        <v>0</v>
      </c>
      <c r="AH24" s="1">
        <f>IFERROR(IF(#REF!=4,1,0),0)</f>
        <v>0</v>
      </c>
      <c r="AI24" s="1">
        <f>IFERROR(IF(#REF!=4,1,0),0)</f>
        <v>0</v>
      </c>
      <c r="AJ24" s="1">
        <f>IFERROR(IF(#REF!=4,1,0),0)</f>
        <v>0</v>
      </c>
      <c r="AK24" s="1">
        <f>IFERROR(IF(#REF!=4,1,0),0)</f>
        <v>0</v>
      </c>
      <c r="AL24" s="1">
        <f>IFERROR(IF(#REF!=4,1,0),0)</f>
        <v>0</v>
      </c>
      <c r="AM24" s="1">
        <f>IFERROR(IF(#REF!=4,1,0),0)</f>
        <v>0</v>
      </c>
      <c r="AN24" s="1">
        <f>IFERROR(IF(#REF!=4,1,0),0)</f>
        <v>0</v>
      </c>
      <c r="AO24" s="1">
        <f>IFERROR(IF(#REF!=4,1,0),0)</f>
        <v>0</v>
      </c>
      <c r="AP24" s="1">
        <f>IFERROR(IF(#REF!=4,1,0),0)</f>
        <v>0</v>
      </c>
      <c r="AQ24" s="1">
        <f>IFERROR(IF(#REF!=4,1,0),0)</f>
        <v>0</v>
      </c>
      <c r="AR24" s="1">
        <f>IFERROR(IF(#REF!=4,1,0),0)</f>
        <v>0</v>
      </c>
      <c r="AS24" s="1">
        <f>IFERROR(IF(#REF!=4,1,0),0)</f>
        <v>0</v>
      </c>
      <c r="AT24" s="1">
        <f>IFERROR(IF(#REF!=4,1,0),0)</f>
        <v>0</v>
      </c>
      <c r="AU24" s="1">
        <f>IFERROR(IF(#REF!=4,1,0),0)</f>
        <v>0</v>
      </c>
      <c r="AV24" s="1">
        <f>IFERROR(IF(#REF!=4,1,0),0)</f>
        <v>0</v>
      </c>
      <c r="AW24" s="1">
        <f>IFERROR(IF(#REF!=4,1,0),0)</f>
        <v>0</v>
      </c>
      <c r="AX24" s="1">
        <f>IFERROR(IF(#REF!=4,1,0),0)</f>
        <v>0</v>
      </c>
      <c r="AY24" s="1">
        <f>IFERROR(IF(#REF!=4,1,0),0)</f>
        <v>0</v>
      </c>
      <c r="AZ24" s="1">
        <f>IFERROR(IF(#REF!=4,1,0),0)</f>
        <v>0</v>
      </c>
      <c r="BA24" s="1">
        <f>IFERROR(IF(#REF!=4,1,0),0)</f>
        <v>0</v>
      </c>
      <c r="BB24" s="1">
        <f>IFERROR(IF(#REF!=4,1,0),0)</f>
        <v>0</v>
      </c>
      <c r="BC24" s="1">
        <f>IFERROR(IF(#REF!=4,1,0),0)</f>
        <v>0</v>
      </c>
      <c r="BD24" s="1">
        <f>IFERROR(IF(#REF!=4,1,0),0)</f>
        <v>0</v>
      </c>
      <c r="BE24" s="1">
        <f t="shared" si="1"/>
        <v>0</v>
      </c>
    </row>
    <row r="25" spans="1:57" ht="17.25" customHeight="1" x14ac:dyDescent="0.2">
      <c r="A25" s="72" t="s">
        <v>68</v>
      </c>
      <c r="B25" s="73"/>
      <c r="C25" s="73"/>
      <c r="D25" s="74"/>
      <c r="E25" s="8">
        <f t="shared" si="0"/>
        <v>3</v>
      </c>
      <c r="F25" s="38" t="s">
        <v>5</v>
      </c>
      <c r="H25" s="1">
        <f>IFERROR(IF('1'!E33=4,1,0),0)</f>
        <v>0</v>
      </c>
      <c r="I25" s="1">
        <f>IFERROR(IF('2'!E33=4,1,0),0)</f>
        <v>0</v>
      </c>
      <c r="J25" s="1">
        <f>IFERROR(IF('3'!E33=4,1,0),0)</f>
        <v>0</v>
      </c>
      <c r="K25" s="1">
        <f>IFERROR(IF('4'!E33=4,1,0),0)</f>
        <v>0</v>
      </c>
      <c r="L25" s="1">
        <f>IFERROR(IF('5'!E33=4,1,0),0)</f>
        <v>0</v>
      </c>
      <c r="M25" s="1">
        <f>IFERROR(IF('6'!E33=4,1,0),0)</f>
        <v>0</v>
      </c>
      <c r="N25" s="1">
        <f>IFERROR(IF('7'!E33=4,1,0),0)</f>
        <v>0</v>
      </c>
      <c r="O25" s="1">
        <f>IFERROR(IF('8'!E33=4,1,0),0)</f>
        <v>1</v>
      </c>
      <c r="P25" s="1">
        <f>IFERROR(IF('9'!E33=4,1,0),0)</f>
        <v>1</v>
      </c>
      <c r="Q25" s="1">
        <f>IFERROR(IF('10'!E33=4,1,0),0)</f>
        <v>1</v>
      </c>
      <c r="R25" s="1">
        <f>IFERROR(IF(#REF!=4,1,0),0)</f>
        <v>0</v>
      </c>
      <c r="S25" s="1">
        <f>IFERROR(IF(#REF!=4,1,0),0)</f>
        <v>0</v>
      </c>
      <c r="T25" s="1">
        <f>IFERROR(IF(#REF!=4,1,0),0)</f>
        <v>0</v>
      </c>
      <c r="U25" s="1">
        <f>IFERROR(IF(#REF!=4,1,0),0)</f>
        <v>0</v>
      </c>
      <c r="V25" s="1">
        <f>IFERROR(IF(#REF!=4,1,0),0)</f>
        <v>0</v>
      </c>
      <c r="W25" s="1">
        <f>IFERROR(IF(#REF!=4,1,0),0)</f>
        <v>0</v>
      </c>
      <c r="X25" s="1">
        <f>IFERROR(IF(#REF!=4,1,0),0)</f>
        <v>0</v>
      </c>
      <c r="Y25" s="1">
        <f>IFERROR(IF(#REF!=4,1,0),0)</f>
        <v>0</v>
      </c>
      <c r="Z25" s="1">
        <f>IFERROR(IF(#REF!=4,1,0),0)</f>
        <v>0</v>
      </c>
      <c r="AA25" s="1">
        <f>IFERROR(IF(#REF!=4,1,0),0)</f>
        <v>0</v>
      </c>
      <c r="AB25" s="1">
        <f>IFERROR(IF(#REF!=4,1,0),0)</f>
        <v>0</v>
      </c>
      <c r="AC25" s="1">
        <f>IFERROR(IF(#REF!=4,1,0),0)</f>
        <v>0</v>
      </c>
      <c r="AD25" s="1">
        <f>IFERROR(IF(#REF!=4,1,0),0)</f>
        <v>0</v>
      </c>
      <c r="AE25" s="1">
        <f>IFERROR(IF(#REF!=4,1,0),0)</f>
        <v>0</v>
      </c>
      <c r="AF25" s="1">
        <f>IFERROR(IF(#REF!=4,1,0),0)</f>
        <v>0</v>
      </c>
      <c r="AG25" s="1">
        <f>IFERROR(IF(#REF!=4,1,0),0)</f>
        <v>0</v>
      </c>
      <c r="AH25" s="1">
        <f>IFERROR(IF(#REF!=4,1,0),0)</f>
        <v>0</v>
      </c>
      <c r="AI25" s="1">
        <f>IFERROR(IF(#REF!=4,1,0),0)</f>
        <v>0</v>
      </c>
      <c r="AJ25" s="1">
        <f>IFERROR(IF(#REF!=4,1,0),0)</f>
        <v>0</v>
      </c>
      <c r="AK25" s="1">
        <f>IFERROR(IF(#REF!=4,1,0),0)</f>
        <v>0</v>
      </c>
      <c r="AL25" s="1">
        <f>IFERROR(IF(#REF!=4,1,0),0)</f>
        <v>0</v>
      </c>
      <c r="AM25" s="1">
        <f>IFERROR(IF(#REF!=4,1,0),0)</f>
        <v>0</v>
      </c>
      <c r="AN25" s="1">
        <f>IFERROR(IF(#REF!=4,1,0),0)</f>
        <v>0</v>
      </c>
      <c r="AO25" s="1">
        <f>IFERROR(IF(#REF!=4,1,0),0)</f>
        <v>0</v>
      </c>
      <c r="AP25" s="1">
        <f>IFERROR(IF(#REF!=4,1,0),0)</f>
        <v>0</v>
      </c>
      <c r="AQ25" s="1">
        <f>IFERROR(IF(#REF!=4,1,0),0)</f>
        <v>0</v>
      </c>
      <c r="AR25" s="1">
        <f>IFERROR(IF(#REF!=4,1,0),0)</f>
        <v>0</v>
      </c>
      <c r="AS25" s="1">
        <f>IFERROR(IF(#REF!=4,1,0),0)</f>
        <v>0</v>
      </c>
      <c r="AT25" s="1">
        <f>IFERROR(IF(#REF!=4,1,0),0)</f>
        <v>0</v>
      </c>
      <c r="AU25" s="1">
        <f>IFERROR(IF(#REF!=4,1,0),0)</f>
        <v>0</v>
      </c>
      <c r="AV25" s="1">
        <f>IFERROR(IF(#REF!=4,1,0),0)</f>
        <v>0</v>
      </c>
      <c r="AW25" s="1">
        <f>IFERROR(IF(#REF!=4,1,0),0)</f>
        <v>0</v>
      </c>
      <c r="AX25" s="1">
        <f>IFERROR(IF(#REF!=4,1,0),0)</f>
        <v>0</v>
      </c>
      <c r="AY25" s="1">
        <f>IFERROR(IF(#REF!=4,1,0),0)</f>
        <v>0</v>
      </c>
      <c r="AZ25" s="1">
        <f>IFERROR(IF(#REF!=4,1,0),0)</f>
        <v>0</v>
      </c>
      <c r="BA25" s="1">
        <f>IFERROR(IF(#REF!=4,1,0),0)</f>
        <v>0</v>
      </c>
      <c r="BB25" s="1">
        <f>IFERROR(IF(#REF!=4,1,0),0)</f>
        <v>0</v>
      </c>
      <c r="BC25" s="1">
        <f>IFERROR(IF(#REF!=4,1,0),0)</f>
        <v>0</v>
      </c>
      <c r="BD25" s="1">
        <f>IFERROR(IF(#REF!=4,1,0),0)</f>
        <v>0</v>
      </c>
      <c r="BE25" s="1">
        <f t="shared" si="1"/>
        <v>3</v>
      </c>
    </row>
    <row r="26" spans="1:57" ht="17.25" customHeight="1" x14ac:dyDescent="0.2">
      <c r="A26" s="72" t="s">
        <v>69</v>
      </c>
      <c r="B26" s="73"/>
      <c r="C26" s="73"/>
      <c r="D26" s="74"/>
      <c r="E26" s="8">
        <f t="shared" si="0"/>
        <v>0</v>
      </c>
      <c r="F26" s="38" t="s">
        <v>6</v>
      </c>
      <c r="H26" s="1">
        <f>IFERROR(IF('1'!E34=4,1,0),0)</f>
        <v>0</v>
      </c>
      <c r="I26" s="1">
        <f>IFERROR(IF('2'!E34=4,1,0),0)</f>
        <v>0</v>
      </c>
      <c r="J26" s="1">
        <f>IFERROR(IF('3'!E34=4,1,0),0)</f>
        <v>0</v>
      </c>
      <c r="K26" s="1">
        <f>IFERROR(IF('4'!E34=4,1,0),0)</f>
        <v>0</v>
      </c>
      <c r="L26" s="1">
        <f>IFERROR(IF('5'!E34=4,1,0),0)</f>
        <v>0</v>
      </c>
      <c r="M26" s="1">
        <f>IFERROR(IF('6'!E34=4,1,0),0)</f>
        <v>0</v>
      </c>
      <c r="N26" s="1">
        <f>IFERROR(IF('7'!E34=4,1,0),0)</f>
        <v>0</v>
      </c>
      <c r="O26" s="1">
        <f>IFERROR(IF('8'!E34=4,1,0),0)</f>
        <v>0</v>
      </c>
      <c r="P26" s="1">
        <f>IFERROR(IF('9'!E34=4,1,0),0)</f>
        <v>0</v>
      </c>
      <c r="Q26" s="1">
        <f>IFERROR(IF('10'!E34=4,1,0),0)</f>
        <v>0</v>
      </c>
      <c r="R26" s="1">
        <f>IFERROR(IF(#REF!=4,1,0),0)</f>
        <v>0</v>
      </c>
      <c r="S26" s="1">
        <f>IFERROR(IF(#REF!=4,1,0),0)</f>
        <v>0</v>
      </c>
      <c r="T26" s="1">
        <f>IFERROR(IF(#REF!=4,1,0),0)</f>
        <v>0</v>
      </c>
      <c r="U26" s="1">
        <f>IFERROR(IF(#REF!=4,1,0),0)</f>
        <v>0</v>
      </c>
      <c r="V26" s="1">
        <f>IFERROR(IF(#REF!=4,1,0),0)</f>
        <v>0</v>
      </c>
      <c r="W26" s="1">
        <f>IFERROR(IF(#REF!=4,1,0),0)</f>
        <v>0</v>
      </c>
      <c r="X26" s="1">
        <f>IFERROR(IF(#REF!=4,1,0),0)</f>
        <v>0</v>
      </c>
      <c r="Y26" s="1">
        <f>IFERROR(IF(#REF!=4,1,0),0)</f>
        <v>0</v>
      </c>
      <c r="Z26" s="1">
        <f>IFERROR(IF(#REF!=4,1,0),0)</f>
        <v>0</v>
      </c>
      <c r="AA26" s="1">
        <f>IFERROR(IF(#REF!=4,1,0),0)</f>
        <v>0</v>
      </c>
      <c r="AB26" s="1">
        <f>IFERROR(IF(#REF!=4,1,0),0)</f>
        <v>0</v>
      </c>
      <c r="AC26" s="1">
        <f>IFERROR(IF(#REF!=4,1,0),0)</f>
        <v>0</v>
      </c>
      <c r="AD26" s="1">
        <f>IFERROR(IF(#REF!=4,1,0),0)</f>
        <v>0</v>
      </c>
      <c r="AE26" s="1">
        <f>IFERROR(IF(#REF!=4,1,0),0)</f>
        <v>0</v>
      </c>
      <c r="AF26" s="1">
        <f>IFERROR(IF(#REF!=4,1,0),0)</f>
        <v>0</v>
      </c>
      <c r="AG26" s="1">
        <f>IFERROR(IF(#REF!=4,1,0),0)</f>
        <v>0</v>
      </c>
      <c r="AH26" s="1">
        <f>IFERROR(IF(#REF!=4,1,0),0)</f>
        <v>0</v>
      </c>
      <c r="AI26" s="1">
        <f>IFERROR(IF(#REF!=4,1,0),0)</f>
        <v>0</v>
      </c>
      <c r="AJ26" s="1">
        <f>IFERROR(IF(#REF!=4,1,0),0)</f>
        <v>0</v>
      </c>
      <c r="AK26" s="1">
        <f>IFERROR(IF(#REF!=4,1,0),0)</f>
        <v>0</v>
      </c>
      <c r="AL26" s="1">
        <f>IFERROR(IF(#REF!=4,1,0),0)</f>
        <v>0</v>
      </c>
      <c r="AM26" s="1">
        <f>IFERROR(IF(#REF!=4,1,0),0)</f>
        <v>0</v>
      </c>
      <c r="AN26" s="1">
        <f>IFERROR(IF(#REF!=4,1,0),0)</f>
        <v>0</v>
      </c>
      <c r="AO26" s="1">
        <f>IFERROR(IF(#REF!=4,1,0),0)</f>
        <v>0</v>
      </c>
      <c r="AP26" s="1">
        <f>IFERROR(IF(#REF!=4,1,0),0)</f>
        <v>0</v>
      </c>
      <c r="AQ26" s="1">
        <f>IFERROR(IF(#REF!=4,1,0),0)</f>
        <v>0</v>
      </c>
      <c r="AR26" s="1">
        <f>IFERROR(IF(#REF!=4,1,0),0)</f>
        <v>0</v>
      </c>
      <c r="AS26" s="1">
        <f>IFERROR(IF(#REF!=4,1,0),0)</f>
        <v>0</v>
      </c>
      <c r="AT26" s="1">
        <f>IFERROR(IF(#REF!=4,1,0),0)</f>
        <v>0</v>
      </c>
      <c r="AU26" s="1">
        <f>IFERROR(IF(#REF!=4,1,0),0)</f>
        <v>0</v>
      </c>
      <c r="AV26" s="1">
        <f>IFERROR(IF(#REF!=4,1,0),0)</f>
        <v>0</v>
      </c>
      <c r="AW26" s="1">
        <f>IFERROR(IF(#REF!=4,1,0),0)</f>
        <v>0</v>
      </c>
      <c r="AX26" s="1">
        <f>IFERROR(IF(#REF!=4,1,0),0)</f>
        <v>0</v>
      </c>
      <c r="AY26" s="1">
        <f>IFERROR(IF(#REF!=4,1,0),0)</f>
        <v>0</v>
      </c>
      <c r="AZ26" s="1">
        <f>IFERROR(IF(#REF!=4,1,0),0)</f>
        <v>0</v>
      </c>
      <c r="BA26" s="1">
        <f>IFERROR(IF(#REF!=4,1,0),0)</f>
        <v>0</v>
      </c>
      <c r="BB26" s="1">
        <f>IFERROR(IF(#REF!=4,1,0),0)</f>
        <v>0</v>
      </c>
      <c r="BC26" s="1">
        <f>IFERROR(IF(#REF!=4,1,0),0)</f>
        <v>0</v>
      </c>
      <c r="BD26" s="1">
        <f>IFERROR(IF(#REF!=4,1,0),0)</f>
        <v>0</v>
      </c>
      <c r="BE26" s="1">
        <f t="shared" si="1"/>
        <v>0</v>
      </c>
    </row>
    <row r="27" spans="1:57" ht="17.25" customHeight="1" x14ac:dyDescent="0.2">
      <c r="A27" s="72" t="s">
        <v>70</v>
      </c>
      <c r="B27" s="73"/>
      <c r="C27" s="73"/>
      <c r="D27" s="74"/>
      <c r="E27" s="8">
        <f t="shared" si="0"/>
        <v>0</v>
      </c>
      <c r="F27" s="38" t="s">
        <v>6</v>
      </c>
      <c r="H27" s="1">
        <f>IFERROR(IF('1'!E35=4,1,0),0)</f>
        <v>0</v>
      </c>
      <c r="I27" s="1">
        <f>IFERROR(IF('2'!E35=4,1,0),0)</f>
        <v>0</v>
      </c>
      <c r="J27" s="1">
        <f>IFERROR(IF('3'!E35=4,1,0),0)</f>
        <v>0</v>
      </c>
      <c r="K27" s="1">
        <f>IFERROR(IF('4'!E35=4,1,0),0)</f>
        <v>0</v>
      </c>
      <c r="L27" s="1">
        <f>IFERROR(IF('5'!E35=4,1,0),0)</f>
        <v>0</v>
      </c>
      <c r="M27" s="1">
        <f>IFERROR(IF('6'!E35=4,1,0),0)</f>
        <v>0</v>
      </c>
      <c r="N27" s="1">
        <f>IFERROR(IF('7'!E35=4,1,0),0)</f>
        <v>0</v>
      </c>
      <c r="O27" s="1">
        <f>IFERROR(IF('8'!E35=4,1,0),0)</f>
        <v>0</v>
      </c>
      <c r="P27" s="1">
        <f>IFERROR(IF('9'!E35=4,1,0),0)</f>
        <v>0</v>
      </c>
      <c r="Q27" s="1">
        <f>IFERROR(IF('10'!E35=4,1,0),0)</f>
        <v>0</v>
      </c>
      <c r="R27" s="1">
        <f>IFERROR(IF(#REF!=4,1,0),0)</f>
        <v>0</v>
      </c>
      <c r="S27" s="1">
        <f>IFERROR(IF(#REF!=4,1,0),0)</f>
        <v>0</v>
      </c>
      <c r="T27" s="1">
        <f>IFERROR(IF(#REF!=4,1,0),0)</f>
        <v>0</v>
      </c>
      <c r="U27" s="1">
        <f>IFERROR(IF(#REF!=4,1,0),0)</f>
        <v>0</v>
      </c>
      <c r="V27" s="1">
        <f>IFERROR(IF(#REF!=4,1,0),0)</f>
        <v>0</v>
      </c>
      <c r="W27" s="1">
        <f>IFERROR(IF(#REF!=4,1,0),0)</f>
        <v>0</v>
      </c>
      <c r="X27" s="1">
        <f>IFERROR(IF(#REF!=4,1,0),0)</f>
        <v>0</v>
      </c>
      <c r="Y27" s="1">
        <f>IFERROR(IF(#REF!=4,1,0),0)</f>
        <v>0</v>
      </c>
      <c r="Z27" s="1">
        <f>IFERROR(IF(#REF!=4,1,0),0)</f>
        <v>0</v>
      </c>
      <c r="AA27" s="1">
        <f>IFERROR(IF(#REF!=4,1,0),0)</f>
        <v>0</v>
      </c>
      <c r="AB27" s="1">
        <f>IFERROR(IF(#REF!=4,1,0),0)</f>
        <v>0</v>
      </c>
      <c r="AC27" s="1">
        <f>IFERROR(IF(#REF!=4,1,0),0)</f>
        <v>0</v>
      </c>
      <c r="AD27" s="1">
        <f>IFERROR(IF(#REF!=4,1,0),0)</f>
        <v>0</v>
      </c>
      <c r="AE27" s="1">
        <f>IFERROR(IF(#REF!=4,1,0),0)</f>
        <v>0</v>
      </c>
      <c r="AF27" s="1">
        <f>IFERROR(IF(#REF!=4,1,0),0)</f>
        <v>0</v>
      </c>
      <c r="AG27" s="1">
        <f>IFERROR(IF(#REF!=4,1,0),0)</f>
        <v>0</v>
      </c>
      <c r="AH27" s="1">
        <f>IFERROR(IF(#REF!=4,1,0),0)</f>
        <v>0</v>
      </c>
      <c r="AI27" s="1">
        <f>IFERROR(IF(#REF!=4,1,0),0)</f>
        <v>0</v>
      </c>
      <c r="AJ27" s="1">
        <f>IFERROR(IF(#REF!=4,1,0),0)</f>
        <v>0</v>
      </c>
      <c r="AK27" s="1">
        <f>IFERROR(IF(#REF!=4,1,0),0)</f>
        <v>0</v>
      </c>
      <c r="AL27" s="1">
        <f>IFERROR(IF(#REF!=4,1,0),0)</f>
        <v>0</v>
      </c>
      <c r="AM27" s="1">
        <f>IFERROR(IF(#REF!=4,1,0),0)</f>
        <v>0</v>
      </c>
      <c r="AN27" s="1">
        <f>IFERROR(IF(#REF!=4,1,0),0)</f>
        <v>0</v>
      </c>
      <c r="AO27" s="1">
        <f>IFERROR(IF(#REF!=4,1,0),0)</f>
        <v>0</v>
      </c>
      <c r="AP27" s="1">
        <f>IFERROR(IF(#REF!=4,1,0),0)</f>
        <v>0</v>
      </c>
      <c r="AQ27" s="1">
        <f>IFERROR(IF(#REF!=4,1,0),0)</f>
        <v>0</v>
      </c>
      <c r="AR27" s="1">
        <f>IFERROR(IF(#REF!=4,1,0),0)</f>
        <v>0</v>
      </c>
      <c r="AS27" s="1">
        <f>IFERROR(IF(#REF!=4,1,0),0)</f>
        <v>0</v>
      </c>
      <c r="AT27" s="1">
        <f>IFERROR(IF(#REF!=4,1,0),0)</f>
        <v>0</v>
      </c>
      <c r="AU27" s="1">
        <f>IFERROR(IF(#REF!=4,1,0),0)</f>
        <v>0</v>
      </c>
      <c r="AV27" s="1">
        <f>IFERROR(IF(#REF!=4,1,0),0)</f>
        <v>0</v>
      </c>
      <c r="AW27" s="1">
        <f>IFERROR(IF(#REF!=4,1,0),0)</f>
        <v>0</v>
      </c>
      <c r="AX27" s="1">
        <f>IFERROR(IF(#REF!=4,1,0),0)</f>
        <v>0</v>
      </c>
      <c r="AY27" s="1">
        <f>IFERROR(IF(#REF!=4,1,0),0)</f>
        <v>0</v>
      </c>
      <c r="AZ27" s="1">
        <f>IFERROR(IF(#REF!=4,1,0),0)</f>
        <v>0</v>
      </c>
      <c r="BA27" s="1">
        <f>IFERROR(IF(#REF!=4,1,0),0)</f>
        <v>0</v>
      </c>
      <c r="BB27" s="1">
        <f>IFERROR(IF(#REF!=4,1,0),0)</f>
        <v>0</v>
      </c>
      <c r="BC27" s="1">
        <f>IFERROR(IF(#REF!=4,1,0),0)</f>
        <v>0</v>
      </c>
      <c r="BD27" s="1">
        <f>IFERROR(IF(#REF!=4,1,0),0)</f>
        <v>0</v>
      </c>
      <c r="BE27" s="1">
        <f t="shared" si="1"/>
        <v>0</v>
      </c>
    </row>
    <row r="28" spans="1:57" ht="17.25" customHeight="1" x14ac:dyDescent="0.2">
      <c r="A28" s="72" t="s">
        <v>71</v>
      </c>
      <c r="B28" s="73"/>
      <c r="C28" s="73"/>
      <c r="D28" s="74"/>
      <c r="E28" s="8">
        <f t="shared" si="0"/>
        <v>3</v>
      </c>
      <c r="F28" s="38" t="s">
        <v>6</v>
      </c>
      <c r="H28" s="1">
        <f>IFERROR(IF('1'!E36=4,1,0),0)</f>
        <v>0</v>
      </c>
      <c r="I28" s="1">
        <f>IFERROR(IF('2'!E36=4,1,0),0)</f>
        <v>0</v>
      </c>
      <c r="J28" s="1">
        <f>IFERROR(IF('3'!E36=4,1,0),0)</f>
        <v>0</v>
      </c>
      <c r="K28" s="1">
        <f>IFERROR(IF('4'!E36=4,1,0),0)</f>
        <v>0</v>
      </c>
      <c r="L28" s="1">
        <f>IFERROR(IF('5'!E36=4,1,0),0)</f>
        <v>0</v>
      </c>
      <c r="M28" s="1">
        <f>IFERROR(IF('6'!E36=4,1,0),0)</f>
        <v>0</v>
      </c>
      <c r="N28" s="1">
        <f>IFERROR(IF('7'!E36=4,1,0),0)</f>
        <v>0</v>
      </c>
      <c r="O28" s="1">
        <f>IFERROR(IF('8'!E36=4,1,0),0)</f>
        <v>1</v>
      </c>
      <c r="P28" s="1">
        <f>IFERROR(IF('9'!E36=4,1,0),0)</f>
        <v>1</v>
      </c>
      <c r="Q28" s="1">
        <f>IFERROR(IF('10'!E36=4,1,0),0)</f>
        <v>1</v>
      </c>
      <c r="R28" s="1">
        <f>IFERROR(IF(#REF!=4,1,0),0)</f>
        <v>0</v>
      </c>
      <c r="S28" s="1">
        <f>IFERROR(IF(#REF!=4,1,0),0)</f>
        <v>0</v>
      </c>
      <c r="T28" s="1">
        <f>IFERROR(IF(#REF!=4,1,0),0)</f>
        <v>0</v>
      </c>
      <c r="U28" s="1">
        <f>IFERROR(IF(#REF!=4,1,0),0)</f>
        <v>0</v>
      </c>
      <c r="V28" s="1">
        <f>IFERROR(IF(#REF!=4,1,0),0)</f>
        <v>0</v>
      </c>
      <c r="W28" s="1">
        <f>IFERROR(IF(#REF!=4,1,0),0)</f>
        <v>0</v>
      </c>
      <c r="X28" s="1">
        <f>IFERROR(IF(#REF!=4,1,0),0)</f>
        <v>0</v>
      </c>
      <c r="Y28" s="1">
        <f>IFERROR(IF(#REF!=4,1,0),0)</f>
        <v>0</v>
      </c>
      <c r="Z28" s="1">
        <f>IFERROR(IF(#REF!=4,1,0),0)</f>
        <v>0</v>
      </c>
      <c r="AA28" s="1">
        <f>IFERROR(IF(#REF!=4,1,0),0)</f>
        <v>0</v>
      </c>
      <c r="AB28" s="1">
        <f>IFERROR(IF(#REF!=4,1,0),0)</f>
        <v>0</v>
      </c>
      <c r="AC28" s="1">
        <f>IFERROR(IF(#REF!=4,1,0),0)</f>
        <v>0</v>
      </c>
      <c r="AD28" s="1">
        <f>IFERROR(IF(#REF!=4,1,0),0)</f>
        <v>0</v>
      </c>
      <c r="AE28" s="1">
        <f>IFERROR(IF(#REF!=4,1,0),0)</f>
        <v>0</v>
      </c>
      <c r="AF28" s="1">
        <f>IFERROR(IF(#REF!=4,1,0),0)</f>
        <v>0</v>
      </c>
      <c r="AG28" s="1">
        <f>IFERROR(IF(#REF!=4,1,0),0)</f>
        <v>0</v>
      </c>
      <c r="AH28" s="1">
        <f>IFERROR(IF(#REF!=4,1,0),0)</f>
        <v>0</v>
      </c>
      <c r="AI28" s="1">
        <f>IFERROR(IF(#REF!=4,1,0),0)</f>
        <v>0</v>
      </c>
      <c r="AJ28" s="1">
        <f>IFERROR(IF(#REF!=4,1,0),0)</f>
        <v>0</v>
      </c>
      <c r="AK28" s="1">
        <f>IFERROR(IF(#REF!=4,1,0),0)</f>
        <v>0</v>
      </c>
      <c r="AL28" s="1">
        <f>IFERROR(IF(#REF!=4,1,0),0)</f>
        <v>0</v>
      </c>
      <c r="AM28" s="1">
        <f>IFERROR(IF(#REF!=4,1,0),0)</f>
        <v>0</v>
      </c>
      <c r="AN28" s="1">
        <f>IFERROR(IF(#REF!=4,1,0),0)</f>
        <v>0</v>
      </c>
      <c r="AO28" s="1">
        <f>IFERROR(IF(#REF!=4,1,0),0)</f>
        <v>0</v>
      </c>
      <c r="AP28" s="1">
        <f>IFERROR(IF(#REF!=4,1,0),0)</f>
        <v>0</v>
      </c>
      <c r="AQ28" s="1">
        <f>IFERROR(IF(#REF!=4,1,0),0)</f>
        <v>0</v>
      </c>
      <c r="AR28" s="1">
        <f>IFERROR(IF(#REF!=4,1,0),0)</f>
        <v>0</v>
      </c>
      <c r="AS28" s="1">
        <f>IFERROR(IF(#REF!=4,1,0),0)</f>
        <v>0</v>
      </c>
      <c r="AT28" s="1">
        <f>IFERROR(IF(#REF!=4,1,0),0)</f>
        <v>0</v>
      </c>
      <c r="AU28" s="1">
        <f>IFERROR(IF(#REF!=4,1,0),0)</f>
        <v>0</v>
      </c>
      <c r="AV28" s="1">
        <f>IFERROR(IF(#REF!=4,1,0),0)</f>
        <v>0</v>
      </c>
      <c r="AW28" s="1">
        <f>IFERROR(IF(#REF!=4,1,0),0)</f>
        <v>0</v>
      </c>
      <c r="AX28" s="1">
        <f>IFERROR(IF(#REF!=4,1,0),0)</f>
        <v>0</v>
      </c>
      <c r="AY28" s="1">
        <f>IFERROR(IF(#REF!=4,1,0),0)</f>
        <v>0</v>
      </c>
      <c r="AZ28" s="1">
        <f>IFERROR(IF(#REF!=4,1,0),0)</f>
        <v>0</v>
      </c>
      <c r="BA28" s="1">
        <f>IFERROR(IF(#REF!=4,1,0),0)</f>
        <v>0</v>
      </c>
      <c r="BB28" s="1">
        <f>IFERROR(IF(#REF!=4,1,0),0)</f>
        <v>0</v>
      </c>
      <c r="BC28" s="1">
        <f>IFERROR(IF(#REF!=4,1,0),0)</f>
        <v>0</v>
      </c>
      <c r="BD28" s="1">
        <f>IFERROR(IF(#REF!=4,1,0),0)</f>
        <v>0</v>
      </c>
      <c r="BE28" s="1">
        <f t="shared" si="1"/>
        <v>3</v>
      </c>
    </row>
    <row r="29" spans="1:57" ht="17.25" customHeight="1" x14ac:dyDescent="0.2">
      <c r="A29" s="72" t="s">
        <v>72</v>
      </c>
      <c r="B29" s="73"/>
      <c r="C29" s="73"/>
      <c r="D29" s="74"/>
      <c r="E29" s="8">
        <f t="shared" si="0"/>
        <v>0</v>
      </c>
      <c r="F29" s="38" t="s">
        <v>6</v>
      </c>
      <c r="H29" s="1">
        <f>IFERROR(IF('1'!E37=4,1,0),0)</f>
        <v>0</v>
      </c>
      <c r="I29" s="1">
        <f>IFERROR(IF('2'!E37=4,1,0),0)</f>
        <v>0</v>
      </c>
      <c r="J29" s="1">
        <f>IFERROR(IF('3'!E37=4,1,0),0)</f>
        <v>0</v>
      </c>
      <c r="K29" s="1">
        <f>IFERROR(IF('4'!E37=4,1,0),0)</f>
        <v>0</v>
      </c>
      <c r="L29" s="1">
        <f>IFERROR(IF('5'!E37=4,1,0),0)</f>
        <v>0</v>
      </c>
      <c r="M29" s="1">
        <f>IFERROR(IF('6'!E37=4,1,0),0)</f>
        <v>0</v>
      </c>
      <c r="N29" s="1">
        <f>IFERROR(IF('7'!E37=4,1,0),0)</f>
        <v>0</v>
      </c>
      <c r="O29" s="1">
        <f>IFERROR(IF('8'!E37=4,1,0),0)</f>
        <v>0</v>
      </c>
      <c r="P29" s="1">
        <f>IFERROR(IF('9'!E37=4,1,0),0)</f>
        <v>0</v>
      </c>
      <c r="Q29" s="1">
        <f>IFERROR(IF('10'!E37=4,1,0),0)</f>
        <v>0</v>
      </c>
      <c r="R29" s="1">
        <f>IFERROR(IF(#REF!=4,1,0),0)</f>
        <v>0</v>
      </c>
      <c r="S29" s="1">
        <f>IFERROR(IF(#REF!=4,1,0),0)</f>
        <v>0</v>
      </c>
      <c r="T29" s="1">
        <f>IFERROR(IF(#REF!=4,1,0),0)</f>
        <v>0</v>
      </c>
      <c r="U29" s="1">
        <f>IFERROR(IF(#REF!=4,1,0),0)</f>
        <v>0</v>
      </c>
      <c r="V29" s="1">
        <f>IFERROR(IF(#REF!=4,1,0),0)</f>
        <v>0</v>
      </c>
      <c r="W29" s="1">
        <f>IFERROR(IF(#REF!=4,1,0),0)</f>
        <v>0</v>
      </c>
      <c r="X29" s="1">
        <f>IFERROR(IF(#REF!=4,1,0),0)</f>
        <v>0</v>
      </c>
      <c r="Y29" s="1">
        <f>IFERROR(IF(#REF!=4,1,0),0)</f>
        <v>0</v>
      </c>
      <c r="Z29" s="1">
        <f>IFERROR(IF(#REF!=4,1,0),0)</f>
        <v>0</v>
      </c>
      <c r="AA29" s="1">
        <f>IFERROR(IF(#REF!=4,1,0),0)</f>
        <v>0</v>
      </c>
      <c r="AB29" s="1">
        <f>IFERROR(IF(#REF!=4,1,0),0)</f>
        <v>0</v>
      </c>
      <c r="AC29" s="1">
        <f>IFERROR(IF(#REF!=4,1,0),0)</f>
        <v>0</v>
      </c>
      <c r="AD29" s="1">
        <f>IFERROR(IF(#REF!=4,1,0),0)</f>
        <v>0</v>
      </c>
      <c r="AE29" s="1">
        <f>IFERROR(IF(#REF!=4,1,0),0)</f>
        <v>0</v>
      </c>
      <c r="AF29" s="1">
        <f>IFERROR(IF(#REF!=4,1,0),0)</f>
        <v>0</v>
      </c>
      <c r="AG29" s="1">
        <f>IFERROR(IF(#REF!=4,1,0),0)</f>
        <v>0</v>
      </c>
      <c r="AH29" s="1">
        <f>IFERROR(IF(#REF!=4,1,0),0)</f>
        <v>0</v>
      </c>
      <c r="AI29" s="1">
        <f>IFERROR(IF(#REF!=4,1,0),0)</f>
        <v>0</v>
      </c>
      <c r="AJ29" s="1">
        <f>IFERROR(IF(#REF!=4,1,0),0)</f>
        <v>0</v>
      </c>
      <c r="AK29" s="1">
        <f>IFERROR(IF(#REF!=4,1,0),0)</f>
        <v>0</v>
      </c>
      <c r="AL29" s="1">
        <f>IFERROR(IF(#REF!=4,1,0),0)</f>
        <v>0</v>
      </c>
      <c r="AM29" s="1">
        <f>IFERROR(IF(#REF!=4,1,0),0)</f>
        <v>0</v>
      </c>
      <c r="AN29" s="1">
        <f>IFERROR(IF(#REF!=4,1,0),0)</f>
        <v>0</v>
      </c>
      <c r="AO29" s="1">
        <f>IFERROR(IF(#REF!=4,1,0),0)</f>
        <v>0</v>
      </c>
      <c r="AP29" s="1">
        <f>IFERROR(IF(#REF!=4,1,0),0)</f>
        <v>0</v>
      </c>
      <c r="AQ29" s="1">
        <f>IFERROR(IF(#REF!=4,1,0),0)</f>
        <v>0</v>
      </c>
      <c r="AR29" s="1">
        <f>IFERROR(IF(#REF!=4,1,0),0)</f>
        <v>0</v>
      </c>
      <c r="AS29" s="1">
        <f>IFERROR(IF(#REF!=4,1,0),0)</f>
        <v>0</v>
      </c>
      <c r="AT29" s="1">
        <f>IFERROR(IF(#REF!=4,1,0),0)</f>
        <v>0</v>
      </c>
      <c r="AU29" s="1">
        <f>IFERROR(IF(#REF!=4,1,0),0)</f>
        <v>0</v>
      </c>
      <c r="AV29" s="1">
        <f>IFERROR(IF(#REF!=4,1,0),0)</f>
        <v>0</v>
      </c>
      <c r="AW29" s="1">
        <f>IFERROR(IF(#REF!=4,1,0),0)</f>
        <v>0</v>
      </c>
      <c r="AX29" s="1">
        <f>IFERROR(IF(#REF!=4,1,0),0)</f>
        <v>0</v>
      </c>
      <c r="AY29" s="1">
        <f>IFERROR(IF(#REF!=4,1,0),0)</f>
        <v>0</v>
      </c>
      <c r="AZ29" s="1">
        <f>IFERROR(IF(#REF!=4,1,0),0)</f>
        <v>0</v>
      </c>
      <c r="BA29" s="1">
        <f>IFERROR(IF(#REF!=4,1,0),0)</f>
        <v>0</v>
      </c>
      <c r="BB29" s="1">
        <f>IFERROR(IF(#REF!=4,1,0),0)</f>
        <v>0</v>
      </c>
      <c r="BC29" s="1">
        <f>IFERROR(IF(#REF!=4,1,0),0)</f>
        <v>0</v>
      </c>
      <c r="BD29" s="1">
        <f>IFERROR(IF(#REF!=4,1,0),0)</f>
        <v>0</v>
      </c>
      <c r="BE29" s="1">
        <f t="shared" si="1"/>
        <v>0</v>
      </c>
    </row>
    <row r="30" spans="1:57" ht="17.25" customHeight="1" x14ac:dyDescent="0.2">
      <c r="A30" s="72" t="s">
        <v>73</v>
      </c>
      <c r="B30" s="73"/>
      <c r="C30" s="73"/>
      <c r="D30" s="74"/>
      <c r="E30" s="8">
        <f t="shared" si="0"/>
        <v>0</v>
      </c>
      <c r="F30" s="38" t="s">
        <v>6</v>
      </c>
      <c r="H30" s="1">
        <f>IFERROR(IF('1'!E38=4,1,0),0)</f>
        <v>0</v>
      </c>
      <c r="I30" s="1">
        <f>IFERROR(IF('2'!E38=4,1,0),0)</f>
        <v>0</v>
      </c>
      <c r="J30" s="1">
        <f>IFERROR(IF('3'!E38=4,1,0),0)</f>
        <v>0</v>
      </c>
      <c r="K30" s="1">
        <f>IFERROR(IF('4'!E38=4,1,0),0)</f>
        <v>0</v>
      </c>
      <c r="L30" s="1">
        <f>IFERROR(IF('5'!E38=4,1,0),0)</f>
        <v>0</v>
      </c>
      <c r="M30" s="1">
        <f>IFERROR(IF('6'!E38=4,1,0),0)</f>
        <v>0</v>
      </c>
      <c r="N30" s="1">
        <f>IFERROR(IF('7'!E38=4,1,0),0)</f>
        <v>0</v>
      </c>
      <c r="O30" s="1">
        <f>IFERROR(IF('8'!E38=4,1,0),0)</f>
        <v>0</v>
      </c>
      <c r="P30" s="1">
        <f>IFERROR(IF('9'!E38=4,1,0),0)</f>
        <v>0</v>
      </c>
      <c r="Q30" s="1">
        <f>IFERROR(IF('10'!E38=4,1,0),0)</f>
        <v>0</v>
      </c>
      <c r="R30" s="1">
        <f>IFERROR(IF(#REF!=4,1,0),0)</f>
        <v>0</v>
      </c>
      <c r="S30" s="1">
        <f>IFERROR(IF(#REF!=4,1,0),0)</f>
        <v>0</v>
      </c>
      <c r="T30" s="1">
        <f>IFERROR(IF(#REF!=4,1,0),0)</f>
        <v>0</v>
      </c>
      <c r="U30" s="1">
        <f>IFERROR(IF(#REF!=4,1,0),0)</f>
        <v>0</v>
      </c>
      <c r="V30" s="1">
        <f>IFERROR(IF(#REF!=4,1,0),0)</f>
        <v>0</v>
      </c>
      <c r="W30" s="1">
        <f>IFERROR(IF(#REF!=4,1,0),0)</f>
        <v>0</v>
      </c>
      <c r="X30" s="1">
        <f>IFERROR(IF(#REF!=4,1,0),0)</f>
        <v>0</v>
      </c>
      <c r="Y30" s="1">
        <f>IFERROR(IF(#REF!=4,1,0),0)</f>
        <v>0</v>
      </c>
      <c r="Z30" s="1">
        <f>IFERROR(IF(#REF!=4,1,0),0)</f>
        <v>0</v>
      </c>
      <c r="AA30" s="1">
        <f>IFERROR(IF(#REF!=4,1,0),0)</f>
        <v>0</v>
      </c>
      <c r="AB30" s="1">
        <f>IFERROR(IF(#REF!=4,1,0),0)</f>
        <v>0</v>
      </c>
      <c r="AC30" s="1">
        <f>IFERROR(IF(#REF!=4,1,0),0)</f>
        <v>0</v>
      </c>
      <c r="AD30" s="1">
        <f>IFERROR(IF(#REF!=4,1,0),0)</f>
        <v>0</v>
      </c>
      <c r="AE30" s="1">
        <f>IFERROR(IF(#REF!=4,1,0),0)</f>
        <v>0</v>
      </c>
      <c r="AF30" s="1">
        <f>IFERROR(IF(#REF!=4,1,0),0)</f>
        <v>0</v>
      </c>
      <c r="AG30" s="1">
        <f>IFERROR(IF(#REF!=4,1,0),0)</f>
        <v>0</v>
      </c>
      <c r="AH30" s="1">
        <f>IFERROR(IF(#REF!=4,1,0),0)</f>
        <v>0</v>
      </c>
      <c r="AI30" s="1">
        <f>IFERROR(IF(#REF!=4,1,0),0)</f>
        <v>0</v>
      </c>
      <c r="AJ30" s="1">
        <f>IFERROR(IF(#REF!=4,1,0),0)</f>
        <v>0</v>
      </c>
      <c r="AK30" s="1">
        <f>IFERROR(IF(#REF!=4,1,0),0)</f>
        <v>0</v>
      </c>
      <c r="AL30" s="1">
        <f>IFERROR(IF(#REF!=4,1,0),0)</f>
        <v>0</v>
      </c>
      <c r="AM30" s="1">
        <f>IFERROR(IF(#REF!=4,1,0),0)</f>
        <v>0</v>
      </c>
      <c r="AN30" s="1">
        <f>IFERROR(IF(#REF!=4,1,0),0)</f>
        <v>0</v>
      </c>
      <c r="AO30" s="1">
        <f>IFERROR(IF(#REF!=4,1,0),0)</f>
        <v>0</v>
      </c>
      <c r="AP30" s="1">
        <f>IFERROR(IF(#REF!=4,1,0),0)</f>
        <v>0</v>
      </c>
      <c r="AQ30" s="1">
        <f>IFERROR(IF(#REF!=4,1,0),0)</f>
        <v>0</v>
      </c>
      <c r="AR30" s="1">
        <f>IFERROR(IF(#REF!=4,1,0),0)</f>
        <v>0</v>
      </c>
      <c r="AS30" s="1">
        <f>IFERROR(IF(#REF!=4,1,0),0)</f>
        <v>0</v>
      </c>
      <c r="AT30" s="1">
        <f>IFERROR(IF(#REF!=4,1,0),0)</f>
        <v>0</v>
      </c>
      <c r="AU30" s="1">
        <f>IFERROR(IF(#REF!=4,1,0),0)</f>
        <v>0</v>
      </c>
      <c r="AV30" s="1">
        <f>IFERROR(IF(#REF!=4,1,0),0)</f>
        <v>0</v>
      </c>
      <c r="AW30" s="1">
        <f>IFERROR(IF(#REF!=4,1,0),0)</f>
        <v>0</v>
      </c>
      <c r="AX30" s="1">
        <f>IFERROR(IF(#REF!=4,1,0),0)</f>
        <v>0</v>
      </c>
      <c r="AY30" s="1">
        <f>IFERROR(IF(#REF!=4,1,0),0)</f>
        <v>0</v>
      </c>
      <c r="AZ30" s="1">
        <f>IFERROR(IF(#REF!=4,1,0),0)</f>
        <v>0</v>
      </c>
      <c r="BA30" s="1">
        <f>IFERROR(IF(#REF!=4,1,0),0)</f>
        <v>0</v>
      </c>
      <c r="BB30" s="1">
        <f>IFERROR(IF(#REF!=4,1,0),0)</f>
        <v>0</v>
      </c>
      <c r="BC30" s="1">
        <f>IFERROR(IF(#REF!=4,1,0),0)</f>
        <v>0</v>
      </c>
      <c r="BD30" s="1">
        <f>IFERROR(IF(#REF!=4,1,0),0)</f>
        <v>0</v>
      </c>
      <c r="BE30" s="1">
        <f t="shared" si="1"/>
        <v>0</v>
      </c>
    </row>
    <row r="31" spans="1:57" ht="17.25" customHeight="1" x14ac:dyDescent="0.2">
      <c r="A31" s="72" t="s">
        <v>74</v>
      </c>
      <c r="B31" s="73"/>
      <c r="C31" s="73"/>
      <c r="D31" s="74"/>
      <c r="E31" s="8">
        <f t="shared" si="0"/>
        <v>3</v>
      </c>
      <c r="F31" s="38" t="s">
        <v>6</v>
      </c>
      <c r="H31" s="1">
        <f>IFERROR(IF('1'!E39=4,1,0),0)</f>
        <v>0</v>
      </c>
      <c r="I31" s="1">
        <f>IFERROR(IF('2'!E39=4,1,0),0)</f>
        <v>0</v>
      </c>
      <c r="J31" s="1">
        <f>IFERROR(IF('3'!E39=4,1,0),0)</f>
        <v>0</v>
      </c>
      <c r="K31" s="1">
        <f>IFERROR(IF('4'!E39=4,1,0),0)</f>
        <v>0</v>
      </c>
      <c r="L31" s="1">
        <f>IFERROR(IF('5'!E39=4,1,0),0)</f>
        <v>0</v>
      </c>
      <c r="M31" s="1">
        <f>IFERROR(IF('6'!E39=4,1,0),0)</f>
        <v>0</v>
      </c>
      <c r="N31" s="1">
        <f>IFERROR(IF('7'!E39=4,1,0),0)</f>
        <v>0</v>
      </c>
      <c r="O31" s="1">
        <f>IFERROR(IF('8'!E39=4,1,0),0)</f>
        <v>1</v>
      </c>
      <c r="P31" s="1">
        <f>IFERROR(IF('9'!E39=4,1,0),0)</f>
        <v>1</v>
      </c>
      <c r="Q31" s="1">
        <f>IFERROR(IF('10'!E39=4,1,0),0)</f>
        <v>1</v>
      </c>
      <c r="R31" s="1">
        <f>IFERROR(IF(#REF!=4,1,0),0)</f>
        <v>0</v>
      </c>
      <c r="S31" s="1">
        <f>IFERROR(IF(#REF!=4,1,0),0)</f>
        <v>0</v>
      </c>
      <c r="T31" s="1">
        <f>IFERROR(IF(#REF!=4,1,0),0)</f>
        <v>0</v>
      </c>
      <c r="U31" s="1">
        <f>IFERROR(IF(#REF!=4,1,0),0)</f>
        <v>0</v>
      </c>
      <c r="V31" s="1">
        <f>IFERROR(IF(#REF!=4,1,0),0)</f>
        <v>0</v>
      </c>
      <c r="W31" s="1">
        <f>IFERROR(IF(#REF!=4,1,0),0)</f>
        <v>0</v>
      </c>
      <c r="X31" s="1">
        <f>IFERROR(IF(#REF!=4,1,0),0)</f>
        <v>0</v>
      </c>
      <c r="Y31" s="1">
        <f>IFERROR(IF(#REF!=4,1,0),0)</f>
        <v>0</v>
      </c>
      <c r="Z31" s="1">
        <f>IFERROR(IF(#REF!=4,1,0),0)</f>
        <v>0</v>
      </c>
      <c r="AA31" s="1">
        <f>IFERROR(IF(#REF!=4,1,0),0)</f>
        <v>0</v>
      </c>
      <c r="AB31" s="1">
        <f>IFERROR(IF(#REF!=4,1,0),0)</f>
        <v>0</v>
      </c>
      <c r="AC31" s="1">
        <f>IFERROR(IF(#REF!=4,1,0),0)</f>
        <v>0</v>
      </c>
      <c r="AD31" s="1">
        <f>IFERROR(IF(#REF!=4,1,0),0)</f>
        <v>0</v>
      </c>
      <c r="AE31" s="1">
        <f>IFERROR(IF(#REF!=4,1,0),0)</f>
        <v>0</v>
      </c>
      <c r="AF31" s="1">
        <f>IFERROR(IF(#REF!=4,1,0),0)</f>
        <v>0</v>
      </c>
      <c r="AG31" s="1">
        <f>IFERROR(IF(#REF!=4,1,0),0)</f>
        <v>0</v>
      </c>
      <c r="AH31" s="1">
        <f>IFERROR(IF(#REF!=4,1,0),0)</f>
        <v>0</v>
      </c>
      <c r="AI31" s="1">
        <f>IFERROR(IF(#REF!=4,1,0),0)</f>
        <v>0</v>
      </c>
      <c r="AJ31" s="1">
        <f>IFERROR(IF(#REF!=4,1,0),0)</f>
        <v>0</v>
      </c>
      <c r="AK31" s="1">
        <f>IFERROR(IF(#REF!=4,1,0),0)</f>
        <v>0</v>
      </c>
      <c r="AL31" s="1">
        <f>IFERROR(IF(#REF!=4,1,0),0)</f>
        <v>0</v>
      </c>
      <c r="AM31" s="1">
        <f>IFERROR(IF(#REF!=4,1,0),0)</f>
        <v>0</v>
      </c>
      <c r="AN31" s="1">
        <f>IFERROR(IF(#REF!=4,1,0),0)</f>
        <v>0</v>
      </c>
      <c r="AO31" s="1">
        <f>IFERROR(IF(#REF!=4,1,0),0)</f>
        <v>0</v>
      </c>
      <c r="AP31" s="1">
        <f>IFERROR(IF(#REF!=4,1,0),0)</f>
        <v>0</v>
      </c>
      <c r="AQ31" s="1">
        <f>IFERROR(IF(#REF!=4,1,0),0)</f>
        <v>0</v>
      </c>
      <c r="AR31" s="1">
        <f>IFERROR(IF(#REF!=4,1,0),0)</f>
        <v>0</v>
      </c>
      <c r="AS31" s="1">
        <f>IFERROR(IF(#REF!=4,1,0),0)</f>
        <v>0</v>
      </c>
      <c r="AT31" s="1">
        <f>IFERROR(IF(#REF!=4,1,0),0)</f>
        <v>0</v>
      </c>
      <c r="AU31" s="1">
        <f>IFERROR(IF(#REF!=4,1,0),0)</f>
        <v>0</v>
      </c>
      <c r="AV31" s="1">
        <f>IFERROR(IF(#REF!=4,1,0),0)</f>
        <v>0</v>
      </c>
      <c r="AW31" s="1">
        <f>IFERROR(IF(#REF!=4,1,0),0)</f>
        <v>0</v>
      </c>
      <c r="AX31" s="1">
        <f>IFERROR(IF(#REF!=4,1,0),0)</f>
        <v>0</v>
      </c>
      <c r="AY31" s="1">
        <f>IFERROR(IF(#REF!=4,1,0),0)</f>
        <v>0</v>
      </c>
      <c r="AZ31" s="1">
        <f>IFERROR(IF(#REF!=4,1,0),0)</f>
        <v>0</v>
      </c>
      <c r="BA31" s="1">
        <f>IFERROR(IF(#REF!=4,1,0),0)</f>
        <v>0</v>
      </c>
      <c r="BB31" s="1">
        <f>IFERROR(IF(#REF!=4,1,0),0)</f>
        <v>0</v>
      </c>
      <c r="BC31" s="1">
        <f>IFERROR(IF(#REF!=4,1,0),0)</f>
        <v>0</v>
      </c>
      <c r="BD31" s="1">
        <f>IFERROR(IF(#REF!=4,1,0),0)</f>
        <v>0</v>
      </c>
      <c r="BE31" s="1">
        <f t="shared" si="1"/>
        <v>3</v>
      </c>
    </row>
    <row r="32" spans="1:57" ht="17.25" customHeight="1" x14ac:dyDescent="0.2">
      <c r="A32" s="72" t="s">
        <v>75</v>
      </c>
      <c r="B32" s="73"/>
      <c r="C32" s="73"/>
      <c r="D32" s="74"/>
      <c r="E32" s="8">
        <f t="shared" si="0"/>
        <v>0</v>
      </c>
      <c r="F32" s="38" t="s">
        <v>5</v>
      </c>
      <c r="H32" s="1">
        <f>IFERROR(IF('1'!E40=4,1,0),0)</f>
        <v>0</v>
      </c>
      <c r="I32" s="1">
        <f>IFERROR(IF('2'!E40=4,1,0),0)</f>
        <v>0</v>
      </c>
      <c r="J32" s="1">
        <f>IFERROR(IF('3'!E40=4,1,0),0)</f>
        <v>0</v>
      </c>
      <c r="K32" s="1">
        <f>IFERROR(IF('4'!E40=4,1,0),0)</f>
        <v>0</v>
      </c>
      <c r="L32" s="1">
        <f>IFERROR(IF('5'!E40=4,1,0),0)</f>
        <v>0</v>
      </c>
      <c r="M32" s="1">
        <f>IFERROR(IF('6'!E40=4,1,0),0)</f>
        <v>0</v>
      </c>
      <c r="N32" s="1">
        <f>IFERROR(IF('7'!E40=4,1,0),0)</f>
        <v>0</v>
      </c>
      <c r="O32" s="1">
        <f>IFERROR(IF('8'!E40=4,1,0),0)</f>
        <v>0</v>
      </c>
      <c r="P32" s="1">
        <f>IFERROR(IF('9'!E40=4,1,0),0)</f>
        <v>0</v>
      </c>
      <c r="Q32" s="1">
        <f>IFERROR(IF('10'!E40=4,1,0),0)</f>
        <v>0</v>
      </c>
      <c r="R32" s="1">
        <f>IFERROR(IF(#REF!=4,1,0),0)</f>
        <v>0</v>
      </c>
      <c r="S32" s="1">
        <f>IFERROR(IF(#REF!=4,1,0),0)</f>
        <v>0</v>
      </c>
      <c r="T32" s="1">
        <f>IFERROR(IF(#REF!=4,1,0),0)</f>
        <v>0</v>
      </c>
      <c r="U32" s="1">
        <f>IFERROR(IF(#REF!=4,1,0),0)</f>
        <v>0</v>
      </c>
      <c r="V32" s="1">
        <f>IFERROR(IF(#REF!=4,1,0),0)</f>
        <v>0</v>
      </c>
      <c r="W32" s="1">
        <f>IFERROR(IF(#REF!=4,1,0),0)</f>
        <v>0</v>
      </c>
      <c r="X32" s="1">
        <f>IFERROR(IF(#REF!=4,1,0),0)</f>
        <v>0</v>
      </c>
      <c r="Y32" s="1">
        <f>IFERROR(IF(#REF!=4,1,0),0)</f>
        <v>0</v>
      </c>
      <c r="Z32" s="1">
        <f>IFERROR(IF(#REF!=4,1,0),0)</f>
        <v>0</v>
      </c>
      <c r="AA32" s="1">
        <f>IFERROR(IF(#REF!=4,1,0),0)</f>
        <v>0</v>
      </c>
      <c r="AB32" s="1">
        <f>IFERROR(IF(#REF!=4,1,0),0)</f>
        <v>0</v>
      </c>
      <c r="AC32" s="1">
        <f>IFERROR(IF(#REF!=4,1,0),0)</f>
        <v>0</v>
      </c>
      <c r="AD32" s="1">
        <f>IFERROR(IF(#REF!=4,1,0),0)</f>
        <v>0</v>
      </c>
      <c r="AE32" s="1">
        <f>IFERROR(IF(#REF!=4,1,0),0)</f>
        <v>0</v>
      </c>
      <c r="AF32" s="1">
        <f>IFERROR(IF(#REF!=4,1,0),0)</f>
        <v>0</v>
      </c>
      <c r="AG32" s="1">
        <f>IFERROR(IF(#REF!=4,1,0),0)</f>
        <v>0</v>
      </c>
      <c r="AH32" s="1">
        <f>IFERROR(IF(#REF!=4,1,0),0)</f>
        <v>0</v>
      </c>
      <c r="AI32" s="1">
        <f>IFERROR(IF(#REF!=4,1,0),0)</f>
        <v>0</v>
      </c>
      <c r="AJ32" s="1">
        <f>IFERROR(IF(#REF!=4,1,0),0)</f>
        <v>0</v>
      </c>
      <c r="AK32" s="1">
        <f>IFERROR(IF(#REF!=4,1,0),0)</f>
        <v>0</v>
      </c>
      <c r="AL32" s="1">
        <f>IFERROR(IF(#REF!=4,1,0),0)</f>
        <v>0</v>
      </c>
      <c r="AM32" s="1">
        <f>IFERROR(IF(#REF!=4,1,0),0)</f>
        <v>0</v>
      </c>
      <c r="AN32" s="1">
        <f>IFERROR(IF(#REF!=4,1,0),0)</f>
        <v>0</v>
      </c>
      <c r="AO32" s="1">
        <f>IFERROR(IF(#REF!=4,1,0),0)</f>
        <v>0</v>
      </c>
      <c r="AP32" s="1">
        <f>IFERROR(IF(#REF!=4,1,0),0)</f>
        <v>0</v>
      </c>
      <c r="AQ32" s="1">
        <f>IFERROR(IF(#REF!=4,1,0),0)</f>
        <v>0</v>
      </c>
      <c r="AR32" s="1">
        <f>IFERROR(IF(#REF!=4,1,0),0)</f>
        <v>0</v>
      </c>
      <c r="AS32" s="1">
        <f>IFERROR(IF(#REF!=4,1,0),0)</f>
        <v>0</v>
      </c>
      <c r="AT32" s="1">
        <f>IFERROR(IF(#REF!=4,1,0),0)</f>
        <v>0</v>
      </c>
      <c r="AU32" s="1">
        <f>IFERROR(IF(#REF!=4,1,0),0)</f>
        <v>0</v>
      </c>
      <c r="AV32" s="1">
        <f>IFERROR(IF(#REF!=4,1,0),0)</f>
        <v>0</v>
      </c>
      <c r="AW32" s="1">
        <f>IFERROR(IF(#REF!=4,1,0),0)</f>
        <v>0</v>
      </c>
      <c r="AX32" s="1">
        <f>IFERROR(IF(#REF!=4,1,0),0)</f>
        <v>0</v>
      </c>
      <c r="AY32" s="1">
        <f>IFERROR(IF(#REF!=4,1,0),0)</f>
        <v>0</v>
      </c>
      <c r="AZ32" s="1">
        <f>IFERROR(IF(#REF!=4,1,0),0)</f>
        <v>0</v>
      </c>
      <c r="BA32" s="1">
        <f>IFERROR(IF(#REF!=4,1,0),0)</f>
        <v>0</v>
      </c>
      <c r="BB32" s="1">
        <f>IFERROR(IF(#REF!=4,1,0),0)</f>
        <v>0</v>
      </c>
      <c r="BC32" s="1">
        <f>IFERROR(IF(#REF!=4,1,0),0)</f>
        <v>0</v>
      </c>
      <c r="BD32" s="1">
        <f>IFERROR(IF(#REF!=4,1,0),0)</f>
        <v>0</v>
      </c>
      <c r="BE32" s="1">
        <f t="shared" si="1"/>
        <v>0</v>
      </c>
    </row>
    <row r="33" spans="1:57" ht="17.25" customHeight="1" x14ac:dyDescent="0.2">
      <c r="A33" s="72" t="s">
        <v>76</v>
      </c>
      <c r="B33" s="73"/>
      <c r="C33" s="73"/>
      <c r="D33" s="74"/>
      <c r="E33" s="8">
        <f t="shared" si="0"/>
        <v>0</v>
      </c>
      <c r="F33" s="38" t="s">
        <v>6</v>
      </c>
      <c r="H33" s="1">
        <f>IFERROR(IF('1'!E41=4,1,0),0)</f>
        <v>0</v>
      </c>
      <c r="I33" s="1">
        <f>IFERROR(IF('2'!E41=4,1,0),0)</f>
        <v>0</v>
      </c>
      <c r="J33" s="1">
        <f>IFERROR(IF('3'!E41=4,1,0),0)</f>
        <v>0</v>
      </c>
      <c r="K33" s="1">
        <f>IFERROR(IF('4'!E41=4,1,0),0)</f>
        <v>0</v>
      </c>
      <c r="L33" s="1">
        <f>IFERROR(IF('5'!E41=4,1,0),0)</f>
        <v>0</v>
      </c>
      <c r="M33" s="1">
        <f>IFERROR(IF('6'!E41=4,1,0),0)</f>
        <v>0</v>
      </c>
      <c r="N33" s="1">
        <f>IFERROR(IF('7'!E41=4,1,0),0)</f>
        <v>0</v>
      </c>
      <c r="O33" s="1">
        <f>IFERROR(IF('8'!E41=4,1,0),0)</f>
        <v>0</v>
      </c>
      <c r="P33" s="1">
        <f>IFERROR(IF('9'!E41=4,1,0),0)</f>
        <v>0</v>
      </c>
      <c r="Q33" s="1">
        <f>IFERROR(IF('10'!E41=4,1,0),0)</f>
        <v>0</v>
      </c>
      <c r="R33" s="1">
        <f>IFERROR(IF(#REF!=4,1,0),0)</f>
        <v>0</v>
      </c>
      <c r="S33" s="1">
        <f>IFERROR(IF(#REF!=4,1,0),0)</f>
        <v>0</v>
      </c>
      <c r="T33" s="1">
        <f>IFERROR(IF(#REF!=4,1,0),0)</f>
        <v>0</v>
      </c>
      <c r="U33" s="1">
        <f>IFERROR(IF(#REF!=4,1,0),0)</f>
        <v>0</v>
      </c>
      <c r="V33" s="1">
        <f>IFERROR(IF(#REF!=4,1,0),0)</f>
        <v>0</v>
      </c>
      <c r="W33" s="1">
        <f>IFERROR(IF(#REF!=4,1,0),0)</f>
        <v>0</v>
      </c>
      <c r="X33" s="1">
        <f>IFERROR(IF(#REF!=4,1,0),0)</f>
        <v>0</v>
      </c>
      <c r="Y33" s="1">
        <f>IFERROR(IF(#REF!=4,1,0),0)</f>
        <v>0</v>
      </c>
      <c r="Z33" s="1">
        <f>IFERROR(IF(#REF!=4,1,0),0)</f>
        <v>0</v>
      </c>
      <c r="AA33" s="1">
        <f>IFERROR(IF(#REF!=4,1,0),0)</f>
        <v>0</v>
      </c>
      <c r="AB33" s="1">
        <f>IFERROR(IF(#REF!=4,1,0),0)</f>
        <v>0</v>
      </c>
      <c r="AC33" s="1">
        <f>IFERROR(IF(#REF!=4,1,0),0)</f>
        <v>0</v>
      </c>
      <c r="AD33" s="1">
        <f>IFERROR(IF(#REF!=4,1,0),0)</f>
        <v>0</v>
      </c>
      <c r="AE33" s="1">
        <f>IFERROR(IF(#REF!=4,1,0),0)</f>
        <v>0</v>
      </c>
      <c r="AF33" s="1">
        <f>IFERROR(IF(#REF!=4,1,0),0)</f>
        <v>0</v>
      </c>
      <c r="AG33" s="1">
        <f>IFERROR(IF(#REF!=4,1,0),0)</f>
        <v>0</v>
      </c>
      <c r="AH33" s="1">
        <f>IFERROR(IF(#REF!=4,1,0),0)</f>
        <v>0</v>
      </c>
      <c r="AI33" s="1">
        <f>IFERROR(IF(#REF!=4,1,0),0)</f>
        <v>0</v>
      </c>
      <c r="AJ33" s="1">
        <f>IFERROR(IF(#REF!=4,1,0),0)</f>
        <v>0</v>
      </c>
      <c r="AK33" s="1">
        <f>IFERROR(IF(#REF!=4,1,0),0)</f>
        <v>0</v>
      </c>
      <c r="AL33" s="1">
        <f>IFERROR(IF(#REF!=4,1,0),0)</f>
        <v>0</v>
      </c>
      <c r="AM33" s="1">
        <f>IFERROR(IF(#REF!=4,1,0),0)</f>
        <v>0</v>
      </c>
      <c r="AN33" s="1">
        <f>IFERROR(IF(#REF!=4,1,0),0)</f>
        <v>0</v>
      </c>
      <c r="AO33" s="1">
        <f>IFERROR(IF(#REF!=4,1,0),0)</f>
        <v>0</v>
      </c>
      <c r="AP33" s="1">
        <f>IFERROR(IF(#REF!=4,1,0),0)</f>
        <v>0</v>
      </c>
      <c r="AQ33" s="1">
        <f>IFERROR(IF(#REF!=4,1,0),0)</f>
        <v>0</v>
      </c>
      <c r="AR33" s="1">
        <f>IFERROR(IF(#REF!=4,1,0),0)</f>
        <v>0</v>
      </c>
      <c r="AS33" s="1">
        <f>IFERROR(IF(#REF!=4,1,0),0)</f>
        <v>0</v>
      </c>
      <c r="AT33" s="1">
        <f>IFERROR(IF(#REF!=4,1,0),0)</f>
        <v>0</v>
      </c>
      <c r="AU33" s="1">
        <f>IFERROR(IF(#REF!=4,1,0),0)</f>
        <v>0</v>
      </c>
      <c r="AV33" s="1">
        <f>IFERROR(IF(#REF!=4,1,0),0)</f>
        <v>0</v>
      </c>
      <c r="AW33" s="1">
        <f>IFERROR(IF(#REF!=4,1,0),0)</f>
        <v>0</v>
      </c>
      <c r="AX33" s="1">
        <f>IFERROR(IF(#REF!=4,1,0),0)</f>
        <v>0</v>
      </c>
      <c r="AY33" s="1">
        <f>IFERROR(IF(#REF!=4,1,0),0)</f>
        <v>0</v>
      </c>
      <c r="AZ33" s="1">
        <f>IFERROR(IF(#REF!=4,1,0),0)</f>
        <v>0</v>
      </c>
      <c r="BA33" s="1">
        <f>IFERROR(IF(#REF!=4,1,0),0)</f>
        <v>0</v>
      </c>
      <c r="BB33" s="1">
        <f>IFERROR(IF(#REF!=4,1,0),0)</f>
        <v>0</v>
      </c>
      <c r="BC33" s="1">
        <f>IFERROR(IF(#REF!=4,1,0),0)</f>
        <v>0</v>
      </c>
      <c r="BD33" s="1">
        <f>IFERROR(IF(#REF!=4,1,0),0)</f>
        <v>0</v>
      </c>
      <c r="BE33" s="1">
        <f t="shared" si="1"/>
        <v>0</v>
      </c>
    </row>
    <row r="34" spans="1:57" ht="17.25" customHeight="1" x14ac:dyDescent="0.2">
      <c r="A34" s="72" t="s">
        <v>157</v>
      </c>
      <c r="B34" s="73"/>
      <c r="C34" s="73"/>
      <c r="D34" s="74"/>
      <c r="E34" s="8">
        <f t="shared" si="0"/>
        <v>0</v>
      </c>
      <c r="F34" s="38" t="s">
        <v>6</v>
      </c>
      <c r="H34" s="1">
        <f>IFERROR(IF('1'!E42=4,1,0),0)</f>
        <v>0</v>
      </c>
      <c r="I34" s="1">
        <f>IFERROR(IF('2'!E42=4,1,0),0)</f>
        <v>0</v>
      </c>
      <c r="J34" s="1">
        <f>IFERROR(IF('3'!E42=4,1,0),0)</f>
        <v>0</v>
      </c>
      <c r="K34" s="1">
        <f>IFERROR(IF('4'!E42=4,1,0),0)</f>
        <v>0</v>
      </c>
      <c r="L34" s="1">
        <f>IFERROR(IF('5'!E42=4,1,0),0)</f>
        <v>0</v>
      </c>
      <c r="M34" s="1">
        <f>IFERROR(IF('6'!E42=4,1,0),0)</f>
        <v>0</v>
      </c>
      <c r="N34" s="1">
        <f>IFERROR(IF('7'!E42=4,1,0),0)</f>
        <v>0</v>
      </c>
      <c r="O34" s="1">
        <f>IFERROR(IF('8'!E42=4,1,0),0)</f>
        <v>0</v>
      </c>
      <c r="P34" s="1">
        <f>IFERROR(IF('9'!E42=4,1,0),0)</f>
        <v>0</v>
      </c>
      <c r="Q34" s="1">
        <f>IFERROR(IF('10'!E42=4,1,0),0)</f>
        <v>0</v>
      </c>
      <c r="R34" s="1">
        <f>IFERROR(IF(#REF!=4,1,0),0)</f>
        <v>0</v>
      </c>
      <c r="S34" s="1">
        <f>IFERROR(IF(#REF!=4,1,0),0)</f>
        <v>0</v>
      </c>
      <c r="T34" s="1">
        <f>IFERROR(IF(#REF!=4,1,0),0)</f>
        <v>0</v>
      </c>
      <c r="U34" s="1">
        <f>IFERROR(IF(#REF!=4,1,0),0)</f>
        <v>0</v>
      </c>
      <c r="V34" s="1">
        <f>IFERROR(IF(#REF!=4,1,0),0)</f>
        <v>0</v>
      </c>
      <c r="W34" s="1">
        <f>IFERROR(IF(#REF!=4,1,0),0)</f>
        <v>0</v>
      </c>
      <c r="X34" s="1">
        <f>IFERROR(IF(#REF!=4,1,0),0)</f>
        <v>0</v>
      </c>
      <c r="Y34" s="1">
        <f>IFERROR(IF(#REF!=4,1,0),0)</f>
        <v>0</v>
      </c>
      <c r="Z34" s="1">
        <f>IFERROR(IF(#REF!=4,1,0),0)</f>
        <v>0</v>
      </c>
      <c r="AA34" s="1">
        <f>IFERROR(IF(#REF!=4,1,0),0)</f>
        <v>0</v>
      </c>
      <c r="AB34" s="1">
        <f>IFERROR(IF(#REF!=4,1,0),0)</f>
        <v>0</v>
      </c>
      <c r="AC34" s="1">
        <f>IFERROR(IF(#REF!=4,1,0),0)</f>
        <v>0</v>
      </c>
      <c r="AD34" s="1">
        <f>IFERROR(IF(#REF!=4,1,0),0)</f>
        <v>0</v>
      </c>
      <c r="AE34" s="1">
        <f>IFERROR(IF(#REF!=4,1,0),0)</f>
        <v>0</v>
      </c>
      <c r="AF34" s="1">
        <f>IFERROR(IF(#REF!=4,1,0),0)</f>
        <v>0</v>
      </c>
      <c r="AG34" s="1">
        <f>IFERROR(IF(#REF!=4,1,0),0)</f>
        <v>0</v>
      </c>
      <c r="AH34" s="1">
        <f>IFERROR(IF(#REF!=4,1,0),0)</f>
        <v>0</v>
      </c>
      <c r="AI34" s="1">
        <f>IFERROR(IF(#REF!=4,1,0),0)</f>
        <v>0</v>
      </c>
      <c r="AJ34" s="1">
        <f>IFERROR(IF(#REF!=4,1,0),0)</f>
        <v>0</v>
      </c>
      <c r="AK34" s="1">
        <f>IFERROR(IF(#REF!=4,1,0),0)</f>
        <v>0</v>
      </c>
      <c r="AL34" s="1">
        <f>IFERROR(IF(#REF!=4,1,0),0)</f>
        <v>0</v>
      </c>
      <c r="AM34" s="1">
        <f>IFERROR(IF(#REF!=4,1,0),0)</f>
        <v>0</v>
      </c>
      <c r="AN34" s="1">
        <f>IFERROR(IF(#REF!=4,1,0),0)</f>
        <v>0</v>
      </c>
      <c r="AO34" s="1">
        <f>IFERROR(IF(#REF!=4,1,0),0)</f>
        <v>0</v>
      </c>
      <c r="AP34" s="1">
        <f>IFERROR(IF(#REF!=4,1,0),0)</f>
        <v>0</v>
      </c>
      <c r="AQ34" s="1">
        <f>IFERROR(IF(#REF!=4,1,0),0)</f>
        <v>0</v>
      </c>
      <c r="AR34" s="1">
        <f>IFERROR(IF(#REF!=4,1,0),0)</f>
        <v>0</v>
      </c>
      <c r="AS34" s="1">
        <f>IFERROR(IF(#REF!=4,1,0),0)</f>
        <v>0</v>
      </c>
      <c r="AT34" s="1">
        <f>IFERROR(IF(#REF!=4,1,0),0)</f>
        <v>0</v>
      </c>
      <c r="AU34" s="1">
        <f>IFERROR(IF(#REF!=4,1,0),0)</f>
        <v>0</v>
      </c>
      <c r="AV34" s="1">
        <f>IFERROR(IF(#REF!=4,1,0),0)</f>
        <v>0</v>
      </c>
      <c r="AW34" s="1">
        <f>IFERROR(IF(#REF!=4,1,0),0)</f>
        <v>0</v>
      </c>
      <c r="AX34" s="1">
        <f>IFERROR(IF(#REF!=4,1,0),0)</f>
        <v>0</v>
      </c>
      <c r="AY34" s="1">
        <f>IFERROR(IF(#REF!=4,1,0),0)</f>
        <v>0</v>
      </c>
      <c r="AZ34" s="1">
        <f>IFERROR(IF(#REF!=4,1,0),0)</f>
        <v>0</v>
      </c>
      <c r="BA34" s="1">
        <f>IFERROR(IF(#REF!=4,1,0),0)</f>
        <v>0</v>
      </c>
      <c r="BB34" s="1">
        <f>IFERROR(IF(#REF!=4,1,0),0)</f>
        <v>0</v>
      </c>
      <c r="BC34" s="1">
        <f>IFERROR(IF(#REF!=4,1,0),0)</f>
        <v>0</v>
      </c>
      <c r="BD34" s="1">
        <f>IFERROR(IF(#REF!=4,1,0),0)</f>
        <v>0</v>
      </c>
      <c r="BE34" s="1">
        <f t="shared" si="1"/>
        <v>0</v>
      </c>
    </row>
    <row r="35" spans="1:57" ht="17.25" customHeight="1" x14ac:dyDescent="0.2">
      <c r="A35" s="72" t="s">
        <v>77</v>
      </c>
      <c r="B35" s="73"/>
      <c r="C35" s="73"/>
      <c r="D35" s="74"/>
      <c r="E35" s="8">
        <f t="shared" si="0"/>
        <v>0</v>
      </c>
      <c r="F35" s="38" t="s">
        <v>6</v>
      </c>
      <c r="H35" s="1">
        <f>IFERROR(IF('1'!E43=4,1,0),0)</f>
        <v>0</v>
      </c>
      <c r="I35" s="1">
        <f>IFERROR(IF('2'!E43=4,1,0),0)</f>
        <v>0</v>
      </c>
      <c r="J35" s="1">
        <f>IFERROR(IF('3'!E43=4,1,0),0)</f>
        <v>0</v>
      </c>
      <c r="K35" s="1">
        <f>IFERROR(IF('4'!E43=4,1,0),0)</f>
        <v>0</v>
      </c>
      <c r="L35" s="1">
        <f>IFERROR(IF('5'!E43=4,1,0),0)</f>
        <v>0</v>
      </c>
      <c r="M35" s="1">
        <f>IFERROR(IF('6'!E43=4,1,0),0)</f>
        <v>0</v>
      </c>
      <c r="N35" s="1">
        <f>IFERROR(IF('7'!E43=4,1,0),0)</f>
        <v>0</v>
      </c>
      <c r="O35" s="1">
        <f>IFERROR(IF('8'!E43=4,1,0),0)</f>
        <v>0</v>
      </c>
      <c r="P35" s="1">
        <f>IFERROR(IF('9'!E43=4,1,0),0)</f>
        <v>0</v>
      </c>
      <c r="Q35" s="1">
        <f>IFERROR(IF('10'!E43=4,1,0),0)</f>
        <v>0</v>
      </c>
      <c r="R35" s="1">
        <f>IFERROR(IF(#REF!=4,1,0),0)</f>
        <v>0</v>
      </c>
      <c r="S35" s="1">
        <f>IFERROR(IF(#REF!=4,1,0),0)</f>
        <v>0</v>
      </c>
      <c r="T35" s="1">
        <f>IFERROR(IF(#REF!=4,1,0),0)</f>
        <v>0</v>
      </c>
      <c r="U35" s="1">
        <f>IFERROR(IF(#REF!=4,1,0),0)</f>
        <v>0</v>
      </c>
      <c r="V35" s="1">
        <f>IFERROR(IF(#REF!=4,1,0),0)</f>
        <v>0</v>
      </c>
      <c r="W35" s="1">
        <f>IFERROR(IF(#REF!=4,1,0),0)</f>
        <v>0</v>
      </c>
      <c r="X35" s="1">
        <f>IFERROR(IF(#REF!=4,1,0),0)</f>
        <v>0</v>
      </c>
      <c r="Y35" s="1">
        <f>IFERROR(IF(#REF!=4,1,0),0)</f>
        <v>0</v>
      </c>
      <c r="Z35" s="1">
        <f>IFERROR(IF(#REF!=4,1,0),0)</f>
        <v>0</v>
      </c>
      <c r="AA35" s="1">
        <f>IFERROR(IF(#REF!=4,1,0),0)</f>
        <v>0</v>
      </c>
      <c r="AB35" s="1">
        <f>IFERROR(IF(#REF!=4,1,0),0)</f>
        <v>0</v>
      </c>
      <c r="AC35" s="1">
        <f>IFERROR(IF(#REF!=4,1,0),0)</f>
        <v>0</v>
      </c>
      <c r="AD35" s="1">
        <f>IFERROR(IF(#REF!=4,1,0),0)</f>
        <v>0</v>
      </c>
      <c r="AE35" s="1">
        <f>IFERROR(IF(#REF!=4,1,0),0)</f>
        <v>0</v>
      </c>
      <c r="AF35" s="1">
        <f>IFERROR(IF(#REF!=4,1,0),0)</f>
        <v>0</v>
      </c>
      <c r="AG35" s="1">
        <f>IFERROR(IF(#REF!=4,1,0),0)</f>
        <v>0</v>
      </c>
      <c r="AH35" s="1">
        <f>IFERROR(IF(#REF!=4,1,0),0)</f>
        <v>0</v>
      </c>
      <c r="AI35" s="1">
        <f>IFERROR(IF(#REF!=4,1,0),0)</f>
        <v>0</v>
      </c>
      <c r="AJ35" s="1">
        <f>IFERROR(IF(#REF!=4,1,0),0)</f>
        <v>0</v>
      </c>
      <c r="AK35" s="1">
        <f>IFERROR(IF(#REF!=4,1,0),0)</f>
        <v>0</v>
      </c>
      <c r="AL35" s="1">
        <f>IFERROR(IF(#REF!=4,1,0),0)</f>
        <v>0</v>
      </c>
      <c r="AM35" s="1">
        <f>IFERROR(IF(#REF!=4,1,0),0)</f>
        <v>0</v>
      </c>
      <c r="AN35" s="1">
        <f>IFERROR(IF(#REF!=4,1,0),0)</f>
        <v>0</v>
      </c>
      <c r="AO35" s="1">
        <f>IFERROR(IF(#REF!=4,1,0),0)</f>
        <v>0</v>
      </c>
      <c r="AP35" s="1">
        <f>IFERROR(IF(#REF!=4,1,0),0)</f>
        <v>0</v>
      </c>
      <c r="AQ35" s="1">
        <f>IFERROR(IF(#REF!=4,1,0),0)</f>
        <v>0</v>
      </c>
      <c r="AR35" s="1">
        <f>IFERROR(IF(#REF!=4,1,0),0)</f>
        <v>0</v>
      </c>
      <c r="AS35" s="1">
        <f>IFERROR(IF(#REF!=4,1,0),0)</f>
        <v>0</v>
      </c>
      <c r="AT35" s="1">
        <f>IFERROR(IF(#REF!=4,1,0),0)</f>
        <v>0</v>
      </c>
      <c r="AU35" s="1">
        <f>IFERROR(IF(#REF!=4,1,0),0)</f>
        <v>0</v>
      </c>
      <c r="AV35" s="1">
        <f>IFERROR(IF(#REF!=4,1,0),0)</f>
        <v>0</v>
      </c>
      <c r="AW35" s="1">
        <f>IFERROR(IF(#REF!=4,1,0),0)</f>
        <v>0</v>
      </c>
      <c r="AX35" s="1">
        <f>IFERROR(IF(#REF!=4,1,0),0)</f>
        <v>0</v>
      </c>
      <c r="AY35" s="1">
        <f>IFERROR(IF(#REF!=4,1,0),0)</f>
        <v>0</v>
      </c>
      <c r="AZ35" s="1">
        <f>IFERROR(IF(#REF!=4,1,0),0)</f>
        <v>0</v>
      </c>
      <c r="BA35" s="1">
        <f>IFERROR(IF(#REF!=4,1,0),0)</f>
        <v>0</v>
      </c>
      <c r="BB35" s="1">
        <f>IFERROR(IF(#REF!=4,1,0),0)</f>
        <v>0</v>
      </c>
      <c r="BC35" s="1">
        <f>IFERROR(IF(#REF!=4,1,0),0)</f>
        <v>0</v>
      </c>
      <c r="BD35" s="1">
        <f>IFERROR(IF(#REF!=4,1,0),0)</f>
        <v>0</v>
      </c>
      <c r="BE35" s="1">
        <f t="shared" si="1"/>
        <v>0</v>
      </c>
    </row>
    <row r="36" spans="1:57" ht="17.25" customHeight="1" x14ac:dyDescent="0.2">
      <c r="A36" s="72" t="s">
        <v>78</v>
      </c>
      <c r="B36" s="73"/>
      <c r="C36" s="73"/>
      <c r="D36" s="74"/>
      <c r="E36" s="8">
        <f t="shared" si="0"/>
        <v>0</v>
      </c>
      <c r="F36" s="38" t="s">
        <v>6</v>
      </c>
      <c r="H36" s="1">
        <f>IFERROR(IF('1'!E44=4,1,0),0)</f>
        <v>0</v>
      </c>
      <c r="I36" s="1">
        <f>IFERROR(IF('2'!E44=4,1,0),0)</f>
        <v>0</v>
      </c>
      <c r="J36" s="1">
        <f>IFERROR(IF('3'!E44=4,1,0),0)</f>
        <v>0</v>
      </c>
      <c r="K36" s="1">
        <f>IFERROR(IF('4'!E44=4,1,0),0)</f>
        <v>0</v>
      </c>
      <c r="L36" s="1">
        <f>IFERROR(IF('5'!E44=4,1,0),0)</f>
        <v>0</v>
      </c>
      <c r="M36" s="1">
        <f>IFERROR(IF('6'!E44=4,1,0),0)</f>
        <v>0</v>
      </c>
      <c r="N36" s="1">
        <f>IFERROR(IF('7'!E44=4,1,0),0)</f>
        <v>0</v>
      </c>
      <c r="O36" s="1">
        <f>IFERROR(IF('8'!E44=4,1,0),0)</f>
        <v>0</v>
      </c>
      <c r="P36" s="1">
        <f>IFERROR(IF('9'!E44=4,1,0),0)</f>
        <v>0</v>
      </c>
      <c r="Q36" s="1">
        <f>IFERROR(IF('10'!E44=4,1,0),0)</f>
        <v>0</v>
      </c>
      <c r="R36" s="1">
        <f>IFERROR(IF(#REF!=4,1,0),0)</f>
        <v>0</v>
      </c>
      <c r="S36" s="1">
        <f>IFERROR(IF(#REF!=4,1,0),0)</f>
        <v>0</v>
      </c>
      <c r="T36" s="1">
        <f>IFERROR(IF(#REF!=4,1,0),0)</f>
        <v>0</v>
      </c>
      <c r="U36" s="1">
        <f>IFERROR(IF(#REF!=4,1,0),0)</f>
        <v>0</v>
      </c>
      <c r="V36" s="1">
        <f>IFERROR(IF(#REF!=4,1,0),0)</f>
        <v>0</v>
      </c>
      <c r="W36" s="1">
        <f>IFERROR(IF(#REF!=4,1,0),0)</f>
        <v>0</v>
      </c>
      <c r="X36" s="1">
        <f>IFERROR(IF(#REF!=4,1,0),0)</f>
        <v>0</v>
      </c>
      <c r="Y36" s="1">
        <f>IFERROR(IF(#REF!=4,1,0),0)</f>
        <v>0</v>
      </c>
      <c r="Z36" s="1">
        <f>IFERROR(IF(#REF!=4,1,0),0)</f>
        <v>0</v>
      </c>
      <c r="AA36" s="1">
        <f>IFERROR(IF(#REF!=4,1,0),0)</f>
        <v>0</v>
      </c>
      <c r="AB36" s="1">
        <f>IFERROR(IF(#REF!=4,1,0),0)</f>
        <v>0</v>
      </c>
      <c r="AC36" s="1">
        <f>IFERROR(IF(#REF!=4,1,0),0)</f>
        <v>0</v>
      </c>
      <c r="AD36" s="1">
        <f>IFERROR(IF(#REF!=4,1,0),0)</f>
        <v>0</v>
      </c>
      <c r="AE36" s="1">
        <f>IFERROR(IF(#REF!=4,1,0),0)</f>
        <v>0</v>
      </c>
      <c r="AF36" s="1">
        <f>IFERROR(IF(#REF!=4,1,0),0)</f>
        <v>0</v>
      </c>
      <c r="AG36" s="1">
        <f>IFERROR(IF(#REF!=4,1,0),0)</f>
        <v>0</v>
      </c>
      <c r="AH36" s="1">
        <f>IFERROR(IF(#REF!=4,1,0),0)</f>
        <v>0</v>
      </c>
      <c r="AI36" s="1">
        <f>IFERROR(IF(#REF!=4,1,0),0)</f>
        <v>0</v>
      </c>
      <c r="AJ36" s="1">
        <f>IFERROR(IF(#REF!=4,1,0),0)</f>
        <v>0</v>
      </c>
      <c r="AK36" s="1">
        <f>IFERROR(IF(#REF!=4,1,0),0)</f>
        <v>0</v>
      </c>
      <c r="AL36" s="1">
        <f>IFERROR(IF(#REF!=4,1,0),0)</f>
        <v>0</v>
      </c>
      <c r="AM36" s="1">
        <f>IFERROR(IF(#REF!=4,1,0),0)</f>
        <v>0</v>
      </c>
      <c r="AN36" s="1">
        <f>IFERROR(IF(#REF!=4,1,0),0)</f>
        <v>0</v>
      </c>
      <c r="AO36" s="1">
        <f>IFERROR(IF(#REF!=4,1,0),0)</f>
        <v>0</v>
      </c>
      <c r="AP36" s="1">
        <f>IFERROR(IF(#REF!=4,1,0),0)</f>
        <v>0</v>
      </c>
      <c r="AQ36" s="1">
        <f>IFERROR(IF(#REF!=4,1,0),0)</f>
        <v>0</v>
      </c>
      <c r="AR36" s="1">
        <f>IFERROR(IF(#REF!=4,1,0),0)</f>
        <v>0</v>
      </c>
      <c r="AS36" s="1">
        <f>IFERROR(IF(#REF!=4,1,0),0)</f>
        <v>0</v>
      </c>
      <c r="AT36" s="1">
        <f>IFERROR(IF(#REF!=4,1,0),0)</f>
        <v>0</v>
      </c>
      <c r="AU36" s="1">
        <f>IFERROR(IF(#REF!=4,1,0),0)</f>
        <v>0</v>
      </c>
      <c r="AV36" s="1">
        <f>IFERROR(IF(#REF!=4,1,0),0)</f>
        <v>0</v>
      </c>
      <c r="AW36" s="1">
        <f>IFERROR(IF(#REF!=4,1,0),0)</f>
        <v>0</v>
      </c>
      <c r="AX36" s="1">
        <f>IFERROR(IF(#REF!=4,1,0),0)</f>
        <v>0</v>
      </c>
      <c r="AY36" s="1">
        <f>IFERROR(IF(#REF!=4,1,0),0)</f>
        <v>0</v>
      </c>
      <c r="AZ36" s="1">
        <f>IFERROR(IF(#REF!=4,1,0),0)</f>
        <v>0</v>
      </c>
      <c r="BA36" s="1">
        <f>IFERROR(IF(#REF!=4,1,0),0)</f>
        <v>0</v>
      </c>
      <c r="BB36" s="1">
        <f>IFERROR(IF(#REF!=4,1,0),0)</f>
        <v>0</v>
      </c>
      <c r="BC36" s="1">
        <f>IFERROR(IF(#REF!=4,1,0),0)</f>
        <v>0</v>
      </c>
      <c r="BD36" s="1">
        <f>IFERROR(IF(#REF!=4,1,0),0)</f>
        <v>0</v>
      </c>
      <c r="BE36" s="1">
        <f t="shared" si="1"/>
        <v>0</v>
      </c>
    </row>
    <row r="37" spans="1:57" ht="14.1" customHeight="1" x14ac:dyDescent="0.2">
      <c r="A37" s="72" t="s">
        <v>79</v>
      </c>
      <c r="B37" s="73"/>
      <c r="C37" s="73"/>
      <c r="D37" s="74"/>
      <c r="E37" s="8">
        <f t="shared" si="0"/>
        <v>0</v>
      </c>
      <c r="F37" s="38" t="s">
        <v>5</v>
      </c>
      <c r="H37" s="1">
        <f>IFERROR(IF('1'!E45=4,1,0),0)</f>
        <v>0</v>
      </c>
      <c r="I37" s="1">
        <f>IFERROR(IF('2'!E45=4,1,0),0)</f>
        <v>0</v>
      </c>
      <c r="J37" s="1">
        <f>IFERROR(IF('3'!E45=4,1,0),0)</f>
        <v>0</v>
      </c>
      <c r="K37" s="1">
        <f>IFERROR(IF('4'!E45=4,1,0),0)</f>
        <v>0</v>
      </c>
      <c r="L37" s="1">
        <f>IFERROR(IF('5'!E45=4,1,0),0)</f>
        <v>0</v>
      </c>
      <c r="M37" s="1">
        <f>IFERROR(IF('6'!E45=4,1,0),0)</f>
        <v>0</v>
      </c>
      <c r="N37" s="1">
        <f>IFERROR(IF('7'!E45=4,1,0),0)</f>
        <v>0</v>
      </c>
      <c r="O37" s="1">
        <f>IFERROR(IF('8'!E45=4,1,0),0)</f>
        <v>0</v>
      </c>
      <c r="P37" s="1">
        <f>IFERROR(IF('9'!E45=4,1,0),0)</f>
        <v>0</v>
      </c>
      <c r="Q37" s="1">
        <f>IFERROR(IF('10'!E45=4,1,0),0)</f>
        <v>0</v>
      </c>
      <c r="R37" s="1">
        <f>IFERROR(IF(#REF!=4,1,0),0)</f>
        <v>0</v>
      </c>
      <c r="S37" s="1">
        <f>IFERROR(IF(#REF!=4,1,0),0)</f>
        <v>0</v>
      </c>
      <c r="T37" s="1">
        <f>IFERROR(IF(#REF!=4,1,0),0)</f>
        <v>0</v>
      </c>
      <c r="U37" s="1">
        <f>IFERROR(IF(#REF!=4,1,0),0)</f>
        <v>0</v>
      </c>
      <c r="V37" s="1">
        <f>IFERROR(IF(#REF!=4,1,0),0)</f>
        <v>0</v>
      </c>
      <c r="W37" s="1">
        <f>IFERROR(IF(#REF!=4,1,0),0)</f>
        <v>0</v>
      </c>
      <c r="X37" s="1">
        <f>IFERROR(IF(#REF!=4,1,0),0)</f>
        <v>0</v>
      </c>
      <c r="Y37" s="1">
        <f>IFERROR(IF(#REF!=4,1,0),0)</f>
        <v>0</v>
      </c>
      <c r="Z37" s="1">
        <f>IFERROR(IF(#REF!=4,1,0),0)</f>
        <v>0</v>
      </c>
      <c r="AA37" s="1">
        <f>IFERROR(IF(#REF!=4,1,0),0)</f>
        <v>0</v>
      </c>
      <c r="AB37" s="1">
        <f>IFERROR(IF(#REF!=4,1,0),0)</f>
        <v>0</v>
      </c>
      <c r="AC37" s="1">
        <f>IFERROR(IF(#REF!=4,1,0),0)</f>
        <v>0</v>
      </c>
      <c r="AD37" s="1">
        <f>IFERROR(IF(#REF!=4,1,0),0)</f>
        <v>0</v>
      </c>
      <c r="AE37" s="1">
        <f>IFERROR(IF(#REF!=4,1,0),0)</f>
        <v>0</v>
      </c>
      <c r="AF37" s="1">
        <f>IFERROR(IF(#REF!=4,1,0),0)</f>
        <v>0</v>
      </c>
      <c r="AG37" s="1">
        <f>IFERROR(IF(#REF!=4,1,0),0)</f>
        <v>0</v>
      </c>
      <c r="AH37" s="1">
        <f>IFERROR(IF(#REF!=4,1,0),0)</f>
        <v>0</v>
      </c>
      <c r="AI37" s="1">
        <f>IFERROR(IF(#REF!=4,1,0),0)</f>
        <v>0</v>
      </c>
      <c r="AJ37" s="1">
        <f>IFERROR(IF(#REF!=4,1,0),0)</f>
        <v>0</v>
      </c>
      <c r="AK37" s="1">
        <f>IFERROR(IF(#REF!=4,1,0),0)</f>
        <v>0</v>
      </c>
      <c r="AL37" s="1">
        <f>IFERROR(IF(#REF!=4,1,0),0)</f>
        <v>0</v>
      </c>
      <c r="AM37" s="1">
        <f>IFERROR(IF(#REF!=4,1,0),0)</f>
        <v>0</v>
      </c>
      <c r="AN37" s="1">
        <f>IFERROR(IF(#REF!=4,1,0),0)</f>
        <v>0</v>
      </c>
      <c r="AO37" s="1">
        <f>IFERROR(IF(#REF!=4,1,0),0)</f>
        <v>0</v>
      </c>
      <c r="AP37" s="1">
        <f>IFERROR(IF(#REF!=4,1,0),0)</f>
        <v>0</v>
      </c>
      <c r="AQ37" s="1">
        <f>IFERROR(IF(#REF!=4,1,0),0)</f>
        <v>0</v>
      </c>
      <c r="AR37" s="1">
        <f>IFERROR(IF(#REF!=4,1,0),0)</f>
        <v>0</v>
      </c>
      <c r="AS37" s="1">
        <f>IFERROR(IF(#REF!=4,1,0),0)</f>
        <v>0</v>
      </c>
      <c r="AT37" s="1">
        <f>IFERROR(IF(#REF!=4,1,0),0)</f>
        <v>0</v>
      </c>
      <c r="AU37" s="1">
        <f>IFERROR(IF(#REF!=4,1,0),0)</f>
        <v>0</v>
      </c>
      <c r="AV37" s="1">
        <f>IFERROR(IF(#REF!=4,1,0),0)</f>
        <v>0</v>
      </c>
      <c r="AW37" s="1">
        <f>IFERROR(IF(#REF!=4,1,0),0)</f>
        <v>0</v>
      </c>
      <c r="AX37" s="1">
        <f>IFERROR(IF(#REF!=4,1,0),0)</f>
        <v>0</v>
      </c>
      <c r="AY37" s="1">
        <f>IFERROR(IF(#REF!=4,1,0),0)</f>
        <v>0</v>
      </c>
      <c r="AZ37" s="1">
        <f>IFERROR(IF(#REF!=4,1,0),0)</f>
        <v>0</v>
      </c>
      <c r="BA37" s="1">
        <f>IFERROR(IF(#REF!=4,1,0),0)</f>
        <v>0</v>
      </c>
      <c r="BB37" s="1">
        <f>IFERROR(IF(#REF!=4,1,0),0)</f>
        <v>0</v>
      </c>
      <c r="BC37" s="1">
        <f>IFERROR(IF(#REF!=4,1,0),0)</f>
        <v>0</v>
      </c>
      <c r="BD37" s="1">
        <f>IFERROR(IF(#REF!=4,1,0),0)</f>
        <v>0</v>
      </c>
      <c r="BE37" s="1">
        <f t="shared" si="1"/>
        <v>0</v>
      </c>
    </row>
    <row r="38" spans="1:57" ht="14.1" customHeight="1" x14ac:dyDescent="0.2">
      <c r="A38" s="72" t="s">
        <v>80</v>
      </c>
      <c r="B38" s="73"/>
      <c r="C38" s="73"/>
      <c r="D38" s="74"/>
      <c r="E38" s="8">
        <f t="shared" si="0"/>
        <v>0</v>
      </c>
      <c r="F38" s="38" t="s">
        <v>5</v>
      </c>
      <c r="H38" s="1">
        <f>IFERROR(IF('1'!E46=4,1,0),0)</f>
        <v>0</v>
      </c>
      <c r="I38" s="1">
        <f>IFERROR(IF('2'!E46=4,1,0),0)</f>
        <v>0</v>
      </c>
      <c r="J38" s="1">
        <f>IFERROR(IF('3'!E46=4,1,0),0)</f>
        <v>0</v>
      </c>
      <c r="K38" s="1">
        <f>IFERROR(IF('4'!E46=4,1,0),0)</f>
        <v>0</v>
      </c>
      <c r="L38" s="1">
        <f>IFERROR(IF('5'!E46=4,1,0),0)</f>
        <v>0</v>
      </c>
      <c r="M38" s="1">
        <f>IFERROR(IF('6'!E46=4,1,0),0)</f>
        <v>0</v>
      </c>
      <c r="N38" s="1">
        <f>IFERROR(IF('7'!E46=4,1,0),0)</f>
        <v>0</v>
      </c>
      <c r="O38" s="1">
        <f>IFERROR(IF('8'!E46=4,1,0),0)</f>
        <v>0</v>
      </c>
      <c r="P38" s="1">
        <f>IFERROR(IF('9'!E46=4,1,0),0)</f>
        <v>0</v>
      </c>
      <c r="Q38" s="1">
        <f>IFERROR(IF('10'!E46=4,1,0),0)</f>
        <v>0</v>
      </c>
      <c r="R38" s="1">
        <f>IFERROR(IF(#REF!=4,1,0),0)</f>
        <v>0</v>
      </c>
      <c r="S38" s="1">
        <f>IFERROR(IF(#REF!=4,1,0),0)</f>
        <v>0</v>
      </c>
      <c r="T38" s="1">
        <f>IFERROR(IF(#REF!=4,1,0),0)</f>
        <v>0</v>
      </c>
      <c r="U38" s="1">
        <f>IFERROR(IF(#REF!=4,1,0),0)</f>
        <v>0</v>
      </c>
      <c r="V38" s="1">
        <f>IFERROR(IF(#REF!=4,1,0),0)</f>
        <v>0</v>
      </c>
      <c r="W38" s="1">
        <f>IFERROR(IF(#REF!=4,1,0),0)</f>
        <v>0</v>
      </c>
      <c r="X38" s="1">
        <f>IFERROR(IF(#REF!=4,1,0),0)</f>
        <v>0</v>
      </c>
      <c r="Y38" s="1">
        <f>IFERROR(IF(#REF!=4,1,0),0)</f>
        <v>0</v>
      </c>
      <c r="Z38" s="1">
        <f>IFERROR(IF(#REF!=4,1,0),0)</f>
        <v>0</v>
      </c>
      <c r="AA38" s="1">
        <f>IFERROR(IF(#REF!=4,1,0),0)</f>
        <v>0</v>
      </c>
      <c r="AB38" s="1">
        <f>IFERROR(IF(#REF!=4,1,0),0)</f>
        <v>0</v>
      </c>
      <c r="AC38" s="1">
        <f>IFERROR(IF(#REF!=4,1,0),0)</f>
        <v>0</v>
      </c>
      <c r="AD38" s="1">
        <f>IFERROR(IF(#REF!=4,1,0),0)</f>
        <v>0</v>
      </c>
      <c r="AE38" s="1">
        <f>IFERROR(IF(#REF!=4,1,0),0)</f>
        <v>0</v>
      </c>
      <c r="AF38" s="1">
        <f>IFERROR(IF(#REF!=4,1,0),0)</f>
        <v>0</v>
      </c>
      <c r="AG38" s="1">
        <f>IFERROR(IF(#REF!=4,1,0),0)</f>
        <v>0</v>
      </c>
      <c r="AH38" s="1">
        <f>IFERROR(IF(#REF!=4,1,0),0)</f>
        <v>0</v>
      </c>
      <c r="AI38" s="1">
        <f>IFERROR(IF(#REF!=4,1,0),0)</f>
        <v>0</v>
      </c>
      <c r="AJ38" s="1">
        <f>IFERROR(IF(#REF!=4,1,0),0)</f>
        <v>0</v>
      </c>
      <c r="AK38" s="1">
        <f>IFERROR(IF(#REF!=4,1,0),0)</f>
        <v>0</v>
      </c>
      <c r="AL38" s="1">
        <f>IFERROR(IF(#REF!=4,1,0),0)</f>
        <v>0</v>
      </c>
      <c r="AM38" s="1">
        <f>IFERROR(IF(#REF!=4,1,0),0)</f>
        <v>0</v>
      </c>
      <c r="AN38" s="1">
        <f>IFERROR(IF(#REF!=4,1,0),0)</f>
        <v>0</v>
      </c>
      <c r="AO38" s="1">
        <f>IFERROR(IF(#REF!=4,1,0),0)</f>
        <v>0</v>
      </c>
      <c r="AP38" s="1">
        <f>IFERROR(IF(#REF!=4,1,0),0)</f>
        <v>0</v>
      </c>
      <c r="AQ38" s="1">
        <f>IFERROR(IF(#REF!=4,1,0),0)</f>
        <v>0</v>
      </c>
      <c r="AR38" s="1">
        <f>IFERROR(IF(#REF!=4,1,0),0)</f>
        <v>0</v>
      </c>
      <c r="AS38" s="1">
        <f>IFERROR(IF(#REF!=4,1,0),0)</f>
        <v>0</v>
      </c>
      <c r="AT38" s="1">
        <f>IFERROR(IF(#REF!=4,1,0),0)</f>
        <v>0</v>
      </c>
      <c r="AU38" s="1">
        <f>IFERROR(IF(#REF!=4,1,0),0)</f>
        <v>0</v>
      </c>
      <c r="AV38" s="1">
        <f>IFERROR(IF(#REF!=4,1,0),0)</f>
        <v>0</v>
      </c>
      <c r="AW38" s="1">
        <f>IFERROR(IF(#REF!=4,1,0),0)</f>
        <v>0</v>
      </c>
      <c r="AX38" s="1">
        <f>IFERROR(IF(#REF!=4,1,0),0)</f>
        <v>0</v>
      </c>
      <c r="AY38" s="1">
        <f>IFERROR(IF(#REF!=4,1,0),0)</f>
        <v>0</v>
      </c>
      <c r="AZ38" s="1">
        <f>IFERROR(IF(#REF!=4,1,0),0)</f>
        <v>0</v>
      </c>
      <c r="BA38" s="1">
        <f>IFERROR(IF(#REF!=4,1,0),0)</f>
        <v>0</v>
      </c>
      <c r="BB38" s="1">
        <f>IFERROR(IF(#REF!=4,1,0),0)</f>
        <v>0</v>
      </c>
      <c r="BC38" s="1">
        <f>IFERROR(IF(#REF!=4,1,0),0)</f>
        <v>0</v>
      </c>
      <c r="BD38" s="1">
        <f>IFERROR(IF(#REF!=4,1,0),0)</f>
        <v>0</v>
      </c>
      <c r="BE38" s="1">
        <f t="shared" si="1"/>
        <v>0</v>
      </c>
    </row>
    <row r="39" spans="1:57" ht="14.25" x14ac:dyDescent="0.2">
      <c r="A39" s="72" t="s">
        <v>81</v>
      </c>
      <c r="B39" s="73"/>
      <c r="C39" s="73"/>
      <c r="D39" s="74"/>
      <c r="E39" s="8">
        <f t="shared" si="0"/>
        <v>0</v>
      </c>
      <c r="F39" s="38" t="s">
        <v>5</v>
      </c>
      <c r="H39" s="1">
        <f>IFERROR(IF('1'!E47=4,1,0),0)</f>
        <v>0</v>
      </c>
      <c r="I39" s="1">
        <f>IFERROR(IF('2'!E47=4,1,0),0)</f>
        <v>0</v>
      </c>
      <c r="J39" s="1">
        <f>IFERROR(IF('3'!E47=4,1,0),0)</f>
        <v>0</v>
      </c>
      <c r="K39" s="1">
        <f>IFERROR(IF('4'!E47=4,1,0),0)</f>
        <v>0</v>
      </c>
      <c r="L39" s="1">
        <f>IFERROR(IF('5'!E47=4,1,0),0)</f>
        <v>0</v>
      </c>
      <c r="M39" s="1">
        <f>IFERROR(IF('6'!E47=4,1,0),0)</f>
        <v>0</v>
      </c>
      <c r="N39" s="1">
        <f>IFERROR(IF('7'!E47=4,1,0),0)</f>
        <v>0</v>
      </c>
      <c r="O39" s="1">
        <f>IFERROR(IF('8'!E47=4,1,0),0)</f>
        <v>0</v>
      </c>
      <c r="P39" s="1">
        <f>IFERROR(IF('9'!E47=4,1,0),0)</f>
        <v>0</v>
      </c>
      <c r="Q39" s="1">
        <f>IFERROR(IF('10'!E47=4,1,0),0)</f>
        <v>0</v>
      </c>
      <c r="R39" s="1">
        <f>IFERROR(IF(#REF!=4,1,0),0)</f>
        <v>0</v>
      </c>
      <c r="S39" s="1">
        <f>IFERROR(IF(#REF!=4,1,0),0)</f>
        <v>0</v>
      </c>
      <c r="T39" s="1">
        <f>IFERROR(IF(#REF!=4,1,0),0)</f>
        <v>0</v>
      </c>
      <c r="U39" s="1">
        <f>IFERROR(IF(#REF!=4,1,0),0)</f>
        <v>0</v>
      </c>
      <c r="V39" s="1">
        <f>IFERROR(IF(#REF!=4,1,0),0)</f>
        <v>0</v>
      </c>
      <c r="W39" s="1">
        <f>IFERROR(IF(#REF!=4,1,0),0)</f>
        <v>0</v>
      </c>
      <c r="X39" s="1">
        <f>IFERROR(IF(#REF!=4,1,0),0)</f>
        <v>0</v>
      </c>
      <c r="Y39" s="1">
        <f>IFERROR(IF(#REF!=4,1,0),0)</f>
        <v>0</v>
      </c>
      <c r="Z39" s="1">
        <f>IFERROR(IF(#REF!=4,1,0),0)</f>
        <v>0</v>
      </c>
      <c r="AA39" s="1">
        <f>IFERROR(IF(#REF!=4,1,0),0)</f>
        <v>0</v>
      </c>
      <c r="AB39" s="1">
        <f>IFERROR(IF(#REF!=4,1,0),0)</f>
        <v>0</v>
      </c>
      <c r="AC39" s="1">
        <f>IFERROR(IF(#REF!=4,1,0),0)</f>
        <v>0</v>
      </c>
      <c r="AD39" s="1">
        <f>IFERROR(IF(#REF!=4,1,0),0)</f>
        <v>0</v>
      </c>
      <c r="AE39" s="1">
        <f>IFERROR(IF(#REF!=4,1,0),0)</f>
        <v>0</v>
      </c>
      <c r="AF39" s="1">
        <f>IFERROR(IF(#REF!=4,1,0),0)</f>
        <v>0</v>
      </c>
      <c r="AG39" s="1">
        <f>IFERROR(IF(#REF!=4,1,0),0)</f>
        <v>0</v>
      </c>
      <c r="AH39" s="1">
        <f>IFERROR(IF(#REF!=4,1,0),0)</f>
        <v>0</v>
      </c>
      <c r="AI39" s="1">
        <f>IFERROR(IF(#REF!=4,1,0),0)</f>
        <v>0</v>
      </c>
      <c r="AJ39" s="1">
        <f>IFERROR(IF(#REF!=4,1,0),0)</f>
        <v>0</v>
      </c>
      <c r="AK39" s="1">
        <f>IFERROR(IF(#REF!=4,1,0),0)</f>
        <v>0</v>
      </c>
      <c r="AL39" s="1">
        <f>IFERROR(IF(#REF!=4,1,0),0)</f>
        <v>0</v>
      </c>
      <c r="AM39" s="1">
        <f>IFERROR(IF(#REF!=4,1,0),0)</f>
        <v>0</v>
      </c>
      <c r="AN39" s="1">
        <f>IFERROR(IF(#REF!=4,1,0),0)</f>
        <v>0</v>
      </c>
      <c r="AO39" s="1">
        <f>IFERROR(IF(#REF!=4,1,0),0)</f>
        <v>0</v>
      </c>
      <c r="AP39" s="1">
        <f>IFERROR(IF(#REF!=4,1,0),0)</f>
        <v>0</v>
      </c>
      <c r="AQ39" s="1">
        <f>IFERROR(IF(#REF!=4,1,0),0)</f>
        <v>0</v>
      </c>
      <c r="AR39" s="1">
        <f>IFERROR(IF(#REF!=4,1,0),0)</f>
        <v>0</v>
      </c>
      <c r="AS39" s="1">
        <f>IFERROR(IF(#REF!=4,1,0),0)</f>
        <v>0</v>
      </c>
      <c r="AT39" s="1">
        <f>IFERROR(IF(#REF!=4,1,0),0)</f>
        <v>0</v>
      </c>
      <c r="AU39" s="1">
        <f>IFERROR(IF(#REF!=4,1,0),0)</f>
        <v>0</v>
      </c>
      <c r="AV39" s="1">
        <f>IFERROR(IF(#REF!=4,1,0),0)</f>
        <v>0</v>
      </c>
      <c r="AW39" s="1">
        <f>IFERROR(IF(#REF!=4,1,0),0)</f>
        <v>0</v>
      </c>
      <c r="AX39" s="1">
        <f>IFERROR(IF(#REF!=4,1,0),0)</f>
        <v>0</v>
      </c>
      <c r="AY39" s="1">
        <f>IFERROR(IF(#REF!=4,1,0),0)</f>
        <v>0</v>
      </c>
      <c r="AZ39" s="1">
        <f>IFERROR(IF(#REF!=4,1,0),0)</f>
        <v>0</v>
      </c>
      <c r="BA39" s="1">
        <f>IFERROR(IF(#REF!=4,1,0),0)</f>
        <v>0</v>
      </c>
      <c r="BB39" s="1">
        <f>IFERROR(IF(#REF!=4,1,0),0)</f>
        <v>0</v>
      </c>
      <c r="BC39" s="1">
        <f>IFERROR(IF(#REF!=4,1,0),0)</f>
        <v>0</v>
      </c>
      <c r="BD39" s="1">
        <f>IFERROR(IF(#REF!=4,1,0),0)</f>
        <v>0</v>
      </c>
      <c r="BE39" s="1">
        <f t="shared" si="1"/>
        <v>0</v>
      </c>
    </row>
    <row r="40" spans="1:57" ht="14.1" customHeight="1" x14ac:dyDescent="0.2">
      <c r="A40" s="72" t="s">
        <v>82</v>
      </c>
      <c r="B40" s="73"/>
      <c r="C40" s="73"/>
      <c r="D40" s="74"/>
      <c r="E40" s="8">
        <f t="shared" si="0"/>
        <v>0</v>
      </c>
      <c r="F40" s="38" t="s">
        <v>6</v>
      </c>
      <c r="H40" s="1">
        <f>IFERROR(IF('1'!E48=4,1,0),0)</f>
        <v>0</v>
      </c>
      <c r="I40" s="1">
        <f>IFERROR(IF('2'!E48=4,1,0),0)</f>
        <v>0</v>
      </c>
      <c r="J40" s="1">
        <f>IFERROR(IF('3'!E48=4,1,0),0)</f>
        <v>0</v>
      </c>
      <c r="K40" s="1">
        <f>IFERROR(IF('4'!E48=4,1,0),0)</f>
        <v>0</v>
      </c>
      <c r="L40" s="1">
        <f>IFERROR(IF('5'!E48=4,1,0),0)</f>
        <v>0</v>
      </c>
      <c r="M40" s="1">
        <f>IFERROR(IF('6'!E48=4,1,0),0)</f>
        <v>0</v>
      </c>
      <c r="N40" s="1">
        <f>IFERROR(IF('7'!E48=4,1,0),0)</f>
        <v>0</v>
      </c>
      <c r="O40" s="1">
        <f>IFERROR(IF('8'!E48=4,1,0),0)</f>
        <v>0</v>
      </c>
      <c r="P40" s="1">
        <f>IFERROR(IF('9'!E48=4,1,0),0)</f>
        <v>0</v>
      </c>
      <c r="Q40" s="1">
        <f>IFERROR(IF('10'!E48=4,1,0),0)</f>
        <v>0</v>
      </c>
      <c r="R40" s="1">
        <f>IFERROR(IF(#REF!=4,1,0),0)</f>
        <v>0</v>
      </c>
      <c r="S40" s="1">
        <f>IFERROR(IF(#REF!=4,1,0),0)</f>
        <v>0</v>
      </c>
      <c r="T40" s="1">
        <f>IFERROR(IF(#REF!=4,1,0),0)</f>
        <v>0</v>
      </c>
      <c r="U40" s="1">
        <f>IFERROR(IF(#REF!=4,1,0),0)</f>
        <v>0</v>
      </c>
      <c r="V40" s="1">
        <f>IFERROR(IF(#REF!=4,1,0),0)</f>
        <v>0</v>
      </c>
      <c r="W40" s="1">
        <f>IFERROR(IF(#REF!=4,1,0),0)</f>
        <v>0</v>
      </c>
      <c r="X40" s="1">
        <f>IFERROR(IF(#REF!=4,1,0),0)</f>
        <v>0</v>
      </c>
      <c r="Y40" s="1">
        <f>IFERROR(IF(#REF!=4,1,0),0)</f>
        <v>0</v>
      </c>
      <c r="Z40" s="1">
        <f>IFERROR(IF(#REF!=4,1,0),0)</f>
        <v>0</v>
      </c>
      <c r="AA40" s="1">
        <f>IFERROR(IF(#REF!=4,1,0),0)</f>
        <v>0</v>
      </c>
      <c r="AB40" s="1">
        <f>IFERROR(IF(#REF!=4,1,0),0)</f>
        <v>0</v>
      </c>
      <c r="AC40" s="1">
        <f>IFERROR(IF(#REF!=4,1,0),0)</f>
        <v>0</v>
      </c>
      <c r="AD40" s="1">
        <f>IFERROR(IF(#REF!=4,1,0),0)</f>
        <v>0</v>
      </c>
      <c r="AE40" s="1">
        <f>IFERROR(IF(#REF!=4,1,0),0)</f>
        <v>0</v>
      </c>
      <c r="AF40" s="1">
        <f>IFERROR(IF(#REF!=4,1,0),0)</f>
        <v>0</v>
      </c>
      <c r="AG40" s="1">
        <f>IFERROR(IF(#REF!=4,1,0),0)</f>
        <v>0</v>
      </c>
      <c r="AH40" s="1">
        <f>IFERROR(IF(#REF!=4,1,0),0)</f>
        <v>0</v>
      </c>
      <c r="AI40" s="1">
        <f>IFERROR(IF(#REF!=4,1,0),0)</f>
        <v>0</v>
      </c>
      <c r="AJ40" s="1">
        <f>IFERROR(IF(#REF!=4,1,0),0)</f>
        <v>0</v>
      </c>
      <c r="AK40" s="1">
        <f>IFERROR(IF(#REF!=4,1,0),0)</f>
        <v>0</v>
      </c>
      <c r="AL40" s="1">
        <f>IFERROR(IF(#REF!=4,1,0),0)</f>
        <v>0</v>
      </c>
      <c r="AM40" s="1">
        <f>IFERROR(IF(#REF!=4,1,0),0)</f>
        <v>0</v>
      </c>
      <c r="AN40" s="1">
        <f>IFERROR(IF(#REF!=4,1,0),0)</f>
        <v>0</v>
      </c>
      <c r="AO40" s="1">
        <f>IFERROR(IF(#REF!=4,1,0),0)</f>
        <v>0</v>
      </c>
      <c r="AP40" s="1">
        <f>IFERROR(IF(#REF!=4,1,0),0)</f>
        <v>0</v>
      </c>
      <c r="AQ40" s="1">
        <f>IFERROR(IF(#REF!=4,1,0),0)</f>
        <v>0</v>
      </c>
      <c r="AR40" s="1">
        <f>IFERROR(IF(#REF!=4,1,0),0)</f>
        <v>0</v>
      </c>
      <c r="AS40" s="1">
        <f>IFERROR(IF(#REF!=4,1,0),0)</f>
        <v>0</v>
      </c>
      <c r="AT40" s="1">
        <f>IFERROR(IF(#REF!=4,1,0),0)</f>
        <v>0</v>
      </c>
      <c r="AU40" s="1">
        <f>IFERROR(IF(#REF!=4,1,0),0)</f>
        <v>0</v>
      </c>
      <c r="AV40" s="1">
        <f>IFERROR(IF(#REF!=4,1,0),0)</f>
        <v>0</v>
      </c>
      <c r="AW40" s="1">
        <f>IFERROR(IF(#REF!=4,1,0),0)</f>
        <v>0</v>
      </c>
      <c r="AX40" s="1">
        <f>IFERROR(IF(#REF!=4,1,0),0)</f>
        <v>0</v>
      </c>
      <c r="AY40" s="1">
        <f>IFERROR(IF(#REF!=4,1,0),0)</f>
        <v>0</v>
      </c>
      <c r="AZ40" s="1">
        <f>IFERROR(IF(#REF!=4,1,0),0)</f>
        <v>0</v>
      </c>
      <c r="BA40" s="1">
        <f>IFERROR(IF(#REF!=4,1,0),0)</f>
        <v>0</v>
      </c>
      <c r="BB40" s="1">
        <f>IFERROR(IF(#REF!=4,1,0),0)</f>
        <v>0</v>
      </c>
      <c r="BC40" s="1">
        <f>IFERROR(IF(#REF!=4,1,0),0)</f>
        <v>0</v>
      </c>
      <c r="BD40" s="1">
        <f>IFERROR(IF(#REF!=4,1,0),0)</f>
        <v>0</v>
      </c>
      <c r="BE40" s="1">
        <f t="shared" si="1"/>
        <v>0</v>
      </c>
    </row>
    <row r="41" spans="1:57" ht="14.25" x14ac:dyDescent="0.2">
      <c r="A41" s="72" t="s">
        <v>158</v>
      </c>
      <c r="B41" s="73"/>
      <c r="C41" s="73"/>
      <c r="D41" s="74"/>
      <c r="E41" s="8">
        <f t="shared" si="0"/>
        <v>0</v>
      </c>
      <c r="F41" s="38" t="s">
        <v>5</v>
      </c>
      <c r="H41" s="1">
        <f>IFERROR(IF('1'!E49=4,1,0),0)</f>
        <v>0</v>
      </c>
      <c r="I41" s="1">
        <f>IFERROR(IF('2'!E49=4,1,0),0)</f>
        <v>0</v>
      </c>
      <c r="J41" s="1">
        <f>IFERROR(IF('3'!E49=4,1,0),0)</f>
        <v>0</v>
      </c>
      <c r="K41" s="1">
        <f>IFERROR(IF('4'!E49=4,1,0),0)</f>
        <v>0</v>
      </c>
      <c r="L41" s="1">
        <f>IFERROR(IF('5'!E49=4,1,0),0)</f>
        <v>0</v>
      </c>
      <c r="M41" s="1">
        <f>IFERROR(IF('6'!E49=4,1,0),0)</f>
        <v>0</v>
      </c>
      <c r="N41" s="1">
        <f>IFERROR(IF('7'!E49=4,1,0),0)</f>
        <v>0</v>
      </c>
      <c r="O41" s="1">
        <f>IFERROR(IF('8'!E49=4,1,0),0)</f>
        <v>0</v>
      </c>
      <c r="P41" s="1">
        <f>IFERROR(IF('9'!E49=4,1,0),0)</f>
        <v>0</v>
      </c>
      <c r="Q41" s="1">
        <f>IFERROR(IF('10'!E49=4,1,0),0)</f>
        <v>0</v>
      </c>
      <c r="R41" s="1">
        <f>IFERROR(IF(#REF!=4,1,0),0)</f>
        <v>0</v>
      </c>
      <c r="S41" s="1">
        <f>IFERROR(IF(#REF!=4,1,0),0)</f>
        <v>0</v>
      </c>
      <c r="T41" s="1">
        <f>IFERROR(IF(#REF!=4,1,0),0)</f>
        <v>0</v>
      </c>
      <c r="U41" s="1">
        <f>IFERROR(IF(#REF!=4,1,0),0)</f>
        <v>0</v>
      </c>
      <c r="V41" s="1">
        <f>IFERROR(IF(#REF!=4,1,0),0)</f>
        <v>0</v>
      </c>
      <c r="W41" s="1">
        <f>IFERROR(IF(#REF!=4,1,0),0)</f>
        <v>0</v>
      </c>
      <c r="X41" s="1">
        <f>IFERROR(IF(#REF!=4,1,0),0)</f>
        <v>0</v>
      </c>
      <c r="Y41" s="1">
        <f>IFERROR(IF(#REF!=4,1,0),0)</f>
        <v>0</v>
      </c>
      <c r="Z41" s="1">
        <f>IFERROR(IF(#REF!=4,1,0),0)</f>
        <v>0</v>
      </c>
      <c r="AA41" s="1">
        <f>IFERROR(IF(#REF!=4,1,0),0)</f>
        <v>0</v>
      </c>
      <c r="AB41" s="1">
        <f>IFERROR(IF(#REF!=4,1,0),0)</f>
        <v>0</v>
      </c>
      <c r="AC41" s="1">
        <f>IFERROR(IF(#REF!=4,1,0),0)</f>
        <v>0</v>
      </c>
      <c r="AD41" s="1">
        <f>IFERROR(IF(#REF!=4,1,0),0)</f>
        <v>0</v>
      </c>
      <c r="AE41" s="1">
        <f>IFERROR(IF(#REF!=4,1,0),0)</f>
        <v>0</v>
      </c>
      <c r="AF41" s="1">
        <f>IFERROR(IF(#REF!=4,1,0),0)</f>
        <v>0</v>
      </c>
      <c r="AG41" s="1">
        <f>IFERROR(IF(#REF!=4,1,0),0)</f>
        <v>0</v>
      </c>
      <c r="AH41" s="1">
        <f>IFERROR(IF(#REF!=4,1,0),0)</f>
        <v>0</v>
      </c>
      <c r="AI41" s="1">
        <f>IFERROR(IF(#REF!=4,1,0),0)</f>
        <v>0</v>
      </c>
      <c r="AJ41" s="1">
        <f>IFERROR(IF(#REF!=4,1,0),0)</f>
        <v>0</v>
      </c>
      <c r="AK41" s="1">
        <f>IFERROR(IF(#REF!=4,1,0),0)</f>
        <v>0</v>
      </c>
      <c r="AL41" s="1">
        <f>IFERROR(IF(#REF!=4,1,0),0)</f>
        <v>0</v>
      </c>
      <c r="AM41" s="1">
        <f>IFERROR(IF(#REF!=4,1,0),0)</f>
        <v>0</v>
      </c>
      <c r="AN41" s="1">
        <f>IFERROR(IF(#REF!=4,1,0),0)</f>
        <v>0</v>
      </c>
      <c r="AO41" s="1">
        <f>IFERROR(IF(#REF!=4,1,0),0)</f>
        <v>0</v>
      </c>
      <c r="AP41" s="1">
        <f>IFERROR(IF(#REF!=4,1,0),0)</f>
        <v>0</v>
      </c>
      <c r="AQ41" s="1">
        <f>IFERROR(IF(#REF!=4,1,0),0)</f>
        <v>0</v>
      </c>
      <c r="AR41" s="1">
        <f>IFERROR(IF(#REF!=4,1,0),0)</f>
        <v>0</v>
      </c>
      <c r="AS41" s="1">
        <f>IFERROR(IF(#REF!=4,1,0),0)</f>
        <v>0</v>
      </c>
      <c r="AT41" s="1">
        <f>IFERROR(IF(#REF!=4,1,0),0)</f>
        <v>0</v>
      </c>
      <c r="AU41" s="1">
        <f>IFERROR(IF(#REF!=4,1,0),0)</f>
        <v>0</v>
      </c>
      <c r="AV41" s="1">
        <f>IFERROR(IF(#REF!=4,1,0),0)</f>
        <v>0</v>
      </c>
      <c r="AW41" s="1">
        <f>IFERROR(IF(#REF!=4,1,0),0)</f>
        <v>0</v>
      </c>
      <c r="AX41" s="1">
        <f>IFERROR(IF(#REF!=4,1,0),0)</f>
        <v>0</v>
      </c>
      <c r="AY41" s="1">
        <f>IFERROR(IF(#REF!=4,1,0),0)</f>
        <v>0</v>
      </c>
      <c r="AZ41" s="1">
        <f>IFERROR(IF(#REF!=4,1,0),0)</f>
        <v>0</v>
      </c>
      <c r="BA41" s="1">
        <f>IFERROR(IF(#REF!=4,1,0),0)</f>
        <v>0</v>
      </c>
      <c r="BB41" s="1">
        <f>IFERROR(IF(#REF!=4,1,0),0)</f>
        <v>0</v>
      </c>
      <c r="BC41" s="1">
        <f>IFERROR(IF(#REF!=4,1,0),0)</f>
        <v>0</v>
      </c>
      <c r="BD41" s="1">
        <f>IFERROR(IF(#REF!=4,1,0),0)</f>
        <v>0</v>
      </c>
      <c r="BE41" s="1">
        <f t="shared" si="1"/>
        <v>0</v>
      </c>
    </row>
    <row r="42" spans="1:57" ht="14.1" customHeight="1" x14ac:dyDescent="0.2">
      <c r="A42" s="72" t="s">
        <v>85</v>
      </c>
      <c r="B42" s="73"/>
      <c r="C42" s="73"/>
      <c r="D42" s="74"/>
      <c r="E42" s="8">
        <f t="shared" si="0"/>
        <v>0</v>
      </c>
      <c r="F42" s="38" t="s">
        <v>5</v>
      </c>
      <c r="H42" s="1">
        <f>IFERROR(IF('1'!E50=4,1,0),0)</f>
        <v>0</v>
      </c>
      <c r="I42" s="1">
        <f>IFERROR(IF('2'!E50=4,1,0),0)</f>
        <v>0</v>
      </c>
      <c r="J42" s="1">
        <f>IFERROR(IF('3'!E50=4,1,0),0)</f>
        <v>0</v>
      </c>
      <c r="K42" s="1">
        <f>IFERROR(IF('4'!E50=4,1,0),0)</f>
        <v>0</v>
      </c>
      <c r="L42" s="1">
        <f>IFERROR(IF('5'!E50=4,1,0),0)</f>
        <v>0</v>
      </c>
      <c r="M42" s="1">
        <f>IFERROR(IF('6'!E50=4,1,0),0)</f>
        <v>0</v>
      </c>
      <c r="N42" s="1">
        <f>IFERROR(IF('7'!E50=4,1,0),0)</f>
        <v>0</v>
      </c>
      <c r="O42" s="1">
        <f>IFERROR(IF('8'!E50=4,1,0),0)</f>
        <v>0</v>
      </c>
      <c r="P42" s="1">
        <f>IFERROR(IF('9'!E50=4,1,0),0)</f>
        <v>0</v>
      </c>
      <c r="Q42" s="1">
        <f>IFERROR(IF('10'!E50=4,1,0),0)</f>
        <v>0</v>
      </c>
      <c r="R42" s="1">
        <f>IFERROR(IF(#REF!=4,1,0),0)</f>
        <v>0</v>
      </c>
      <c r="S42" s="1">
        <f>IFERROR(IF(#REF!=4,1,0),0)</f>
        <v>0</v>
      </c>
      <c r="T42" s="1">
        <f>IFERROR(IF(#REF!=4,1,0),0)</f>
        <v>0</v>
      </c>
      <c r="U42" s="1">
        <f>IFERROR(IF(#REF!=4,1,0),0)</f>
        <v>0</v>
      </c>
      <c r="V42" s="1">
        <f>IFERROR(IF(#REF!=4,1,0),0)</f>
        <v>0</v>
      </c>
      <c r="W42" s="1">
        <f>IFERROR(IF(#REF!=4,1,0),0)</f>
        <v>0</v>
      </c>
      <c r="X42" s="1">
        <f>IFERROR(IF(#REF!=4,1,0),0)</f>
        <v>0</v>
      </c>
      <c r="Y42" s="1">
        <f>IFERROR(IF(#REF!=4,1,0),0)</f>
        <v>0</v>
      </c>
      <c r="Z42" s="1">
        <f>IFERROR(IF(#REF!=4,1,0),0)</f>
        <v>0</v>
      </c>
      <c r="AA42" s="1">
        <f>IFERROR(IF(#REF!=4,1,0),0)</f>
        <v>0</v>
      </c>
      <c r="AB42" s="1">
        <f>IFERROR(IF(#REF!=4,1,0),0)</f>
        <v>0</v>
      </c>
      <c r="AC42" s="1">
        <f>IFERROR(IF(#REF!=4,1,0),0)</f>
        <v>0</v>
      </c>
      <c r="AD42" s="1">
        <f>IFERROR(IF(#REF!=4,1,0),0)</f>
        <v>0</v>
      </c>
      <c r="AE42" s="1">
        <f>IFERROR(IF(#REF!=4,1,0),0)</f>
        <v>0</v>
      </c>
      <c r="AF42" s="1">
        <f>IFERROR(IF(#REF!=4,1,0),0)</f>
        <v>0</v>
      </c>
      <c r="AG42" s="1">
        <f>IFERROR(IF(#REF!=4,1,0),0)</f>
        <v>0</v>
      </c>
      <c r="AH42" s="1">
        <f>IFERROR(IF(#REF!=4,1,0),0)</f>
        <v>0</v>
      </c>
      <c r="AI42" s="1">
        <f>IFERROR(IF(#REF!=4,1,0),0)</f>
        <v>0</v>
      </c>
      <c r="AJ42" s="1">
        <f>IFERROR(IF(#REF!=4,1,0),0)</f>
        <v>0</v>
      </c>
      <c r="AK42" s="1">
        <f>IFERROR(IF(#REF!=4,1,0),0)</f>
        <v>0</v>
      </c>
      <c r="AL42" s="1">
        <f>IFERROR(IF(#REF!=4,1,0),0)</f>
        <v>0</v>
      </c>
      <c r="AM42" s="1">
        <f>IFERROR(IF(#REF!=4,1,0),0)</f>
        <v>0</v>
      </c>
      <c r="AN42" s="1">
        <f>IFERROR(IF(#REF!=4,1,0),0)</f>
        <v>0</v>
      </c>
      <c r="AO42" s="1">
        <f>IFERROR(IF(#REF!=4,1,0),0)</f>
        <v>0</v>
      </c>
      <c r="AP42" s="1">
        <f>IFERROR(IF(#REF!=4,1,0),0)</f>
        <v>0</v>
      </c>
      <c r="AQ42" s="1">
        <f>IFERROR(IF(#REF!=4,1,0),0)</f>
        <v>0</v>
      </c>
      <c r="AR42" s="1">
        <f>IFERROR(IF(#REF!=4,1,0),0)</f>
        <v>0</v>
      </c>
      <c r="AS42" s="1">
        <f>IFERROR(IF(#REF!=4,1,0),0)</f>
        <v>0</v>
      </c>
      <c r="AT42" s="1">
        <f>IFERROR(IF(#REF!=4,1,0),0)</f>
        <v>0</v>
      </c>
      <c r="AU42" s="1">
        <f>IFERROR(IF(#REF!=4,1,0),0)</f>
        <v>0</v>
      </c>
      <c r="AV42" s="1">
        <f>IFERROR(IF(#REF!=4,1,0),0)</f>
        <v>0</v>
      </c>
      <c r="AW42" s="1">
        <f>IFERROR(IF(#REF!=4,1,0),0)</f>
        <v>0</v>
      </c>
      <c r="AX42" s="1">
        <f>IFERROR(IF(#REF!=4,1,0),0)</f>
        <v>0</v>
      </c>
      <c r="AY42" s="1">
        <f>IFERROR(IF(#REF!=4,1,0),0)</f>
        <v>0</v>
      </c>
      <c r="AZ42" s="1">
        <f>IFERROR(IF(#REF!=4,1,0),0)</f>
        <v>0</v>
      </c>
      <c r="BA42" s="1">
        <f>IFERROR(IF(#REF!=4,1,0),0)</f>
        <v>0</v>
      </c>
      <c r="BB42" s="1">
        <f>IFERROR(IF(#REF!=4,1,0),0)</f>
        <v>0</v>
      </c>
      <c r="BC42" s="1">
        <f>IFERROR(IF(#REF!=4,1,0),0)</f>
        <v>0</v>
      </c>
      <c r="BD42" s="1">
        <f>IFERROR(IF(#REF!=4,1,0),0)</f>
        <v>0</v>
      </c>
      <c r="BE42" s="1">
        <f t="shared" si="1"/>
        <v>0</v>
      </c>
    </row>
    <row r="43" spans="1:57" ht="14.1" customHeight="1" x14ac:dyDescent="0.2">
      <c r="A43" s="72" t="s">
        <v>159</v>
      </c>
      <c r="B43" s="73"/>
      <c r="C43" s="73"/>
      <c r="D43" s="74"/>
      <c r="E43" s="8">
        <f t="shared" si="0"/>
        <v>0</v>
      </c>
      <c r="F43" s="38" t="s">
        <v>5</v>
      </c>
      <c r="H43" s="1">
        <f>IFERROR(IF('1'!E51=4,1,0),0)</f>
        <v>0</v>
      </c>
      <c r="I43" s="1">
        <f>IFERROR(IF('2'!E51=4,1,0),0)</f>
        <v>0</v>
      </c>
      <c r="J43" s="1">
        <f>IFERROR(IF('3'!E51=4,1,0),0)</f>
        <v>0</v>
      </c>
      <c r="K43" s="1">
        <f>IFERROR(IF('4'!E51=4,1,0),0)</f>
        <v>0</v>
      </c>
      <c r="L43" s="1">
        <f>IFERROR(IF('5'!E51=4,1,0),0)</f>
        <v>0</v>
      </c>
      <c r="M43" s="1">
        <f>IFERROR(IF('6'!E51=4,1,0),0)</f>
        <v>0</v>
      </c>
      <c r="N43" s="1">
        <f>IFERROR(IF('7'!E51=4,1,0),0)</f>
        <v>0</v>
      </c>
      <c r="O43" s="1">
        <f>IFERROR(IF('8'!E51=4,1,0),0)</f>
        <v>0</v>
      </c>
      <c r="P43" s="1">
        <f>IFERROR(IF('9'!E51=4,1,0),0)</f>
        <v>0</v>
      </c>
      <c r="Q43" s="1">
        <f>IFERROR(IF('10'!E51=4,1,0),0)</f>
        <v>0</v>
      </c>
      <c r="R43" s="1">
        <f>IFERROR(IF(#REF!=4,1,0),0)</f>
        <v>0</v>
      </c>
      <c r="S43" s="1">
        <f>IFERROR(IF(#REF!=4,1,0),0)</f>
        <v>0</v>
      </c>
      <c r="T43" s="1">
        <f>IFERROR(IF(#REF!=4,1,0),0)</f>
        <v>0</v>
      </c>
      <c r="U43" s="1">
        <f>IFERROR(IF(#REF!=4,1,0),0)</f>
        <v>0</v>
      </c>
      <c r="V43" s="1">
        <f>IFERROR(IF(#REF!=4,1,0),0)</f>
        <v>0</v>
      </c>
      <c r="W43" s="1">
        <f>IFERROR(IF(#REF!=4,1,0),0)</f>
        <v>0</v>
      </c>
      <c r="X43" s="1">
        <f>IFERROR(IF(#REF!=4,1,0),0)</f>
        <v>0</v>
      </c>
      <c r="Y43" s="1">
        <f>IFERROR(IF(#REF!=4,1,0),0)</f>
        <v>0</v>
      </c>
      <c r="Z43" s="1">
        <f>IFERROR(IF(#REF!=4,1,0),0)</f>
        <v>0</v>
      </c>
      <c r="AA43" s="1">
        <f>IFERROR(IF(#REF!=4,1,0),0)</f>
        <v>0</v>
      </c>
      <c r="AB43" s="1">
        <f>IFERROR(IF(#REF!=4,1,0),0)</f>
        <v>0</v>
      </c>
      <c r="AC43" s="1">
        <f>IFERROR(IF(#REF!=4,1,0),0)</f>
        <v>0</v>
      </c>
      <c r="AD43" s="1">
        <f>IFERROR(IF(#REF!=4,1,0),0)</f>
        <v>0</v>
      </c>
      <c r="AE43" s="1">
        <f>IFERROR(IF(#REF!=4,1,0),0)</f>
        <v>0</v>
      </c>
      <c r="AF43" s="1">
        <f>IFERROR(IF(#REF!=4,1,0),0)</f>
        <v>0</v>
      </c>
      <c r="AG43" s="1">
        <f>IFERROR(IF(#REF!=4,1,0),0)</f>
        <v>0</v>
      </c>
      <c r="AH43" s="1">
        <f>IFERROR(IF(#REF!=4,1,0),0)</f>
        <v>0</v>
      </c>
      <c r="AI43" s="1">
        <f>IFERROR(IF(#REF!=4,1,0),0)</f>
        <v>0</v>
      </c>
      <c r="AJ43" s="1">
        <f>IFERROR(IF(#REF!=4,1,0),0)</f>
        <v>0</v>
      </c>
      <c r="AK43" s="1">
        <f>IFERROR(IF(#REF!=4,1,0),0)</f>
        <v>0</v>
      </c>
      <c r="AL43" s="1">
        <f>IFERROR(IF(#REF!=4,1,0),0)</f>
        <v>0</v>
      </c>
      <c r="AM43" s="1">
        <f>IFERROR(IF(#REF!=4,1,0),0)</f>
        <v>0</v>
      </c>
      <c r="AN43" s="1">
        <f>IFERROR(IF(#REF!=4,1,0),0)</f>
        <v>0</v>
      </c>
      <c r="AO43" s="1">
        <f>IFERROR(IF(#REF!=4,1,0),0)</f>
        <v>0</v>
      </c>
      <c r="AP43" s="1">
        <f>IFERROR(IF(#REF!=4,1,0),0)</f>
        <v>0</v>
      </c>
      <c r="AQ43" s="1">
        <f>IFERROR(IF(#REF!=4,1,0),0)</f>
        <v>0</v>
      </c>
      <c r="AR43" s="1">
        <f>IFERROR(IF(#REF!=4,1,0),0)</f>
        <v>0</v>
      </c>
      <c r="AS43" s="1">
        <f>IFERROR(IF(#REF!=4,1,0),0)</f>
        <v>0</v>
      </c>
      <c r="AT43" s="1">
        <f>IFERROR(IF(#REF!=4,1,0),0)</f>
        <v>0</v>
      </c>
      <c r="AU43" s="1">
        <f>IFERROR(IF(#REF!=4,1,0),0)</f>
        <v>0</v>
      </c>
      <c r="AV43" s="1">
        <f>IFERROR(IF(#REF!=4,1,0),0)</f>
        <v>0</v>
      </c>
      <c r="AW43" s="1">
        <f>IFERROR(IF(#REF!=4,1,0),0)</f>
        <v>0</v>
      </c>
      <c r="AX43" s="1">
        <f>IFERROR(IF(#REF!=4,1,0),0)</f>
        <v>0</v>
      </c>
      <c r="AY43" s="1">
        <f>IFERROR(IF(#REF!=4,1,0),0)</f>
        <v>0</v>
      </c>
      <c r="AZ43" s="1">
        <f>IFERROR(IF(#REF!=4,1,0),0)</f>
        <v>0</v>
      </c>
      <c r="BA43" s="1">
        <f>IFERROR(IF(#REF!=4,1,0),0)</f>
        <v>0</v>
      </c>
      <c r="BB43" s="1">
        <f>IFERROR(IF(#REF!=4,1,0),0)</f>
        <v>0</v>
      </c>
      <c r="BC43" s="1">
        <f>IFERROR(IF(#REF!=4,1,0),0)</f>
        <v>0</v>
      </c>
      <c r="BD43" s="1">
        <f>IFERROR(IF(#REF!=4,1,0),0)</f>
        <v>0</v>
      </c>
      <c r="BE43" s="1">
        <f t="shared" si="1"/>
        <v>0</v>
      </c>
    </row>
    <row r="44" spans="1:57" ht="14.25" x14ac:dyDescent="0.2">
      <c r="A44" s="72" t="s">
        <v>83</v>
      </c>
      <c r="B44" s="73"/>
      <c r="C44" s="73"/>
      <c r="D44" s="74"/>
      <c r="E44" s="8">
        <f t="shared" si="0"/>
        <v>0</v>
      </c>
      <c r="F44" s="38" t="s">
        <v>6</v>
      </c>
      <c r="H44" s="1">
        <f>IFERROR(IF('1'!E52=4,1,0),0)</f>
        <v>0</v>
      </c>
      <c r="I44" s="1">
        <f>IFERROR(IF('2'!E52=4,1,0),0)</f>
        <v>0</v>
      </c>
      <c r="J44" s="1">
        <f>IFERROR(IF('3'!E52=4,1,0),0)</f>
        <v>0</v>
      </c>
      <c r="K44" s="1">
        <f>IFERROR(IF('4'!E52=4,1,0),0)</f>
        <v>0</v>
      </c>
      <c r="L44" s="1">
        <f>IFERROR(IF('5'!E52=4,1,0),0)</f>
        <v>0</v>
      </c>
      <c r="M44" s="1">
        <f>IFERROR(IF('6'!E52=4,1,0),0)</f>
        <v>0</v>
      </c>
      <c r="N44" s="1">
        <f>IFERROR(IF('7'!E52=4,1,0),0)</f>
        <v>0</v>
      </c>
      <c r="O44" s="1">
        <f>IFERROR(IF('8'!E52=4,1,0),0)</f>
        <v>0</v>
      </c>
      <c r="P44" s="1">
        <f>IFERROR(IF('9'!E52=4,1,0),0)</f>
        <v>0</v>
      </c>
      <c r="Q44" s="1">
        <f>IFERROR(IF('10'!E52=4,1,0),0)</f>
        <v>0</v>
      </c>
      <c r="R44" s="1">
        <f>IFERROR(IF(#REF!=4,1,0),0)</f>
        <v>0</v>
      </c>
      <c r="S44" s="1">
        <f>IFERROR(IF(#REF!=4,1,0),0)</f>
        <v>0</v>
      </c>
      <c r="T44" s="1">
        <f>IFERROR(IF(#REF!=4,1,0),0)</f>
        <v>0</v>
      </c>
      <c r="U44" s="1">
        <f>IFERROR(IF(#REF!=4,1,0),0)</f>
        <v>0</v>
      </c>
      <c r="V44" s="1">
        <f>IFERROR(IF(#REF!=4,1,0),0)</f>
        <v>0</v>
      </c>
      <c r="W44" s="1">
        <f>IFERROR(IF(#REF!=4,1,0),0)</f>
        <v>0</v>
      </c>
      <c r="X44" s="1">
        <f>IFERROR(IF(#REF!=4,1,0),0)</f>
        <v>0</v>
      </c>
      <c r="Y44" s="1">
        <f>IFERROR(IF(#REF!=4,1,0),0)</f>
        <v>0</v>
      </c>
      <c r="Z44" s="1">
        <f>IFERROR(IF(#REF!=4,1,0),0)</f>
        <v>0</v>
      </c>
      <c r="AA44" s="1">
        <f>IFERROR(IF(#REF!=4,1,0),0)</f>
        <v>0</v>
      </c>
      <c r="AB44" s="1">
        <f>IFERROR(IF(#REF!=4,1,0),0)</f>
        <v>0</v>
      </c>
      <c r="AC44" s="1">
        <f>IFERROR(IF(#REF!=4,1,0),0)</f>
        <v>0</v>
      </c>
      <c r="AD44" s="1">
        <f>IFERROR(IF(#REF!=4,1,0),0)</f>
        <v>0</v>
      </c>
      <c r="AE44" s="1">
        <f>IFERROR(IF(#REF!=4,1,0),0)</f>
        <v>0</v>
      </c>
      <c r="AF44" s="1">
        <f>IFERROR(IF(#REF!=4,1,0),0)</f>
        <v>0</v>
      </c>
      <c r="AG44" s="1">
        <f>IFERROR(IF(#REF!=4,1,0),0)</f>
        <v>0</v>
      </c>
      <c r="AH44" s="1">
        <f>IFERROR(IF(#REF!=4,1,0),0)</f>
        <v>0</v>
      </c>
      <c r="AI44" s="1">
        <f>IFERROR(IF(#REF!=4,1,0),0)</f>
        <v>0</v>
      </c>
      <c r="AJ44" s="1">
        <f>IFERROR(IF(#REF!=4,1,0),0)</f>
        <v>0</v>
      </c>
      <c r="AK44" s="1">
        <f>IFERROR(IF(#REF!=4,1,0),0)</f>
        <v>0</v>
      </c>
      <c r="AL44" s="1">
        <f>IFERROR(IF(#REF!=4,1,0),0)</f>
        <v>0</v>
      </c>
      <c r="AM44" s="1">
        <f>IFERROR(IF(#REF!=4,1,0),0)</f>
        <v>0</v>
      </c>
      <c r="AN44" s="1">
        <f>IFERROR(IF(#REF!=4,1,0),0)</f>
        <v>0</v>
      </c>
      <c r="AO44" s="1">
        <f>IFERROR(IF(#REF!=4,1,0),0)</f>
        <v>0</v>
      </c>
      <c r="AP44" s="1">
        <f>IFERROR(IF(#REF!=4,1,0),0)</f>
        <v>0</v>
      </c>
      <c r="AQ44" s="1">
        <f>IFERROR(IF(#REF!=4,1,0),0)</f>
        <v>0</v>
      </c>
      <c r="AR44" s="1">
        <f>IFERROR(IF(#REF!=4,1,0),0)</f>
        <v>0</v>
      </c>
      <c r="AS44" s="1">
        <f>IFERROR(IF(#REF!=4,1,0),0)</f>
        <v>0</v>
      </c>
      <c r="AT44" s="1">
        <f>IFERROR(IF(#REF!=4,1,0),0)</f>
        <v>0</v>
      </c>
      <c r="AU44" s="1">
        <f>IFERROR(IF(#REF!=4,1,0),0)</f>
        <v>0</v>
      </c>
      <c r="AV44" s="1">
        <f>IFERROR(IF(#REF!=4,1,0),0)</f>
        <v>0</v>
      </c>
      <c r="AW44" s="1">
        <f>IFERROR(IF(#REF!=4,1,0),0)</f>
        <v>0</v>
      </c>
      <c r="AX44" s="1">
        <f>IFERROR(IF(#REF!=4,1,0),0)</f>
        <v>0</v>
      </c>
      <c r="AY44" s="1">
        <f>IFERROR(IF(#REF!=4,1,0),0)</f>
        <v>0</v>
      </c>
      <c r="AZ44" s="1">
        <f>IFERROR(IF(#REF!=4,1,0),0)</f>
        <v>0</v>
      </c>
      <c r="BA44" s="1">
        <f>IFERROR(IF(#REF!=4,1,0),0)</f>
        <v>0</v>
      </c>
      <c r="BB44" s="1">
        <f>IFERROR(IF(#REF!=4,1,0),0)</f>
        <v>0</v>
      </c>
      <c r="BC44" s="1">
        <f>IFERROR(IF(#REF!=4,1,0),0)</f>
        <v>0</v>
      </c>
      <c r="BD44" s="1">
        <f>IFERROR(IF(#REF!=4,1,0),0)</f>
        <v>0</v>
      </c>
      <c r="BE44" s="1">
        <f t="shared" si="1"/>
        <v>0</v>
      </c>
    </row>
    <row r="45" spans="1:57" ht="14.1" customHeight="1" x14ac:dyDescent="0.2">
      <c r="A45" s="72" t="s">
        <v>47</v>
      </c>
      <c r="B45" s="73"/>
      <c r="C45" s="73"/>
      <c r="D45" s="74"/>
      <c r="E45" s="8">
        <f t="shared" si="0"/>
        <v>0</v>
      </c>
      <c r="F45" s="38" t="s">
        <v>6</v>
      </c>
      <c r="H45" s="1">
        <f>IFERROR(IF('1'!E53=4,1,0),0)</f>
        <v>0</v>
      </c>
      <c r="I45" s="1">
        <f>IFERROR(IF('2'!E53=4,1,0),0)</f>
        <v>0</v>
      </c>
      <c r="J45" s="1">
        <f>IFERROR(IF('3'!E53=4,1,0),0)</f>
        <v>0</v>
      </c>
      <c r="K45" s="1">
        <f>IFERROR(IF('4'!E53=4,1,0),0)</f>
        <v>0</v>
      </c>
      <c r="L45" s="1">
        <f>IFERROR(IF('5'!E53=4,1,0),0)</f>
        <v>0</v>
      </c>
      <c r="M45" s="1">
        <f>IFERROR(IF('6'!E53=4,1,0),0)</f>
        <v>0</v>
      </c>
      <c r="N45" s="1">
        <f>IFERROR(IF('7'!E53=4,1,0),0)</f>
        <v>0</v>
      </c>
      <c r="O45" s="1">
        <f>IFERROR(IF('8'!E53=4,1,0),0)</f>
        <v>0</v>
      </c>
      <c r="P45" s="1">
        <f>IFERROR(IF('9'!E53=4,1,0),0)</f>
        <v>0</v>
      </c>
      <c r="Q45" s="1">
        <f>IFERROR(IF('10'!E53=4,1,0),0)</f>
        <v>0</v>
      </c>
      <c r="R45" s="1">
        <f>IFERROR(IF(#REF!=4,1,0),0)</f>
        <v>0</v>
      </c>
      <c r="S45" s="1">
        <f>IFERROR(IF(#REF!=4,1,0),0)</f>
        <v>0</v>
      </c>
      <c r="T45" s="1">
        <f>IFERROR(IF(#REF!=4,1,0),0)</f>
        <v>0</v>
      </c>
      <c r="U45" s="1">
        <f>IFERROR(IF(#REF!=4,1,0),0)</f>
        <v>0</v>
      </c>
      <c r="V45" s="1">
        <f>IFERROR(IF(#REF!=4,1,0),0)</f>
        <v>0</v>
      </c>
      <c r="W45" s="1">
        <f>IFERROR(IF(#REF!=4,1,0),0)</f>
        <v>0</v>
      </c>
      <c r="X45" s="1">
        <f>IFERROR(IF(#REF!=4,1,0),0)</f>
        <v>0</v>
      </c>
      <c r="Y45" s="1">
        <f>IFERROR(IF(#REF!=4,1,0),0)</f>
        <v>0</v>
      </c>
      <c r="Z45" s="1">
        <f>IFERROR(IF(#REF!=4,1,0),0)</f>
        <v>0</v>
      </c>
      <c r="AA45" s="1">
        <f>IFERROR(IF(#REF!=4,1,0),0)</f>
        <v>0</v>
      </c>
      <c r="AB45" s="1">
        <f>IFERROR(IF(#REF!=4,1,0),0)</f>
        <v>0</v>
      </c>
      <c r="AC45" s="1">
        <f>IFERROR(IF(#REF!=4,1,0),0)</f>
        <v>0</v>
      </c>
      <c r="AD45" s="1">
        <f>IFERROR(IF(#REF!=4,1,0),0)</f>
        <v>0</v>
      </c>
      <c r="AE45" s="1">
        <f>IFERROR(IF(#REF!=4,1,0),0)</f>
        <v>0</v>
      </c>
      <c r="AF45" s="1">
        <f>IFERROR(IF(#REF!=4,1,0),0)</f>
        <v>0</v>
      </c>
      <c r="AG45" s="1">
        <f>IFERROR(IF(#REF!=4,1,0),0)</f>
        <v>0</v>
      </c>
      <c r="AH45" s="1">
        <f>IFERROR(IF(#REF!=4,1,0),0)</f>
        <v>0</v>
      </c>
      <c r="AI45" s="1">
        <f>IFERROR(IF(#REF!=4,1,0),0)</f>
        <v>0</v>
      </c>
      <c r="AJ45" s="1">
        <f>IFERROR(IF(#REF!=4,1,0),0)</f>
        <v>0</v>
      </c>
      <c r="AK45" s="1">
        <f>IFERROR(IF(#REF!=4,1,0),0)</f>
        <v>0</v>
      </c>
      <c r="AL45" s="1">
        <f>IFERROR(IF(#REF!=4,1,0),0)</f>
        <v>0</v>
      </c>
      <c r="AM45" s="1">
        <f>IFERROR(IF(#REF!=4,1,0),0)</f>
        <v>0</v>
      </c>
      <c r="AN45" s="1">
        <f>IFERROR(IF(#REF!=4,1,0),0)</f>
        <v>0</v>
      </c>
      <c r="AO45" s="1">
        <f>IFERROR(IF(#REF!=4,1,0),0)</f>
        <v>0</v>
      </c>
      <c r="AP45" s="1">
        <f>IFERROR(IF(#REF!=4,1,0),0)</f>
        <v>0</v>
      </c>
      <c r="AQ45" s="1">
        <f>IFERROR(IF(#REF!=4,1,0),0)</f>
        <v>0</v>
      </c>
      <c r="AR45" s="1">
        <f>IFERROR(IF(#REF!=4,1,0),0)</f>
        <v>0</v>
      </c>
      <c r="AS45" s="1">
        <f>IFERROR(IF(#REF!=4,1,0),0)</f>
        <v>0</v>
      </c>
      <c r="AT45" s="1">
        <f>IFERROR(IF(#REF!=4,1,0),0)</f>
        <v>0</v>
      </c>
      <c r="AU45" s="1">
        <f>IFERROR(IF(#REF!=4,1,0),0)</f>
        <v>0</v>
      </c>
      <c r="AV45" s="1">
        <f>IFERROR(IF(#REF!=4,1,0),0)</f>
        <v>0</v>
      </c>
      <c r="AW45" s="1">
        <f>IFERROR(IF(#REF!=4,1,0),0)</f>
        <v>0</v>
      </c>
      <c r="AX45" s="1">
        <f>IFERROR(IF(#REF!=4,1,0),0)</f>
        <v>0</v>
      </c>
      <c r="AY45" s="1">
        <f>IFERROR(IF(#REF!=4,1,0),0)</f>
        <v>0</v>
      </c>
      <c r="AZ45" s="1">
        <f>IFERROR(IF(#REF!=4,1,0),0)</f>
        <v>0</v>
      </c>
      <c r="BA45" s="1">
        <f>IFERROR(IF(#REF!=4,1,0),0)</f>
        <v>0</v>
      </c>
      <c r="BB45" s="1">
        <f>IFERROR(IF(#REF!=4,1,0),0)</f>
        <v>0</v>
      </c>
      <c r="BC45" s="1">
        <f>IFERROR(IF(#REF!=4,1,0),0)</f>
        <v>0</v>
      </c>
      <c r="BD45" s="1">
        <f>IFERROR(IF(#REF!=4,1,0),0)</f>
        <v>0</v>
      </c>
      <c r="BE45" s="1">
        <f t="shared" si="1"/>
        <v>0</v>
      </c>
    </row>
    <row r="46" spans="1:57" ht="14.25" x14ac:dyDescent="0.2">
      <c r="A46" s="72" t="s">
        <v>84</v>
      </c>
      <c r="B46" s="73"/>
      <c r="C46" s="73"/>
      <c r="D46" s="74"/>
      <c r="E46" s="8">
        <f t="shared" si="0"/>
        <v>1</v>
      </c>
      <c r="F46" s="38" t="s">
        <v>5</v>
      </c>
      <c r="H46" s="1">
        <f>IFERROR(IF('1'!E54=4,1,0),0)</f>
        <v>1</v>
      </c>
      <c r="I46" s="1">
        <f>IFERROR(IF('2'!E54=4,1,0),0)</f>
        <v>0</v>
      </c>
      <c r="J46" s="1">
        <f>IFERROR(IF('3'!E54=4,1,0),0)</f>
        <v>0</v>
      </c>
      <c r="K46" s="1">
        <f>IFERROR(IF('4'!E54=4,1,0),0)</f>
        <v>0</v>
      </c>
      <c r="L46" s="1">
        <f>IFERROR(IF('5'!E54=4,1,0),0)</f>
        <v>0</v>
      </c>
      <c r="M46" s="1">
        <f>IFERROR(IF('6'!E54=4,1,0),0)</f>
        <v>0</v>
      </c>
      <c r="N46" s="1">
        <f>IFERROR(IF('7'!E54=4,1,0),0)</f>
        <v>0</v>
      </c>
      <c r="O46" s="1">
        <f>IFERROR(IF('8'!E54=4,1,0),0)</f>
        <v>0</v>
      </c>
      <c r="P46" s="1">
        <f>IFERROR(IF('9'!E54=4,1,0),0)</f>
        <v>0</v>
      </c>
      <c r="Q46" s="1">
        <f>IFERROR(IF('10'!E54=4,1,0),0)</f>
        <v>0</v>
      </c>
      <c r="BE46" s="1">
        <f>SUM(H46:BD46)</f>
        <v>1</v>
      </c>
    </row>
    <row r="47" spans="1:57" ht="14.25" x14ac:dyDescent="0.2">
      <c r="A47" s="72" t="s">
        <v>160</v>
      </c>
      <c r="B47" s="73"/>
      <c r="C47" s="73"/>
      <c r="D47" s="74"/>
      <c r="E47" s="8">
        <f t="shared" si="0"/>
        <v>0</v>
      </c>
      <c r="F47" s="38" t="s">
        <v>6</v>
      </c>
      <c r="H47" s="1">
        <f>IFERROR(IF('1'!E55=4,1,0),0)</f>
        <v>0</v>
      </c>
      <c r="I47" s="1">
        <f>IFERROR(IF('2'!E55=4,1,0),0)</f>
        <v>0</v>
      </c>
      <c r="J47" s="1">
        <f>IFERROR(IF('3'!E55=4,1,0),0)</f>
        <v>0</v>
      </c>
      <c r="K47" s="1">
        <f>IFERROR(IF('4'!E55=4,1,0),0)</f>
        <v>0</v>
      </c>
      <c r="L47" s="1">
        <f>IFERROR(IF('5'!E55=4,1,0),0)</f>
        <v>0</v>
      </c>
      <c r="M47" s="1">
        <f>IFERROR(IF('6'!E55=4,1,0),0)</f>
        <v>0</v>
      </c>
      <c r="N47" s="1">
        <f>IFERROR(IF('7'!E55=4,1,0),0)</f>
        <v>0</v>
      </c>
      <c r="O47" s="1">
        <f>IFERROR(IF('8'!E55=4,1,0),0)</f>
        <v>0</v>
      </c>
      <c r="P47" s="1">
        <f>IFERROR(IF('9'!E55=4,1,0),0)</f>
        <v>0</v>
      </c>
      <c r="Q47" s="1">
        <f>IFERROR(IF('10'!E55=4,1,0),0)</f>
        <v>0</v>
      </c>
      <c r="BE47" s="1">
        <f t="shared" si="1"/>
        <v>0</v>
      </c>
    </row>
  </sheetData>
  <mergeCells count="45">
    <mergeCell ref="A46:D46"/>
    <mergeCell ref="A47:D47"/>
    <mergeCell ref="A45:D45"/>
    <mergeCell ref="A39:D39"/>
    <mergeCell ref="A40:D40"/>
    <mergeCell ref="A41:D41"/>
    <mergeCell ref="A42:D42"/>
    <mergeCell ref="A43:D43"/>
    <mergeCell ref="A44:D44"/>
    <mergeCell ref="A38:D38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14:D14"/>
    <mergeCell ref="A1:A3"/>
    <mergeCell ref="B1:E3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conditionalFormatting sqref="E6:E36">
    <cfRule type="colorScale" priority="6">
      <colorScale>
        <cfvo type="min"/>
        <cfvo type="max"/>
        <color theme="0"/>
        <color rgb="FFFF0000"/>
      </colorScale>
    </cfRule>
  </conditionalFormatting>
  <conditionalFormatting sqref="E38:E42">
    <cfRule type="colorScale" priority="5">
      <colorScale>
        <cfvo type="min"/>
        <cfvo type="max"/>
        <color theme="0"/>
        <color rgb="FFFF0000"/>
      </colorScale>
    </cfRule>
  </conditionalFormatting>
  <conditionalFormatting sqref="E45:E47">
    <cfRule type="colorScale" priority="4">
      <colorScale>
        <cfvo type="num" val="0"/>
        <cfvo type="num" val="5"/>
        <color theme="0"/>
        <color rgb="FFFF0000"/>
      </colorScale>
    </cfRule>
  </conditionalFormatting>
  <conditionalFormatting sqref="E43">
    <cfRule type="colorScale" priority="3">
      <colorScale>
        <cfvo type="num" val="0"/>
        <cfvo type="num" val="5"/>
        <color theme="0"/>
        <color rgb="FFFF0000"/>
      </colorScale>
    </cfRule>
  </conditionalFormatting>
  <conditionalFormatting sqref="E44">
    <cfRule type="colorScale" priority="2">
      <colorScale>
        <cfvo type="num" val="0"/>
        <cfvo type="num" val="5"/>
        <color theme="0"/>
        <color rgb="FFFF0000"/>
      </colorScale>
    </cfRule>
  </conditionalFormatting>
  <conditionalFormatting sqref="E37">
    <cfRule type="colorScale" priority="1">
      <colorScale>
        <cfvo type="min"/>
        <cfvo type="max"/>
        <color theme="0"/>
        <color rgb="FFFF0000"/>
      </colorScale>
    </cfRule>
  </conditionalFormatting>
  <dataValidations count="2">
    <dataValidation type="list" allowBlank="1" showInputMessage="1" showErrorMessage="1" sqref="E6:E47">
      <formula1>#REF!</formula1>
    </dataValidation>
    <dataValidation type="list" allowBlank="1" showInputMessage="1" showErrorMessage="1" sqref="F6:F47">
      <formula1>"C,NC"</formula1>
    </dataValidation>
  </dataValidations>
  <pageMargins left="0.25" right="0.25" top="0.6584821428571429" bottom="0.75" header="0.3" footer="0.3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7</vt:i4>
      </vt:variant>
    </vt:vector>
  </HeadingPairs>
  <TitlesOfParts>
    <vt:vector size="27" baseType="lpstr">
      <vt:lpstr>Espaço de risco potencial</vt:lpstr>
      <vt:lpstr>Síntese dos Indicadores</vt:lpstr>
      <vt:lpstr>Síntese </vt:lpstr>
      <vt:lpstr>Síntese Geral CME (2)</vt:lpstr>
      <vt:lpstr>Síntese CME 0</vt:lpstr>
      <vt:lpstr>Síntese CME 1</vt:lpstr>
      <vt:lpstr>Síntese CME 2</vt:lpstr>
      <vt:lpstr>Síntese CME 3</vt:lpstr>
      <vt:lpstr>Síntese CME 4</vt:lpstr>
      <vt:lpstr>Síntese CME 5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'Espaço de risco potencial'!Area_de_impressao</vt:lpstr>
      <vt:lpstr>'Síntese CME 0'!Area_de_impressao</vt:lpstr>
      <vt:lpstr>'Síntese CME 1'!Area_de_impressao</vt:lpstr>
      <vt:lpstr>'Síntese CME 2'!Area_de_impressao</vt:lpstr>
      <vt:lpstr>'Síntese CME 3'!Area_de_impressao</vt:lpstr>
      <vt:lpstr>'Síntese CME 4'!Area_de_impressao</vt:lpstr>
      <vt:lpstr>'Síntese CME 5'!Area_de_impressao</vt:lpstr>
    </vt:vector>
  </TitlesOfParts>
  <Company>CEFET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Navarro</dc:creator>
  <cp:lastModifiedBy>Fabiana Petrocelli</cp:lastModifiedBy>
  <cp:lastPrinted>2020-09-14T17:43:15Z</cp:lastPrinted>
  <dcterms:created xsi:type="dcterms:W3CDTF">2006-06-15T11:45:01Z</dcterms:created>
  <dcterms:modified xsi:type="dcterms:W3CDTF">2020-10-08T17:44:09Z</dcterms:modified>
</cp:coreProperties>
</file>