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Override PartName="/xl/richData/richValueRel.xml" ContentType="application/vnd.ms-excel.richvaluerel+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SAMSUNG\Downloads\"/>
    </mc:Choice>
  </mc:AlternateContent>
  <xr:revisionPtr revIDLastSave="0" documentId="13_ncr:1_{D17C0F62-A489-4ECC-9F03-837095815185}" xr6:coauthVersionLast="47" xr6:coauthVersionMax="47" xr10:uidLastSave="{00000000-0000-0000-0000-000000000000}"/>
  <bookViews>
    <workbookView xWindow="-108" yWindow="-108" windowWidth="23256" windowHeight="12456" firstSheet="5" activeTab="5" xr2:uid="{00000000-000D-0000-FFFF-FFFF00000000}"/>
  </bookViews>
  <sheets>
    <sheet name="Completo" sheetId="7" state="hidden" r:id="rId1"/>
    <sheet name="Titulares" sheetId="1" state="hidden" r:id="rId2"/>
    <sheet name="Quantitativo" sheetId="3" state="hidden" r:id="rId3"/>
    <sheet name="Quantitativo por Diretor" sheetId="5" state="hidden" r:id="rId4"/>
    <sheet name="Capa" sheetId="6" state="hidden" r:id="rId5"/>
    <sheet name="Estrutura" sheetId="14" r:id="rId6"/>
    <sheet name="Histórico de Alterações" sheetId="16" r:id="rId7"/>
    <sheet name="Anexo II" sheetId="8" r:id="rId8"/>
  </sheets>
  <definedNames>
    <definedName name="_xlnm._FilterDatabase" localSheetId="0" hidden="1">Completo!$A$6:$Y$517</definedName>
    <definedName name="_xlnm._FilterDatabase" localSheetId="5" hidden="1">Estrutura!$A$10:$T$475</definedName>
    <definedName name="_xlnm._FilterDatabase" localSheetId="1" hidden="1">Titulares!$A$11:$M$335</definedName>
    <definedName name="_xlnm.Print_Area" localSheetId="0">Completo!$A$1:$L$514</definedName>
    <definedName name="_xlnm.Print_Area" localSheetId="1">Titulares!$A$1:$L$335</definedName>
    <definedName name="_xlnm.Print_Titles" localSheetId="0">Completo!$6:$6</definedName>
    <definedName name="_xlnm.Print_Titles" localSheetId="3">'Quantitativo por Diretor'!$1:$5</definedName>
    <definedName name="_xlnm.Print_Titles" localSheetId="1">Titulares!$11:$11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1" i="8" l="1"/>
  <c r="D165" i="8"/>
  <c r="D147" i="8"/>
  <c r="D141" i="8"/>
  <c r="D123" i="8"/>
  <c r="D117" i="8"/>
  <c r="D94" i="8"/>
  <c r="D88" i="8"/>
  <c r="D70" i="8"/>
  <c r="D64" i="8"/>
  <c r="D46" i="8"/>
  <c r="D40" i="8"/>
  <c r="D22" i="8"/>
  <c r="D16" i="8"/>
  <c r="J36" i="6"/>
  <c r="H36" i="6"/>
  <c r="F36" i="6"/>
  <c r="J35" i="6"/>
  <c r="H35" i="6"/>
  <c r="F35" i="6"/>
  <c r="D19" i="6"/>
  <c r="F89" i="5"/>
  <c r="B87" i="5"/>
  <c r="B86" i="5"/>
  <c r="B85" i="5"/>
  <c r="B84" i="5"/>
  <c r="B83" i="5"/>
  <c r="B82" i="5"/>
  <c r="B81" i="5"/>
  <c r="B80" i="5"/>
  <c r="B79" i="5"/>
  <c r="B78" i="5"/>
  <c r="B77" i="5"/>
  <c r="B76" i="5"/>
  <c r="B75" i="5"/>
  <c r="B74" i="5"/>
  <c r="B73" i="5"/>
  <c r="B72" i="5"/>
  <c r="N66" i="5" a="1"/>
  <c r="N66" i="5" s="1"/>
  <c r="O66" i="5" s="1"/>
  <c r="L66" i="5" a="1"/>
  <c r="L66" i="5"/>
  <c r="K66" i="5"/>
  <c r="E66" i="5" a="1"/>
  <c r="E66" i="5" s="1"/>
  <c r="C66" i="5" a="1"/>
  <c r="C66" i="5"/>
  <c r="B66" i="5"/>
  <c r="N65" i="5" a="1"/>
  <c r="N65" i="5"/>
  <c r="L65" i="5" a="1"/>
  <c r="L65" i="5" s="1"/>
  <c r="K65" i="5"/>
  <c r="E65" i="5" a="1"/>
  <c r="E65" i="5"/>
  <c r="C65" i="5" a="1"/>
  <c r="C65" i="5" s="1"/>
  <c r="B65" i="5"/>
  <c r="N64" i="5" a="1"/>
  <c r="N64" i="5" s="1"/>
  <c r="O64" i="5" s="1"/>
  <c r="L64" i="5" a="1"/>
  <c r="L64" i="5"/>
  <c r="K64" i="5"/>
  <c r="E64" i="5" a="1"/>
  <c r="E64" i="5" s="1"/>
  <c r="C64" i="5" a="1"/>
  <c r="C64" i="5" s="1"/>
  <c r="B64" i="5"/>
  <c r="N63" i="5" a="1"/>
  <c r="N63" i="5" s="1"/>
  <c r="O63" i="5" s="1"/>
  <c r="L63" i="5" a="1"/>
  <c r="L63" i="5" s="1"/>
  <c r="K63" i="5"/>
  <c r="E63" i="5" a="1"/>
  <c r="E63" i="5" s="1"/>
  <c r="C63" i="5" a="1"/>
  <c r="C63" i="5"/>
  <c r="B63" i="5"/>
  <c r="N62" i="5" a="1"/>
  <c r="N62" i="5" s="1"/>
  <c r="O62" i="5" s="1"/>
  <c r="L62" i="5" a="1"/>
  <c r="L62" i="5"/>
  <c r="K62" i="5"/>
  <c r="E62" i="5" a="1"/>
  <c r="E62" i="5"/>
  <c r="C62" i="5" a="1"/>
  <c r="C62" i="5"/>
  <c r="D62" i="5" s="1"/>
  <c r="B62" i="5"/>
  <c r="N61" i="5" a="1"/>
  <c r="N61" i="5"/>
  <c r="O61" i="5" s="1"/>
  <c r="L61" i="5" a="1"/>
  <c r="L61" i="5" s="1"/>
  <c r="K61" i="5"/>
  <c r="E61" i="5" a="1"/>
  <c r="E61" i="5"/>
  <c r="C61" i="5" a="1"/>
  <c r="C61" i="5" s="1"/>
  <c r="B61" i="5"/>
  <c r="N60" i="5" a="1"/>
  <c r="N60" i="5" s="1"/>
  <c r="L60" i="5" a="1"/>
  <c r="L60" i="5"/>
  <c r="K60" i="5"/>
  <c r="E60" i="5" a="1"/>
  <c r="E60" i="5" s="1"/>
  <c r="C60" i="5" a="1"/>
  <c r="C60" i="5" s="1"/>
  <c r="B60" i="5"/>
  <c r="N59" i="5" a="1"/>
  <c r="N59" i="5" s="1"/>
  <c r="O59" i="5" s="1"/>
  <c r="L59" i="5" a="1"/>
  <c r="L59" i="5" s="1"/>
  <c r="K59" i="5"/>
  <c r="E59" i="5" a="1"/>
  <c r="E59" i="5" s="1"/>
  <c r="G59" i="5" s="1"/>
  <c r="C59" i="5" a="1"/>
  <c r="C59" i="5"/>
  <c r="B59" i="5"/>
  <c r="N58" i="5" a="1"/>
  <c r="N58" i="5" s="1"/>
  <c r="O58" i="5" s="1"/>
  <c r="L58" i="5" a="1"/>
  <c r="L58" i="5"/>
  <c r="K58" i="5"/>
  <c r="E58" i="5" a="1"/>
  <c r="E58" i="5" s="1"/>
  <c r="F58" i="5" s="1"/>
  <c r="C58" i="5" a="1"/>
  <c r="C58" i="5"/>
  <c r="B58" i="5"/>
  <c r="N57" i="5" a="1"/>
  <c r="N57" i="5"/>
  <c r="O57" i="5" s="1"/>
  <c r="L57" i="5" a="1"/>
  <c r="L57" i="5" s="1"/>
  <c r="K57" i="5"/>
  <c r="E57" i="5" a="1"/>
  <c r="E57" i="5"/>
  <c r="C57" i="5" a="1"/>
  <c r="C57" i="5" s="1"/>
  <c r="B57" i="5"/>
  <c r="N56" i="5" a="1"/>
  <c r="N56" i="5" s="1"/>
  <c r="O56" i="5" s="1"/>
  <c r="L56" i="5" a="1"/>
  <c r="L56" i="5"/>
  <c r="K56" i="5"/>
  <c r="E56" i="5" a="1"/>
  <c r="E56" i="5" s="1"/>
  <c r="F56" i="5" s="1"/>
  <c r="C56" i="5" a="1"/>
  <c r="C56" i="5" s="1"/>
  <c r="B56" i="5"/>
  <c r="N55" i="5" a="1"/>
  <c r="N55" i="5" s="1"/>
  <c r="O55" i="5" s="1"/>
  <c r="L55" i="5" a="1"/>
  <c r="L55" i="5" s="1"/>
  <c r="K55" i="5"/>
  <c r="E55" i="5" a="1"/>
  <c r="E55" i="5" s="1"/>
  <c r="C55" i="5" a="1"/>
  <c r="C55" i="5" s="1"/>
  <c r="B55" i="5"/>
  <c r="N54" i="5" a="1"/>
  <c r="N54" i="5" s="1"/>
  <c r="O54" i="5" s="1"/>
  <c r="L54" i="5" a="1"/>
  <c r="L54" i="5"/>
  <c r="K54" i="5"/>
  <c r="E54" i="5" a="1"/>
  <c r="E54" i="5" s="1"/>
  <c r="C54" i="5" a="1"/>
  <c r="C54" i="5"/>
  <c r="B54" i="5"/>
  <c r="N53" i="5" a="1"/>
  <c r="N53" i="5"/>
  <c r="O53" i="5" s="1"/>
  <c r="L53" i="5" a="1"/>
  <c r="L53" i="5" s="1"/>
  <c r="K53" i="5"/>
  <c r="E53" i="5" a="1"/>
  <c r="E53" i="5"/>
  <c r="C53" i="5" a="1"/>
  <c r="C53" i="5" s="1"/>
  <c r="B53" i="5"/>
  <c r="D53" i="5" s="1"/>
  <c r="N52" i="5" a="1"/>
  <c r="N52" i="5" s="1"/>
  <c r="L52" i="5" a="1"/>
  <c r="L52" i="5"/>
  <c r="K52" i="5"/>
  <c r="E52" i="5" a="1"/>
  <c r="E52" i="5" s="1"/>
  <c r="G52" i="5" s="1"/>
  <c r="C52" i="5" a="1"/>
  <c r="C52" i="5" s="1"/>
  <c r="B52" i="5"/>
  <c r="N51" i="5" a="1"/>
  <c r="N51" i="5" s="1"/>
  <c r="L51" i="5" a="1"/>
  <c r="L51" i="5" s="1"/>
  <c r="K51" i="5"/>
  <c r="E51" i="5" a="1"/>
  <c r="E51" i="5" s="1"/>
  <c r="C51" i="5" a="1"/>
  <c r="C51" i="5" s="1"/>
  <c r="G51" i="5" s="1"/>
  <c r="H51" i="5" s="1"/>
  <c r="B51" i="5"/>
  <c r="O47" i="5"/>
  <c r="N45" i="5" a="1"/>
  <c r="N45" i="5" s="1"/>
  <c r="L45" i="5" a="1"/>
  <c r="L45" i="5" s="1"/>
  <c r="C87" i="5" s="1"/>
  <c r="K45" i="5"/>
  <c r="E45" i="5" a="1"/>
  <c r="E45" i="5" s="1"/>
  <c r="C45" i="5" a="1"/>
  <c r="C45" i="5" s="1"/>
  <c r="B45" i="5"/>
  <c r="N44" i="5" a="1"/>
  <c r="N44" i="5" s="1"/>
  <c r="O44" i="5" s="1"/>
  <c r="L44" i="5" a="1"/>
  <c r="L44" i="5" s="1"/>
  <c r="K44" i="5"/>
  <c r="E44" i="5" a="1"/>
  <c r="E44" i="5" s="1"/>
  <c r="F44" i="5" s="1"/>
  <c r="C44" i="5" a="1"/>
  <c r="C44" i="5"/>
  <c r="B44" i="5"/>
  <c r="N43" i="5" a="1"/>
  <c r="N43" i="5" s="1"/>
  <c r="L43" i="5" a="1"/>
  <c r="L43" i="5"/>
  <c r="K43" i="5"/>
  <c r="E43" i="5" a="1"/>
  <c r="E43" i="5"/>
  <c r="C43" i="5" a="1"/>
  <c r="C43" i="5" s="1"/>
  <c r="B43" i="5"/>
  <c r="N42" i="5" a="1"/>
  <c r="N42" i="5"/>
  <c r="L42" i="5" a="1"/>
  <c r="L42" i="5" s="1"/>
  <c r="K42" i="5"/>
  <c r="E42" i="5" a="1"/>
  <c r="E42" i="5" s="1"/>
  <c r="E84" i="5" s="1"/>
  <c r="F84" i="5" s="1"/>
  <c r="C42" i="5" a="1"/>
  <c r="C42" i="5" s="1"/>
  <c r="B42" i="5"/>
  <c r="N41" i="5" a="1"/>
  <c r="N41" i="5" s="1"/>
  <c r="L41" i="5" a="1"/>
  <c r="L41" i="5" s="1"/>
  <c r="P41" i="5" s="1"/>
  <c r="Q41" i="5" s="1"/>
  <c r="K41" i="5"/>
  <c r="E41" i="5" a="1"/>
  <c r="E41" i="5" s="1"/>
  <c r="C41" i="5" a="1"/>
  <c r="C41" i="5" s="1"/>
  <c r="B41" i="5"/>
  <c r="N40" i="5" a="1"/>
  <c r="N40" i="5" s="1"/>
  <c r="L40" i="5" a="1"/>
  <c r="L40" i="5" s="1"/>
  <c r="K40" i="5"/>
  <c r="E40" i="5" a="1"/>
  <c r="E40" i="5" s="1"/>
  <c r="F40" i="5" s="1"/>
  <c r="C40" i="5" a="1"/>
  <c r="C40" i="5"/>
  <c r="B40" i="5"/>
  <c r="N39" i="5" a="1"/>
  <c r="N39" i="5" s="1"/>
  <c r="P39" i="5" s="1"/>
  <c r="Q39" i="5" s="1"/>
  <c r="L39" i="5" a="1"/>
  <c r="L39" i="5"/>
  <c r="K39" i="5"/>
  <c r="E39" i="5" a="1"/>
  <c r="E39" i="5"/>
  <c r="C39" i="5" a="1"/>
  <c r="C39" i="5" s="1"/>
  <c r="B39" i="5"/>
  <c r="N38" i="5" a="1"/>
  <c r="N38" i="5"/>
  <c r="L38" i="5" a="1"/>
  <c r="L38" i="5" s="1"/>
  <c r="K38" i="5"/>
  <c r="E38" i="5" a="1"/>
  <c r="E38" i="5" s="1"/>
  <c r="G38" i="5" s="1"/>
  <c r="H38" i="5" s="1"/>
  <c r="C38" i="5" a="1"/>
  <c r="C38" i="5"/>
  <c r="B38" i="5"/>
  <c r="N37" i="5" a="1"/>
  <c r="N37" i="5" s="1"/>
  <c r="O37" i="5" s="1"/>
  <c r="L37" i="5" a="1"/>
  <c r="L37" i="5" s="1"/>
  <c r="K37" i="5"/>
  <c r="E37" i="5" a="1"/>
  <c r="E37" i="5" s="1"/>
  <c r="C37" i="5" a="1"/>
  <c r="C37" i="5" s="1"/>
  <c r="B37" i="5"/>
  <c r="N36" i="5" a="1"/>
  <c r="N36" i="5" s="1"/>
  <c r="L36" i="5" a="1"/>
  <c r="L36" i="5" s="1"/>
  <c r="K36" i="5"/>
  <c r="E36" i="5" a="1"/>
  <c r="E36" i="5" s="1"/>
  <c r="C36" i="5" a="1"/>
  <c r="C36" i="5"/>
  <c r="B36" i="5"/>
  <c r="N35" i="5" a="1"/>
  <c r="N35" i="5" s="1"/>
  <c r="L35" i="5" a="1"/>
  <c r="L35" i="5"/>
  <c r="K35" i="5"/>
  <c r="E35" i="5" a="1"/>
  <c r="E35" i="5"/>
  <c r="C35" i="5" a="1"/>
  <c r="C35" i="5" s="1"/>
  <c r="B35" i="5"/>
  <c r="N34" i="5" a="1"/>
  <c r="N34" i="5"/>
  <c r="L34" i="5" a="1"/>
  <c r="L34" i="5" s="1"/>
  <c r="K34" i="5"/>
  <c r="M34" i="5" s="1"/>
  <c r="E34" i="5" a="1"/>
  <c r="E34" i="5" s="1"/>
  <c r="C34" i="5" a="1"/>
  <c r="C34" i="5"/>
  <c r="B34" i="5"/>
  <c r="N33" i="5" a="1"/>
  <c r="N33" i="5" s="1"/>
  <c r="P33" i="5" s="1"/>
  <c r="Q33" i="5" s="1"/>
  <c r="L33" i="5" a="1"/>
  <c r="L33" i="5" s="1"/>
  <c r="K33" i="5"/>
  <c r="E33" i="5" a="1"/>
  <c r="E33" i="5" s="1"/>
  <c r="F33" i="5" s="1"/>
  <c r="C33" i="5" a="1"/>
  <c r="C33" i="5" s="1"/>
  <c r="B33" i="5"/>
  <c r="N32" i="5" a="1"/>
  <c r="N32" i="5" s="1"/>
  <c r="L32" i="5" a="1"/>
  <c r="L32" i="5" s="1"/>
  <c r="K32" i="5"/>
  <c r="E32" i="5" a="1"/>
  <c r="E32" i="5" s="1"/>
  <c r="F32" i="5" s="1"/>
  <c r="C32" i="5" a="1"/>
  <c r="C32" i="5"/>
  <c r="D32" i="5" s="1"/>
  <c r="B32" i="5"/>
  <c r="N31" i="5" a="1"/>
  <c r="N31" i="5" s="1"/>
  <c r="L31" i="5" a="1"/>
  <c r="L31" i="5"/>
  <c r="K31" i="5"/>
  <c r="E31" i="5" a="1"/>
  <c r="E31" i="5"/>
  <c r="C31" i="5" a="1"/>
  <c r="C31" i="5" s="1"/>
  <c r="C46" i="5" s="1"/>
  <c r="B31" i="5"/>
  <c r="N30" i="5" a="1"/>
  <c r="N30" i="5"/>
  <c r="L30" i="5" a="1"/>
  <c r="L30" i="5" s="1"/>
  <c r="K30" i="5"/>
  <c r="E30" i="5" a="1"/>
  <c r="E30" i="5" s="1"/>
  <c r="C30" i="5" a="1"/>
  <c r="C30" i="5" s="1"/>
  <c r="B30" i="5"/>
  <c r="N24" i="5" a="1"/>
  <c r="N24" i="5" s="1"/>
  <c r="L24" i="5" a="1"/>
  <c r="L24" i="5" s="1"/>
  <c r="K24" i="5"/>
  <c r="E24" i="5" a="1"/>
  <c r="E24" i="5" s="1"/>
  <c r="F24" i="5" s="1"/>
  <c r="C24" i="5" a="1"/>
  <c r="C24" i="5" s="1"/>
  <c r="B24" i="5"/>
  <c r="N23" i="5" a="1"/>
  <c r="N23" i="5" s="1"/>
  <c r="L23" i="5" a="1"/>
  <c r="L23" i="5" s="1"/>
  <c r="C86" i="5" s="1"/>
  <c r="K23" i="5"/>
  <c r="E23" i="5" a="1"/>
  <c r="E23" i="5" s="1"/>
  <c r="C23" i="5" a="1"/>
  <c r="C23" i="5"/>
  <c r="G23" i="5" s="1"/>
  <c r="B23" i="5"/>
  <c r="N22" i="5" a="1"/>
  <c r="N22" i="5" s="1"/>
  <c r="L22" i="5" a="1"/>
  <c r="L22" i="5"/>
  <c r="K22" i="5"/>
  <c r="E22" i="5" a="1"/>
  <c r="E22" i="5"/>
  <c r="C22" i="5" a="1"/>
  <c r="C22" i="5" s="1"/>
  <c r="B22" i="5"/>
  <c r="N21" i="5" a="1"/>
  <c r="N21" i="5"/>
  <c r="O21" i="5" s="1"/>
  <c r="L21" i="5" a="1"/>
  <c r="L21" i="5" s="1"/>
  <c r="K21" i="5"/>
  <c r="E21" i="5" a="1"/>
  <c r="E21" i="5" s="1"/>
  <c r="C21" i="5" a="1"/>
  <c r="C21" i="5" s="1"/>
  <c r="B21" i="5"/>
  <c r="N20" i="5" a="1"/>
  <c r="N20" i="5" s="1"/>
  <c r="O20" i="5" s="1"/>
  <c r="L20" i="5" a="1"/>
  <c r="L20" i="5" s="1"/>
  <c r="P20" i="5" s="1"/>
  <c r="Q20" i="5" s="1"/>
  <c r="K20" i="5"/>
  <c r="E20" i="5" a="1"/>
  <c r="E20" i="5" s="1"/>
  <c r="C20" i="5" a="1"/>
  <c r="C20" i="5" s="1"/>
  <c r="B20" i="5"/>
  <c r="N19" i="5" a="1"/>
  <c r="N19" i="5" s="1"/>
  <c r="L19" i="5" a="1"/>
  <c r="L19" i="5" s="1"/>
  <c r="K19" i="5"/>
  <c r="E19" i="5" a="1"/>
  <c r="E19" i="5" s="1"/>
  <c r="G19" i="5" s="1"/>
  <c r="H19" i="5" s="1"/>
  <c r="C19" i="5" a="1"/>
  <c r="C19" i="5"/>
  <c r="B19" i="5"/>
  <c r="N18" i="5" a="1"/>
  <c r="N18" i="5" s="1"/>
  <c r="L18" i="5" a="1"/>
  <c r="L18" i="5"/>
  <c r="K18" i="5"/>
  <c r="E18" i="5" a="1"/>
  <c r="E18" i="5"/>
  <c r="F18" i="5" s="1"/>
  <c r="C18" i="5" a="1"/>
  <c r="C18" i="5" s="1"/>
  <c r="B18" i="5"/>
  <c r="N17" i="5" a="1"/>
  <c r="N17" i="5"/>
  <c r="L17" i="5" a="1"/>
  <c r="L17" i="5" s="1"/>
  <c r="K17" i="5"/>
  <c r="E17" i="5" a="1"/>
  <c r="E17" i="5" s="1"/>
  <c r="E80" i="5" s="1"/>
  <c r="C17" i="5" a="1"/>
  <c r="C17" i="5" s="1"/>
  <c r="D17" i="5" s="1"/>
  <c r="B17" i="5"/>
  <c r="N16" i="5" a="1"/>
  <c r="N16" i="5" s="1"/>
  <c r="L16" i="5" a="1"/>
  <c r="L16" i="5" s="1"/>
  <c r="M16" i="5" s="1"/>
  <c r="K16" i="5"/>
  <c r="E16" i="5" a="1"/>
  <c r="E16" i="5" s="1"/>
  <c r="F16" i="5" s="1"/>
  <c r="C16" i="5" a="1"/>
  <c r="C16" i="5" s="1"/>
  <c r="B16" i="5"/>
  <c r="N15" i="5" a="1"/>
  <c r="N15" i="5" s="1"/>
  <c r="E78" i="5" s="1"/>
  <c r="F78" i="5" s="1"/>
  <c r="L15" i="5" a="1"/>
  <c r="L15" i="5" s="1"/>
  <c r="M15" i="5" s="1"/>
  <c r="K15" i="5"/>
  <c r="E15" i="5" a="1"/>
  <c r="E15" i="5" s="1"/>
  <c r="C15" i="5" a="1"/>
  <c r="C15" i="5"/>
  <c r="B15" i="5"/>
  <c r="N14" i="5" a="1"/>
  <c r="N14" i="5" s="1"/>
  <c r="L14" i="5" a="1"/>
  <c r="L14" i="5"/>
  <c r="K14" i="5"/>
  <c r="E14" i="5" a="1"/>
  <c r="E14" i="5"/>
  <c r="C14" i="5" a="1"/>
  <c r="C14" i="5" s="1"/>
  <c r="D14" i="5" s="1"/>
  <c r="B14" i="5"/>
  <c r="N13" i="5" a="1"/>
  <c r="N13" i="5"/>
  <c r="L13" i="5" a="1"/>
  <c r="L13" i="5" s="1"/>
  <c r="K13" i="5"/>
  <c r="E13" i="5" a="1"/>
  <c r="E13" i="5"/>
  <c r="F13" i="5" s="1"/>
  <c r="C13" i="5" a="1"/>
  <c r="C13" i="5" s="1"/>
  <c r="B13" i="5"/>
  <c r="N12" i="5" a="1"/>
  <c r="N12" i="5" s="1"/>
  <c r="L12" i="5" a="1"/>
  <c r="L12" i="5" s="1"/>
  <c r="K12" i="5"/>
  <c r="E12" i="5" a="1"/>
  <c r="E12" i="5" s="1"/>
  <c r="C12" i="5" a="1"/>
  <c r="C12" i="5" s="1"/>
  <c r="B12" i="5"/>
  <c r="N11" i="5" a="1"/>
  <c r="N11" i="5" s="1"/>
  <c r="O11" i="5" s="1"/>
  <c r="L11" i="5" a="1"/>
  <c r="L11" i="5" s="1"/>
  <c r="K11" i="5"/>
  <c r="E11" i="5" a="1"/>
  <c r="E11" i="5" s="1"/>
  <c r="C11" i="5" a="1"/>
  <c r="C11" i="5"/>
  <c r="B11" i="5"/>
  <c r="N10" i="5" a="1"/>
  <c r="N10" i="5" s="1"/>
  <c r="L10" i="5" a="1"/>
  <c r="L10" i="5"/>
  <c r="K10" i="5"/>
  <c r="E10" i="5" a="1"/>
  <c r="E10" i="5"/>
  <c r="C10" i="5" a="1"/>
  <c r="C10" i="5" s="1"/>
  <c r="C25" i="5" s="1"/>
  <c r="B10" i="5"/>
  <c r="N9" i="5" a="1"/>
  <c r="N9" i="5"/>
  <c r="L9" i="5" a="1"/>
  <c r="L9" i="5" s="1"/>
  <c r="K9" i="5"/>
  <c r="E9" i="5" a="1"/>
  <c r="E9" i="5"/>
  <c r="G9" i="5" s="1"/>
  <c r="C9" i="5" a="1"/>
  <c r="C9" i="5" s="1"/>
  <c r="B9" i="5"/>
  <c r="B25" i="5" s="1"/>
  <c r="I31" i="3"/>
  <c r="C30" i="3"/>
  <c r="B30" i="3"/>
  <c r="I29" i="3"/>
  <c r="J29" i="3" s="1"/>
  <c r="G29" i="3" a="1"/>
  <c r="G29" i="3" s="1"/>
  <c r="H29" i="3" s="1"/>
  <c r="E29" i="3" a="1"/>
  <c r="E29" i="3" s="1"/>
  <c r="F29" i="3" s="1"/>
  <c r="D29" i="3"/>
  <c r="I28" i="3"/>
  <c r="J28" i="3" s="1"/>
  <c r="G28" i="3" a="1"/>
  <c r="G28" i="3"/>
  <c r="H28" i="3" s="1"/>
  <c r="E28" i="3" a="1"/>
  <c r="E28" i="3"/>
  <c r="F28" i="3" s="1"/>
  <c r="D28" i="3"/>
  <c r="I27" i="3"/>
  <c r="J27" i="3" s="1"/>
  <c r="G27" i="3" a="1"/>
  <c r="G27" i="3" s="1"/>
  <c r="H27" i="3" s="1"/>
  <c r="E27" i="3" a="1"/>
  <c r="E27" i="3" s="1"/>
  <c r="F27" i="3" s="1"/>
  <c r="D27" i="3"/>
  <c r="I26" i="3"/>
  <c r="J26" i="3"/>
  <c r="G26" i="3" a="1"/>
  <c r="G26" i="3" s="1"/>
  <c r="H26" i="3" s="1"/>
  <c r="E26" i="3" a="1"/>
  <c r="E26" i="3" s="1"/>
  <c r="F26" i="3" s="1"/>
  <c r="D26" i="3"/>
  <c r="I25" i="3"/>
  <c r="J25" i="3" s="1"/>
  <c r="G25" i="3" a="1"/>
  <c r="G25" i="3"/>
  <c r="H25" i="3" s="1"/>
  <c r="E25" i="3" a="1"/>
  <c r="E25" i="3" s="1"/>
  <c r="F25" i="3" s="1"/>
  <c r="D25" i="3"/>
  <c r="I24" i="3"/>
  <c r="J24" i="3" s="1"/>
  <c r="G24" i="3" a="1"/>
  <c r="G24" i="3" s="1"/>
  <c r="H24" i="3" s="1"/>
  <c r="E24" i="3" a="1"/>
  <c r="E24" i="3" s="1"/>
  <c r="F24" i="3" s="1"/>
  <c r="D24" i="3"/>
  <c r="I23" i="3"/>
  <c r="J23" i="3"/>
  <c r="G23" i="3" a="1"/>
  <c r="G23" i="3" s="1"/>
  <c r="H23" i="3" s="1"/>
  <c r="E23" i="3" a="1"/>
  <c r="E23" i="3"/>
  <c r="F23" i="3" s="1"/>
  <c r="D23" i="3"/>
  <c r="I22" i="3"/>
  <c r="J22" i="3"/>
  <c r="G22" i="3" a="1"/>
  <c r="G22" i="3" s="1"/>
  <c r="H22" i="3" s="1"/>
  <c r="E22" i="3" a="1"/>
  <c r="E22" i="3" s="1"/>
  <c r="F22" i="3" s="1"/>
  <c r="D22" i="3"/>
  <c r="I21" i="3"/>
  <c r="J21" i="3"/>
  <c r="G21" i="3" a="1"/>
  <c r="G21" i="3" s="1"/>
  <c r="H21" i="3"/>
  <c r="E21" i="3" a="1"/>
  <c r="E21" i="3" s="1"/>
  <c r="F21" i="3" s="1"/>
  <c r="D21" i="3"/>
  <c r="I20" i="3"/>
  <c r="J20" i="3" s="1"/>
  <c r="G20" i="3" a="1"/>
  <c r="G20" i="3"/>
  <c r="H20" i="3" s="1"/>
  <c r="E20" i="3" a="1"/>
  <c r="E20" i="3"/>
  <c r="F20" i="3" s="1"/>
  <c r="D20" i="3"/>
  <c r="I19" i="3"/>
  <c r="J19" i="3" s="1"/>
  <c r="G19" i="3" a="1"/>
  <c r="G19" i="3"/>
  <c r="H19" i="3" s="1"/>
  <c r="E19" i="3" a="1"/>
  <c r="E19" i="3"/>
  <c r="F19" i="3"/>
  <c r="D19" i="3"/>
  <c r="I18" i="3"/>
  <c r="J18" i="3"/>
  <c r="G18" i="3" a="1"/>
  <c r="G18" i="3" s="1"/>
  <c r="H18" i="3"/>
  <c r="E18" i="3" a="1"/>
  <c r="E18" i="3"/>
  <c r="F18" i="3" s="1"/>
  <c r="D18" i="3"/>
  <c r="I17" i="3"/>
  <c r="J17" i="3" s="1"/>
  <c r="G17" i="3" a="1"/>
  <c r="G17" i="3"/>
  <c r="H17" i="3"/>
  <c r="E17" i="3" a="1"/>
  <c r="E17" i="3" s="1"/>
  <c r="F17" i="3" s="1"/>
  <c r="D17" i="3"/>
  <c r="I16" i="3"/>
  <c r="J16" i="3" s="1"/>
  <c r="G16" i="3" a="1"/>
  <c r="G16" i="3"/>
  <c r="H16" i="3"/>
  <c r="E16" i="3" a="1"/>
  <c r="E16" i="3" s="1"/>
  <c r="F16" i="3" s="1"/>
  <c r="F30" i="3" s="1"/>
  <c r="D16" i="3"/>
  <c r="I15" i="3"/>
  <c r="J15" i="3" s="1"/>
  <c r="G15" i="3" a="1"/>
  <c r="G15" i="3"/>
  <c r="H15" i="3" s="1"/>
  <c r="E15" i="3" a="1"/>
  <c r="E15" i="3"/>
  <c r="F15" i="3"/>
  <c r="D15" i="3"/>
  <c r="I14" i="3"/>
  <c r="G14" i="3" a="1"/>
  <c r="G14" i="3" s="1"/>
  <c r="H14" i="3" s="1"/>
  <c r="E14" i="3" a="1"/>
  <c r="E14" i="3" s="1"/>
  <c r="D14" i="3"/>
  <c r="D30" i="3" s="1"/>
  <c r="E11" i="3"/>
  <c r="K25" i="5"/>
  <c r="K67" i="5"/>
  <c r="F14" i="3"/>
  <c r="G30" i="3"/>
  <c r="C72" i="5"/>
  <c r="D9" i="5"/>
  <c r="P9" i="5"/>
  <c r="M9" i="5"/>
  <c r="N25" i="5"/>
  <c r="O9" i="5"/>
  <c r="G10" i="5"/>
  <c r="H10" i="5" s="1"/>
  <c r="E73" i="5"/>
  <c r="F73" i="5"/>
  <c r="F10" i="5"/>
  <c r="P10" i="5"/>
  <c r="Q10" i="5" s="1"/>
  <c r="M10" i="5"/>
  <c r="O10" i="5"/>
  <c r="D11" i="5"/>
  <c r="E74" i="5"/>
  <c r="F74" i="5" s="1"/>
  <c r="F11" i="5"/>
  <c r="P11" i="5"/>
  <c r="Q11" i="5"/>
  <c r="G12" i="5"/>
  <c r="H12" i="5" s="1"/>
  <c r="D12" i="5"/>
  <c r="E75" i="5"/>
  <c r="F75" i="5" s="1"/>
  <c r="F12" i="5"/>
  <c r="C76" i="5"/>
  <c r="D76" i="5" s="1"/>
  <c r="G13" i="5"/>
  <c r="H13" i="5"/>
  <c r="D13" i="5"/>
  <c r="E76" i="5"/>
  <c r="F76" i="5" s="1"/>
  <c r="M13" i="5"/>
  <c r="O13" i="5"/>
  <c r="C77" i="5"/>
  <c r="F14" i="5"/>
  <c r="P14" i="5"/>
  <c r="Q14" i="5"/>
  <c r="M14" i="5"/>
  <c r="O14" i="5"/>
  <c r="C78" i="5"/>
  <c r="F15" i="5"/>
  <c r="O15" i="5"/>
  <c r="D16" i="5"/>
  <c r="P16" i="5"/>
  <c r="Q16" i="5"/>
  <c r="O16" i="5"/>
  <c r="C80" i="5"/>
  <c r="P17" i="5"/>
  <c r="Q17" i="5" s="1"/>
  <c r="M17" i="5"/>
  <c r="O17" i="5"/>
  <c r="G18" i="5"/>
  <c r="H18" i="5"/>
  <c r="D18" i="5"/>
  <c r="P18" i="5"/>
  <c r="Q18" i="5" s="1"/>
  <c r="M18" i="5"/>
  <c r="O18" i="5"/>
  <c r="C82" i="5"/>
  <c r="D19" i="5"/>
  <c r="P19" i="5"/>
  <c r="Q19" i="5" s="1"/>
  <c r="M19" i="5"/>
  <c r="O19" i="5"/>
  <c r="C83" i="5"/>
  <c r="G83" i="5" s="1"/>
  <c r="H83" i="5" s="1"/>
  <c r="G20" i="5"/>
  <c r="H20" i="5" s="1"/>
  <c r="D20" i="5"/>
  <c r="E83" i="5"/>
  <c r="F83" i="5"/>
  <c r="F20" i="5"/>
  <c r="M20" i="5"/>
  <c r="G21" i="5"/>
  <c r="H21" i="5"/>
  <c r="D21" i="5"/>
  <c r="F21" i="5"/>
  <c r="G22" i="5"/>
  <c r="H22" i="5"/>
  <c r="D22" i="5"/>
  <c r="F22" i="5"/>
  <c r="O22" i="5"/>
  <c r="H23" i="5"/>
  <c r="D23" i="5"/>
  <c r="F23" i="5"/>
  <c r="O23" i="5"/>
  <c r="G24" i="5"/>
  <c r="H24" i="5"/>
  <c r="D24" i="5"/>
  <c r="P24" i="5"/>
  <c r="Q24" i="5"/>
  <c r="M24" i="5"/>
  <c r="O24" i="5"/>
  <c r="G30" i="5"/>
  <c r="P30" i="5"/>
  <c r="M30" i="5"/>
  <c r="N46" i="5"/>
  <c r="O30" i="5"/>
  <c r="F31" i="5"/>
  <c r="P31" i="5"/>
  <c r="Q31" i="5"/>
  <c r="M31" i="5"/>
  <c r="O31" i="5"/>
  <c r="P32" i="5"/>
  <c r="Q32" i="5"/>
  <c r="M32" i="5"/>
  <c r="O32" i="5"/>
  <c r="D33" i="5"/>
  <c r="M33" i="5"/>
  <c r="O33" i="5"/>
  <c r="G34" i="5"/>
  <c r="H34" i="5" s="1"/>
  <c r="D34" i="5"/>
  <c r="F34" i="5"/>
  <c r="P34" i="5"/>
  <c r="G35" i="5"/>
  <c r="H35" i="5" s="1"/>
  <c r="D35" i="5"/>
  <c r="F35" i="5"/>
  <c r="P35" i="5"/>
  <c r="Q35" i="5" s="1"/>
  <c r="M35" i="5"/>
  <c r="O35" i="5"/>
  <c r="G36" i="5"/>
  <c r="H36" i="5" s="1"/>
  <c r="D36" i="5"/>
  <c r="F36" i="5"/>
  <c r="P36" i="5"/>
  <c r="Q36" i="5"/>
  <c r="M36" i="5"/>
  <c r="O36" i="5"/>
  <c r="G37" i="5"/>
  <c r="H37" i="5" s="1"/>
  <c r="D37" i="5"/>
  <c r="F37" i="5"/>
  <c r="M37" i="5"/>
  <c r="D38" i="5"/>
  <c r="F38" i="5"/>
  <c r="P38" i="5"/>
  <c r="Q38" i="5" s="1"/>
  <c r="M38" i="5"/>
  <c r="O38" i="5"/>
  <c r="G39" i="5"/>
  <c r="H39" i="5" s="1"/>
  <c r="D39" i="5"/>
  <c r="F39" i="5"/>
  <c r="M39" i="5"/>
  <c r="G40" i="5"/>
  <c r="H40" i="5" s="1"/>
  <c r="D40" i="5"/>
  <c r="P40" i="5"/>
  <c r="Q40" i="5"/>
  <c r="M40" i="5"/>
  <c r="O40" i="5"/>
  <c r="G41" i="5"/>
  <c r="H41" i="5" s="1"/>
  <c r="D41" i="5"/>
  <c r="F41" i="5"/>
  <c r="M41" i="5"/>
  <c r="O41" i="5"/>
  <c r="G42" i="5"/>
  <c r="H42" i="5" s="1"/>
  <c r="D42" i="5"/>
  <c r="P42" i="5"/>
  <c r="Q42" i="5" s="1"/>
  <c r="M42" i="5"/>
  <c r="O42" i="5"/>
  <c r="G43" i="5"/>
  <c r="H43" i="5" s="1"/>
  <c r="D43" i="5"/>
  <c r="F43" i="5"/>
  <c r="P43" i="5"/>
  <c r="Q43" i="5" s="1"/>
  <c r="M43" i="5"/>
  <c r="O43" i="5"/>
  <c r="D44" i="5"/>
  <c r="P44" i="5"/>
  <c r="Q44" i="5"/>
  <c r="M44" i="5"/>
  <c r="G45" i="5"/>
  <c r="H45" i="5" s="1"/>
  <c r="D45" i="5"/>
  <c r="F45" i="5"/>
  <c r="O45" i="5"/>
  <c r="D51" i="5"/>
  <c r="F51" i="5"/>
  <c r="L67" i="5"/>
  <c r="M51" i="5"/>
  <c r="D52" i="5"/>
  <c r="D67" i="5" s="1"/>
  <c r="F52" i="5"/>
  <c r="P52" i="5"/>
  <c r="Q52" i="5"/>
  <c r="M52" i="5"/>
  <c r="G53" i="5"/>
  <c r="P53" i="5"/>
  <c r="Q53" i="5"/>
  <c r="M53" i="5"/>
  <c r="G54" i="5"/>
  <c r="H54" i="5" s="1"/>
  <c r="D54" i="5"/>
  <c r="F54" i="5"/>
  <c r="P54" i="5"/>
  <c r="Q54" i="5"/>
  <c r="M54" i="5"/>
  <c r="G55" i="5"/>
  <c r="H55" i="5"/>
  <c r="D55" i="5"/>
  <c r="F55" i="5"/>
  <c r="P55" i="5"/>
  <c r="Q55" i="5"/>
  <c r="M55" i="5"/>
  <c r="G56" i="5"/>
  <c r="H56" i="5"/>
  <c r="D56" i="5"/>
  <c r="M56" i="5"/>
  <c r="G57" i="5"/>
  <c r="H57" i="5" s="1"/>
  <c r="D57" i="5"/>
  <c r="F57" i="5"/>
  <c r="P57" i="5"/>
  <c r="Q57" i="5" s="1"/>
  <c r="M57" i="5"/>
  <c r="G58" i="5"/>
  <c r="H58" i="5" s="1"/>
  <c r="D58" i="5"/>
  <c r="P58" i="5"/>
  <c r="Q58" i="5" s="1"/>
  <c r="M58" i="5"/>
  <c r="H59" i="5"/>
  <c r="D59" i="5"/>
  <c r="F59" i="5"/>
  <c r="P59" i="5"/>
  <c r="Q59" i="5"/>
  <c r="M59" i="5"/>
  <c r="G60" i="5"/>
  <c r="H60" i="5"/>
  <c r="D60" i="5"/>
  <c r="F60" i="5"/>
  <c r="P60" i="5"/>
  <c r="Q60" i="5" s="1"/>
  <c r="M60" i="5"/>
  <c r="G61" i="5"/>
  <c r="H61" i="5" s="1"/>
  <c r="D61" i="5"/>
  <c r="F61" i="5"/>
  <c r="P61" i="5"/>
  <c r="Q61" i="5"/>
  <c r="M61" i="5"/>
  <c r="G62" i="5"/>
  <c r="H62" i="5" s="1"/>
  <c r="F62" i="5"/>
  <c r="P62" i="5"/>
  <c r="Q62" i="5"/>
  <c r="M62" i="5"/>
  <c r="G63" i="5"/>
  <c r="H63" i="5"/>
  <c r="D63" i="5"/>
  <c r="F63" i="5"/>
  <c r="P63" i="5"/>
  <c r="Q63" i="5"/>
  <c r="M63" i="5"/>
  <c r="G64" i="5"/>
  <c r="H64" i="5"/>
  <c r="D64" i="5"/>
  <c r="F64" i="5"/>
  <c r="P64" i="5"/>
  <c r="Q64" i="5"/>
  <c r="M64" i="5"/>
  <c r="G65" i="5"/>
  <c r="H65" i="5"/>
  <c r="D65" i="5"/>
  <c r="F65" i="5"/>
  <c r="M65" i="5"/>
  <c r="G66" i="5"/>
  <c r="H66" i="5"/>
  <c r="D66" i="5"/>
  <c r="F66" i="5"/>
  <c r="P66" i="5"/>
  <c r="Q66" i="5" s="1"/>
  <c r="M66" i="5"/>
  <c r="D23" i="8"/>
  <c r="D47" i="8"/>
  <c r="D71" i="8"/>
  <c r="D95" i="8"/>
  <c r="D124" i="8"/>
  <c r="D148" i="8"/>
  <c r="D172" i="8"/>
  <c r="Q30" i="5"/>
  <c r="H30" i="5"/>
  <c r="D80" i="5"/>
  <c r="D77" i="5"/>
  <c r="G76" i="5"/>
  <c r="H76" i="5"/>
  <c r="Q9" i="5"/>
  <c r="H9" i="5" l="1"/>
  <c r="D86" i="5"/>
  <c r="D87" i="5"/>
  <c r="G80" i="5"/>
  <c r="H80" i="5" s="1"/>
  <c r="F80" i="5"/>
  <c r="D25" i="5"/>
  <c r="F67" i="5"/>
  <c r="O51" i="5"/>
  <c r="N67" i="5"/>
  <c r="O65" i="5"/>
  <c r="P65" i="5"/>
  <c r="Q65" i="5" s="1"/>
  <c r="M45" i="5"/>
  <c r="M46" i="5" s="1"/>
  <c r="G32" i="5"/>
  <c r="H32" i="5" s="1"/>
  <c r="E86" i="5"/>
  <c r="F86" i="5" s="1"/>
  <c r="G17" i="5"/>
  <c r="H17" i="5" s="1"/>
  <c r="P12" i="5"/>
  <c r="M12" i="5"/>
  <c r="M67" i="5"/>
  <c r="M11" i="5"/>
  <c r="M25" i="5" s="1"/>
  <c r="L25" i="5"/>
  <c r="C79" i="5"/>
  <c r="G16" i="5"/>
  <c r="H16" i="5" s="1"/>
  <c r="G67" i="5"/>
  <c r="H52" i="5"/>
  <c r="E82" i="5"/>
  <c r="F82" i="5" s="1"/>
  <c r="F19" i="5"/>
  <c r="P51" i="5"/>
  <c r="P37" i="5"/>
  <c r="Q37" i="5" s="1"/>
  <c r="H30" i="3"/>
  <c r="G44" i="5"/>
  <c r="H44" i="5" s="1"/>
  <c r="O39" i="5"/>
  <c r="G33" i="5"/>
  <c r="H33" i="5" s="1"/>
  <c r="G15" i="5"/>
  <c r="H15" i="5" s="1"/>
  <c r="D15" i="5"/>
  <c r="H67" i="5"/>
  <c r="D82" i="5"/>
  <c r="F53" i="5"/>
  <c r="P45" i="5"/>
  <c r="Q45" i="5" s="1"/>
  <c r="L46" i="5"/>
  <c r="P15" i="5"/>
  <c r="Q15" i="5" s="1"/>
  <c r="E30" i="3"/>
  <c r="H53" i="5"/>
  <c r="O34" i="5"/>
  <c r="O46" i="5" s="1"/>
  <c r="I30" i="3"/>
  <c r="J14" i="3"/>
  <c r="J30" i="3" s="1"/>
  <c r="Q34" i="5"/>
  <c r="F17" i="5"/>
  <c r="G14" i="5"/>
  <c r="H14" i="5" s="1"/>
  <c r="B67" i="5"/>
  <c r="C75" i="5"/>
  <c r="E72" i="5"/>
  <c r="E25" i="5"/>
  <c r="F9" i="5"/>
  <c r="F25" i="5" s="1"/>
  <c r="P21" i="5"/>
  <c r="Q21" i="5" s="1"/>
  <c r="C84" i="5"/>
  <c r="M21" i="5"/>
  <c r="P22" i="5"/>
  <c r="Q22" i="5" s="1"/>
  <c r="C85" i="5"/>
  <c r="M22" i="5"/>
  <c r="M23" i="5"/>
  <c r="P23" i="5"/>
  <c r="Q23" i="5" s="1"/>
  <c r="B46" i="5"/>
  <c r="D30" i="5"/>
  <c r="F30" i="5"/>
  <c r="G31" i="5"/>
  <c r="D31" i="5"/>
  <c r="D83" i="5"/>
  <c r="E67" i="5"/>
  <c r="F42" i="5"/>
  <c r="E81" i="5"/>
  <c r="F81" i="5" s="1"/>
  <c r="G78" i="5"/>
  <c r="H78" i="5" s="1"/>
  <c r="D78" i="5"/>
  <c r="G72" i="5"/>
  <c r="D72" i="5"/>
  <c r="K46" i="5"/>
  <c r="E79" i="5"/>
  <c r="F79" i="5" s="1"/>
  <c r="C73" i="5"/>
  <c r="D10" i="5"/>
  <c r="C74" i="5"/>
  <c r="G11" i="5"/>
  <c r="H11" i="5" s="1"/>
  <c r="E77" i="5"/>
  <c r="E46" i="5"/>
  <c r="O60" i="5"/>
  <c r="P13" i="5"/>
  <c r="Q13" i="5" s="1"/>
  <c r="P56" i="5"/>
  <c r="Q56" i="5" s="1"/>
  <c r="C67" i="5"/>
  <c r="E87" i="5"/>
  <c r="F87" i="5" s="1"/>
  <c r="O12" i="5"/>
  <c r="O25" i="5" s="1"/>
  <c r="E85" i="5"/>
  <c r="F85" i="5" s="1"/>
  <c r="C81" i="5"/>
  <c r="B88" i="5"/>
  <c r="O52" i="5"/>
  <c r="D73" i="5" l="1"/>
  <c r="G73" i="5"/>
  <c r="H73" i="5" s="1"/>
  <c r="C88" i="5"/>
  <c r="G79" i="5"/>
  <c r="H79" i="5" s="1"/>
  <c r="D79" i="5"/>
  <c r="G87" i="5"/>
  <c r="H87" i="5" s="1"/>
  <c r="Q46" i="5"/>
  <c r="D81" i="5"/>
  <c r="G81" i="5"/>
  <c r="H81" i="5" s="1"/>
  <c r="E88" i="5"/>
  <c r="F72" i="5"/>
  <c r="P67" i="5"/>
  <c r="Q51" i="5"/>
  <c r="Q67" i="5" s="1"/>
  <c r="G86" i="5"/>
  <c r="H86" i="5" s="1"/>
  <c r="F77" i="5"/>
  <c r="G77" i="5"/>
  <c r="H77" i="5" s="1"/>
  <c r="G85" i="5"/>
  <c r="H85" i="5" s="1"/>
  <c r="D85" i="5"/>
  <c r="G75" i="5"/>
  <c r="H75" i="5" s="1"/>
  <c r="D75" i="5"/>
  <c r="H25" i="5"/>
  <c r="H31" i="5"/>
  <c r="H46" i="5" s="1"/>
  <c r="G46" i="5"/>
  <c r="O67" i="5"/>
  <c r="P46" i="5"/>
  <c r="H72" i="5"/>
  <c r="G25" i="5"/>
  <c r="G74" i="5"/>
  <c r="H74" i="5" s="1"/>
  <c r="D74" i="5"/>
  <c r="D88" i="5" s="1"/>
  <c r="F46" i="5"/>
  <c r="Q12" i="5"/>
  <c r="Q25" i="5" s="1"/>
  <c r="P25" i="5"/>
  <c r="D46" i="5"/>
  <c r="D84" i="5"/>
  <c r="G84" i="5"/>
  <c r="H84" i="5" s="1"/>
  <c r="G82" i="5"/>
  <c r="H82" i="5" s="1"/>
  <c r="G88" i="5" l="1"/>
  <c r="H88" i="5"/>
  <c r="F8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tc={70507303-0EC5-4D59-AE49-F1DF8C60866B}</author>
    <author>tc={56119991-7922-4394-B165-BCABB3A56538}</author>
    <author>tc={3E5B355F-9D71-4440-811E-575F0E5BF581}</author>
    <author>tc={4F9717E3-99F9-4B98-989C-C04FEC735681}</author>
    <author>tc={6F73B163-985A-459E-A2AA-D3034EDE4412}</author>
    <author>tc={C3F0FF5B-1264-4E69-B4EA-A9D76110A0D1}</author>
    <author>tc={9171A329-6EC3-4079-82C0-6620BCC71151}</author>
    <author>tc={7F996169-D570-4DA4-AE77-F00F397B69C6}</author>
    <author>tc={391F05E4-C6FD-4B88-95E9-AC3D4C54BCAE}</author>
    <author>tc={BDBCAB60-B1DE-4CE2-BBAD-2790CBDA94BB}</author>
    <author>tc={26782679-CEFC-4D9C-86F9-F7AAB611544F}</author>
    <author>tc={3AD9CF05-B9E4-4953-A4B7-FC9F01F85482}</author>
    <author>tc={7F6FE7E2-A317-4363-A6D9-76FF905EF162}</author>
    <author>tc={F7A68CCF-60DE-4F48-AE8B-313EA6ED98E2}</author>
    <author>tc={83BD4201-A630-4061-8A07-876344E6614F}</author>
    <author>tc={FC8C443C-AF86-434A-BD06-9A4203BACFB3}</author>
    <author>tc={8B12E496-6CDB-48AE-9D96-BFA6FF0B79D2}</author>
    <author>tc={8171299F-2960-44C3-B919-539BD40410E0}</author>
    <author>tc={BE0562A7-E5CC-4F66-AD3C-A017EE90C605}</author>
    <author>tc={20F9073F-0D8B-421D-A186-05D4D47216B2}</author>
    <author>tc={82C07B6A-C89B-48B7-8FC3-EE3F299AEC9F}</author>
    <author>tc={112C5FF2-3C0F-47E6-94EE-40435D59DF28}</author>
    <author>tc={A534F8D9-EFDF-4E32-803B-19346B17CFB1}</author>
    <author>tc={99C658EF-E136-4D13-80C5-7C7F09F5642E}</author>
    <author>tc={F9EB34FF-14C9-465D-8EF3-8C2724E9EE40}</author>
    <author>tc={6D4150E2-DB73-4ADC-B84C-4330C02850D1}</author>
    <author>tc={7B111021-2FE3-48C6-A690-B898442BB692}</author>
    <author>tc={E7C8600E-1B6C-402B-99EF-AE42E92EB36A}</author>
    <author>tc={B7279A89-9816-44BC-988F-1680B564D8E7}</author>
    <author>tc={485CCF4D-D2F6-4727-B95C-971A10A8748A}</author>
    <author>tc={B0BD5B0C-2FE2-4928-9927-2816167569D5}</author>
    <author>tc={1691BA58-ADA3-4A6C-8876-1BAD89824019}</author>
    <author>tc={BDACAB61-A4C7-4621-8A08-A524E7BD6B1C}</author>
    <author>tc={810EA653-8307-46AD-AE90-25CCC478273D}</author>
    <author>tc={B8FA0C1C-4F24-46D7-ADDF-DEB35BD74A5C}</author>
    <author>tc={FD8D5019-9207-4923-B846-7886B6F60C65}</author>
    <author>tc={43EF5204-EB12-43A4-9A5D-38E6B63B10F9}</author>
    <author>tc={93FAD97C-A6CA-4FB3-AC6D-9F02234BA47D}</author>
    <author>tc={4B6F0BA3-A8A8-4AFF-808D-A0A9454E90C9}</author>
    <author>tc={A8CB6C66-D3BC-4675-A94C-FD81B093A4A3}</author>
    <author>tc={F604CED6-4A07-424A-BDDF-7A5E90B0549D}</author>
    <author>tc={90A7DF1F-D45E-4345-B840-488142A10D00}</author>
    <author>tc={DD34BD89-282C-42A6-8E45-9631C43473FA}</author>
    <author>tc={75664991-8B72-45BC-AF85-3B5524935A95}</author>
    <author>tc={9CEDF113-5085-427D-A9B4-AAB4468BB39C}</author>
    <author>tc={DC0BD101-8BF2-4A13-A214-D76422E84037}</author>
    <author>tc={70596219-9AF7-4800-999D-DC9B103EBA03}</author>
    <author>tc={00FA0D71-080F-4217-8A28-45FCE9FB50B8}</author>
    <author>tc={FB080255-B1DC-4BE7-8E77-FE88375F125E}</author>
    <author>tc={F748002E-6D86-4687-A641-47AB1420E2B9}</author>
    <author>tc={FB269DB0-A653-402A-B0D8-766F7ADF2F69}</author>
    <author>tc={941E0A5B-B4E4-46FF-8A08-21FDA57536FF}</author>
    <author>tc={4AF483F0-34F0-43BE-9423-9735E017F29D}</author>
    <author>tc={3ADE73D4-CD02-49D6-8458-628431042C8D}</author>
    <author>tc={8197447B-9973-4E2E-9CBB-0AF4A16F1AE4}</author>
    <author>tc={98E34A4A-592F-42CD-A992-1F5F891AA663}</author>
    <author>tc={2F1486A8-76B5-4736-827D-44CB5808554B}</author>
    <author>tc={D2700F3D-995C-4EAD-AC58-38C600F7E5AD}</author>
    <author>tc={09CB182F-A336-49EF-BBAD-A06A7B3CD32C}</author>
    <author>tc={031041A6-B84F-49A8-BAAB-21E90C7F1340}</author>
    <author>tc={AB3BDD12-5338-4178-BA35-AFB717CF17B0}</author>
    <author>tc={4D1CA286-7C9B-43C2-8A7E-FEA99AB0AAC6}</author>
    <author>tc={4377EF2B-BE40-447D-B005-F61361FAFB36}</author>
    <author>tc={5EE2CD9A-36DA-4DC0-A65E-5FC17204D0D2}</author>
    <author>tc={5341D13F-FA23-4FC7-A6B0-4476411D5546}</author>
    <author>tc={3A528FA0-AA6E-4BCE-AD11-8B44F42869B2}</author>
    <author>tc={C713EF49-A207-4A1A-BCF1-819F27DDCF10}</author>
    <author>tc={8005A2D6-0A2A-4805-A572-F78C3408069E}</author>
    <author>tc={0C7DB711-9F3D-444A-B258-B0E9C81E57B1}</author>
    <author>tc={D2443E32-5C5C-41F1-A8E6-86FEA27912D1}</author>
    <author>tc={AB6835D0-5BAF-43F2-A5F3-0F5FD5506FB8}</author>
    <author>tc={1911694B-E46B-49C6-9CC1-D9CE47878B27}</author>
    <author>tc={99BDAE57-653F-4A46-A00B-02A85C75DB90}</author>
    <author>tc={A25BBA95-F417-4F1C-B6FE-0C6B2AFC9295}</author>
    <author>tc={5AAD48D1-AE5E-46ED-B757-22BB28E8A003}</author>
    <author>tc={275AA577-663E-4661-AF93-B68F3D0110C7}</author>
    <author>tc={1DC6F8E5-9D83-4FE8-B36D-2DEDE5A9774D}</author>
    <author>tc={2C769B34-72F8-4E2F-8C49-183E1081CC5E}</author>
    <author>tc={4547D2FB-D594-471B-BD9B-A4099985815D}</author>
    <author>tc={3435F7C9-4258-4302-9762-E3F68BCACC16}</author>
    <author>tc={77C25CDE-1D16-4F21-801E-91894A533A7F}</author>
    <author>tc={2D8C8468-19A9-413B-B3D9-D1939EB46C89}</author>
    <author>tc={4F213666-AB08-4144-9684-D9EFC524401D}</author>
    <author>tc={CBAE22AC-5480-4B4C-835C-D7AAEC9086EA}</author>
    <author>tc={30F98F01-9306-44D8-91F1-7BEC395F6528}</author>
    <author>tc={76E5A3D9-2283-4589-83CB-8CFE3F0CBF40}</author>
    <author>tc={D4409855-54B0-4A5C-9A4E-807528D7B618}</author>
    <author>tc={45CB63AA-9D02-4B18-B117-613FFB43DDEE}</author>
    <author>tc={F1B0D0B4-12D2-4E0F-85AF-25A83FE7F0E9}</author>
    <author>tc={84073A01-F16C-44F9-80A2-7ACCE9DD9FD2}</author>
    <author>tc={35B66CF2-3D1F-450D-A1F6-C08B58EBFE1E}</author>
    <author>tc={406F2291-06C8-4B61-9524-6679AA2F15A6}</author>
    <author>tc={350A1DF9-8C25-42A3-A248-1BC58872EB7C}</author>
    <author>tc={3684348D-CC3E-417E-91FC-70F734DA30C5}</author>
    <author>tc={B87BAE98-EEC7-42A7-BFD0-0DBCFBDE507F}</author>
    <author>tc={6E87F16B-A262-423A-A26B-E7D1EF614A4B}</author>
    <author>tc={62FC49EE-1BDC-4AE1-85B4-7F4D8AB30407}</author>
    <author>tc={CCFB040B-30E9-471F-B20F-5F1378EF9FC0}</author>
    <author>tc={6B381711-D953-43D6-B71E-0CB039712304}</author>
    <author>tc={7A6A5DB0-A9EF-4AD9-AF2C-57102CA343D3}</author>
    <author>tc={7A2C258C-04F6-4A2C-B22D-F71EC7C013CE}</author>
    <author>tc={3EBF15AD-1803-414F-9495-3A2E055F95DE}</author>
    <author>tc={AAFCCFD0-E86F-4181-8C32-9460B29779B0}</author>
    <author>tc={F54E894F-5D30-4A98-A8BE-E0F3439E2370}</author>
    <author>tc={4BE5B7F8-808B-45FE-BB3B-E71774AA3F78}</author>
    <author>tc={B3802649-7822-4671-81C7-6FF3DC18E5FC}</author>
    <author>tc={A7D9242B-73B8-43FE-B475-D093D70DBF1A}</author>
    <author>tc={CE36B193-16C9-4F34-96DD-CF74625BEF99}</author>
    <author>tc={68A0FFCA-12DC-49E3-A11B-315A4F2B6878}</author>
    <author>tc={457528C6-6A7C-424E-AF28-A38CAD4D6E0E}</author>
    <author>tc={15532D83-25FC-4059-8592-393F9E9FCE4D}</author>
    <author>tc={F6FA3717-FAF7-41E7-BDAA-B02DE449BB5E}</author>
    <author>tc={EED1000C-1404-423C-8279-1CA6EB93954F}</author>
    <author>tc={42D6FC24-C302-4413-B1B3-6FCB011C7907}</author>
    <author>tc={00435385-927C-4CAD-B7E9-F4F93E87CCBA}</author>
    <author>tc={1FD2C283-FC1E-401C-85CA-D9FAE2C68306}</author>
    <author>tc={81DB1A70-0910-49EE-8AD6-B1C8E629AA5B}</author>
    <author>tc={D982B87D-146F-4428-A177-603F88C33AB2}</author>
    <author>tc={AC6FD9D6-67AC-4683-8044-4F5D5473BEBC}</author>
    <author>tc={1456858F-4DBD-4532-A6C6-EB1BCDE18B1E}</author>
    <author>tc={5609CF9D-F476-4B83-B918-E53FA2CC94F3}</author>
    <author>tc={4D14E308-4719-42B0-913F-101C9CC2DC54}</author>
    <author>tc={F1CAB89D-C71A-49AF-93E5-DAB0B34F9297}</author>
    <author>tc={9B9AF30E-A4D1-417C-9A98-0B70881ADC84}</author>
    <author>tc={63890743-2D43-441B-A273-AF4A29B4EDBF}</author>
    <author>tc={12196AC7-E705-4B08-ACBB-A325F3716447}</author>
    <author>tc={1BDFE60A-743E-47EB-ADC2-E4DCF57AD9FB}</author>
    <author>tc={CA7097E6-94AF-4879-93C6-AD2E7B51C067}</author>
    <author>tc={37E28B07-9343-4C4B-8D14-A01AA33E42EA}</author>
    <author>tc={3845E8F7-0C14-4CF2-B997-5260946CBE25}</author>
    <author>tc={3A41DB5C-09EC-4782-A50D-6B7961AFFA86}</author>
    <author>tc={F1EC1928-12FD-492E-88DA-647A3591F24B}</author>
    <author>tc={EFE067F3-EB40-4F2F-B420-FF34BEDEEC2E}</author>
    <author>tc={B07995CF-3BD8-4C4B-BF94-39F328CFB337}</author>
    <author>tc={6FE3E4FB-A464-47E9-8B80-B6C37A7C6511}</author>
    <author>tc={01B59BEF-4115-4386-BDE9-7102AADA14EE}</author>
    <author>tc={4F9A66CE-0403-4A1F-A68B-32BE14ABA473}</author>
    <author>tc={4E035D9B-610E-48B1-A539-B409A7CB67D2}</author>
    <author>tc={CA58A1B9-24EA-453D-AA3B-C054A5102863}</author>
    <author>tc={6A372E61-00EF-48CD-B18C-C8FC72508097}</author>
    <author>tc={4A975B18-0ED1-4379-9E56-3B07CF98C43B}</author>
    <author>tc={A3EFB282-8A03-403E-BE5E-DC693898A803}</author>
    <author>tc={7D1C7B83-0AE4-4F66-9A3F-0101400B5240}</author>
    <author>tc={3561A661-ECA1-438B-899A-1D006E00DADB}</author>
    <author>tc={F5CECF76-2C2F-4CAD-AC3F-EBB82E0EF648}</author>
    <author>tc={F31E8072-0447-42A7-8104-F816DCFAEDA7}</author>
    <author>tc={97F0E8EF-E807-46E3-8537-7532B1D75189}</author>
    <author>tc={0F58B8A8-4C6B-4098-87F5-508502656972}</author>
    <author>tc={A61290CE-9991-4E4B-ACCA-96D6C099981E}</author>
    <author>tc={B26134B9-403E-4078-B5EE-9219C678EF44}</author>
    <author>tc={42CC839A-7D0C-4019-A7A2-37A0BCEDD38E}</author>
    <author>tc={A5AC2D31-80F5-4131-BA6C-70289C79A637}</author>
    <author>tc={E34DCF9B-B548-40C5-8FD1-22043B6A7AA1}</author>
    <author>tc={1C171F81-A996-4FD9-AA8C-617B206BC8BF}</author>
    <author>tc={962D8DF5-ED47-40FC-ADDE-2587C76EFF71}</author>
    <author>tc={79D4BFC0-7C09-4BDB-B01E-6673B09FB286}</author>
    <author>tc={F3297253-A42D-46BB-A5AC-42A24FFEF8BA}</author>
    <author>tc={A0EF35CB-93F6-43B5-856A-43CA44BAE0A8}</author>
    <author>tc={FEAD9C12-9692-4BCB-BAE8-D00A75DCCCDC}</author>
    <author>tc={9BDFB4BB-3C8F-4F1F-94BE-844F7EA71EF9}</author>
    <author>tc={AC4AD508-1634-411D-9187-5F20CD654C24}</author>
    <author>tc={4848832B-745F-40E9-AFC6-93BF29F68DE7}</author>
    <author>tc={0057EB89-E017-47ED-AEB3-44EA705637BF}</author>
    <author>tc={EF25D5A2-8937-4438-AAEA-82EAC3FD351F}</author>
    <author>tc={0ABB5908-D534-4D89-B2B1-F938AB6E5689}</author>
    <author>tc={83655471-D6B8-4E10-8260-34311031938F}</author>
    <author>tc={75D3F420-EF8B-4391-85C9-7CA377CB6022}</author>
    <author>tc={3D2A0BE3-0CEA-4693-AA9D-976672537CE9}</author>
    <author>tc={F4F99EB1-F812-4EBC-9165-83C1A82E3DAA}</author>
    <author>tc={A4E39FE2-865F-4BC9-A8A4-38D6E8CA6AA1}</author>
    <author>tc={79CDFCB9-9ACD-490F-8585-85F54103C6E0}</author>
    <author>tc={0770FF72-2398-4541-9A1E-21C32D448200}</author>
    <author>tc={6872EE1B-09C3-4B8C-A698-B483648BD104}</author>
    <author>tc={4C4D1403-6B00-4DD2-A7B2-BD30A188FCB0}</author>
    <author>tc={DA653813-5519-4B94-B887-F18063F24D83}</author>
    <author>tc={4D29BA7C-6D8A-4151-9B30-9B0B723FA0FA}</author>
    <author>tc={EC638911-448C-4D96-B95E-BDCBDBADB6F3}</author>
    <author>tc={1D3A137A-B0D0-45C0-8034-B0EAB01C01AC}</author>
    <author>tc={48D863D3-7AE5-43EA-8814-BF19707112BF}</author>
    <author>tc={F82BAB78-9EFF-4B03-BBAB-6EC53BF1535B}</author>
    <author>tc={FCCD86C9-2A06-4246-93F9-C22F149BAB32}</author>
    <author>tc={6B87198A-476E-4500-B2F9-6CD7E96E2760}</author>
    <author>tc={B32FA192-93B9-4328-A24B-CBA0C415968E}</author>
    <author>tc={B21649E1-1E12-4908-B541-2758B1CEB94D}</author>
    <author>tc={6465D209-4EDA-4625-BF9B-5F67A577F431}</author>
    <author>tc={BD871DAC-76E6-4D41-95A8-F626C794125C}</author>
    <author>tc={ACCF4683-C3F3-4F18-BCFD-FFBB55277214}</author>
    <author>tc={5665E9D6-7410-4656-9E3A-98832720151B}</author>
    <author>tc={3BA81060-20C6-4B8A-A6C3-A6EDCB3C289E}</author>
    <author>tc={99E78451-05B1-4C22-B4A0-735A792B3B54}</author>
    <author>tc={53A9A99E-8F06-4FBE-8242-F0317C5E830E}</author>
    <author>tc={74163D94-5088-4A47-BDC2-1CB6598336D9}</author>
    <author>tc={BB636C29-479D-4DE4-B4BA-B502DAEB8FCC}</author>
    <author>tc={4FCA72AB-A4B1-4978-8A0C-C8578A15695D}</author>
    <author>tc={1C447E9F-14F9-440C-BB15-4AB6F248CCC1}</author>
    <author>tc={C37D2001-4C3C-45F1-A350-9F17D4E41A42}</author>
    <author>tc={BD9DB82C-23FF-474C-8B20-53EBBEBD8C05}</author>
    <author>tc={781A18AE-BD3D-49C5-9ECA-DD20E35448B9}</author>
    <author>tc={1BCCDE3C-D3C5-41E6-93E7-AF72764B2519}</author>
    <author>tc={C2D92D1F-373D-4732-9C43-8B0F5C02DF72}</author>
    <author>tc={7E484FB1-89B2-45DB-8E5D-977850D23151}</author>
    <author>tc={6DC3548B-AE33-4230-B9B0-7A236AF0DFE1}</author>
    <author>tc={AEC0404E-B04A-4015-81EE-82FEAFF0AD46}</author>
    <author>tc={CAF81AC4-931F-437A-8377-0FDE4A698AB1}</author>
    <author>tc={DD2F4723-C49F-4FFF-9A60-D99BAEC52A2C}</author>
    <author>tc={9EB6B975-1673-4766-96CB-63A37FD79C81}</author>
    <author>tc={F3698D36-3260-4BCC-9830-B47C2125993A}</author>
    <author>tc={689AEE7B-FC70-4D1D-91C3-02ADF015D8C8}</author>
    <author>tc={9C76F328-F2BC-4EE4-A597-BB5A0E492C66}</author>
    <author>tc={A9F91295-A9D0-429B-AA85-3B06F527745E}</author>
    <author>tc={F034161F-91FF-4B80-A9CD-3C2EC1937B31}</author>
    <author>tc={12CAC026-627B-4B7D-A751-CFD0A4EE086F}</author>
    <author>tc={A684936B-E54C-453C-8420-E2AA9D974ACC}</author>
    <author>tc={A6AA1FA0-39DB-4385-91C6-C2AF13F2A097}</author>
    <author>tc={55944BDD-4D12-407D-A5F4-942EB504DEAA}</author>
    <author>tc={3C922D70-9823-461B-9C09-78C68A43D2E7}</author>
    <author>tc={03DDAD90-BE8D-4245-A9A8-71B8D72C2B03}</author>
    <author>tc={9B1DEF0C-D619-4D97-B79F-C4AF11C83392}</author>
    <author>tc={BB33E576-7B00-439D-802C-CBEBC6235E36}</author>
    <author>tc={69807B96-6B83-46AF-8396-125410707BA4}</author>
    <author>tc={1F561F90-4F58-4446-A854-C22558F2557B}</author>
    <author>tc={12508C4F-03FC-4838-B6DB-C09A0BB33089}</author>
    <author>tc={5B15B93C-FC7E-4E1B-A315-559D845276F8}</author>
    <author>tc={18B96C33-4DAE-4C09-9D04-7683F3DB7965}</author>
    <author>tc={CBC40324-24B1-4DF8-9215-164863359228}</author>
    <author>tc={465CB71F-FD87-4B44-8840-2D11C3D37571}</author>
    <author>tc={7EA680A8-20C8-4491-B726-80C1E44493D5}</author>
    <author>tc={A557A323-2A23-4232-8C3D-667F0C29C6F2}</author>
    <author>tc={E09D2516-8B26-4E29-8CCE-F28792FABA34}</author>
    <author>tc={8E57E50C-9FAD-4430-9604-EC342A71597E}</author>
    <author>tc={0DD24D81-24BD-45FB-A550-A033F5DBD25B}</author>
    <author>tc={44D862E4-C9C6-4450-B5E2-98F23B2ACB22}</author>
    <author>tc={95D8AF6E-2E81-4965-A475-CB380708CE4E}</author>
    <author>tc={4721D5A3-07EF-45C0-AC81-E1ED3CE84D86}</author>
    <author>tc={1A075024-AC40-465B-9EF5-FDACEFA4BF7C}</author>
    <author>tc={B18BD9FE-C6B5-43CE-A297-862428E788ED}</author>
    <author>tc={8D8AFCAF-688F-40BC-8123-3F73C060B8C3}</author>
    <author>tc={CF384D0D-76F3-4940-9E6B-6E428F2ECBB3}</author>
    <author>tc={5390C48A-D87C-44EE-9ECE-3E7195D05D2B}</author>
    <author>tc={33F9FA05-9E24-4844-9C37-739298DB96F1}</author>
    <author>tc={710E26D0-249E-4147-8E50-312F11A9A603}</author>
    <author>tc={9E3ABE20-BFFB-49C6-BBBF-EFF530C1BA68}</author>
    <author>tc={C797A5C9-89F3-45B9-9413-2512FC38B595}</author>
    <author>tc={C6A43B24-70E9-4E1C-96C2-7586F920F38C}</author>
    <author>tc={0E123D37-52E6-4AF6-9560-59809BDCEE22}</author>
    <author>tc={5556DE0D-07C1-4369-A0C6-1949061BEE22}</author>
    <author>tc={AEA5A548-294F-4936-A169-6C9750FB775A}</author>
    <author>tc={FD00AF91-CF3B-4437-B940-94239D40B4B5}</author>
    <author>tc={88A014B9-E060-4BA2-9E13-F601B85E4D08}</author>
    <author>tc={979E130C-D84B-4837-9C8D-16FCFB943FFE}</author>
    <author>tc={E42D71EA-CD7B-411D-9C08-51693ACF2DC4}</author>
    <author>tc={23EC11E9-2501-4A5F-958E-444B14BCFB59}</author>
    <author>tc={32EE9F77-989F-48EF-A8FE-83D8E9F0BC94}</author>
    <author>tc={09294DEF-F408-45B0-8400-E5FD4FF14654}</author>
    <author>tc={D596D5AF-6862-4C97-8A0F-2A9B1F3D84F2}</author>
    <author>tc={ED73AA92-E4B0-4D39-81AD-D3EA618FA19A}</author>
    <author>tc={3B3EA9A2-EBAD-4001-98F9-7B3D13D502FA}</author>
    <author>tc={206F533E-FD1E-4A75-B953-91D66249A86D}</author>
    <author>tc={1F038E00-11DB-4344-BA06-299BF154AF52}</author>
    <author>tc={D16407D8-FAD3-4FEF-9FCB-12F600E4A8FF}</author>
    <author>tc={8E69EF4A-5420-466F-90F1-DC3AD66FE9FE}</author>
    <author>tc={37160246-49C2-4F5F-BF69-F1ECCC21AB8F}</author>
    <author>tc={2C1F94E3-22EB-4A47-867F-99ADFE354F99}</author>
    <author>tc={5A74A1A8-05A6-43C1-9986-6F8557FF8BB2}</author>
    <author>tc={EBE48D99-9C3C-4BC6-B196-F38885038FA7}</author>
    <author>tc={317A16A7-73F7-410A-94D5-53680DDA5F7D}</author>
    <author>tc={75119B01-28BC-4465-904D-9FEAF3120FF8}</author>
    <author>tc={97EBE0D2-859F-4301-A0AA-A02C3AEB0E00}</author>
    <author>tc={34A8A01E-E3C9-45BB-80BE-E77D9ECB70EB}</author>
    <author>tc={361027E1-268C-4F2B-B0C2-B3A8E76BD625}</author>
    <author>tc={74795D26-1A3F-4795-847C-EDA3D6258EFA}</author>
    <author>tc={E80695DA-FDD7-4A83-9F48-37E827BA21CE}</author>
    <author>tc={4F7F49A7-278C-419B-8B0D-6F8EF43021E7}</author>
    <author>tc={41398247-A7E2-4B0B-9709-E27628743EBF}</author>
    <author>tc={E57CF1D2-CBCA-48BA-A33A-00CEAD6A3FF6}</author>
    <author>tc={9046F7C7-4DF0-470B-B8B2-A1ACFA1EC0EC}</author>
    <author>tc={EC3A06E0-8A11-4840-B8BC-C867583E9751}</author>
    <author>tc={0EF5B89E-8948-4739-AF4C-A26B7574F98D}</author>
    <author>tc={8CC7CB67-F6D9-4636-AA9D-7157E428543A}</author>
    <author>tc={0C0C1FF6-FF9D-4A5F-A405-E943276DB2BD}</author>
    <author>tc={6FFA50CE-744D-420F-B8CE-D4E95802A6AE}</author>
    <author>tc={EBCFE54A-7495-448E-B343-E9905150B1B1}</author>
    <author>tc={1CAE5487-547C-45E5-ACB5-D5B54F5B67DC}</author>
    <author>tc={EDD3E731-BA63-4EDC-A00D-EAAE3E50F4EE}</author>
    <author>tc={27732894-7609-4480-9E3F-DE371DCD8AFB}</author>
    <author>tc={69273CEA-4AE7-4C10-9DF2-EC40C2B26899}</author>
    <author>tc={7BA54726-0E70-48EF-B51A-FFAA44027D24}</author>
    <author>tc={D6AEE580-0F09-4836-862B-2C1DCD51C6A6}</author>
    <author>tc={6DE57682-74E6-4406-A920-C76E4DB4747D}</author>
    <author>tc={1B3C11B9-906A-4921-AAED-EC6EC04196B4}</author>
    <author>tc={6E41934D-9C40-4CF7-813D-20E8B804FBED}</author>
    <author>tc={CBD2BB87-C1CA-433C-A9ED-8BE0F8CB37F1}</author>
    <author>tc={FBE6D017-FED0-4BC7-9446-92DAD732DB05}</author>
    <author>tc={ADDE37FB-60C4-455F-9A36-7BDAC42C0F5C}</author>
    <author>tc={A0B2EC80-30B8-4647-AF14-8DD818D516BF}</author>
    <author>tc={8D06788B-EBB2-4352-94A3-CDD976776CD6}</author>
    <author>tc={AD1FD48D-337D-4808-B757-AE502795184D}</author>
    <author>tc={1C7E8F89-392B-4D7B-A7B8-26567CA93C4B}</author>
    <author>tc={4055DFBD-5873-4D17-8F0D-9BC414380CA8}</author>
    <author>tc={BFB5E210-023B-4073-B6DC-3E79A9C3F5E4}</author>
    <author>tc={0A27CB0F-1AC1-44BA-86F6-ECD5419DB086}</author>
    <author>tc={66622E69-0D90-4572-81F1-773F34E96752}</author>
    <author>tc={71F2F447-F64F-40B4-BF37-07DA7215FB5B}</author>
    <author>tc={ED04BBBF-E6AD-44F5-A27E-62D9A17B6459}</author>
    <author>tc={31C4A437-2FB3-4DC3-95E1-C4741B6A8997}</author>
    <author>tc={5E7BB24F-ED61-4FB2-A1E7-4E0FE6D80FB0}</author>
    <author>tc={19FA8F50-3FBE-4219-AAFA-DAFBF1062170}</author>
    <author>tc={DE367375-A28A-43E1-8672-431D0186CCC2}</author>
    <author>tc={784A1059-0480-4E7B-8DEE-7EEDDD1AE3DA}</author>
    <author>tc={74FE4350-3EC1-4F80-A127-EDA981599A9E}</author>
    <author>tc={AFF6AA55-B1E2-4FF9-AF5B-AD69775755C9}</author>
    <author>tc={4F52179F-2A48-4274-BE76-A7ED0E7B4651}</author>
    <author>tc={88D514C3-B0F2-41E0-B065-03E25C1F2FC7}</author>
    <author>tc={82DF6893-4634-4224-B419-104F4B7E4EF9}</author>
    <author>tc={1A3331AE-1DCC-45D2-BFFE-53BCF43E3331}</author>
    <author>tc={78BFE6E3-5F1B-4D2A-A033-6A9D83DC52BA}</author>
    <author>tc={E1B7AF94-748C-41D1-8E58-456581F43BF0}</author>
    <author>tc={3766923D-1784-4ED9-BFDB-7250DE202820}</author>
    <author>tc={8AF5CF1B-429B-4E3D-A681-35FC6CCAB386}</author>
    <author>tc={5B553040-67FA-4CED-B7A2-4377FBCC1D95}</author>
    <author>tc={63661C8A-35A4-4F21-B64B-4951512A1AB9}</author>
    <author>tc={83F118FB-89CD-4859-A559-4A7A5CA2A353}</author>
    <author>tc={BA1491A2-A950-40B4-9694-425A0038830C}</author>
    <author>tc={C2B98A8F-F806-4074-9B16-358EF10B0BA2}</author>
    <author>tc={DEF12552-03DC-499A-BC18-7AB6C041727A}</author>
    <author>tc={1297266A-9702-490A-81B7-848C7856C052}</author>
    <author>tc={4FDC3CDD-2E36-4E7E-83D6-C107DC9727B3}</author>
    <author>tc={F1A057C2-5903-462A-8040-E3308588F406}</author>
    <author>tc={D48061EE-B02F-482E-8BD5-9B0892FF85F9}</author>
    <author>tc={BEA6E732-902B-49FD-8959-CC8B78C48D72}</author>
    <author>tc={7972F598-5943-4550-9398-576D914BB5EC}</author>
    <author>tc={9A865C9F-E4B8-41B4-A145-D97F7D0AE934}</author>
    <author>tc={9A73FA0F-451B-439F-B2DE-14992310EBDC}</author>
    <author>tc={F5F0290F-2B8A-435F-880B-9ACF0958AA1B}</author>
    <author>tc={3B35D995-8C20-4BA5-BE25-4E5B245CE0DF}</author>
    <author>tc={4B8042B2-C809-43CD-8DCD-CEC3CA97D40A}</author>
    <author>tc={488B022E-015B-4A5D-B3EA-6A6A573E67E0}</author>
    <author>tc={E76BA543-B7AD-4548-B3BF-8EE995804D2A}</author>
    <author>tc={2DC9CECD-5555-4E27-ADF4-01699696FB75}</author>
    <author>tc={F91085A8-18E9-4164-A74A-998F9449818A}</author>
    <author>tc={F5DD2F41-CD8A-4ED1-BA23-A1E69159AAC6}</author>
    <author>tc={AAC3895C-E89E-4D29-A98F-2B6FA1A4A6CF}</author>
    <author>tc={1B285396-B34D-469C-A98A-F1D2C82B654E}</author>
    <author>tc={85B87F4C-2D62-49E7-B3E8-559F73362911}</author>
    <author>tc={F9E953CC-1E92-4EF0-B50C-2BA525BA46A1}</author>
    <author>tc={2B656175-C381-4411-90D1-9F7424B3B78E}</author>
    <author>tc={694B8DC8-0118-427C-8B51-17B6E6B32CAA}</author>
    <author>tc={89474401-BE26-4C04-95DE-9DD509D6761C}</author>
    <author>tc={9968B6DE-88AA-4308-BD2F-F3663E18A131}</author>
    <author>tc={94963B7F-32FB-4AEC-99D2-C1F5A8FC1B5E}</author>
    <author>tc={D8E08798-8E25-49A1-B609-09C0D4C04B54}</author>
    <author>tc={E25A1146-AA4A-4168-8EBF-8186A730FCA3}</author>
    <author>tc={C756FE63-7EBD-4C1F-ABE9-20EEBA9866B9}</author>
    <author>tc={BF3488E9-C06A-401B-8308-2626987F8354}</author>
    <author>tc={2436D661-583C-42BA-A926-5CA4D8A79656}</author>
    <author>tc={F6B69AC2-5248-424D-8A9E-32E430DFB446}</author>
    <author>tc={818E57DB-308C-4BD4-8E2A-1499EC49412C}</author>
    <author>tc={C977B466-812E-423E-BFC9-DAFF6708386F}</author>
    <author>tc={B270293B-FCE1-4504-9C71-AD9AD1416B4C}</author>
    <author>tc={7BC2ADB6-4F8F-48CB-B533-B6735027A968}</author>
    <author>tc={1A2C9975-9795-43CC-B1D1-BFB8D7A04EAD}</author>
    <author>tc={43B152F6-AC6D-4E10-9937-277FEA0B488A}</author>
    <author>tc={5BDF004F-8260-4727-9FDF-5291E875363A}</author>
    <author>tc={F7BD0FDC-8663-497D-B819-81FCB1CDC9FE}</author>
    <author>tc={D1E00289-73C9-4DC3-A1AB-C7080630D389}</author>
    <author>tc={0ED849BD-B454-430D-A4CD-6445FE143102}</author>
    <author>tc={B303FF06-D288-43BC-A880-5F66D8715407}</author>
    <author>tc={F23FAA77-536A-45D3-94D6-0EFE40F75A2D}</author>
    <author>tc={AFE630F9-35A2-4942-BBB2-2B96B11FE98C}</author>
    <author>tc={F443A5FC-BEAE-4D8F-B137-D003638A8587}</author>
    <author>tc={A84408E5-D25B-46A5-9F47-74F7B22CC81C}</author>
    <author>tc={F3506284-46F1-4995-AC28-6D4E2F59480A}</author>
    <author>tc={4A360220-79BE-42E1-B8F7-BF17AD6A9651}</author>
    <author>tc={EE47FC51-51F0-44BC-9DF4-66B6CC160298}</author>
    <author>tc={F35C6F27-9611-416C-8D49-960DA3B71357}</author>
    <author>tc={A4DA56B3-F3B1-48F2-AC75-621E8E68745A}</author>
    <author>tc={D6B8A9A5-DCF7-437F-917E-FBE434C9CBEF}</author>
    <author>tc={525161D9-1040-42BD-902E-1C7907A046E8}</author>
    <author>tc={456FEADA-EB09-4165-A58E-6EA00EF1A012}</author>
    <author>tc={7044E2A6-8D20-47DC-892F-5526E538F378}</author>
    <author>tc={6F805979-02DC-4512-9812-FBD0185E921F}</author>
    <author>tc={948F3452-0095-4B09-BE75-ED54740EEA40}</author>
    <author>tc={271CFB77-A155-484A-A505-E4C908E069E4}</author>
    <author>tc={C58002D6-28D6-4C38-8161-DA8A6F3FC3F9}</author>
    <author>tc={B6A054AF-3FA3-460A-9ABC-7AF13D28B400}</author>
    <author>tc={DD0B4B00-7DE9-41A6-A85E-7DBAE602C594}</author>
    <author>tc={E95B5138-1964-4EC2-8C0E-1A962E0B35E4}</author>
    <author>tc={8D8AA633-81E2-4150-B8C1-137DE02EBBA3}</author>
    <author>tc={C55889FA-F66C-48EB-9088-1EDFDFE9F906}</author>
    <author>tc={3E351A59-9712-4267-9F36-687303F2BD27}</author>
    <author>tc={519145AC-CE07-4B6E-AD16-122CB7894744}</author>
    <author>tc={29D395B5-9F3E-4A7F-94C6-2459F973CEEA}</author>
    <author>tc={AFAE339E-2168-4C67-9C4D-D6F68CFCE373}</author>
    <author>tc={72487848-5982-4C9F-B9BC-1989242B8E84}</author>
    <author>tc={5165FFF4-4264-437F-9925-0007C78F4EC0}</author>
    <author>tc={793160B3-588C-4D48-B187-78D93F43E4E5}</author>
    <author>tc={BF2A72F6-DD7F-4319-905C-9013A14779D3}</author>
    <author>tc={EF3E124C-632F-4FB7-8600-1EF7E7FE8A7D}</author>
    <author>tc={F8B6949D-6F2B-47E1-AAA4-C8B05DE1F3AD}</author>
    <author>tc={3422BAFD-515A-4513-9347-E7D7A347860B}</author>
    <author>tc={3E090588-A660-4188-BA7E-AC1009BE9D56}</author>
    <author>tc={8AD8180B-BD93-4521-9B41-1073648CB4D7}</author>
    <author>tc={2E66033B-9271-40EC-8729-3BB5A17FB39D}</author>
    <author>tc={40C27D60-09D2-44FA-B273-22BCD8FCD528}</author>
    <author>tc={7AA2BBE9-1D2D-4330-9180-2125587E4098}</author>
    <author>tc={D1DC3D43-72E1-4653-9950-9C7EFCBABC46}</author>
    <author>tc={C32EE9E0-627B-4698-AF65-CABF4AA0AFB4}</author>
    <author>tc={D6BCEA41-F767-4FBE-9627-9E1A8394D94A}</author>
    <author>tc={72009A0E-0C1B-41D0-B365-7838BFDC1500}</author>
    <author>tc={71F43AFA-06FD-4FB1-9A29-5787754655D8}</author>
    <author>tc={F91159C3-E703-484E-B63D-952E3B2219F1}</author>
    <author>tc={969F472F-596F-4EE8-97C0-FE422DE471A8}</author>
    <author>tc={2AD650B5-E107-4F0A-9E67-2A2A591717C2}</author>
    <author>tc={4AD1CF69-69FB-407B-A726-B3C856909911}</author>
    <author>tc={011E0287-29EB-4776-B1B8-7E0970754D67}</author>
    <author>tc={13D34AA8-D3E5-4B0C-B64E-4A073ABF90D1}</author>
    <author>tc={0654A631-7255-4E89-B85F-BD99F9BD1AAF}</author>
    <author>tc={752424F3-8DB7-4C72-BFC5-BEFE758BCD14}</author>
    <author>tc={102C8784-68E2-4DD1-A412-520F227993A5}</author>
    <author>tc={4F02C9D9-EEBE-454D-B0DF-F2D9AD28B57E}</author>
    <author>tc={C1C8C981-FA48-47F8-A850-2A091C4B4A40}</author>
    <author>tc={FD6DC1CC-5114-4918-8390-D41BF57FC5A5}</author>
    <author>tc={5445C197-F36F-4E2B-8499-484B7C477474}</author>
    <author>tc={BB4E3B36-9B62-4BAB-8DA8-8790DC6B4463}</author>
    <author>tc={65864277-5337-4E0A-9600-71294EDE5A26}</author>
    <author>tc={565DAFAD-AAB5-49E9-8264-D4FF6FF44F75}</author>
    <author>tc={AA2D50BF-6104-4A0E-AC96-CF8575216E1E}</author>
    <author>tc={A63D4278-A3EF-4E59-B141-2FE939130441}</author>
    <author>tc={EC21404B-396D-42DF-AFC3-D79CBE23A1E8}</author>
    <author>tc={F8E458B0-D159-4F0E-9407-38E92DBBE6B3}</author>
    <author>tc={BD1D4D4E-C939-43C9-AEAC-742DBBC5167F}</author>
    <author>tc={9FFF466E-BC3C-433A-9901-35AAE6EC4CC3}</author>
    <author>tc={726186E9-0854-4797-9C4B-29748E8FB6BC}</author>
    <author>tc={E17CCD56-6D15-4468-A6DF-4E97C2D6C1FD}</author>
    <author>tc={A28B3C96-3718-43B8-80B1-85330108F7FB}</author>
    <author>tc={2F618571-52E7-4E91-8E7E-060E1B219E25}</author>
    <author>tc={9A50C3E4-1F2F-4E11-8630-7D31299C1E4D}</author>
    <author>tc={2954A4BD-9F9D-4D18-8AE4-6F398AC5FFAA}</author>
    <author>tc={1F817639-FF6F-4457-B440-1C82086D8425}</author>
    <author>tc={C6A769A9-A6CF-4A1D-9C3A-DC7D973EEA4A}</author>
    <author>tc={1ECAA8C2-8DE2-44DA-9624-83961884AFB8}</author>
    <author>tc={BAC2CC7C-E054-4F8D-918A-7272CB1D5F76}</author>
    <author>tc={D5F275F9-7898-41D5-8B05-C9AB7CE2A413}</author>
    <author>tc={EF90D3BA-6939-4EDB-9ED5-A5976D15075B}</author>
    <author>tc={85BD1A77-4F3A-4FB2-92F7-4C241C18F2A5}</author>
    <author>tc={5ED0C27A-D06D-4B61-B0EA-2557DA425860}</author>
    <author>tc={5686899F-9D19-4254-8637-627275464DBF}</author>
    <author>tc={D4073371-B45C-4E6F-A697-61CAF23F6805}</author>
    <author>tc={3866AE52-9958-4F3A-A6AA-55D4156846E1}</author>
    <author>tc={1212C390-8E2D-4A5B-AD3F-8BB691B41209}</author>
    <author>tc={D326A5C8-546B-46A7-B81A-1AAE9598FC44}</author>
    <author>tc={E1EE3DAA-E639-4842-910B-05973CF32DD9}</author>
    <author>tc={90B1B288-855C-4581-B62F-7293327173E5}</author>
    <author>tc={E527B899-CB12-4774-9063-CB36F5C649AF}</author>
    <author>tc={5F6E0082-6248-42E3-9CA9-E73597A9CE70}</author>
    <author>tc={94AED29D-7D17-4A25-B026-9DEE43BA79AC}</author>
    <author>tc={AB342B7B-E2A1-415F-A1CB-5FAE96CB5C1A}</author>
    <author>tc={E93CDC48-E0E8-4867-9E8D-4F76F72D75B8}</author>
    <author>tc={F13A8F0C-CCC5-4834-AAB8-DF52B74B7A2A}</author>
    <author>tc={E17CFA6F-0161-4EF3-ABE0-0B851F968429}</author>
    <author>tc={15987363-6B82-412E-82CF-952863140B01}</author>
    <author>tc={4CBDC1E5-B336-4307-9840-CE705813B77A}</author>
    <author>tc={F4BB5C87-F49B-40EE-9C27-C391A6794384}</author>
    <author>tc={98947313-1D13-4610-A26C-7DC225D86F27}</author>
    <author>tc={8877F9BD-2608-48F1-B532-77A260DFA932}</author>
    <author>tc={C9742F5E-82AA-45A9-BE4C-A0850E819D27}</author>
    <author>tc={FBE420E0-8F61-44F3-A9B7-F3FCB4057E8F}</author>
    <author>tc={64E7E284-5EB8-48CF-B76E-BD8F2EBB10CB}</author>
    <author>tc={0016DBDD-89B2-486D-BF12-60DD932A4154}</author>
    <author>tc={8F3B8A4C-01FB-4467-BA90-46451C2C989A}</author>
    <author>tc={311ABD37-D03D-427F-8D7E-A9B99BC258F9}</author>
    <author>tc={68A43DD1-47FD-42D4-8FF7-AA7C3ECF7BFB}</author>
    <author>tc={E0454DBA-07D5-4A9C-B9D1-17CDA72D06FF}</author>
    <author>tc={027852C8-68A3-4115-A0F0-A36C06E31D2B}</author>
    <author>tc={44D7136D-BD12-4EB4-8FBB-22F8FFB225A0}</author>
    <author>tc={526F05FD-B322-4CFC-B8D6-8611FCE80988}</author>
    <author>tc={1546EA97-67C1-4079-9691-465E6ED11185}</author>
    <author>tc={2B9BB766-F43B-48BC-96D1-08AD8485C7DD}</author>
    <author>tc={79D521E5-28E5-41BF-A86F-647336BD8C3E}</author>
    <author>tc={E0490BBF-0EF2-4233-B882-D9F20DE004F6}</author>
    <author>tc={BD2A7729-C8EA-43FB-9AE2-E6153DFCE6CD}</author>
    <author>tc={41CC860F-FEA5-436A-8098-140ACBCF42C1}</author>
    <author>tc={6ED01197-C28A-4B29-B443-6D6E74EBB9E8}</author>
    <author>tc={D4E3F359-B62A-4EDB-A425-8795C262F9CF}</author>
    <author>tc={404C289F-E205-49BF-AEEE-E9BFCED2BA82}</author>
    <author>tc={F6E86139-56F4-4F3F-B08D-B402D260F25C}</author>
    <author>tc={5C049E7A-CB4D-410B-8BF2-0811AB9F99ED}</author>
    <author>tc={1FBC5BC4-59CB-4BBB-9E57-A4B3C4E3D0C5}</author>
    <author>tc={62C352EA-B921-4BAA-875A-0C0ECE455BE3}</author>
    <author>tc={4106D937-4FC7-4A21-9891-EFCB173EA011}</author>
    <author>tc={D8524FD8-C505-4565-8393-6884A10954F0}</author>
    <author>tc={F800D61B-4EB7-4D45-99C2-A5CE0BD7B4F6}</author>
    <author>tc={3BF1BFD2-0E2D-4108-AB33-F003F2DF1BCA}</author>
    <author>tc={BFA85FCD-5A82-498E-8B63-773691A98D0E}</author>
    <author>tc={CE5B8F48-EE36-4F51-8FD9-E5CF514B807A}</author>
    <author>tc={F1ACCC66-6BF2-430D-8900-1B402C2E4052}</author>
    <author>tc={3A94E51C-3198-4C19-B4D1-070CC5C6329C}</author>
    <author>tc={00D0C356-CA6F-4E5E-B108-6341E7720D50}</author>
    <author>tc={A3549AFB-3D81-4B62-83A6-DC7633E87A5B}</author>
    <author>tc={CE86522A-F826-4A13-A2C9-653379D28D70}</author>
    <author>tc={8E60B205-0705-43D3-83ED-DACC852E3871}</author>
    <author>tc={E6F7C68A-39B5-4ABB-9956-0800790F547B}</author>
    <author>tc={BFC7407E-CFE0-4E9B-ADB4-7848F69E1F0B}</author>
    <author>tc={5F312F4C-8D50-4433-BD1A-C877878CED8E}</author>
    <author>tc={B2A484F3-20E2-45A7-B95C-1BE15D2ED2A8}</author>
    <author>tc={F980380B-F442-48A4-9E39-E1E6E823996C}</author>
    <author>tc={9713E474-3C0A-483C-9CB5-B888D63EBCAB}</author>
    <author>tc={540C9F86-AACB-4C47-BCC2-B9E7040E64F3}</author>
    <author>tc={0935DE17-60F3-46B2-BA5F-D00E22A252EB}</author>
    <author>tc={C19507AF-D4A6-4A0A-BBC1-031663B22040}</author>
    <author>tc={2B5273F1-73F6-450A-9F9C-AD26A0AD4D41}</author>
    <author>tc={50A989E7-8E1B-4A1E-9F79-A3F30FED610E}</author>
    <author>tc={8A2102FD-ACAE-407F-BA03-10B1354333AD}</author>
    <author>tc={3727DB0D-6026-4125-AFCF-CED6AC67A0D2}</author>
    <author>tc={2FBB3740-39CD-48DA-8BE7-206ADBC54F09}</author>
    <author>tc={F26B915B-B1E1-488C-B054-F2081C338BA4}</author>
    <author>tc={F6D3E09D-3C60-42FD-896B-1EA4978C15C4}</author>
    <author>tc={D50C861F-4A84-4C09-910E-6BC818C821B4}</author>
    <author>tc={72745F60-A4E1-4EE6-9A31-08FA5FA7D464}</author>
    <author>tc={F25640C0-3580-4011-89D3-39E4B285AEB0}</author>
    <author>tc={A2ABD285-965A-4319-952B-A4709DD3482C}</author>
    <author>tc={A820FDBD-DA7E-43AD-87DB-8736BAC153B7}</author>
    <author>tc={FF364925-D645-4CAB-884B-B98435655A81}</author>
    <author>tc={D13CAC2C-26DA-4B04-855C-096976F5F2FF}</author>
    <author>tc={D2F8DE65-36AE-4311-A4B1-7FA821B42CCA}</author>
    <author>tc={F591ACBC-A02B-4819-A684-8D853C673AA6}</author>
    <author>tc={D738B306-C9E3-4CB4-870D-C0E354934864}</author>
    <author>tc={D793E809-47C5-4286-B978-6B21693B0915}</author>
    <author>tc={67757349-C65C-4CEF-9AA7-8C94FE7B1F3A}</author>
    <author>tc={70AD7A30-464F-4328-976F-9E543F11D313}</author>
    <author>tc={27803A7B-55A0-4676-88D9-A7DF0F9C4628}</author>
    <author>tc={7E7B83F0-599E-445D-983D-7A6DDC8D80A6}</author>
    <author>tc={141CF619-2C5E-4A97-A3B2-9F44054D6580}</author>
    <author>tc={4339136D-DE5D-443D-BE5F-63671627FEE2}</author>
    <author>tc={ADACEC73-CCF6-4C4F-8E16-4E8082B578A9}</author>
    <author>tc={2CBF9EDB-DFBF-4B01-8E09-30D40DB67DA9}</author>
    <author>tc={7126ABFA-8CBB-4297-90B3-B09E51808EA0}</author>
    <author>tc={DCA612F8-749A-4F60-99FA-62A19A093A3A}</author>
    <author>tc={BE296FE4-4770-40F6-8296-0236A120D5A2}</author>
    <author>tc={D0158622-8D6C-4C59-B5F1-78246A5D6A8C}</author>
    <author>tc={598CED11-1A5C-46BB-AC3F-C1CDC1813EDE}</author>
    <author>tc={FAA03642-0C54-41CB-A76F-69AFF0F93C53}</author>
    <author>tc={EAE350CF-3A84-467F-97D3-273256421B2B}</author>
    <author>tc={CDAE5E6E-F482-477A-9928-FDE6FB636F48}</author>
    <author>tc={CAEC861F-62BD-4D14-8593-23D9D703D74D}</author>
    <author>tc={B1ACEC0F-8159-4992-ACA6-0B72B43CFF4A}</author>
    <author>tc={7FFF517A-B6B0-4ADB-A9E3-069D987D5C3F}</author>
    <author>tc={C8C88337-379E-4801-90C9-1249BBB6142D}</author>
    <author>tc={EB909BE4-DE50-4D54-B8F5-E28E148704FD}</author>
    <author>tc={2106B9EF-F3B5-4D19-8F37-C3950F3DB9F2}</author>
    <author>tc={6D9C824A-EBEA-4BDA-A97A-6572C01AAA2C}</author>
    <author>tc={A20221B0-111D-4812-B484-82ABC888EB7A}</author>
    <author>tc={E49115EA-A8F1-49B3-9BB2-64131E4E609C}</author>
    <author>tc={0F6EEC33-5880-447A-9255-D38B3CFE6E83}</author>
    <author>tc={96D742D5-F110-4789-8FB9-A56924899403}</author>
    <author>tc={28D9CAC0-82AB-45BC-9DCB-D518B571694F}</author>
    <author>tc={829C7828-BB25-4A68-BCDD-86B34E171E84}</author>
    <author>tc={061DA6F8-8A0E-4BC5-854B-9829497C9E93}</author>
    <author>tc={7D188E64-52CA-454D-81B7-2F69AC0B4B32}</author>
    <author>tc={939A7926-02A5-4136-A7D5-15194571FFAB}</author>
    <author>tc={6E9582EB-9967-49EC-B8B1-C3D41F5AB0BC}</author>
    <author>tc={0BA1A2AF-5A28-4C78-8B92-493110710D19}</author>
  </authors>
  <commentList>
    <comment ref="G7" authorId="0" shapeId="0" xr:uid="{00000000-0006-0000-00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
        </r>
      </text>
    </comment>
    <comment ref="S7" authorId="1" shapeId="0" xr:uid="{00000000-0006-0000-00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
        </r>
      </text>
    </comment>
    <comment ref="G8" authorId="2" shapeId="0" xr:uid="{00000000-0006-0000-00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
        </r>
      </text>
    </comment>
    <comment ref="G9" authorId="3" shapeId="0" xr:uid="{00000000-0006-0000-00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t>
        </r>
      </text>
    </comment>
    <comment ref="G10" authorId="4" shapeId="0" xr:uid="{00000000-0006-0000-0000-00000500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
        </r>
      </text>
    </comment>
    <comment ref="G11" authorId="5" shapeId="0" xr:uid="{00000000-0006-0000-0000-00000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
        </r>
      </text>
    </comment>
    <comment ref="G12" authorId="6" shapeId="0" xr:uid="{00000000-0006-0000-0000-000007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t>
        </r>
      </text>
    </comment>
    <comment ref="S12" authorId="7" shapeId="0" xr:uid="{00000000-0006-0000-00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
        </r>
      </text>
    </comment>
    <comment ref="G13" authorId="8" shapeId="0" xr:uid="{00000000-0006-0000-00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t>
        </r>
      </text>
    </comment>
    <comment ref="G14" authorId="9" shapeId="0" xr:uid="{00000000-0006-0000-00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
        </r>
      </text>
    </comment>
    <comment ref="G15" authorId="10" shapeId="0" xr:uid="{00000000-0006-0000-00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
        </r>
      </text>
    </comment>
    <comment ref="S15" authorId="11" shapeId="0" xr:uid="{00000000-0006-0000-00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
        </r>
      </text>
    </comment>
    <comment ref="G16" authorId="12" shapeId="0" xr:uid="{00000000-0006-0000-0000-00000D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t>
        </r>
      </text>
    </comment>
    <comment ref="G17" authorId="13" shapeId="0" xr:uid="{00000000-0006-0000-0000-00000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1815 de 13/11/2013 e exonerado, a pedido, a partir de 12/05/2014, pt 561 de 14/05/2014.
Cleonice Maria da Silva Leão Nunes, nomeada pt 1061 de 23/06/2014 e exonerada pt 396 de 06/04/2015 (Mudança de estrutura de CGE IV para CA III).</t>
        </r>
      </text>
    </comment>
    <comment ref="G18" authorId="14" shapeId="0" xr:uid="{00000000-0006-0000-00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t>
        </r>
      </text>
    </comment>
    <comment ref="G19" authorId="15" shapeId="0" xr:uid="{00000000-0006-0000-0000-000010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t>
        </r>
      </text>
    </comment>
    <comment ref="G20" authorId="16" shapeId="0" xr:uid="{00000000-0006-0000-00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exonerada - Port. 1052, DOU de 17.08.18.</t>
        </r>
      </text>
    </comment>
    <comment ref="G21" authorId="17" shapeId="0" xr:uid="{00000000-0006-0000-00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t>
        </r>
      </text>
    </comment>
    <comment ref="G22" authorId="18" shapeId="0" xr:uid="{00000000-0006-0000-00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t>
        </r>
      </text>
    </comment>
    <comment ref="G23" authorId="19" shapeId="0" xr:uid="{00000000-0006-0000-00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Adelson Teodoro Ramos Filho, nomeado Pt 686, de 2/5/17, exonerado Pt 1365, de 17/8/17.
Anna Paula Oliveira Faria, nomeada pt 1389 de 22.08.17 e exonerada, a pedido, pt 884 DOU 16.07.18.</t>
        </r>
      </text>
    </comment>
    <comment ref="G24" authorId="20" shapeId="0" xr:uid="{00000000-0006-0000-00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Solange Faustino nomeada pt 13 de 05.01.18 e exonerada pt 1317 de 04.10.18.
Alteração de Estrutura RDC nº 248, mudança de código de Assistente CAS II para Gerente de Projeto CGE IV em 04.10.18</t>
        </r>
      </text>
    </comment>
    <comment ref="G25" authorId="21" shapeId="0" xr:uid="{00000000-0006-0000-0000-00001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Nazaré Sadalla Peres Pimentel - nomeada, Port. 659, DOU de 02.06.14; exonerada, Port.1.219, DOU de 20.09.18.
</t>
        </r>
      </text>
    </comment>
    <comment ref="G28" authorId="22" shapeId="0" xr:uid="{00000000-0006-0000-00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t>
        </r>
      </text>
    </comment>
    <comment ref="G29" authorId="23" shapeId="0" xr:uid="{00000000-0006-0000-00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t>
        </r>
      </text>
    </comment>
    <comment ref="G30" authorId="24" shapeId="0" xr:uid="{00000000-0006-0000-0000-00001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nomeada, interinamente, pela pt 283 de 10/03/2009 e exonerada pela pt 1197 de 19/08/2011.
</t>
        </r>
      </text>
    </comment>
    <comment ref="G31" authorId="25" shapeId="0" xr:uid="{00000000-0006-0000-0000-00001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Romildo Lima Mendonça, nomeado pt 48 de 26/01/2009, entrou em exercício em 02/02/2009, exonerado, a pedido, a partir de 06/11/2014, pt 1833 de 11/11/2014.
</t>
        </r>
      </text>
    </comment>
    <comment ref="G32" authorId="26" shapeId="0" xr:uid="{00000000-0006-0000-0000-00001B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t>
        </r>
      </text>
    </comment>
    <comment ref="G33" authorId="27" shapeId="0" xr:uid="{00000000-0006-0000-00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t>
        </r>
      </text>
    </comment>
    <comment ref="S33" authorId="28" shapeId="0" xr:uid="{00000000-0006-0000-00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
        </r>
      </text>
    </comment>
    <comment ref="G35" authorId="29" shapeId="0" xr:uid="{00000000-0006-0000-00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S35" authorId="30" shapeId="0" xr:uid="{00000000-0006-0000-0000-00001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G37" authorId="31" shapeId="0" xr:uid="{00000000-0006-0000-0000-00002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t>
        </r>
      </text>
    </comment>
    <comment ref="G39" authorId="32" shapeId="0" xr:uid="{00000000-0006-0000-0000-000021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Kanomota Ronchini, nomeada pt 338 de 10/06/2015 e exonerada pt 1223 de 08/10/2015.</t>
        </r>
      </text>
    </comment>
    <comment ref="E40" authorId="33" shapeId="0" xr:uid="{00000000-0006-0000-00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G40" authorId="34" shapeId="0" xr:uid="{00000000-0006-0000-00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13/10/2014.Carlos Estênio Freire Brasilino - nomeação: Port. 899, DOU de 31.05.16; exnoração: Port. 939, DOU de 23.07.18. Isabel Cristina Raupp Pimentel, nomeada, Port. 1.629, DOU de 23.11.2018</t>
        </r>
      </text>
    </comment>
    <comment ref="S40" authorId="35" shapeId="0" xr:uid="{00000000-0006-0000-00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t>
        </r>
      </text>
    </comment>
    <comment ref="G41" authorId="36" shapeId="0" xr:uid="{00000000-0006-0000-0000-00002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
        </r>
      </text>
    </comment>
    <comment ref="S41" authorId="37" shapeId="0" xr:uid="{00000000-0006-0000-00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
        </r>
      </text>
    </comment>
    <comment ref="G42" authorId="38" shapeId="0" xr:uid="{00000000-0006-0000-0000-00002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t>
        </r>
      </text>
    </comment>
    <comment ref="S43" authorId="39" shapeId="0" xr:uid="{00000000-0006-0000-0000-000028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t>
        </r>
      </text>
    </comment>
    <comment ref="G44" authorId="40" shapeId="0" xr:uid="{00000000-0006-0000-00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t>
        </r>
      </text>
    </comment>
    <comment ref="G45" authorId="41" shapeId="0" xr:uid="{00000000-0006-0000-00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
        </r>
      </text>
    </comment>
    <comment ref="S45" authorId="42" shapeId="0" xr:uid="{00000000-0006-0000-00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
        </r>
      </text>
    </comment>
    <comment ref="G46" authorId="43" shapeId="0" xr:uid="{00000000-0006-0000-00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
        </r>
      </text>
    </comment>
    <comment ref="G47" authorId="44" shapeId="0" xr:uid="{00000000-0006-0000-00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
        </r>
      </text>
    </comment>
    <comment ref="S47" authorId="45" shapeId="0" xr:uid="{00000000-0006-0000-0000-00002E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
        </r>
      </text>
    </comment>
    <comment ref="G48" authorId="46" shapeId="0" xr:uid="{00000000-0006-0000-00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t>
        </r>
      </text>
    </comment>
    <comment ref="G49" authorId="47" shapeId="0" xr:uid="{00000000-0006-0000-0000-000030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
        </r>
      </text>
    </comment>
    <comment ref="S49" authorId="48" shapeId="0" xr:uid="{00000000-0006-0000-00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
        </r>
      </text>
    </comment>
    <comment ref="G50" authorId="49" shapeId="0" xr:uid="{00000000-0006-0000-00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t>
        </r>
      </text>
    </comment>
    <comment ref="G51" authorId="50" shapeId="0" xr:uid="{00000000-0006-0000-0000-00003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
        </r>
      </text>
    </comment>
    <comment ref="S51" authorId="51" shapeId="0" xr:uid="{00000000-0006-0000-00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
        </r>
      </text>
    </comment>
    <comment ref="G52" authorId="52" shapeId="0" xr:uid="{00000000-0006-0000-00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
        </r>
      </text>
    </comment>
    <comment ref="G53" authorId="53" shapeId="0" xr:uid="{00000000-0006-0000-0000-00003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S53" authorId="54" shapeId="0" xr:uid="{00000000-0006-0000-00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
        </r>
      </text>
    </comment>
    <comment ref="G54" authorId="55" shapeId="0" xr:uid="{00000000-0006-0000-0000-00003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t>
        </r>
      </text>
    </comment>
    <comment ref="G55" authorId="56" shapeId="0" xr:uid="{00000000-0006-0000-00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Cammila Horta Gomes nomeada PT 00.685 de 02.06.14 e exonerada PT 01.265 de 31.07.2017; Fabiane Quirino: nomeada: PT 1266, DOU DE 31.07.2017; Exon. PT 201, DOU de 16.02.18.</t>
        </r>
      </text>
    </comment>
    <comment ref="G56" authorId="57" shapeId="0" xr:uid="{00000000-0006-0000-0000-00003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t>
        </r>
      </text>
    </comment>
    <comment ref="S56" authorId="58" shapeId="0" xr:uid="{00000000-0006-0000-00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
        </r>
      </text>
    </comment>
    <comment ref="G57" authorId="59" shapeId="0" xr:uid="{00000000-0006-0000-00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t>
        </r>
      </text>
    </comment>
    <comment ref="S58" authorId="60" shapeId="0" xr:uid="{00000000-0006-0000-0000-00003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
        </r>
      </text>
    </comment>
    <comment ref="G59" authorId="61" shapeId="0" xr:uid="{00000000-0006-0000-0000-00003E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t>
        </r>
      </text>
    </comment>
    <comment ref="S59" authorId="62" shapeId="0" xr:uid="{00000000-0006-0000-00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t>
        </r>
      </text>
    </comment>
    <comment ref="G60" authorId="63" shapeId="0" xr:uid="{00000000-0006-0000-00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t>
        </r>
      </text>
    </comment>
    <comment ref="G61" authorId="64" shapeId="0" xr:uid="{00000000-0006-0000-00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t>
        </r>
      </text>
    </comment>
    <comment ref="G62" authorId="65" shapeId="0" xr:uid="{00000000-0006-0000-00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
        </r>
      </text>
    </comment>
    <comment ref="S62" authorId="66" shapeId="0" xr:uid="{00000000-0006-0000-0000-00004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
        </r>
      </text>
    </comment>
    <comment ref="G63" authorId="67" shapeId="0" xr:uid="{00000000-0006-0000-00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
        </r>
      </text>
    </comment>
    <comment ref="S63" authorId="68" shapeId="0" xr:uid="{00000000-0006-0000-00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
        </r>
      </text>
    </comment>
    <comment ref="G65" authorId="69" shapeId="0" xr:uid="{00000000-0006-0000-0000-000046000000}">
      <text>
        <r>
          <rPr>
            <sz val="10"/>
            <rFont val="Arial"/>
          </rPr>
          <t>[Threaded comment]
Your version of Excel allows you to read this threaded comment; however, any edits to it will get removed if the file is opened in a newer version of Excel. Learn more: https://go.microsoft.com/fwlink/?linkid=870924
Comment:
    Conceição de Maria Lima Henriques nomeada pt. 348 de 25.03.18 e exonerada pt. 232 de 26.02.18.</t>
        </r>
      </text>
    </comment>
    <comment ref="G69" authorId="70" shapeId="0" xr:uid="{00000000-0006-0000-00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
        </r>
      </text>
    </comment>
    <comment ref="S69" authorId="71" shapeId="0" xr:uid="{00000000-0006-0000-0000-000048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
        </r>
      </text>
    </comment>
    <comment ref="G70" authorId="72" shapeId="0" xr:uid="{00000000-0006-0000-0000-00004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
        </r>
      </text>
    </comment>
    <comment ref="S70" authorId="73" shapeId="0" xr:uid="{00000000-0006-0000-00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G71" authorId="74" shapeId="0" xr:uid="{00000000-0006-0000-0000-00004B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
        </r>
      </text>
    </comment>
    <comment ref="S71" authorId="75" shapeId="0" xr:uid="{00000000-0006-0000-00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G73" authorId="76" shapeId="0" xr:uid="{00000000-0006-0000-00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
        </r>
      </text>
    </comment>
    <comment ref="G74" authorId="77" shapeId="0" xr:uid="{00000000-0006-0000-00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t>
        </r>
      </text>
    </comment>
    <comment ref="S74" authorId="78" shapeId="0" xr:uid="{00000000-0006-0000-0000-00004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t>
        </r>
      </text>
    </comment>
    <comment ref="G75" authorId="79" shapeId="0" xr:uid="{00000000-0006-0000-00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G76" authorId="80" shapeId="0" xr:uid="{00000000-0006-0000-00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
        </r>
      </text>
    </comment>
    <comment ref="S76" authorId="81" shapeId="0" xr:uid="{00000000-0006-0000-00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
        </r>
      </text>
    </comment>
    <comment ref="G77" authorId="82" shapeId="0" xr:uid="{00000000-0006-0000-00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
        </r>
      </text>
    </comment>
    <comment ref="G78" authorId="83" shapeId="0" xr:uid="{00000000-0006-0000-00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
        </r>
      </text>
    </comment>
    <comment ref="G79" authorId="84" shapeId="0" xr:uid="{00000000-0006-0000-0000-00005500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t>
        </r>
      </text>
    </comment>
    <comment ref="S79" authorId="85" shapeId="0" xr:uid="{00000000-0006-0000-00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t>
        </r>
      </text>
    </comment>
    <comment ref="G80" authorId="86" shapeId="0" xr:uid="{00000000-0006-0000-00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t>
        </r>
      </text>
    </comment>
    <comment ref="G81" authorId="87" shapeId="0" xr:uid="{00000000-0006-0000-00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t>
        </r>
      </text>
    </comment>
    <comment ref="G82" authorId="88" shapeId="0" xr:uid="{00000000-0006-0000-00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t>
        </r>
      </text>
    </comment>
    <comment ref="G83" authorId="89" shapeId="0" xr:uid="{00000000-0006-0000-0000-00005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de CCT II para CCT III - Filomena Siqueira Soares, nomeada pt 231, de 29/04/2002 e exonerada pt 1672 de 08/11/2011. </t>
        </r>
      </text>
    </comment>
    <comment ref="G85" authorId="90" shapeId="0" xr:uid="{00000000-0006-0000-00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t>
        </r>
      </text>
    </comment>
    <comment ref="S85" authorId="91" shapeId="0" xr:uid="{00000000-0006-0000-00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
        </r>
      </text>
    </comment>
    <comment ref="G88" authorId="92" shapeId="0" xr:uid="{00000000-0006-0000-00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
        </r>
      </text>
    </comment>
    <comment ref="G89" authorId="93" shapeId="0" xr:uid="{00000000-0006-0000-0000-00005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Eneida Gagliardi Leite, nomeada pt 668 de 02/06/2014 e exonerada, a pedido, a partir de 01/12/2014, pt 550 de 04/12/2014.
Ana Camila Dias Cavalcante, nomeada pt 550 de 04/12/2014 e exonerada, a pedido, a partir de 30/09/2015, pt 1202 de 05/10/2015.
</t>
        </r>
      </text>
    </comment>
    <comment ref="G90" authorId="94" shapeId="0" xr:uid="{00000000-0006-0000-00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t>
        </r>
      </text>
    </comment>
    <comment ref="G91" authorId="95" shapeId="0" xr:uid="{00000000-0006-0000-00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
        </r>
      </text>
    </comment>
    <comment ref="G92" authorId="96" shapeId="0" xr:uid="{00000000-0006-0000-00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
        </r>
      </text>
    </comment>
    <comment ref="G93" authorId="97" shapeId="0" xr:uid="{00000000-0006-0000-00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t>
        </r>
      </text>
    </comment>
    <comment ref="G94" authorId="98" shapeId="0" xr:uid="{00000000-0006-0000-00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
        </r>
      </text>
    </comment>
    <comment ref="G95" authorId="99" shapeId="0" xr:uid="{00000000-0006-0000-00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
        </r>
      </text>
    </comment>
    <comment ref="G96" authorId="100" shapeId="0" xr:uid="{00000000-0006-0000-00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
        </r>
      </text>
    </comment>
    <comment ref="G97" authorId="101" shapeId="0" xr:uid="{00000000-0006-0000-00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t>
        </r>
      </text>
    </comment>
    <comment ref="G98" authorId="102" shapeId="0" xr:uid="{00000000-0006-0000-00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Meneses Marquez de Amorim nomeada pt 1582 de 19.09.17 e exonerada, a pedido, pt 895 de 16.07.18.
Raphael Sanches Pereira nomeado pt 901 de 16.07.18 e exonerado pt 981 de 01.08.18.;Érica França Costa - nomeada Port. 1010, DOU de 08.08.2018</t>
        </r>
      </text>
    </comment>
    <comment ref="G99" authorId="103" shapeId="0" xr:uid="{00000000-0006-0000-0000-00006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
        </r>
      </text>
    </comment>
    <comment ref="S99" authorId="104" shapeId="0" xr:uid="{00000000-0006-0000-00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t>
        </r>
      </text>
    </comment>
    <comment ref="G100" authorId="105" shapeId="0" xr:uid="{00000000-0006-0000-00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
        </r>
      </text>
    </comment>
    <comment ref="S103" authorId="106" shapeId="0" xr:uid="{00000000-0006-0000-00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t>
        </r>
      </text>
    </comment>
    <comment ref="G105" authorId="107" shapeId="0" xr:uid="{00000000-0006-0000-0000-00006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t>
        </r>
      </text>
    </comment>
    <comment ref="S105" authorId="108" shapeId="0" xr:uid="{00000000-0006-0000-0000-00006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
        </r>
      </text>
    </comment>
    <comment ref="S107" authorId="109" shapeId="0" xr:uid="{00000000-0006-0000-00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t>
        </r>
      </text>
    </comment>
    <comment ref="G108" authorId="110" shapeId="0" xr:uid="{00000000-0006-0000-00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Araujo Ferreira, nomeada pt 183 de 05/02/2016 e exonerada pt 569 de 07/03/2016.
Ana Claudia Marquim Firmo de Araujo, nomeada PT 569 de 07.03.16, exonerada PT 1.620 de 29/09/17.
Patrícia Serpa nomeada pt 447 de 20.03.17 e exonerada pt 639 de 09.05.18.</t>
        </r>
      </text>
    </comment>
    <comment ref="G109" authorId="111" shapeId="0" xr:uid="{00000000-0006-0000-00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Ferrari Andreotti , nomeada PT 631 de 10/03/16 e exonerada PT 652 de 19/04/2017. Varley Dias Sousa- nomeação: Port. 163, DOU de 02.02.18; exoneração: Port.933, DOU de 23.07.18.
</t>
        </r>
      </text>
    </comment>
    <comment ref="S109" authorId="112" shapeId="0" xr:uid="{00000000-0006-0000-00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
        </r>
      </text>
    </comment>
    <comment ref="G110" authorId="113" shapeId="0" xr:uid="{00000000-0006-0000-00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Barros Rocha, nomeada pt 239 de 05/02/2016 e exonerada, a pedido, a partir de 18/04/2016, pt 1015 de 09/05/2016. 
Emanuela Anselmo Vieira de Miranda, nomeada Pt 1.016, de 09/05/16, exonerada, a pedido, a partir de 01/02/2017, Pt 56, de 20/01/17.</t>
        </r>
      </text>
    </comment>
    <comment ref="G111" authorId="114" shapeId="0" xr:uid="{00000000-0006-0000-0000-00007300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t>
        </r>
      </text>
    </comment>
    <comment ref="G112" authorId="115" shapeId="0" xr:uid="{00000000-0006-0000-00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t>
        </r>
      </text>
    </comment>
    <comment ref="G113" authorId="116" shapeId="0" xr:uid="{00000000-0006-0000-0000-000075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t>
        </r>
      </text>
    </comment>
    <comment ref="G114" authorId="117" shapeId="0" xr:uid="{00000000-0006-0000-00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
        </r>
      </text>
    </comment>
    <comment ref="S114" authorId="118" shapeId="0" xr:uid="{00000000-0006-0000-00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Nadia Lima Dias Cabral Gomes, designada Pt 1032, de  20/6/14, dispensada, a pedido, a partir de 12/6/17, Pt 1304, de 8/8/17.</t>
        </r>
      </text>
    </comment>
    <comment ref="G115" authorId="119" shapeId="0" xr:uid="{00000000-0006-0000-00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
        </r>
      </text>
    </comment>
    <comment ref="S115" authorId="120" shapeId="0" xr:uid="{00000000-0006-0000-0000-00007900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t>
        </r>
      </text>
    </comment>
    <comment ref="G116" authorId="121" shapeId="0" xr:uid="{00000000-0006-0000-0000-00007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t>
        </r>
      </text>
    </comment>
    <comment ref="S116" authorId="122" shapeId="0" xr:uid="{00000000-0006-0000-0000-00007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t>
        </r>
      </text>
    </comment>
    <comment ref="G117" authorId="123" shapeId="0" xr:uid="{00000000-0006-0000-00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t>
        </r>
      </text>
    </comment>
    <comment ref="S117" authorId="124" shapeId="0" xr:uid="{00000000-0006-0000-00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
        </r>
      </text>
    </comment>
    <comment ref="G118" authorId="125" shapeId="0" xr:uid="{00000000-0006-0000-0000-00007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
        </r>
      </text>
    </comment>
    <comment ref="S119" authorId="126" shapeId="0" xr:uid="{00000000-0006-0000-00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t>
        </r>
      </text>
    </comment>
    <comment ref="G120" authorId="127" shapeId="0" xr:uid="{00000000-0006-0000-00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t>
        </r>
      </text>
    </comment>
    <comment ref="G121" authorId="128" shapeId="0" xr:uid="{00000000-0006-0000-00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t>
        </r>
      </text>
    </comment>
    <comment ref="S121" authorId="129" shapeId="0" xr:uid="{00000000-0006-0000-0000-00008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t>
        </r>
      </text>
    </comment>
    <comment ref="G122" authorId="130" shapeId="0" xr:uid="{00000000-0006-0000-0000-000083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t>
        </r>
      </text>
    </comment>
    <comment ref="G123" authorId="131" shapeId="0" xr:uid="{00000000-0006-0000-0000-000084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Cristofoletti, nomeado PT 1.572 de 19.09.17 e exonerado PT 1.696 de 09.10.2017</t>
        </r>
      </text>
    </comment>
    <comment ref="G124" authorId="132" shapeId="0" xr:uid="{00000000-0006-0000-0000-00008500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t>
        </r>
      </text>
    </comment>
    <comment ref="S124" authorId="133" shapeId="0" xr:uid="{00000000-0006-0000-0000-000086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
        </r>
      </text>
    </comment>
    <comment ref="G125" authorId="134" shapeId="0" xr:uid="{00000000-0006-0000-0000-000087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t>
        </r>
      </text>
    </comment>
    <comment ref="G126" authorId="135" shapeId="0" xr:uid="{00000000-0006-0000-0000-00008800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t>
        </r>
      </text>
    </comment>
    <comment ref="S127" authorId="136" shapeId="0" xr:uid="{00000000-0006-0000-0000-00008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t>
        </r>
      </text>
    </comment>
    <comment ref="G128" authorId="137" shapeId="0" xr:uid="{00000000-0006-0000-00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t>
        </r>
      </text>
    </comment>
    <comment ref="G129" authorId="138" shapeId="0" xr:uid="{00000000-0006-0000-00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t>
        </r>
      </text>
    </comment>
    <comment ref="S129" authorId="139" shapeId="0" xr:uid="{00000000-0006-0000-00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t>
        </r>
      </text>
    </comment>
    <comment ref="G130" authorId="140" shapeId="0" xr:uid="{00000000-0006-0000-00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t>
        </r>
      </text>
    </comment>
    <comment ref="G131" authorId="141" shapeId="0" xr:uid="{00000000-0006-0000-0000-00008E00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nomeada pt 846 de 02/06/2014 e exonerada pt 115 de 26/01/2015.
Ana Carolina Moreira Marino Araujo, nomeada pt  336 de17/03/15   e  exonerada pt 176 de 01/02/2016
Andrea Renata Cornélio Geyer nomeada pt 991 de 03.08.18 e exonerada pt 1288 de 03.10.18.</t>
        </r>
      </text>
    </comment>
    <comment ref="S131" authorId="142" shapeId="0" xr:uid="{00000000-0006-0000-00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
        </r>
      </text>
    </comment>
    <comment ref="G132" authorId="143" shapeId="0" xr:uid="{00000000-0006-0000-00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
        </r>
      </text>
    </comment>
    <comment ref="G133" authorId="144" shapeId="0" xr:uid="{00000000-0006-0000-00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 Sanches Pereira nomeado pt 252 de 05.02.16 e exonerado a pedido pt. 215 de 20.02.18.
Helder Braz Alcântara nomeado pt 240 de 26.02.18 e exonerado a pedido pt 1282 de 01.10.18.</t>
        </r>
      </text>
    </comment>
    <comment ref="G135" authorId="145" shapeId="0" xr:uid="{00000000-0006-0000-00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t>
        </r>
      </text>
    </comment>
    <comment ref="S136" authorId="146" shapeId="0" xr:uid="{00000000-0006-0000-0000-00009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t>
        </r>
      </text>
    </comment>
    <comment ref="G139" authorId="147" shapeId="0" xr:uid="{00000000-0006-0000-00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t>
        </r>
      </text>
    </comment>
    <comment ref="S139" authorId="148" shapeId="0" xr:uid="{00000000-0006-0000-0000-00009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t>
        </r>
      </text>
    </comment>
    <comment ref="G140" authorId="149" shapeId="0" xr:uid="{00000000-0006-0000-00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t>
        </r>
      </text>
    </comment>
    <comment ref="G141" authorId="150" shapeId="0" xr:uid="{00000000-0006-0000-0000-00009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Fernanda Reis Silva Thees, nomeada pt 476 de 24/02/2016 e exonerada pt 804 de 01/04/2016.
</t>
        </r>
      </text>
    </comment>
    <comment ref="G142" authorId="151" shapeId="0" xr:uid="{00000000-0006-0000-00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
        </r>
      </text>
    </comment>
    <comment ref="S142" authorId="152" shapeId="0" xr:uid="{00000000-0006-0000-00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
        </r>
      </text>
    </comment>
    <comment ref="G143" authorId="153" shapeId="0" xr:uid="{00000000-0006-0000-0000-00009A000000}">
      <text>
        <r>
          <rPr>
            <sz val="10"/>
            <rFont val="Arial"/>
          </rPr>
          <t>[Threaded comment]
Your version of Excel allows you to read this threaded comment; however, any edits to it will get removed if the file is opened in a newer version of Excel. Learn more: https://go.microsoft.com/fwlink/?linkid=870924
Comment:
    Jeane Jaqueline Françoise de Almeida Fonseca: nomeada Port. 228, DOU de 05.02.16; exonerada, Port. 1.008, DOU de 07.08.18.</t>
        </r>
      </text>
    </comment>
    <comment ref="G144" authorId="154" shapeId="0" xr:uid="{00000000-0006-0000-00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t>
        </r>
      </text>
    </comment>
    <comment ref="G145" authorId="155" shapeId="0" xr:uid="{00000000-0006-0000-00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pt 397 de 10.02.16 e exonerado pt 856 de 05.07.18.</t>
        </r>
      </text>
    </comment>
    <comment ref="G146" authorId="156" shapeId="0" xr:uid="{00000000-0006-0000-00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Luis Anderson Machado 
nomeação Pt 556 de 05/08/15 exoneração Pt 1.799 de 23/09/16.</t>
        </r>
      </text>
    </comment>
    <comment ref="S146" authorId="157" shapeId="0" xr:uid="{00000000-0006-0000-00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Lorena Cristiane da Silva, designada pt 511 de 13/11/2014 e dispensada, a pedido, a partir de 05/01/2016, pt 11 de 07/01/2016.
</t>
        </r>
      </text>
    </comment>
    <comment ref="S148" authorId="158" shapeId="0" xr:uid="{00000000-0006-0000-0000-00009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t>
        </r>
      </text>
    </comment>
    <comment ref="G150" authorId="159" shapeId="0" xr:uid="{00000000-0006-0000-00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t>
        </r>
      </text>
    </comment>
    <comment ref="S150" authorId="160" shapeId="0" xr:uid="{00000000-0006-0000-0000-0000A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t>
        </r>
      </text>
    </comment>
    <comment ref="G151" authorId="161" shapeId="0" xr:uid="{00000000-0006-0000-0000-0000A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G152" authorId="162" shapeId="0" xr:uid="{00000000-0006-0000-00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S152" authorId="163" shapeId="0" xr:uid="{00000000-0006-0000-0000-0000A4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t>
        </r>
      </text>
    </comment>
    <comment ref="G153" authorId="164" shapeId="0" xr:uid="{00000000-0006-0000-00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t>
        </r>
      </text>
    </comment>
    <comment ref="G154" authorId="165" shapeId="0" xr:uid="{00000000-0006-0000-0000-0000A600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
        </r>
      </text>
    </comment>
    <comment ref="S154" authorId="166" shapeId="0" xr:uid="{00000000-0006-0000-00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t>
        </r>
      </text>
    </comment>
    <comment ref="G156" authorId="167" shapeId="0" xr:uid="{00000000-0006-0000-00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t>
        </r>
      </text>
    </comment>
    <comment ref="S156" authorId="168" shapeId="0" xr:uid="{00000000-0006-0000-0000-0000A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t>
        </r>
      </text>
    </comment>
    <comment ref="G157" authorId="169" shapeId="0" xr:uid="{00000000-0006-0000-0000-0000A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t>
        </r>
      </text>
    </comment>
    <comment ref="S157" authorId="170" shapeId="0" xr:uid="{00000000-0006-0000-00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t>
        </r>
      </text>
    </comment>
    <comment ref="G158" authorId="171" shapeId="0" xr:uid="{00000000-0006-0000-00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t>
        </r>
      </text>
    </comment>
    <comment ref="G159" authorId="172" shapeId="0" xr:uid="{00000000-0006-0000-00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t>
        </r>
      </text>
    </comment>
    <comment ref="G160" authorId="173" shapeId="0" xr:uid="{00000000-0006-0000-0000-0000AE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Ferreira Leite nomeada pt 265 de 05.02.16 e exonerada, a pedido, pt 457 de 06.04.18; Ana Carolina Moreira Marino Araújo, nomeada: Port. 823, DOU de 28.06.18; exonerada , Port. 1.073, DOU de 24.08.18.</t>
        </r>
      </text>
    </comment>
    <comment ref="G162" authorId="174" shapeId="0" xr:uid="{00000000-0006-0000-00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t>
        </r>
      </text>
    </comment>
    <comment ref="S162" authorId="175" shapeId="0" xr:uid="{00000000-0006-0000-00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
        </r>
      </text>
    </comment>
    <comment ref="G163" authorId="176" shapeId="0" xr:uid="{00000000-0006-0000-00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t>
        </r>
      </text>
    </comment>
    <comment ref="G164" authorId="177" shapeId="0" xr:uid="{00000000-0006-0000-0000-0000B2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t>
        </r>
      </text>
    </comment>
    <comment ref="G166" authorId="178" shapeId="0" xr:uid="{00000000-0006-0000-00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S166" authorId="179" shapeId="0" xr:uid="{00000000-0006-0000-0000-0000B4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G168" authorId="180" shapeId="0" xr:uid="{00000000-0006-0000-00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S168" authorId="181" shapeId="0" xr:uid="{00000000-0006-0000-0000-0000B600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t>
        </r>
      </text>
    </comment>
    <comment ref="G169" authorId="182" shapeId="0" xr:uid="{00000000-0006-0000-00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t>
        </r>
      </text>
    </comment>
    <comment ref="G170" authorId="183" shapeId="0" xr:uid="{00000000-0006-0000-0000-0000B800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t>
        </r>
      </text>
    </comment>
    <comment ref="S170" authorId="184" shapeId="0" xr:uid="{00000000-0006-0000-0000-0000B9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
        </r>
      </text>
    </comment>
    <comment ref="G171" authorId="185" shapeId="0" xr:uid="{00000000-0006-0000-0000-0000B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t>
        </r>
      </text>
    </comment>
    <comment ref="S172" authorId="186" shapeId="0" xr:uid="{00000000-0006-0000-00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G173" authorId="187" shapeId="0" xr:uid="{00000000-0006-0000-00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t>
        </r>
      </text>
    </comment>
    <comment ref="S173" authorId="188" shapeId="0" xr:uid="{00000000-0006-0000-00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
        </r>
      </text>
    </comment>
    <comment ref="G174" authorId="189" shapeId="0" xr:uid="{00000000-0006-0000-00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
        </r>
      </text>
    </comment>
    <comment ref="G175" authorId="190" shapeId="0" xr:uid="{00000000-0006-0000-00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t>
        </r>
      </text>
    </comment>
    <comment ref="G176" authorId="191" shapeId="0" xr:uid="{00000000-0006-0000-00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430 de 15.03.17 e exonerado pt 971 de 02.08.18.</t>
        </r>
      </text>
    </comment>
    <comment ref="S176" authorId="192" shapeId="0" xr:uid="{00000000-0006-0000-0000-0000C1000000}">
      <text>
        <r>
          <rPr>
            <sz val="10"/>
            <rFont val="Arial"/>
          </rPr>
          <t>[Threaded comment]
Your version of Excel allows you to read this threaded comment; however, any edits to it will get removed if the file is opened in a newer version of Excel. Learn more: https://go.microsoft.com/fwlink/?linkid=870924
Comment:
    Ethel Cardoso Freitas, designada pt 187 de 05/02/2016 e dispensada pt 1192 de 06/06/2016.
João Tavares Neto designado pt 1192 de 06.06.16 e dispensado pt 594 de 30.04.18.
Jaimara Azevedo Oliveira designada pt 594 de 30.04.18 e dispensada pt 969 de 02.08.18.</t>
        </r>
      </text>
    </comment>
    <comment ref="G178" authorId="193" shapeId="0" xr:uid="{00000000-0006-0000-0000-0000C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Cleire F.O.G.de Araújo. Nom. PT 1.604, 25.9.17.
</t>
        </r>
      </text>
    </comment>
    <comment ref="S178" authorId="194" shapeId="0" xr:uid="{00000000-0006-0000-00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Alexandre Shammass de mancilha, designado Pt.00.190 de 05/02/2016 e, dispensado PT. 1647 de 19/08/2016. Michelle Ferreira Pádua, designado, Port. 1.285, DOU de 01.10.18, Dispensada, Port. 1.586, DOU de 19.10.2018.</t>
        </r>
      </text>
    </comment>
    <comment ref="G180" authorId="195" shapeId="0" xr:uid="{00000000-0006-0000-00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
        </r>
      </text>
    </comment>
    <comment ref="G181" authorId="196" shapeId="0" xr:uid="{00000000-0006-0000-00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
        </r>
      </text>
    </comment>
    <comment ref="G182" authorId="197" shapeId="0" xr:uid="{00000000-0006-0000-00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Cambraia de Sá Lowande, nomeada Pt 264, de 05.02.16, exonerada Pt 333, de 02/03/17. 
Balbiana Verazez Sampaio Oliveira, nomeada Pt 328, de 2/3/17, e exonerada Pt 558, de 3/4/17.</t>
        </r>
      </text>
    </comment>
    <comment ref="G183" authorId="198" shapeId="0" xr:uid="{00000000-0006-0000-00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
        </r>
      </text>
    </comment>
    <comment ref="G184" authorId="199" shapeId="0" xr:uid="{00000000-0006-0000-00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
        </r>
      </text>
    </comment>
    <comment ref="G185" authorId="200" shapeId="0" xr:uid="{00000000-0006-0000-00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t>
        </r>
      </text>
    </comment>
    <comment ref="G186" authorId="201" shapeId="0" xr:uid="{00000000-0006-0000-00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t>
        </r>
      </text>
    </comment>
    <comment ref="G187" authorId="202" shapeId="0" xr:uid="{00000000-0006-0000-00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t>
        </r>
      </text>
    </comment>
    <comment ref="S187" authorId="203" shapeId="0" xr:uid="{00000000-0006-0000-0000-0000C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
        </r>
      </text>
    </comment>
    <comment ref="G188" authorId="204" shapeId="0" xr:uid="{00000000-0006-0000-00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t>
        </r>
      </text>
    </comment>
    <comment ref="G190" authorId="205" shapeId="0" xr:uid="{00000000-0006-0000-00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
        </r>
      </text>
    </comment>
    <comment ref="S190" authorId="206" shapeId="0" xr:uid="{00000000-0006-0000-00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
        </r>
      </text>
    </comment>
    <comment ref="G192" authorId="207" shapeId="0" xr:uid="{00000000-0006-0000-00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38 de 15.01.18 e exonerado, a pedido, pt 455 de 06.04.18.</t>
        </r>
      </text>
    </comment>
    <comment ref="G194" authorId="208" shapeId="0" xr:uid="{00000000-0006-0000-00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t>
        </r>
      </text>
    </comment>
    <comment ref="G195" authorId="209" shapeId="0" xr:uid="{00000000-0006-0000-00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t>
        </r>
      </text>
    </comment>
    <comment ref="S195" authorId="210" shapeId="0" xr:uid="{00000000-0006-0000-00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274 de 05/02/2016 e exonerado pt 1.690 de 29/08/16
Daniela Martins Ferreira, designada PT 2032, 03.11.16 e dispensada PT 1958, 27/11/17.
Patricia Ferrari Andreoti designada pt 1958 de 27.11.17 e dispensada a pedido pt 153 de 02.02.18.</t>
        </r>
      </text>
    </comment>
    <comment ref="G196" authorId="211" shapeId="0" xr:uid="{00000000-0006-0000-00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t>
        </r>
      </text>
    </comment>
    <comment ref="G197" authorId="212" shapeId="0" xr:uid="{00000000-0006-0000-00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t>
        </r>
      </text>
    </comment>
    <comment ref="G198" authorId="213" shapeId="0" xr:uid="{00000000-0006-0000-00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t>
        </r>
      </text>
    </comment>
    <comment ref="G199" authorId="214" shapeId="0" xr:uid="{00000000-0006-0000-00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t>
        </r>
      </text>
    </comment>
    <comment ref="G201" authorId="215" shapeId="0" xr:uid="{00000000-0006-0000-0000-0000D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t>
        </r>
      </text>
    </comment>
    <comment ref="G202" authorId="216" shapeId="0" xr:uid="{00000000-0006-0000-00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t>
        </r>
      </text>
    </comment>
    <comment ref="G204" authorId="217" shapeId="0" xr:uid="{00000000-0006-0000-0000-0000DA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Marques Mota nomeado pt 1484 de 01.09.17 e exonerado, a pedido, pt 511 de 13.04.18.</t>
        </r>
      </text>
    </comment>
    <comment ref="G205" authorId="218" shapeId="0" xr:uid="{00000000-0006-0000-0000-0000D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Ronan Gabriel Pereira dos Santos, nomeado PT 1.500 de 05.09.17 e exonerado PT 1.706 de 11.10.17
</t>
        </r>
      </text>
    </comment>
    <comment ref="G207" authorId="219" shapeId="0" xr:uid="{00000000-0006-0000-00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
        </r>
      </text>
    </comment>
    <comment ref="G208" authorId="220" shapeId="0" xr:uid="{00000000-0006-0000-00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
        </r>
      </text>
    </comment>
    <comment ref="G209" authorId="221" shapeId="0" xr:uid="{00000000-0006-0000-00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
        </r>
      </text>
    </comment>
    <comment ref="G210" authorId="222" shapeId="0" xr:uid="{00000000-0006-0000-0000-0000DF00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
        </r>
      </text>
    </comment>
    <comment ref="G211" authorId="223" shapeId="0" xr:uid="{00000000-0006-0000-00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
        </r>
      </text>
    </comment>
    <comment ref="G212" authorId="224" shapeId="0" xr:uid="{00000000-0006-0000-00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
        </r>
      </text>
    </comment>
    <comment ref="G213" authorId="225" shapeId="0" xr:uid="{00000000-0006-0000-00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
        </r>
      </text>
    </comment>
    <comment ref="G214" authorId="226" shapeId="0" xr:uid="{00000000-0006-0000-0000-0000E300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Martins Cordovil, nomeada Pt 642, de 19/4/17, exonerada Pt 1.172, de 18/7/17. Raphael Sanches. Nomeado: Port. 215, DOU 20.02.18; Exon: Port. 679, DOU de 18.05.18.
Graziela Costa Araújo nomeada pt 944 de 23.07.18 e exonerada a pedido pt 1314 de 04.10.18.</t>
        </r>
      </text>
    </comment>
    <comment ref="G215" authorId="227" shapeId="0" xr:uid="{00000000-0006-0000-0000-0000E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Leonardo Trindade. Nomeação: Port.298, DOU de 05.03.18; exonerado:Port. 903, DOU de 16.07.18.
</t>
        </r>
      </text>
    </comment>
    <comment ref="G216" authorId="228" shapeId="0" xr:uid="{00000000-0006-0000-00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Lino de Brito, nomeado pt 519 de 30/04/2015 e exonerado pt 993 de 01/09/2015. 
Raphael Andrade de Castro nomeado pt 467 de 25.02.16 e exonerado pt 427 de 02.04.18.</t>
        </r>
      </text>
    </comment>
    <comment ref="S216" authorId="229" shapeId="0" xr:uid="{00000000-0006-0000-00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designado pt 999 de 02/09/2015 e dispensado, a pedido, a partir de 21/07/2016, pt 1537 de 29/07/2016.
Edson Antonio Donagema designado pt 1460 de 21.07.16 e dispensado pt 241 de 26.02.18.</t>
        </r>
      </text>
    </comment>
    <comment ref="G217" authorId="230" shapeId="0" xr:uid="{00000000-0006-0000-00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Marino José Ferreira Alves, nomeado pt 748 de 02/06/2014 e exonerado pt 352 de 12/06/2015.
Flavio Saab, nomeado pt 354 de 12/06/2015 e exonerado pt 967 de 27/08/2015.</t>
        </r>
      </text>
    </comment>
    <comment ref="G218" authorId="231" shapeId="0" xr:uid="{00000000-0006-0000-0000-0000E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Marino Jose Ferreira Alves, nomeado Pt 352, de 12/12/15, exonerado Pt 1315, de 8/8/17.
</t>
        </r>
      </text>
    </comment>
    <comment ref="G220" authorId="232" shapeId="0" xr:uid="{00000000-0006-0000-0000-0000E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Ferreira Francisco, nomeada pt 566 de 07/03/2016 e exonerada, a pedido, pt 1186 de 06/06/2016. 
Rosaura Maria da Costa Hexsel. Nom PT 348, DOU 01.09.16; Exon PT 1842, DOU 8.11.17.
Maria de Fátima Ferreira Francisco: nom: PT 1393, DOU de 23.11.17;</t>
        </r>
      </text>
    </comment>
    <comment ref="G221" authorId="233" shapeId="0" xr:uid="{00000000-0006-0000-00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
        </r>
      </text>
    </comment>
    <comment ref="G225" authorId="234" shapeId="0" xr:uid="{00000000-0006-0000-00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Freire Baeta, nomeada pt 607, de 9/3/16, exonerada a pedido pt 2.234 16/12/16.
Cristiano Gregis, nomeado Pt 2.235, de 16/12/16, exonerado, a contar se 14/6/17, Pt 997, de 21/6/17.</t>
        </r>
      </text>
    </comment>
    <comment ref="S225" authorId="235" shapeId="0" xr:uid="{00000000-0006-0000-0000-0000EC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designada pt 1287 de 27.06.16 e dispensada pt. 708 de 25.05.18.</t>
        </r>
      </text>
    </comment>
    <comment ref="G226" authorId="236" shapeId="0" xr:uid="{00000000-0006-0000-00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nomeada pt 675 de 18.03.16 e exonerada pt 709 de 25.05.18.</t>
        </r>
      </text>
    </comment>
    <comment ref="G227" authorId="237" shapeId="0" xr:uid="{00000000-0006-0000-00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
        </r>
      </text>
    </comment>
    <comment ref="S227" authorId="238" shapeId="0" xr:uid="{00000000-0006-0000-00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
        </r>
      </text>
    </comment>
    <comment ref="G228" authorId="239" shapeId="0" xr:uid="{00000000-0006-0000-00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t>
        </r>
      </text>
    </comment>
    <comment ref="S230" authorId="240" shapeId="0" xr:uid="{00000000-0006-0000-00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t>
        </r>
      </text>
    </comment>
    <comment ref="G231" authorId="241" shapeId="0" xr:uid="{00000000-0006-0000-00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nomeada Pt 609, de 9/3/16, e exonerada, a pedido, Pt 864, de 5/6/17.</t>
        </r>
      </text>
    </comment>
    <comment ref="G232" authorId="242" shapeId="0" xr:uid="{00000000-0006-0000-00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
        </r>
      </text>
    </comment>
    <comment ref="S232" authorId="243" shapeId="0" xr:uid="{00000000-0006-0000-00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
        </r>
      </text>
    </comment>
    <comment ref="G233" authorId="244" shapeId="0" xr:uid="{00000000-0006-0000-00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
        </r>
      </text>
    </comment>
    <comment ref="G234" authorId="245" shapeId="0" xr:uid="{00000000-0006-0000-00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r>
      </text>
    </comment>
    <comment ref="S234" authorId="246" shapeId="0" xr:uid="{00000000-0006-0000-00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r>
      </text>
    </comment>
    <comment ref="G235" authorId="247" shapeId="0" xr:uid="{00000000-0006-0000-0000-0000F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t>
        </r>
      </text>
    </comment>
    <comment ref="S236" authorId="248" shapeId="0" xr:uid="{00000000-0006-0000-00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Edson Antonio Donagema portaria 01.712 de 21/10/2016 
Dispensado em 29.02.16 portaria 515
Christiane Santiago Maia, designada pt 515 de 29/02/2016 e dispensada pt 1367 de 07/07/2016.</t>
        </r>
      </text>
    </comment>
    <comment ref="G237" authorId="249" shapeId="0" xr:uid="{00000000-0006-0000-0000-0000F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Nomeado Edson Antonio Donagema portaria 758 de 02/06/2014, exonerado em 29.02.16 portaria 513.
Christiane Santiago Maia, nomeada pt 514 de 29/02/2016 e exonerada, a pedido, a partir de 01/07/2016, pt 1403 de 15/07/2016.  
</t>
        </r>
      </text>
    </comment>
    <comment ref="G238" authorId="250" shapeId="0" xr:uid="{00000000-0006-0000-0000-0000F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t>
        </r>
      </text>
    </comment>
    <comment ref="G239" authorId="251" shapeId="0" xr:uid="{00000000-0006-0000-0000-0000F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
        </r>
      </text>
    </comment>
    <comment ref="G240" authorId="252" shapeId="0" xr:uid="{00000000-0006-0000-00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
        </r>
      </text>
    </comment>
    <comment ref="G241" authorId="253" shapeId="0" xr:uid="{00000000-0006-0000-00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
        </r>
      </text>
    </comment>
    <comment ref="G242" authorId="254" shapeId="0" xr:uid="{00000000-0006-0000-00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t>
        </r>
      </text>
    </comment>
    <comment ref="G243" authorId="255" shapeId="0" xr:uid="{00000000-0006-0000-00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t>
        </r>
      </text>
    </comment>
    <comment ref="G244" authorId="256" shapeId="0" xr:uid="{00000000-0006-0000-00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
        </r>
      </text>
    </comment>
    <comment ref="G245" authorId="257" shapeId="0" xr:uid="{00000000-0006-0000-00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
        </r>
      </text>
    </comment>
    <comment ref="G246" authorId="258" shapeId="0" xr:uid="{00000000-0006-0000-00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
        </r>
      </text>
    </comment>
    <comment ref="G247" authorId="259" shapeId="0" xr:uid="{00000000-0006-0000-00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mMjerowicz nomeada PT 1.241 de 26.07.17 e exonerado PT 1.730 de 16.10.17</t>
        </r>
      </text>
    </comment>
    <comment ref="E249" authorId="260" shapeId="0" xr:uid="{00000000-0006-0000-00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G250" authorId="261" shapeId="0" xr:uid="{00000000-0006-0000-00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Thais Cremonesi Endo, nomeada Pt 310, de 5/2/16, exonerada a pedido Pt 32, de 16/01/17.</t>
        </r>
      </text>
    </comment>
    <comment ref="S250" authorId="262" shapeId="0" xr:uid="{00000000-0006-0000-0000-000007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designada pt 676 de 18/03/2016 e dispensada, a pedido, pt 1552 de 01/08/2016.
Teresa Amanda Correia Lima Castelo Branco, designada Pt 1.882, de 10.10.16, dispensada Pt  22, de 11/01/17.</t>
        </r>
      </text>
    </comment>
    <comment ref="G251" authorId="263" shapeId="0" xr:uid="{00000000-0006-0000-00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nomeada pt 720 de 24/03/2016 e exonerada, a pedido, pt 1551 de 01/08/2016.
Teresa Amanda Correia Lima Castelo Branco, nomeada Pt  1.881, de 10/10/16, exonerada, a pedido, Pt 20, de 11/01/17.</t>
        </r>
      </text>
    </comment>
    <comment ref="S252" authorId="264" shapeId="0" xr:uid="{00000000-0006-0000-00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designada pt 807 de 01/04/2016 e dispensada pt 1144 de 31/05/2016.
Raquel Santana Costa designada Pt 1.144, de 31/05/16, e dispensada Pt 401, de 13/03/17.
Anderson Bezerra e Silva, designado PT 490, de 23/3/17, dispensado, a pedido, PT 1989, de 01/12/17.</t>
        </r>
      </text>
    </comment>
    <comment ref="G253" authorId="265" shapeId="0" xr:uid="{00000000-0006-0000-00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
        </r>
      </text>
    </comment>
    <comment ref="G254" authorId="266" shapeId="0" xr:uid="{00000000-0006-0000-00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t>
        </r>
      </text>
    </comment>
    <comment ref="S254" authorId="267" shapeId="0" xr:uid="{00000000-0006-0000-00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
        </r>
      </text>
    </comment>
    <comment ref="G255" authorId="268" shapeId="0" xr:uid="{00000000-0006-0000-0000-00000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t>
        </r>
      </text>
    </comment>
    <comment ref="G256" authorId="269" shapeId="0" xr:uid="{00000000-0006-0000-0000-00000E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t>
        </r>
      </text>
    </comment>
    <comment ref="G257" authorId="270" shapeId="0" xr:uid="{00000000-0006-0000-0000-00000F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253, de 13/2/17, exonerada Pt 128, de 20/7/17.
Bernardo Luiz Moraes Moreira nomeado pt 2040 de 14.12.17 e exonerado pt 873 de 11.07.18.</t>
        </r>
      </text>
    </comment>
    <comment ref="G258" authorId="271" shapeId="0" xr:uid="{00000000-0006-0000-0000-00001001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Amaral Ribeiro, nomeado Pt 1.389, de 12/7/16, e exonerado, a pedido,  Pt 251, de 13/2/17.
Paulo do Carmo Freitas: Nom PT 1.121, DOU  07.07.17; Exon. PT 1855,  DOU 8.11.17.
Alex Sander Duarte da Matta nomeado pt 1855 de 08.11.17 e exonerado pt 864 de 11.07.18.</t>
        </r>
      </text>
    </comment>
    <comment ref="G259" authorId="272" shapeId="0" xr:uid="{00000000-0006-0000-00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t>
        </r>
      </text>
    </comment>
    <comment ref="S259" authorId="273" shapeId="0" xr:uid="{00000000-0006-0000-00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t>
        </r>
      </text>
    </comment>
    <comment ref="G260" authorId="274" shapeId="0" xr:uid="{00000000-0006-0000-00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t>
        </r>
      </text>
    </comment>
    <comment ref="G262" authorId="275" shapeId="0" xr:uid="{00000000-0006-0000-00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nomeado pt. 674 de 18.03.16 e exonerado pt. 230 de 26.02.18.</t>
        </r>
      </text>
    </comment>
    <comment ref="G263" authorId="276" shapeId="0" xr:uid="{00000000-0006-0000-0000-000015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t>
        </r>
      </text>
    </comment>
    <comment ref="G264" authorId="277" shapeId="0" xr:uid="{00000000-0006-0000-00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t>
        </r>
      </text>
    </comment>
    <comment ref="G265" authorId="278" shapeId="0" xr:uid="{00000000-0006-0000-0000-000017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da Silva Neto, nomeado Pt 1. 027, de 12/5/16, exonerado, a pedido, a partir de 3/7/17, Pt  1.132, de 10/7/17. Retificação publicada em 9/8/17. Alessandra Silva Torres , exonerada, Port. 1.039, DOU de 15.08.18;</t>
        </r>
      </text>
    </comment>
    <comment ref="G266" authorId="279" shapeId="0" xr:uid="{00000000-0006-0000-00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t>
        </r>
      </text>
    </comment>
    <comment ref="S266" authorId="280" shapeId="0" xr:uid="{00000000-0006-0000-0000-000019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
        </r>
      </text>
    </comment>
    <comment ref="G267" authorId="281" shapeId="0" xr:uid="{00000000-0006-0000-00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1.039, de 13/05/16/ e exonerada, a pedido, a partir de 05/03/17, Pt 376, de 07/03/17.
Marcelo Sidi Garcia nomeado pt 1002 de 23.06.17 e exonerado pt 1478 de 25.10.18.</t>
        </r>
      </text>
    </comment>
    <comment ref="G268" authorId="282" shapeId="0" xr:uid="{00000000-0006-0000-00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t>
        </r>
      </text>
    </comment>
    <comment ref="G269" authorId="283" shapeId="0" xr:uid="{00000000-0006-0000-00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Pessoa Costa Pinho, nomeado pt 506 de 29/02/2016 e exonerado, a pedido, pt 1065 de 18/05/2016. 
Anderson Bezerra e Silva, nomeado pt1.065, de 18/05/16, e exoneredo pt 2.238, de19/12/16.</t>
        </r>
      </text>
    </comment>
    <comment ref="G270" authorId="284" shapeId="0" xr:uid="{00000000-0006-0000-0000-00001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Erieldes Sousa Silva, nomeada pt 450 de 22/02/2016 e exonerada, a pedido, pt 1044 de 16/05/2016. Liana Tieko: Nom.PT 1.045, DOU de 16.05.16.Exon PT 1.952, DOU de 24.11.17; Mariana Adelheit: Nom PT 1.951, DOU 24.11.17 e exonerada pt 957 de 30.07.18;Rosilane de Aquino Silva: nomeada - Port. 1052, DOU de 17.08.18.
</t>
        </r>
      </text>
    </comment>
    <comment ref="S270" authorId="285" shapeId="0" xr:uid="{00000000-0006-0000-00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1" authorId="286" shapeId="0" xr:uid="{00000000-0006-0000-00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Leonardo Lopes da Silva, nomeado Pt 602, de 9/3/16, exonerado, a pedido, Pt 667, de 26/4/17; Letícia Oyamada Suzujusa, nomeada, Port.1.073, DOU de 03.07.17, exonertada, Port. 1.207, DOU de 17.09.18.</t>
        </r>
      </text>
    </comment>
    <comment ref="G272" authorId="287" shapeId="0" xr:uid="{00000000-0006-0000-0000-000020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3" authorId="288" shapeId="0" xr:uid="{00000000-0006-0000-00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
        </r>
      </text>
    </comment>
    <comment ref="G274" authorId="289" shapeId="0" xr:uid="{00000000-0006-0000-0000-000022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Thais Mesquita do Couto Araujo, nomeada pt 441 de 22/02/2016 e exonerada, a pedido, pt 1332 de 04/07/2016.
Lilian da Costa e Silva nomeada pt 1590 de 08.08.16 e exonerada pt 1360 de 11.10.18, retificada.
</t>
        </r>
      </text>
    </comment>
    <comment ref="S274" authorId="290" shapeId="0" xr:uid="{00000000-0006-0000-00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designada pt 498 de 25/02/2016 e dispensada pt 1336 de 04/07/2016.
Rodrigo Martins Bretas designado pt 1371 de 07.07.16 e dispensado pt 1431 de 19.10.18.</t>
        </r>
      </text>
    </comment>
    <comment ref="G275" authorId="291" shapeId="0" xr:uid="{00000000-0006-0000-00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487 de 25/02/2016 e exonerada, a pedido, pt 1335 de 04/07/2016.
Rodrigo Martins Bretas nomeado pt 1571 de 03.08.16 e exonerado pt 1390 de 15.10.18.</t>
        </r>
      </text>
    </comment>
    <comment ref="G276" authorId="292" shapeId="0" xr:uid="{00000000-0006-0000-0000-000025010000}">
      <text>
        <r>
          <rPr>
            <sz val="10"/>
            <rFont val="Arial"/>
          </rPr>
          <t>[Threaded comment]
Your version of Excel allows you to read this threaded comment; however, any edits to it will get removed if the file is opened in a newer version of Excel. Learn more: https://go.microsoft.com/fwlink/?linkid=870924
Comment:
    Nathalie Dias Kuwabara, nomeada Pt 643, de 11.03.16, exonerada, a pedido, Pt 253, de 13/2/17.
Ihatanderson Alves da Silva, nomeado Pt 252, de 13/02/17, e exonerado, a pedido, Pt 485, de 23/03/17.
Janaína Lopes Domingos nomeada pt 700 de 03.05.17 e exonerada a pedido pt 1359 de 09.10.18.</t>
        </r>
      </text>
    </comment>
    <comment ref="G277" authorId="293" shapeId="0" xr:uid="{00000000-0006-0000-0000-00002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
        </r>
      </text>
    </comment>
    <comment ref="G278" authorId="294" shapeId="0" xr:uid="{00000000-0006-0000-00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t>
        </r>
      </text>
    </comment>
    <comment ref="S278" authorId="295" shapeId="0" xr:uid="{00000000-0006-0000-00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t>
        </r>
      </text>
    </comment>
    <comment ref="G279" authorId="296" shapeId="0" xr:uid="{00000000-0006-0000-00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
        </r>
      </text>
    </comment>
    <comment ref="G280" authorId="297" shapeId="0" xr:uid="{00000000-0006-0000-00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t>
        </r>
      </text>
    </comment>
    <comment ref="G281" authorId="298" shapeId="0" xr:uid="{00000000-0006-0000-00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Ribeiro Campos da Silva nomeado pt 721 de 24.03.16 e exonerado pt 292 de 02.03.18.</t>
        </r>
      </text>
    </comment>
    <comment ref="G282" authorId="299" shapeId="0" xr:uid="{00000000-0006-0000-00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nomeado pt 521 de 29.03.17 e exonerada pt 772 de 12.06.18.</t>
        </r>
      </text>
    </comment>
    <comment ref="G283" authorId="300" shapeId="0" xr:uid="{00000000-0006-0000-00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t>
        </r>
      </text>
    </comment>
    <comment ref="S283" authorId="301" shapeId="0" xr:uid="{00000000-0006-0000-0000-00002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t>
        </r>
      </text>
    </comment>
    <comment ref="G284" authorId="302" shapeId="0" xr:uid="{00000000-0006-0000-00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Pismeln nomeada Pt 617, 09/03/16, e exonerada, a pedido, Pt 448, de 20/03/17. 
Patricia Serpa  nomeada PT 447 de 20.03.2017, exonerada  PT 1.620 de 29/09/2017
Thiago Rezende Pereira Cunha nomeado pt 1694 de 09.10.17 e exonerado pt 774 de 11.06.18.</t>
        </r>
      </text>
    </comment>
    <comment ref="G285" authorId="303" shapeId="0" xr:uid="{00000000-0006-0000-00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Romerio Rabelo Melo nomeado Pt 491, de 25/02/16, exonerado a pedido Pt 310, de 24/02/16.
Katia Shimabukuro Donath, nomeada Pt 310, de 24/2/17, exonerada, a pedido, Pt 1.150, de 11/7/17.
Alfredo Luiz Nespoli Louzada, nomeado pt 14.07.17 e exonerado pt 641 de 09.05.18.</t>
        </r>
      </text>
    </comment>
    <comment ref="G286" authorId="304" shapeId="0" xr:uid="{00000000-0006-0000-0000-000031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
        </r>
      </text>
    </comment>
    <comment ref="G287" authorId="305" shapeId="0" xr:uid="{00000000-0006-0000-00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
        </r>
      </text>
    </comment>
    <comment ref="S287" authorId="306" shapeId="0" xr:uid="{00000000-0006-0000-00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
        </r>
      </text>
    </comment>
    <comment ref="G288" authorId="307" shapeId="0" xr:uid="{00000000-0006-0000-00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nomeada pt 603 de 09/03/2016 e exonerada, a pedido, pt 1331 de 04/07/2016.
Marcos Antonio Ferreira Gomes, nomeado pt. 1.399 de 15/07/16 e exonerado pt. 2.138 de 23/11/2016.
Erica Franca Costa, nomeada PT 2.210 de 06/12/16 e exonerada PT 643 de 19/04/2017.</t>
        </r>
      </text>
    </comment>
    <comment ref="G289" authorId="308" shapeId="0" xr:uid="{00000000-0006-0000-00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
        </r>
      </text>
    </comment>
    <comment ref="G293" authorId="309" shapeId="0" xr:uid="{00000000-0006-0000-00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t>
        </r>
      </text>
    </comment>
    <comment ref="S293" authorId="310" shapeId="0" xr:uid="{00000000-0006-0000-0000-000037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t>
        </r>
      </text>
    </comment>
    <comment ref="G294" authorId="311" shapeId="0" xr:uid="{00000000-0006-0000-0000-00003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G295" authorId="312" shapeId="0" xr:uid="{00000000-0006-0000-0000-000039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
        </r>
      </text>
    </comment>
    <comment ref="G296" authorId="313" shapeId="0" xr:uid="{00000000-0006-0000-0000-00003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
        </r>
      </text>
    </comment>
    <comment ref="S296" authorId="314" shapeId="0" xr:uid="{00000000-0006-0000-00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t>
        </r>
      </text>
    </comment>
    <comment ref="G297" authorId="315" shapeId="0" xr:uid="{00000000-0006-0000-00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t>
        </r>
      </text>
    </comment>
    <comment ref="G298" authorId="316" shapeId="0" xr:uid="{00000000-0006-0000-00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t>
        </r>
      </text>
    </comment>
    <comment ref="G299" authorId="317" shapeId="0" xr:uid="{00000000-0006-0000-00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S299" authorId="318" shapeId="0" xr:uid="{00000000-0006-0000-00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G300" authorId="319" shapeId="0" xr:uid="{00000000-0006-0000-0000-00004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t>
        </r>
      </text>
    </comment>
    <comment ref="G302" authorId="320" shapeId="0" xr:uid="{00000000-0006-0000-00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t>
        </r>
      </text>
    </comment>
    <comment ref="S302" authorId="321" shapeId="0" xr:uid="{00000000-0006-0000-00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t>
        </r>
      </text>
    </comment>
    <comment ref="G303" authorId="322" shapeId="0" xr:uid="{00000000-0006-0000-00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t>
        </r>
      </text>
    </comment>
    <comment ref="G304" authorId="323" shapeId="0" xr:uid="{00000000-0006-0000-00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t>
        </r>
      </text>
    </comment>
    <comment ref="G305" authorId="324" shapeId="0" xr:uid="{00000000-0006-0000-00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t>
        </r>
      </text>
    </comment>
    <comment ref="S305" authorId="325" shapeId="0" xr:uid="{00000000-0006-0000-00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
        </r>
      </text>
    </comment>
    <comment ref="G306" authorId="326" shapeId="0" xr:uid="{00000000-0006-0000-00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
        </r>
      </text>
    </comment>
    <comment ref="G307" authorId="327" shapeId="0" xr:uid="{00000000-0006-0000-00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t>
        </r>
      </text>
    </comment>
    <comment ref="S308" authorId="328" shapeId="0" xr:uid="{00000000-0006-0000-00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t>
        </r>
      </text>
    </comment>
    <comment ref="G309" authorId="329" shapeId="0" xr:uid="{00000000-0006-0000-0000-00004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
        </r>
      </text>
    </comment>
    <comment ref="G310" authorId="330" shapeId="0" xr:uid="{00000000-0006-0000-0000-00004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
        </r>
      </text>
    </comment>
    <comment ref="G311" authorId="331" shapeId="0" xr:uid="{00000000-0006-0000-00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
        </r>
      </text>
    </comment>
    <comment ref="G312" authorId="332" shapeId="0" xr:uid="{00000000-0006-0000-0000-00004D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t>
        </r>
      </text>
    </comment>
    <comment ref="S312" authorId="333" shapeId="0" xr:uid="{00000000-0006-0000-0000-00004E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
        </r>
      </text>
    </comment>
    <comment ref="G313" authorId="334" shapeId="0" xr:uid="{00000000-0006-0000-0000-00004F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t>
        </r>
      </text>
    </comment>
    <comment ref="G314" authorId="335" shapeId="0" xr:uid="{00000000-0006-0000-0000-000050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t>
        </r>
      </text>
    </comment>
    <comment ref="G315" authorId="336" shapeId="0" xr:uid="{00000000-0006-0000-0000-000051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
        </r>
      </text>
    </comment>
    <comment ref="G316" authorId="337" shapeId="0" xr:uid="{00000000-0006-0000-0000-000052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do Carmo Santa Cruz, nomeada Pt 1.547, de 29/7/16, e exonerada, a partir de 19/6/17, Pt 986, de 21/6/17.</t>
        </r>
      </text>
    </comment>
    <comment ref="G317" authorId="338" shapeId="0" xr:uid="{00000000-0006-0000-0000-000053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745, de 24/03/16, exonerada Pt 2.296, de 28/12/16.</t>
        </r>
      </text>
    </comment>
    <comment ref="S317" authorId="339" shapeId="0" xr:uid="{00000000-0006-0000-00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
        </r>
      </text>
    </comment>
    <comment ref="G320" authorId="340" shapeId="0" xr:uid="{00000000-0006-0000-00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Navarro Nunes, nomeado Pt 368, de 5/2/16, e exonerado Pt758, de 11/5/17.</t>
        </r>
      </text>
    </comment>
    <comment ref="S320" authorId="341" shapeId="0" xr:uid="{00000000-0006-0000-0000-000056010000}">
      <text>
        <r>
          <rPr>
            <sz val="10"/>
            <rFont val="Arial"/>
          </rPr>
          <t>[Threaded comment]
Your version of Excel allows you to read this threaded comment; however, any edits to it will get removed if the file is opened in a newer version of Excel. Learn more: https://go.microsoft.com/fwlink/?linkid=870924
Comment:
    Noemi Melo Cabral designada pt 540 de 03.03.16 e dispensada pt 739 de 01.06.18.</t>
        </r>
      </text>
    </comment>
    <comment ref="S321" authorId="342" shapeId="0" xr:uid="{00000000-0006-0000-00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Edna Lima Dias Cabral Duarte designada pt 116 de 25.01.17 e dispensada a pedido pt 1308 de 04.10.18.</t>
        </r>
      </text>
    </comment>
    <comment ref="G322" authorId="343" shapeId="0" xr:uid="{00000000-0006-0000-0000-000058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t>
        </r>
      </text>
    </comment>
    <comment ref="S322" authorId="344" shapeId="0" xr:uid="{00000000-0006-0000-0000-000059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
        </r>
      </text>
    </comment>
    <comment ref="G323" authorId="345" shapeId="0" xr:uid="{00000000-0006-0000-00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t>
        </r>
      </text>
    </comment>
    <comment ref="G324" authorId="346" shapeId="0" xr:uid="{00000000-0006-0000-00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
        </r>
      </text>
    </comment>
    <comment ref="S324" authorId="347" shapeId="0" xr:uid="{00000000-0006-0000-00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designada pt 980 de 12/06/2014 e dispensada, a pedido, pt 1415 de 23/11/2015. 
Sabrina Romão Papa designada pt 1522 de 18.12.15 e dispensada a pedido pt 155 de 02.02.18.</t>
        </r>
      </text>
    </comment>
    <comment ref="U324" authorId="348" shapeId="0" xr:uid="{00000000-0006-0000-0000-00005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de 18/04/2016.
</t>
        </r>
      </text>
    </comment>
    <comment ref="G325" authorId="349" shapeId="0" xr:uid="{00000000-0006-0000-0000-00005E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t>
        </r>
      </text>
    </comment>
    <comment ref="S325" authorId="350" shapeId="0" xr:uid="{00000000-0006-0000-0000-00005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Lacerda Ramalho designado pt 453 de 20.03.17 e dispensado a pedido pt 158 de 02.02.18.
</t>
        </r>
      </text>
    </comment>
    <comment ref="G326" authorId="351" shapeId="0" xr:uid="{00000000-0006-0000-00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Port. 1049, DOU de 17.08.18; Neriton Ribeiro de Zouza: nomeado: Port. 1051, DOU de 17.08.18.
Neriton Ribeiro de Souza nomeado pt 1051 de 17.08.18 e exonerado pt 1408 de 18.10.18.</t>
        </r>
      </text>
    </comment>
    <comment ref="G327" authorId="352" shapeId="0" xr:uid="{00000000-0006-0000-00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nomeada Pt 753, de 24/3/16, e exonerada Pt 563, de 3/4/17.</t>
        </r>
      </text>
    </comment>
    <comment ref="S327" authorId="353" shapeId="0" xr:uid="{00000000-0006-0000-0000-000062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designada pt 362 de 05/02/2016 e dispensada pt 754 de 24/03/2016.
Isabella Silva Di Jorge. Designada: Pt 941, DOU de 25.04.16; Dispen. Pt nº 175, DOU de 09.2.18.</t>
        </r>
      </text>
    </comment>
    <comment ref="G328" authorId="354" shapeId="0" xr:uid="{00000000-0006-0000-00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Martins de Almeida, nomeado Pt 786, de 2/6/14, exonerado a pedido Pt 2015, de 7/12/17.</t>
        </r>
      </text>
    </comment>
    <comment ref="G329" authorId="355" shapeId="0" xr:uid="{00000000-0006-0000-0000-00006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Isabella Silva Di Jorge: Nomeada Pt 797, DOU de 01.04.16; Exon: Pt nº 176, DOU de 09.2.18
</t>
        </r>
      </text>
    </comment>
    <comment ref="S330" authorId="356" shapeId="0" xr:uid="{00000000-0006-0000-00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t>
        </r>
      </text>
    </comment>
    <comment ref="S333" authorId="357" shapeId="0" xr:uid="{00000000-0006-0000-00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t>
        </r>
      </text>
    </comment>
    <comment ref="S334" authorId="358" shapeId="0" xr:uid="{00000000-0006-0000-00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Ranilson Morais de Souza, designado Pt 236, de 4/2/13, dispensado Pt 1419, de 25/8/17.</t>
        </r>
      </text>
    </comment>
    <comment ref="S335" authorId="359" shapeId="0" xr:uid="{00000000-0006-0000-00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Sirtes Allan Lima Miranda, designado Pt 255, de 4/2/13, dispensado Pt 1421,  de 25/8/17.
Ranilson Morais de Souza, designado  PT 1.421 de 25.08.17 e dispensado PT 1.743 de 18.10.17</t>
        </r>
      </text>
    </comment>
    <comment ref="G336" authorId="360" shapeId="0" xr:uid="{00000000-0006-0000-0000-00006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t>
        </r>
      </text>
    </comment>
    <comment ref="S336" authorId="361" shapeId="0" xr:uid="{00000000-0006-0000-00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
        </r>
      </text>
    </comment>
    <comment ref="G337" authorId="362" shapeId="0" xr:uid="{00000000-0006-0000-0000-00006B010000}">
      <text>
        <r>
          <rPr>
            <sz val="10"/>
            <rFont val="Arial"/>
          </rPr>
          <t>[Threaded comment]
Your version of Excel allows you to read this threaded comment; however, any edits to it will get removed if the file is opened in a newer version of Excel. Learn more: https://go.microsoft.com/fwlink/?linkid=870924
Comment:
    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
        </r>
      </text>
    </comment>
    <comment ref="S337" authorId="363" shapeId="0" xr:uid="{00000000-0006-0000-00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Menezes, designado pt 258 de 04/02/2013 e dispensado pt 407 de 04/04/2014.</t>
        </r>
      </text>
    </comment>
    <comment ref="G338" authorId="364" shapeId="0" xr:uid="{00000000-0006-0000-00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
        </r>
      </text>
    </comment>
    <comment ref="S338" authorId="365" shapeId="0" xr:uid="{00000000-0006-0000-00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
        </r>
      </text>
    </comment>
    <comment ref="G339" authorId="366" shapeId="0" xr:uid="{00000000-0006-0000-0000-00006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Sergio Sabino Rodrigues, nomeado pt 140 de 04/02/2013 e exonerado pt 1507 de 14/12/2015.
</t>
        </r>
      </text>
    </comment>
    <comment ref="G340" authorId="367" shapeId="0" xr:uid="{00000000-0006-0000-00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t>
        </r>
      </text>
    </comment>
    <comment ref="S340" authorId="368" shapeId="0" xr:uid="{00000000-0006-0000-00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
        </r>
      </text>
    </comment>
    <comment ref="G341" authorId="369" shapeId="0" xr:uid="{00000000-0006-0000-00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Gilson Lely Brito da Silva, nomeado pt 377 de 13/02/2013 e exonerado pt 1874 de 28/11/2013.
Odoelson de Jesus Barbosa, nomeado pt 1874 de 28.11/13 e exonerado pt 1548 de 23/09/2014.</t>
        </r>
      </text>
    </comment>
    <comment ref="S343" authorId="370" shapeId="0" xr:uid="{00000000-0006-0000-00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Erasmo Pedro Filho, desigando PT 263 de 04/02/2013 e dispensado PT 1789 de 08/11/2013.</t>
        </r>
      </text>
    </comment>
    <comment ref="G344" authorId="371" shapeId="0" xr:uid="{00000000-0006-0000-00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t>
        </r>
      </text>
    </comment>
    <comment ref="S344" authorId="372" shapeId="0" xr:uid="{00000000-0006-0000-00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t>
        </r>
      </text>
    </comment>
    <comment ref="G345" authorId="373" shapeId="0" xr:uid="{00000000-0006-0000-0000-00007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Sandra Santana Pimentel Solla - nomeada, Port. 146, DOU de 04.02.13, exonerada, Port. 1.623, DOU de 23.11.2018; Mariana Rebello Pereira, nomeada,  Port. 1.623, DOU de 23.11.2018; 
</t>
        </r>
      </text>
    </comment>
    <comment ref="S345" authorId="374" shapeId="0" xr:uid="{00000000-0006-0000-0000-000077010000}">
      <text>
        <r>
          <rPr>
            <sz val="10"/>
            <rFont val="Arial"/>
          </rPr>
          <t>[Threaded comment]
Your version of Excel allows you to read this threaded comment; however, any edits to it will get removed if the file is opened in a newer version of Excel. Learn more: https://go.microsoft.com/fwlink/?linkid=870924
Comment:
    Alzeir Santana Santos, designado Pt  265, de 4/2/13, dispensado Pt 1.105, de 6/7/17.</t>
        </r>
      </text>
    </comment>
    <comment ref="G346" authorId="375" shapeId="0" xr:uid="{00000000-0006-0000-00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Gonçalves, nomeada pt 147 de 04/02/2013 e exonerada pt 1973 de 20/12/2013.
Wilson Oliveira Santos, nomeado Pt 223, de 24/2/13, exonerado, a pedido, a partir de 1/5/17, Pt 824, de 29/5/17.</t>
        </r>
      </text>
    </comment>
    <comment ref="S346" authorId="376" shapeId="0" xr:uid="{00000000-0006-0000-00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Lair Santana Santos, designada pt 266 de 04/02/2013 e dispensada pt 1513 de 23/09/2013. 
Rosemary Fernandes Chaves, designada Pt 271, de 11/5/17, e dispensada Pt 796, de 22/5/17.</t>
        </r>
      </text>
    </comment>
    <comment ref="G347" authorId="377" shapeId="0" xr:uid="{00000000-0006-0000-0000-00007A010000}">
      <text>
        <r>
          <rPr>
            <sz val="10"/>
            <rFont val="Arial"/>
          </rPr>
          <t>[Threaded comment]
Your version of Excel allows you to read this threaded comment; however, any edits to it will get removed if the file is opened in a newer version of Excel. Learn more: https://go.microsoft.com/fwlink/?linkid=870924
Comment:
    Marzio Azaro D' Lippi, nomeado Pt 148, de 4/2/13, e exonerado, a pedido, a partir de 31/03/2017, Pt 1..099, de 6/7/17.</t>
        </r>
      </text>
    </comment>
    <comment ref="G349" authorId="378" shapeId="0" xr:uid="{00000000-0006-0000-0000-00007B01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t>
        </r>
      </text>
    </comment>
    <comment ref="S349" authorId="379" shapeId="0" xr:uid="{00000000-0006-0000-0000-00007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
        </r>
      </text>
    </comment>
    <comment ref="S350" authorId="380" shapeId="0" xr:uid="{00000000-0006-0000-0000-00007D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Nilda Matias da Silva, designada pt 269 de 04/02/2013 e dispensada pt 1525 de 23/09/2013.</t>
        </r>
      </text>
    </comment>
    <comment ref="S351" authorId="381" shapeId="0" xr:uid="{00000000-0006-0000-0000-00007E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Maria Avelino Martins, designada Pt 270, de 4/2/13, dispensada, a pedido, Pt 1409, de23/8/17.</t>
        </r>
      </text>
    </comment>
    <comment ref="G352" authorId="382" shapeId="0" xr:uid="{00000000-0006-0000-0000-00007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
        </r>
      </text>
    </comment>
    <comment ref="S352" authorId="383" shapeId="0" xr:uid="{00000000-0006-0000-00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Ubiracy Arruda, designado pt 271 de 04/02/2013 e dispensado pt 1199 de 30/07/2013.
Julio Cesar Chaves Lima, designado pt 1912, de 30/08/2013 e dispensado pt 1912 de 04/12/2013.</t>
        </r>
      </text>
    </comment>
    <comment ref="G353" authorId="384" shapeId="0" xr:uid="{00000000-0006-0000-0000-00008101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t>
        </r>
      </text>
    </comment>
    <comment ref="S353" authorId="385" shapeId="0" xr:uid="{00000000-0006-0000-0000-00008201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t>
        </r>
      </text>
    </comment>
    <comment ref="G354" authorId="386" shapeId="0" xr:uid="{00000000-0006-0000-00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
        </r>
      </text>
    </comment>
    <comment ref="S354" authorId="387" shapeId="0" xr:uid="{00000000-0006-0000-0000-00008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
        </r>
      </text>
    </comment>
    <comment ref="G355" authorId="388" shapeId="0" xr:uid="{00000000-0006-0000-0000-000085010000}">
      <text>
        <r>
          <rPr>
            <sz val="10"/>
            <rFont val="Arial"/>
          </rPr>
          <t>[Threaded comment]
Your version of Excel allows you to read this threaded comment; however, any edits to it will get removed if the file is opened in a newer version of Excel. Learn more: https://go.microsoft.com/fwlink/?linkid=870924
Comment:
    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
        </r>
      </text>
    </comment>
    <comment ref="S355" authorId="389" shapeId="0" xr:uid="{00000000-0006-0000-0000-000086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
        </r>
      </text>
    </comment>
    <comment ref="G356" authorId="390" shapeId="0" xr:uid="{00000000-0006-0000-00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Marcial Cortes Lemos, nomeado pt 159 de 04/02/2013 e exonerado pt 1885 de 24/11/2014.
Janaina Vieira Pacheco, nomeada pt 1.885 24/11/2014 e exonerada pt 786 de 31/03/2016.</t>
        </r>
      </text>
    </comment>
    <comment ref="S356" authorId="391" shapeId="0" xr:uid="{00000000-0006-0000-00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José Magalhães, designado pt 275 de 04/02/2013 e dispensado pt 850 de 07/04/2016.
José Alberto de Andrade Reis, designado Pt 850, de 7/4/16, dispensado, a pedido, a partir de 8/6/16,  Pt 1.076, de 3/7/17.</t>
        </r>
      </text>
    </comment>
    <comment ref="G357" authorId="392" shapeId="0" xr:uid="{00000000-0006-0000-00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
        </r>
      </text>
    </comment>
    <comment ref="S357" authorId="393" shapeId="0" xr:uid="{00000000-0006-0000-00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Aurelio Correa Soares, designado pt 276, de 04/02/2013 e dispensado pt 1029 de 21/06/2013.</t>
        </r>
      </text>
    </comment>
    <comment ref="G358" authorId="394" shapeId="0" xr:uid="{00000000-0006-0000-00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t>
        </r>
      </text>
    </comment>
    <comment ref="S358" authorId="395" shapeId="0" xr:uid="{00000000-0006-0000-0000-00008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t>
        </r>
      </text>
    </comment>
    <comment ref="G359" authorId="396" shapeId="0" xr:uid="{00000000-0006-0000-00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Celso Luiz Mendes, nomeado Pt 162, de 4/2/13, exonerado a pedido, a partir de 31/5/17, Pt 1.109, de 6/7/17.
Anderson Weligton Nunes: Nomeado: Port. 1.110, 06.07.17; Exon. Port. 1.491, 04.09.17.</t>
        </r>
      </text>
    </comment>
    <comment ref="S359" authorId="397" shapeId="0" xr:uid="{00000000-0006-0000-00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Zelina Cardoso Cunha, designada pt 278 de 04/02/2013 e dispensada pt 1.111, de 04/07/2013.
Aldo Nunes Hidalgo, designado pt 1252 de 07/08/2013 e dispensado, a pedido, pt 970 de 28/08/2015.
Anderson Welington Nunes, designado Pt 970, de 28/8/15, dispensado Pt 1.102, de 6/7/17.</t>
        </r>
      </text>
    </comment>
    <comment ref="G360" authorId="398" shapeId="0" xr:uid="{00000000-0006-0000-00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
        </r>
      </text>
    </comment>
    <comment ref="S360" authorId="399" shapeId="0" xr:uid="{00000000-0006-0000-00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
        </r>
      </text>
    </comment>
    <comment ref="G361" authorId="400" shapeId="0" xr:uid="{00000000-0006-0000-0000-00009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t>
        </r>
      </text>
    </comment>
    <comment ref="G364" authorId="401" shapeId="0" xr:uid="{00000000-0006-0000-0000-00009201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t>
        </r>
      </text>
    </comment>
    <comment ref="S364" authorId="402" shapeId="0" xr:uid="{00000000-0006-0000-0000-000093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t>
        </r>
      </text>
    </comment>
    <comment ref="S365" authorId="403" shapeId="0" xr:uid="{00000000-0006-0000-00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Heloisa de Almeida Lopes Murta, designada pr 284 de 04/02/2013 e dispensada pt 1679 de 21/10/2013.</t>
        </r>
      </text>
    </comment>
    <comment ref="G366" authorId="404" shapeId="0" xr:uid="{00000000-0006-0000-00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Moreira da Silva, nomeada pt 759 de 24/03/16 e exonetara pt 1748 de 13/09/2016.</t>
        </r>
      </text>
    </comment>
    <comment ref="S366" authorId="405" shapeId="0" xr:uid="{00000000-0006-0000-00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Mirna de Azevedo Schettino,designação Pt 724, de 24/03/16, dispensa P t2.206, de 06/12/16.</t>
        </r>
      </text>
    </comment>
    <comment ref="S367" authorId="406" shapeId="0" xr:uid="{00000000-0006-0000-00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t>
        </r>
      </text>
    </comment>
    <comment ref="G368" authorId="407" shapeId="0" xr:uid="{00000000-0006-0000-00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175 de 04/02/2013 e exonerado, a partir de 12/05/2014, pt 596 de 21/05/2014.</t>
        </r>
      </text>
    </comment>
    <comment ref="S368" authorId="408" shapeId="0" xr:uid="{00000000-0006-0000-0000-000099010000}">
      <text>
        <r>
          <rPr>
            <sz val="10"/>
            <rFont val="Arial"/>
          </rPr>
          <t>[Threaded comment]
Your version of Excel allows you to read this threaded comment; however, any edits to it will get removed if the file is opened in a newer version of Excel. Learn more: https://go.microsoft.com/fwlink/?linkid=870924
Comment:
    Joelson Alberto Lino da Silva, designado pt 286 de 04/02/2013 e dispensado pt 593 de 21/05/2014.</t>
        </r>
      </text>
    </comment>
    <comment ref="S372" authorId="409" shapeId="0" xr:uid="{00000000-0006-0000-00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t>
        </r>
      </text>
    </comment>
    <comment ref="G373" authorId="410" shapeId="0" xr:uid="{00000000-0006-0000-0000-00009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t>
        </r>
      </text>
    </comment>
    <comment ref="S374" authorId="411" shapeId="0" xr:uid="{00000000-0006-0000-00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de Assis Gonçalves Wanzeller, designado PT 291 de 04.02.13 e dispensado PT 1.747 de 18.10.17</t>
        </r>
      </text>
    </comment>
    <comment ref="G375" authorId="412" shapeId="0" xr:uid="{00000000-0006-0000-00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Basilio, nomeado pt 178 de 04/02/2013 e exonerado pt 792 de 06/05/2013.
Edivandro Mota Guimarães, nomeado pt 792 de 06/05/2013 e exonerado pt 1639 de 10/10/2014.</t>
        </r>
      </text>
    </comment>
    <comment ref="S375" authorId="413" shapeId="0" xr:uid="{00000000-0006-0000-0000-00009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Edivandro Mota Guimarães, designado pt 293 de 04/02/2013 e dispensado pt 793 de 06/05/2013. </t>
        </r>
      </text>
    </comment>
    <comment ref="G376" authorId="414" shapeId="0" xr:uid="{00000000-0006-0000-0000-00009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Francisco de Assis Gonçalves Wanzeller nomeado PT 179 de 04.02.13 e exonerado PT 1.746 de 18.10.17
</t>
        </r>
      </text>
    </comment>
    <comment ref="G377" authorId="415" shapeId="0" xr:uid="{00000000-0006-0000-0000-0000A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
        </r>
      </text>
    </comment>
    <comment ref="S377" authorId="416" shapeId="0" xr:uid="{00000000-0006-0000-00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t>
        </r>
      </text>
    </comment>
    <comment ref="G378" authorId="417" shapeId="0" xr:uid="{00000000-0006-0000-00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1250 de 07/08/2013 e exonerado pt 135 de 03/02/2014.
Wamberto Sergio Gomes da Silva, nomeado Pt 224, de 24/02/14, e exonerado Pt 586, de 6/4/17.</t>
        </r>
      </text>
    </comment>
    <comment ref="S378" authorId="418" shapeId="0" xr:uid="{00000000-0006-0000-00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designado pt 295 de 04/02/2013 e dispensado pt 1251 de 07/08/2013; Antônio Sérgio Lemos de Souza, dispensado - Port. 1028, DOU de 13.08.18; Francisco das Chagas Alexandre de Assis - Designado - Port. 1028, DOU de 13.08.18.</t>
        </r>
      </text>
    </comment>
    <comment ref="G379" authorId="419" shapeId="0" xr:uid="{00000000-0006-0000-00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t>
        </r>
      </text>
    </comment>
    <comment ref="S379" authorId="420" shapeId="0" xr:uid="{00000000-0006-0000-00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t>
        </r>
      </text>
    </comment>
    <comment ref="G380" authorId="421" shapeId="0" xr:uid="{00000000-0006-0000-00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Celio Ricardo Melo do Nascimento , nomeado pt 184 de 04/02/2016 e exonerado pt 351 de 05/09/16.</t>
        </r>
      </text>
    </comment>
    <comment ref="G382" authorId="422" shapeId="0" xr:uid="{00000000-0006-0000-00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nomeado pt 185 de 04/02/2013 e exonerado pt 1.100 de 04/07/2013.</t>
        </r>
      </text>
    </comment>
    <comment ref="S382" authorId="423" shapeId="0" xr:uid="{00000000-0006-0000-00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Jose Pereira de Almeida, designada pt 590 de 01/04/2013 e dispensada pt 1292 de 15/08/2013.
Maria Tereza Lapa Moreira designada pt 1828 de 20.11.13 e dispensada a pedido pt 142 de 02.02.18.</t>
        </r>
      </text>
    </comment>
    <comment ref="G384" authorId="424" shapeId="0" xr:uid="{00000000-0006-0000-00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Conceição de Araujo Passos, nomeada pt 187 de 04/02/2013 e exonerada pt 1.453 de 01/12/2015.
Pedro de Alcântara Vasconcelos Filho nomeado pt 1453 de 01.12.15 e exonerado, a pedido, pt 533 de 18.04.18.</t>
        </r>
      </text>
    </comment>
    <comment ref="G388" authorId="425" shapeId="0" xr:uid="{00000000-0006-0000-00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Katia Regina Vieira Dias nomeada Pt 191, de 4/2/13, e exonerada a pedido Pt 757, de 11/5/17.</t>
        </r>
      </text>
    </comment>
    <comment ref="G389" authorId="426" shapeId="0" xr:uid="{00000000-0006-0000-0000-0000AB01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t>
        </r>
      </text>
    </comment>
    <comment ref="S389" authorId="427" shapeId="0" xr:uid="{00000000-0006-0000-0000-0000AC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t>
        </r>
      </text>
    </comment>
    <comment ref="G392" authorId="428" shapeId="0" xr:uid="{00000000-0006-0000-0000-0000AD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t>
        </r>
      </text>
    </comment>
    <comment ref="S392" authorId="429" shapeId="0" xr:uid="{00000000-0006-0000-0000-0000AE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
        </r>
      </text>
    </comment>
    <comment ref="G393" authorId="430" shapeId="0" xr:uid="{00000000-0006-0000-00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
        </r>
      </text>
    </comment>
    <comment ref="G394" authorId="431" shapeId="0" xr:uid="{00000000-0006-0000-00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
        </r>
      </text>
    </comment>
    <comment ref="G395" authorId="432" shapeId="0" xr:uid="{00000000-0006-0000-0000-0000B101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
        </r>
      </text>
    </comment>
    <comment ref="S395" authorId="433" shapeId="0" xr:uid="{00000000-0006-0000-00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
        </r>
      </text>
    </comment>
    <comment ref="G397" authorId="434" shapeId="0" xr:uid="{00000000-0006-0000-00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
        </r>
      </text>
    </comment>
    <comment ref="S397" authorId="435" shapeId="0" xr:uid="{00000000-0006-0000-00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
        </r>
      </text>
    </comment>
    <comment ref="G398" authorId="436" shapeId="0" xr:uid="{00000000-0006-0000-0000-0000B501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t>
        </r>
      </text>
    </comment>
    <comment ref="S398" authorId="437" shapeId="0" xr:uid="{00000000-0006-0000-0000-0000B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t>
        </r>
      </text>
    </comment>
    <comment ref="G399" authorId="438" shapeId="0" xr:uid="{00000000-0006-0000-0000-0000B7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
        </r>
      </text>
    </comment>
    <comment ref="S399" authorId="439" shapeId="0" xr:uid="{00000000-0006-0000-0000-0000B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Milca Costa Adegas, designada pt 312 de 04/02/2013 e dispensada pt 1953 de 13/12/2013.
Raimunda de Nazaré de Souza Ferreira, designada pt 1953 de 13/12/2013 e dispensada, a pedido, a partir de 13/02/2015, pt 141 de 20/03/2015. </t>
        </r>
      </text>
    </comment>
    <comment ref="G400" authorId="440" shapeId="0" xr:uid="{00000000-0006-0000-0000-0000B9010000}">
      <text>
        <r>
          <rPr>
            <sz val="10"/>
            <rFont val="Arial"/>
          </rPr>
          <t>[Threaded comment]
Your version of Excel allows you to read this threaded comment; however, any edits to it will get removed if the file is opened in a newer version of Excel. Learn more: https://go.microsoft.com/fwlink/?linkid=870924
Comment:
    Edilza Maria de Araujo, Nomeada - Pt. 204 de 04.02.2013 e Exonerada - Pt. 285 de 12.08.2016.  Francisco Canindé: nomeado: Port. 285, 12.08.16; exon. Port. 1.492, 04.09.17.</t>
        </r>
      </text>
    </comment>
    <comment ref="S400" authorId="441" shapeId="0" xr:uid="{00000000-0006-0000-0000-0000BA010000}">
      <text>
        <r>
          <rPr>
            <sz val="10"/>
            <rFont val="Arial"/>
          </rPr>
          <t>[Threaded comment]
Your version of Excel allows you to read this threaded comment; however, any edits to it will get removed if the file is opened in a newer version of Excel. Learn more: https://go.microsoft.com/fwlink/?linkid=870924
Comment:
    Janne Rose Rodrigues Soares, designada pt 313 de 04/02/2013 e dispensada, a contar de 01/04/2013, pt 409 de 04/04/2014.</t>
        </r>
      </text>
    </comment>
    <comment ref="G401" authorId="442" shapeId="0" xr:uid="{00000000-0006-0000-0000-0000BB01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t>
        </r>
      </text>
    </comment>
    <comment ref="S401" authorId="443" shapeId="0" xr:uid="{00000000-0006-0000-0000-0000BC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t>
        </r>
      </text>
    </comment>
    <comment ref="S402" authorId="444" shapeId="0" xr:uid="{00000000-0006-0000-0000-0000BD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Lourenço Jofre, designado pt 315 de 04/02/2013 e dispensado pt 773 de 06/05/2013.
João Reis Neto, designado pt 773 de 06/05/2013 e dispensado pt 1678 de 21/10/2013.</t>
        </r>
      </text>
    </comment>
    <comment ref="S403" authorId="445" shapeId="0" xr:uid="{00000000-0006-0000-0000-0000B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da Silva, designado pt 386 de 13/02/2013 e dispensado, a pedido, pt 1750, de 04/11/2013. </t>
        </r>
      </text>
    </comment>
    <comment ref="S405" authorId="446" shapeId="0" xr:uid="{00000000-0006-0000-00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t>
        </r>
      </text>
    </comment>
    <comment ref="S406" authorId="447" shapeId="0" xr:uid="{00000000-0006-0000-0000-0000C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G407" authorId="448" shapeId="0" xr:uid="{00000000-0006-0000-00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Valdete da Silva Monteiro. Nomea.Por 211, DOU 04.02.13; Exonerada: Port. 678, DOU 18.05.18, a contar de 30.04.18.</t>
        </r>
      </text>
    </comment>
    <comment ref="G409" authorId="449" shapeId="0" xr:uid="{00000000-0006-0000-00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t>
        </r>
      </text>
    </comment>
    <comment ref="G410" authorId="450" shapeId="0" xr:uid="{00000000-0006-0000-00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
        </r>
      </text>
    </comment>
    <comment ref="S410" authorId="451" shapeId="0" xr:uid="{00000000-0006-0000-00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t>
        </r>
      </text>
    </comment>
    <comment ref="G411" authorId="452" shapeId="0" xr:uid="{00000000-0006-0000-00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t>
        </r>
      </text>
    </comment>
    <comment ref="G412" authorId="453" shapeId="0" xr:uid="{00000000-0006-0000-0000-0000C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Iara Soares Rodrigues, nomeada pt 376 de 04/02/2013 e exonerada pt 1.708 de 21/10/2010.
</t>
        </r>
      </text>
    </comment>
    <comment ref="S413" authorId="454" shapeId="0" xr:uid="{00000000-0006-0000-0000-0000C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Vanderlei Correa Peres, designado pt 323 de 04/02/2013 e dispensado, a partir de 30/09/2015, pt 110 de 27/01/2016.
</t>
        </r>
      </text>
    </comment>
    <comment ref="G414" authorId="455" shapeId="0" xr:uid="{00000000-0006-0000-00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217, de 04/02/2013 e exonerado pt 1.021, de 20/06/2013.</t>
        </r>
      </text>
    </comment>
    <comment ref="S414" authorId="456" shapeId="0" xr:uid="{00000000-0006-0000-00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Carloir Severo Correa, designado pt 324 de 04/02/2013 e dispensado pt 1371 de 30/08/2013.
Ana Julia Duarte Ibargoyen, designada pt 273 de 11/05/2015 e dipsensada a partir de 31/12/2015 pt 685 de 21/03/2016.</t>
        </r>
      </text>
    </comment>
    <comment ref="G416" authorId="457" shapeId="0" xr:uid="{00000000-0006-0000-00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Gagliardi Gonçalves, nomeada pt 220 de 04/02/2013 e Aposentada pt 256 de 30/04/2014.</t>
        </r>
      </text>
    </comment>
    <comment ref="G417" authorId="458" shapeId="0" xr:uid="{00000000-0006-0000-0000-0000C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t>
        </r>
      </text>
    </comment>
    <comment ref="S417" authorId="459" shapeId="0" xr:uid="{00000000-0006-0000-0000-0000CC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
        </r>
      </text>
    </comment>
    <comment ref="G418" authorId="460" shapeId="0" xr:uid="{00000000-0006-0000-0000-0000CD010000}">
      <text>
        <r>
          <rPr>
            <sz val="10"/>
            <rFont val="Arial"/>
          </rPr>
          <t>[Threaded comment]
Your version of Excel allows you to read this threaded comment; however, any edits to it will get removed if the file is opened in a newer version of Excel. Learn more: https://go.microsoft.com/fwlink/?linkid=870924
Comment:
    Leila Duarte Lacerda, nomeada pt 766 de 30/04/2013 e exoenrada pt 379 de 28/03/2014.
Sara Fabiana Bittencourt de Aguiar, nomeada pt 543 de 12/05/2014 e exonerada pt 92 de 25/01/2016.
Manoel José de Amorim nomeado pt 92 de 25.01.16 e exonerado pt 849 de 04.07.18.</t>
        </r>
      </text>
    </comment>
    <comment ref="S418" authorId="461" shapeId="0" xr:uid="{00000000-0006-0000-0000-0000CE010000}">
      <text>
        <r>
          <rPr>
            <sz val="10"/>
            <rFont val="Arial"/>
          </rPr>
          <t>[Threaded comment]
Your version of Excel allows you to read this threaded comment; however, any edits to it will get removed if the file is opened in a newer version of Excel. Learn more: https://go.microsoft.com/fwlink/?linkid=870924
Comment:
    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
        </r>
      </text>
    </comment>
    <comment ref="G419" authorId="462" shapeId="0" xr:uid="{00000000-0006-0000-0000-0000CF010000}">
      <text>
        <r>
          <rPr>
            <sz val="10"/>
            <rFont val="Arial"/>
          </rPr>
          <t>[Threaded comment]
Your version of Excel allows you to read this threaded comment; however, any edits to it will get removed if the file is opened in a newer version of Excel. Learn more: https://go.microsoft.com/fwlink/?linkid=870924
Comment:
    Leonida Suavi, nomeada pt 225 de 04/02/2013 e exonerada pt 1.355 de 20/08/2014.
Monica Cristina Antunes Figueiredo Duarte, nomeada Pt 1.355, de 20.08.14, e exonerada Pt809, de 25/05/17.</t>
        </r>
      </text>
    </comment>
    <comment ref="S419" authorId="463" shapeId="0" xr:uid="{00000000-0006-0000-0000-0000D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Giulio Cesare da iSilva Tartaro, designado pt 328 de 04/02/2013 e dispensado, a pedido, pt 53 de 30/01/2015.
</t>
        </r>
      </text>
    </comment>
    <comment ref="G421" authorId="464" shapeId="0" xr:uid="{00000000-0006-0000-0000-0000D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Angioletti, nomeado pt 226 de 04/02/2013 e exonerado, a partir de 01/07/2015, pt 876 de 31/07/2015.
</t>
        </r>
      </text>
    </comment>
    <comment ref="S421" authorId="465" shapeId="0" xr:uid="{00000000-0006-0000-0000-0000D2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Maria Januario da Rosa, designada pt 329 de 04/02/2013 e dispensada pt 539 de 31/07/2015. 
Plínio Lopes Gomide, designado Pt 539, de 31/7/15, e dispensado Pt 1.094, de 5/7/17.</t>
        </r>
      </text>
    </comment>
    <comment ref="G422" authorId="466" shapeId="0" xr:uid="{00000000-0006-0000-00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t>
        </r>
      </text>
    </comment>
    <comment ref="S422" authorId="467" shapeId="0" xr:uid="{00000000-0006-0000-0000-0000D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t>
        </r>
      </text>
    </comment>
    <comment ref="G425" authorId="468" shapeId="0" xr:uid="{00000000-0006-0000-00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IDELFONSO BRAZ DO BOMFIM NETO nomeação Pt 230, de 04/02/13, exoneração a pedido Pt 2.048, de 09/11/16.
Jucicleide Messias de Souza, nomeada Pt 14, de 11/1/17, e exonerada Pt 762, de 11/5/17.</t>
        </r>
      </text>
    </comment>
    <comment ref="G426" authorId="469" shapeId="0" xr:uid="{00000000-0006-0000-0000-0000D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
        </r>
      </text>
    </comment>
    <comment ref="G427" authorId="470" shapeId="0" xr:uid="{00000000-0006-0000-00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t>
        </r>
      </text>
    </comment>
    <comment ref="S427" authorId="471" shapeId="0" xr:uid="{00000000-0006-0000-00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
        </r>
      </text>
    </comment>
    <comment ref="G428" authorId="472" shapeId="0" xr:uid="{00000000-0006-0000-00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t>
        </r>
      </text>
    </comment>
    <comment ref="G429" authorId="473" shapeId="0" xr:uid="{00000000-0006-0000-0000-0000D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t>
        </r>
      </text>
    </comment>
    <comment ref="S429" authorId="474" shapeId="0" xr:uid="{00000000-0006-0000-00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
        </r>
      </text>
    </comment>
    <comment ref="G430" authorId="475" shapeId="0" xr:uid="{00000000-0006-0000-00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t>
        </r>
      </text>
    </comment>
    <comment ref="S430" authorId="476" shapeId="0" xr:uid="{00000000-0006-0000-00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t>
        </r>
      </text>
    </comment>
    <comment ref="G431" authorId="477" shapeId="0" xr:uid="{00000000-0006-0000-0000-0000D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Acary de Oliveira, nomeado pt 237 de 04/02/2013 e exonerado pt 133 de 03/02/2014.
Francisco das Chagas Alexandre de Assis, nomeado pt 134 de 03/12/2014 e exonerado, a partir de 01/12/2014, pt 1968 de 05/12/2014.
Rogério Gonçalves Lopes, nomeado Pt 157, de 05/02/15, e exonerado PT 482, de 23/03/17. </t>
        </r>
      </text>
    </comment>
    <comment ref="S431" authorId="478" shapeId="0" xr:uid="{00000000-0006-0000-00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
        </r>
      </text>
    </comment>
    <comment ref="G432" authorId="479" shapeId="0" xr:uid="{00000000-0006-0000-00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Francisca Pereira Ribeiro Gonçalves, nomeada pt 234 de 04/02/2013 e exonerada pt 488 de 17/04/2015. 
Carina Mayumi Yamashita Oura, nomeada pt 488 de 17/04/2015 e exonerada, a pedido, a partir de 04/05/2015, pt 572 de 15/05/2015.</t>
        </r>
      </text>
    </comment>
    <comment ref="S432" authorId="480" shapeId="0" xr:uid="{00000000-0006-0000-00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Alves Pereira, designada pt 334 de 04/02/2013 e dispensada, a pedido, a partir de 24/03/2015, pt 201 de 13/04/2015.
Valéria Nascimento Crespo, designada pt 201 de 13/04/2015 e dispensada, a pedido, a partir de 04/05/2015, pt 263 de 08/05/2015.</t>
        </r>
      </text>
    </comment>
    <comment ref="S434" authorId="481" shapeId="0" xr:uid="{00000000-0006-0000-00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Joselia Viana Coutinho, designada pt 383 de 13/02/2013 e dispensada pt 1.137 de 11/07/2013.</t>
        </r>
      </text>
    </comment>
    <comment ref="G435" authorId="482" shapeId="0" xr:uid="{00000000-0006-0000-00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Regina Célia Paixão Sales, nomeada Pt 239, de 4/2/13, exonerada, a partir de 11/5/17, Pt 988, de 21/6/17.</t>
        </r>
      </text>
    </comment>
    <comment ref="S435" authorId="483" shapeId="0" xr:uid="{00000000-0006-0000-00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Paz Soares, designada pt 339 de 04/02/2013 e dispensada, a partir de 01/06/2015, pt 1149 de 31/05/2016.
Ana Gomes da Silva, designada Pt 1.151, de 31/5/16, e dispensada Pt 863, de 5/6/17.</t>
        </r>
      </text>
    </comment>
    <comment ref="G436" authorId="484" shapeId="0" xr:uid="{00000000-0006-0000-00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t>
        </r>
      </text>
    </comment>
    <comment ref="G437" authorId="485" shapeId="0" xr:uid="{00000000-0006-0000-00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
        </r>
      </text>
    </comment>
    <comment ref="G438" authorId="486" shapeId="0" xr:uid="{00000000-0006-0000-00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Eunice de Lima nomeada pt 165 de 05.02.16 e exonerada pt 972 de 01.08.18; Alessandra Pessoa, nomeada: Port. 1.179, DOU de 11.09.18.</t>
        </r>
      </text>
    </comment>
    <comment ref="G439" authorId="487" shapeId="0" xr:uid="{00000000-0006-0000-00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t>
        </r>
      </text>
    </comment>
    <comment ref="G440" authorId="488" shapeId="0" xr:uid="{00000000-0006-0000-0000-0000E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t>
        </r>
      </text>
    </comment>
    <comment ref="G441" authorId="489" shapeId="0" xr:uid="{00000000-0006-0000-0000-0000E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t>
        </r>
      </text>
    </comment>
    <comment ref="G443" authorId="490" shapeId="0" xr:uid="{00000000-0006-0000-00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
        </r>
      </text>
    </comment>
    <comment ref="S443" authorId="491" shapeId="0" xr:uid="{00000000-0006-0000-0000-0000EC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t>
        </r>
      </text>
    </comment>
    <comment ref="G445" authorId="492" shapeId="0" xr:uid="{00000000-0006-0000-0000-0000E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
        </r>
      </text>
    </comment>
    <comment ref="G446" authorId="493" shapeId="0" xr:uid="{00000000-0006-0000-00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Meneses de Melo, nomeada Pt 635, de 11/3/16, exonerada, a pedido, a partir de 8/8/17, Pt 1354, de 16/8/17.</t>
        </r>
      </text>
    </comment>
    <comment ref="G447" authorId="494" shapeId="0" xr:uid="{00000000-0006-0000-0000-0000EF01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t>
        </r>
      </text>
    </comment>
    <comment ref="S447" authorId="495" shapeId="0" xr:uid="{00000000-0006-0000-0000-0000F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t>
        </r>
      </text>
    </comment>
    <comment ref="E448" authorId="496" shapeId="0" xr:uid="{00000000-0006-0000-0000-0000F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448" authorId="497" shapeId="0" xr:uid="{00000000-0006-0000-0000-0000F2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t>
        </r>
      </text>
    </comment>
    <comment ref="S448" authorId="498" shapeId="0" xr:uid="{00000000-0006-0000-00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t>
        </r>
      </text>
    </comment>
    <comment ref="G449" authorId="499" shapeId="0" xr:uid="{00000000-0006-0000-0000-0000F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
Jaciara Roque de Araújo, nomeada pt 883 de 02/06/2014, exonerada, a pedido, pt 545 de 04/08/2015. </t>
        </r>
      </text>
    </comment>
    <comment ref="G450" authorId="500" shapeId="0" xr:uid="{00000000-0006-0000-00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t>
        </r>
      </text>
    </comment>
    <comment ref="D451" authorId="501" shapeId="0" xr:uid="{00000000-0006-0000-0000-0000F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S451" authorId="502" shapeId="0" xr:uid="{00000000-0006-0000-00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
        </r>
      </text>
    </comment>
    <comment ref="G452" authorId="503" shapeId="0" xr:uid="{00000000-0006-0000-00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t>
        </r>
      </text>
    </comment>
    <comment ref="G453" authorId="504" shapeId="0" xr:uid="{00000000-0006-0000-0000-0000F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G454" authorId="505" shapeId="0" xr:uid="{00000000-0006-0000-00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t>
        </r>
      </text>
    </comment>
    <comment ref="G455" authorId="506" shapeId="0" xr:uid="{00000000-0006-0000-00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Cleto Jorge, nomeado Pt 461, de 15/7/15, exonerado, a pedido, Pt 1392, de 23/8/17.Claudia de Paula Monteiro Ferraz - nomeada, Port. 1.418, DOU de 28.28.17, exonerada, Port. 1174, DOU de 10.09.18.</t>
        </r>
      </text>
    </comment>
    <comment ref="G456" authorId="507" shapeId="0" xr:uid="{00000000-0006-0000-00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t>
        </r>
      </text>
    </comment>
    <comment ref="G457" authorId="508" shapeId="0" xr:uid="{00000000-0006-0000-00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
        </r>
      </text>
    </comment>
    <comment ref="S457" authorId="509" shapeId="0" xr:uid="{00000000-0006-0000-0000-0000F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t>
        </r>
      </text>
    </comment>
    <comment ref="G458" authorId="510" shapeId="0" xr:uid="{00000000-0006-0000-0000-0000F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t>
        </r>
      </text>
    </comment>
    <comment ref="G459" authorId="511" shapeId="0" xr:uid="{00000000-0006-0000-00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t>
        </r>
      </text>
    </comment>
    <comment ref="G461" authorId="512" shapeId="0" xr:uid="{00000000-0006-0000-00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
</t>
        </r>
      </text>
    </comment>
    <comment ref="S462" authorId="513" shapeId="0" xr:uid="{00000000-0006-0000-0000-000002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t>
        </r>
      </text>
    </comment>
    <comment ref="G463" authorId="514" shapeId="0" xr:uid="{00000000-0006-0000-00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t>
        </r>
      </text>
    </comment>
    <comment ref="G464" authorId="515" shapeId="0" xr:uid="{00000000-0006-0000-0000-00000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t>
        </r>
      </text>
    </comment>
    <comment ref="G466" authorId="516" shapeId="0" xr:uid="{00000000-0006-0000-0000-00000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t>
        </r>
      </text>
    </comment>
    <comment ref="G467" authorId="517" shapeId="0" xr:uid="{00000000-0006-0000-0000-00000602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pt 466 de 15/07/2015, e exonerado pt 43 de 13/01/2016.
Guilherme Senna Jerônymo, nomeado Pt 42, de 13/01/16, e exonerado Pt1.835, de 30/09/16.
Ulisses Luz da Silva Neto, nomeado pt. 1837 de 30.09.16, e exonerado pt. 341 de 13.03.18.</t>
        </r>
      </text>
    </comment>
    <comment ref="G468" authorId="518" shapeId="0" xr:uid="{00000000-0006-0000-0000-000007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t>
        </r>
      </text>
    </comment>
    <comment ref="S468" authorId="519" shapeId="0" xr:uid="{00000000-0006-0000-00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G472" authorId="520" shapeId="0" xr:uid="{00000000-0006-0000-00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Luis Jibrin, nomeado pt 891 de 02/06/2014 e exonerado, a pedido, a partir de 28/07/2016, pt 1539 de 29/07/2016.
Sabrina Araujo de Melo nomeada PT 01.540 de 29.07.16 e exonerada PT 01.300 de 04.08.2017</t>
        </r>
      </text>
    </comment>
    <comment ref="E473" authorId="521" shapeId="0" xr:uid="{00000000-0006-0000-00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S473" authorId="522" shapeId="0" xr:uid="{00000000-0006-0000-0000-00000B02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
        </r>
      </text>
    </comment>
    <comment ref="G477" authorId="523" shapeId="0" xr:uid="{00000000-0006-0000-00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G478" authorId="524" shapeId="0" xr:uid="{00000000-0006-0000-0000-00000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t>
        </r>
      </text>
    </comment>
    <comment ref="G479" authorId="525" shapeId="0" xr:uid="{00000000-0006-0000-00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t>
        </r>
      </text>
    </comment>
    <comment ref="S479" authorId="526" shapeId="0" xr:uid="{00000000-0006-0000-00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
        </r>
      </text>
    </comment>
    <comment ref="G481" authorId="527" shapeId="0" xr:uid="{00000000-0006-0000-00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Paula Simões Silva nomeada pt 74 de 22.01.18 e exonerada pt 798 de 20.06.18.</t>
        </r>
      </text>
    </comment>
    <comment ref="G482" authorId="528" shapeId="0" xr:uid="{00000000-0006-0000-0000-000011020000}">
      <text>
        <r>
          <rPr>
            <sz val="10"/>
            <rFont val="Arial"/>
          </rPr>
          <t>[Threaded comment]
Your version of Excel allows you to read this threaded comment; however, any edits to it will get removed if the file is opened in a newer version of Excel. Learn more: https://go.microsoft.com/fwlink/?linkid=870924
Comment:
    Petter Ricardo de Oliveira nomeado pt. 75 de 22.01.18 e exonerado a pedido pt. 256 de 28.02.18.</t>
        </r>
      </text>
    </comment>
    <comment ref="G483" authorId="529" shapeId="0" xr:uid="{00000000-0006-0000-0000-00001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t>
        </r>
      </text>
    </comment>
    <comment ref="G486" authorId="530" shapeId="0" xr:uid="{00000000-0006-0000-0000-00001302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295 de 05.02.16 e exonerada pt 852 de 04.07.18.</t>
        </r>
      </text>
    </comment>
    <comment ref="S486" authorId="531" shapeId="0" xr:uid="{00000000-0006-0000-0000-00001402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
        </r>
      </text>
    </comment>
    <comment ref="E488" authorId="532" shapeId="0" xr:uid="{00000000-0006-0000-0000-00001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G488" authorId="533" shapeId="0" xr:uid="{00000000-0006-0000-0000-000016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t>
        </r>
      </text>
    </comment>
    <comment ref="S488" authorId="534" shapeId="0" xr:uid="{00000000-0006-0000-0000-000017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
        </r>
      </text>
    </comment>
    <comment ref="G490" authorId="535" shapeId="0" xr:uid="{00000000-0006-0000-0000-000018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t>
        </r>
      </text>
    </comment>
    <comment ref="G491" authorId="536" shapeId="0" xr:uid="{00000000-0006-0000-00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t>
        </r>
      </text>
    </comment>
    <comment ref="G498" authorId="537" shapeId="0" xr:uid="{00000000-0006-0000-00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
        </r>
      </text>
    </comment>
    <comment ref="S498" authorId="538" shapeId="0" xr:uid="{00000000-0006-0000-0000-00001B02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
        </r>
      </text>
    </comment>
    <comment ref="G500" authorId="539" shapeId="0" xr:uid="{00000000-0006-0000-00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
        </r>
      </text>
    </comment>
    <comment ref="E503" authorId="540" shapeId="0" xr:uid="{00000000-0006-0000-0000-00001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503" authorId="541" shapeId="0" xr:uid="{00000000-0006-0000-00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428 de 13/04/2010 e exonerado a pedido, a partir de 30/04/2014, pt 537 de 12/05/2014.
MARCO ANTONIO DEL AGUILA DE LIMA nomeado Pt 536, de 12/05/14, exonerado Pt 1.962, de 25/10/16.</t>
        </r>
      </text>
    </comment>
    <comment ref="S503" authorId="542" shapeId="0" xr:uid="{00000000-0006-0000-0000-00001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
        </r>
      </text>
    </comment>
    <comment ref="G504" authorId="543" shapeId="0" xr:uid="{00000000-0006-0000-00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S504" authorId="544" shapeId="0" xr:uid="{00000000-0006-0000-00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
        </r>
      </text>
    </comment>
    <comment ref="G505" authorId="545" shapeId="0" xr:uid="{00000000-0006-0000-00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
        </r>
      </text>
    </comment>
    <comment ref="S505" authorId="546" shapeId="0" xr:uid="{00000000-0006-0000-00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
        </r>
      </text>
    </comment>
    <comment ref="G506" authorId="547" shapeId="0" xr:uid="{00000000-0006-0000-00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t>
        </r>
      </text>
    </comment>
    <comment ref="G507" authorId="548" shapeId="0" xr:uid="{00000000-0006-0000-00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t>
        </r>
      </text>
    </comment>
    <comment ref="S507" authorId="549" shapeId="0" xr:uid="{00000000-0006-0000-00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
        </r>
      </text>
    </comment>
    <comment ref="G508" authorId="550" shapeId="0" xr:uid="{00000000-0006-0000-0000-000027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t>
        </r>
      </text>
    </comment>
    <comment ref="S508" authorId="551" shapeId="0" xr:uid="{00000000-0006-0000-00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t>
        </r>
      </text>
    </comment>
    <comment ref="G511" authorId="552" shapeId="0" xr:uid="{00000000-0006-0000-00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t>
        </r>
      </text>
    </comment>
    <comment ref="S511" authorId="553" shapeId="0" xr:uid="{00000000-0006-0000-00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t>
        </r>
      </text>
    </comment>
    <comment ref="G512" authorId="554" shapeId="0" xr:uid="{00000000-0006-0000-00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t>
        </r>
      </text>
    </comment>
    <comment ref="G513" authorId="555" shapeId="0" xr:uid="{00000000-0006-0000-0000-00002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t>
        </r>
      </text>
    </comment>
    <comment ref="S513" authorId="556" shapeId="0" xr:uid="{00000000-0006-0000-00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t>
        </r>
      </text>
    </comment>
    <comment ref="G514" authorId="557" shapeId="0" xr:uid="{00000000-0006-0000-00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t>
        </r>
      </text>
    </comment>
    <comment ref="G516" authorId="558" shapeId="0" xr:uid="{00000000-0006-0000-0000-00002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
        </r>
      </text>
    </comment>
    <comment ref="G517" authorId="559" shapeId="0" xr:uid="{00000000-0006-0000-00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
        </r>
      </text>
    </comment>
    <comment ref="S517" authorId="560" shapeId="0" xr:uid="{00000000-0006-0000-00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designado Pt 94, de 23/1/17, dispensado, a pedido, a partir de 20/12/17, Pt 2069, de 22/12/17.</t>
        </r>
      </text>
    </comment>
    <comment ref="G518" authorId="561" shapeId="0" xr:uid="{00000000-0006-0000-00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da Conceição Caetano, nomeada pt 288 de 05/02/2016 e exonerada, a pedido, a partir de 25/04/2016, pt 992 de 04/05/2016.
Adelaide da Silva Brito, nomeada pt 993 de 04/05/2016 e exonerada, a pedido, a partir de 01/08/2016, pt 1572 de 03/08/2016.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tc={AAE32DA4-1B60-469C-B72F-617C9DA5C22E}</author>
    <author>tc={30587D6E-305F-4C00-8BA9-EA756055A687}</author>
    <author>tc={487CB0EB-A1D8-4F9A-A29B-DE6310D77225}</author>
    <author>tc={4557EB9B-3482-4EE3-ADDE-0DD5BF9319F9}</author>
    <author>tc={C909F2F4-C39B-4D2A-B6B9-1FF046C0C6DB}</author>
    <author>tc={8EA31EF5-1FD8-4F78-8996-6604AE9010BB}</author>
    <author>tc={E7780A3F-5E28-46A3-BC27-A6A0115E39A2}</author>
    <author>tc={209BF6E1-7C98-473B-B901-CF05C0D3EDF1}</author>
    <author>tc={DE04AEAA-EB69-4D31-9C04-ED00B0DAFE64}</author>
    <author>tc={C11162DE-A268-4DE2-8693-4E9A0D33C46B}</author>
    <author>tc={9A964095-8504-46DD-8068-FBC96F0E5B02}</author>
    <author>tc={D11BA17B-5202-4890-80A5-E982D6112A20}</author>
    <author>tc={754262B3-E280-4F13-A8B2-008E706911C8}</author>
    <author>tc={CEEEA320-C74B-4BA3-AAC3-82234AFDBF95}</author>
    <author>tc={957B8919-10FE-4194-AA7B-846DEC3882A3}</author>
    <author>tc={90DAE47C-DFE1-415D-97F5-FA610335DF62}</author>
    <author>tc={F9624E04-92E7-48E0-9219-EBD5DD46D824}</author>
    <author>tc={AFA84A91-FF2C-468F-AE8F-20C3B79724C5}</author>
    <author>tc={B00D784E-08D4-4D73-8250-E72A0C8BD4B2}</author>
    <author>tc={1AE698D5-485F-486F-BCA1-28E19D9FBE08}</author>
    <author>tc={D93B483A-83B8-4110-B449-5AFC95B5912F}</author>
    <author>tc={1DE2B285-5AEA-478C-A8AD-B7AEB11DE2D3}</author>
    <author>tc={1ACF5295-F057-41C2-8154-6B5C8F9202FA}</author>
    <author>tc={057D3C5B-12FE-4FDC-8630-F2319ECDF50F}</author>
    <author>tc={A55C03F2-6219-4E5C-9A41-6EDE57D08660}</author>
    <author>tc={BADD6955-627C-4322-A52C-18E67988FAF5}</author>
    <author>tc={FC48D9C6-ED6B-4CB6-B937-191FC60650CF}</author>
    <author>tc={674B22CC-82BD-4F47-A366-42AEC36E6674}</author>
    <author>tc={281DA1A2-57B1-4545-A5C5-CE7722D68670}</author>
    <author>tc={BFBE0F97-AA5C-4266-B81E-5B99459325D6}</author>
    <author>tc={D1C953CD-F36A-4C65-8698-8FA6B41923DE}</author>
    <author>tc={47CC0D1C-7806-4071-8D81-52DF7FC36CF2}</author>
    <author>tc={E11B8408-6323-483F-8E3C-2ED7168A4648}</author>
    <author>tc={F10BA67C-A471-4D5A-8E43-86B75E1648F4}</author>
    <author>tc={C29D2F26-4331-4DE5-A326-69BC583AA001}</author>
    <author>tc={088B1B8C-F62C-437C-8625-37063F01AF41}</author>
    <author>tc={C6FCA0AA-7475-4764-A4C4-870F61FD5C7B}</author>
    <author>tc={31D5336A-2631-412D-9DF7-8E4C8B32E20E}</author>
    <author>tc={8CBBE902-313C-4BA1-B1B9-38DEEBACA1B6}</author>
    <author>tc={AEA5303F-F809-4E13-B740-246D8DCE388E}</author>
    <author>tc={5CC2A861-8D4F-44F2-8AE7-BD9F724D34F1}</author>
    <author>tc={F22FE831-36E1-4497-B5E0-CCAC6716C0FC}</author>
    <author>tc={506D5568-B6FB-4ECC-95AC-274AE40F1338}</author>
    <author>tc={BB96E7C9-3D8F-4C73-9F90-BDBCBE9F6497}</author>
    <author>tc={750C3293-FAAA-4CCD-96F5-4993D8A1E70E}</author>
    <author>tc={8F20A9BA-01D2-4689-B36B-7FCC60712E81}</author>
    <author>tc={C63BBA3B-CEA7-4479-9AD1-3C7618B293A1}</author>
    <author>tc={2A32F6E2-A74E-47BB-A90E-99C789B36A53}</author>
    <author>tc={31612805-FF70-4FB9-8CCD-77C22216193A}</author>
    <author>tc={75C4DB6E-7BCE-41A1-B45F-9E9B64815055}</author>
    <author>tc={ADB69757-090A-427A-AA4A-08F2F450E9C7}</author>
    <author>tc={B4C7EAD8-C47C-46D6-8C3D-CF46C641E2EA}</author>
    <author>tc={5B058364-1907-40C8-BF41-CBE092065A57}</author>
    <author>tc={32498554-D263-4351-9487-CFAA5F3F21DB}</author>
    <author>tc={33687A73-05F0-4957-ABCB-1A64C11B5F48}</author>
    <author>tc={DD0648FF-2156-4383-A2A5-3DCC34930CF8}</author>
    <author>tc={31F01140-1F19-4EFD-80E5-2BFCA6DEB70E}</author>
    <author>tc={C7BB81D2-D07F-4B37-BE04-0B793B8E71B0}</author>
    <author>tc={9A13B88F-4BF3-4F67-BBC6-403DBD1F3C93}</author>
    <author>tc={3B6FB176-3C3C-4F61-9DA4-FD6D14FD68B4}</author>
    <author>tc={6173BCE6-9783-43D3-8CDD-16142156E695}</author>
    <author>tc={A7225571-441B-432E-93CE-12E91DC9C387}</author>
    <author>tc={10F100EF-9E9F-49ED-9DD0-8D882192746D}</author>
    <author>tc={EB04CFE9-61D8-4E57-81F4-6FD916C212BC}</author>
    <author>tc={E8240599-60C5-48F8-A62A-961D8BCF88D6}</author>
    <author>tc={F44AFD27-83A4-4835-BCE9-DB783F55E13C}</author>
    <author>tc={63E4B68B-5B14-48C7-ACB5-9B9C79F65224}</author>
    <author>tc={0CA68155-2CF3-40FF-BC82-A9C927E9E67F}</author>
    <author>tc={C13EFED2-9243-4D65-BD7B-8B194B67B544}</author>
    <author>tc={350C8EE2-9259-45F6-AF1A-A10B53FC0493}</author>
    <author>tc={899A89BF-9661-44ED-943A-1C2A26188167}</author>
    <author>tc={6E75D651-D9B4-419D-B0D4-FAF099EBA7F8}</author>
    <author>tc={B5635450-D174-46FA-960E-2061915DDA06}</author>
    <author>tc={5AE30C5B-07CD-405E-8A4B-3BCF565DE9DA}</author>
    <author>tc={1FF523D2-C7EA-4965-8017-F001B080F204}</author>
    <author>tc={B455B579-46AC-4335-A068-2D86D60EB777}</author>
    <author>tc={FFECB013-2A1E-42BE-870B-100BAC70AFF4}</author>
    <author>tc={F10BA329-DDBB-45E9-AEB1-96E0F120CDEB}</author>
    <author>tc={09823DE3-5607-42AC-8541-54A2362FD245}</author>
    <author>tc={7543738D-C8CB-439B-97BF-D3B05F17038B}</author>
    <author>tc={2560D1CD-5927-4FF1-BA41-DAB0AECF2B24}</author>
    <author>tc={3A78DD5B-11F5-4726-812A-FE105EF85D2D}</author>
    <author>tc={C682CA12-2340-47B2-9761-D4C8BA9880D6}</author>
    <author>tc={1BC8BFFB-B51E-4C7F-983C-13DB94AE9471}</author>
    <author>tc={FBEF6BA4-557C-420F-B302-FAE7DC94C3E5}</author>
    <author>tc={52E0B9A2-28B6-49B9-A8FB-49B806AB34E8}</author>
    <author>tc={EB4E339E-2898-4C83-B110-6ED5A063338A}</author>
    <author>tc={EA613FF2-2B19-478D-A300-A7EE599B294D}</author>
    <author>tc={1255C1F3-98F0-44D1-B810-08933AA79503}</author>
    <author>tc={EB80DEAE-0C92-4456-996E-87C8DA257252}</author>
    <author>tc={812A9B78-CD20-40EB-9181-1D0B16F41292}</author>
    <author>tc={06D5EDA2-C3F9-4078-93A1-078B84558FFA}</author>
    <author>tc={64604F21-5816-46AC-82C0-7901424313DA}</author>
    <author>tc={61846260-4251-4A13-9A9F-643190DAFB4E}</author>
    <author>tc={3CA17F53-4B61-4D55-ACE4-A991DABBEDE1}</author>
    <author>tc={03301D6E-47E0-42E8-B3C5-B578955AC1E8}</author>
    <author>tc={E5BB4206-3369-4B32-9F92-51C4899728AE}</author>
    <author>tc={4C549B6A-FC50-4541-A892-8C6ABAA86902}</author>
    <author>tc={F334CE84-7F9B-421D-9D03-19EB0B262967}</author>
    <author>tc={D8735281-3F4D-4549-B134-FB140FEF55F9}</author>
    <author>tc={7BC87BAF-AC82-4086-8493-DA6E15C37520}</author>
    <author>tc={D5550D68-3B24-4DCE-AC60-100C9CDF38E9}</author>
    <author>tc={F0CD373F-37FF-44E5-8A36-2939BCAEE4AF}</author>
    <author>tc={D31C48CC-99F3-4ECE-B5FD-E43FB7FC6B87}</author>
    <author>tc={90788F92-2BFC-4770-BF3D-0BB708D01362}</author>
    <author>tc={59402F50-62CC-40A1-984F-19A3E6DDB3DD}</author>
    <author>tc={085EECC2-0B81-41C4-ABC6-9014DD03A447}</author>
    <author>tc={2385B612-6AF0-4CDF-AA17-AB29C91A0700}</author>
    <author>tc={057D9FDF-835F-4E54-86F9-5E680C6D6818}</author>
    <author>tc={988766F4-D636-4747-A468-935A47971011}</author>
    <author>tc={07D2E548-0EE3-49B3-941D-DC1D73F31567}</author>
    <author>tc={537C2313-3027-4502-BEBE-034557FCF6F1}</author>
    <author>tc={C8FA29BF-367A-45CD-A6C6-4F00C935A9F8}</author>
    <author>tc={102D9B37-628D-4A26-BE49-E4C3F2C110D9}</author>
    <author>tc={940CFDA7-835C-47F7-BCF3-A8D71C860DC1}</author>
    <author>tc={8B31FF46-D8B6-45B7-BC89-61C2C9305F89}</author>
    <author>tc={3FC36F61-185F-4A15-81C6-184CA0124E26}</author>
    <author>tc={0F735597-784F-4BE1-B1B3-6F855E7B9D80}</author>
    <author>tc={E7DF1333-C380-429A-8804-828C7FB94BD6}</author>
    <author>tc={8922E368-98E1-4A44-B542-678498F21E24}</author>
    <author>tc={6581A88E-A449-4A2F-8249-C1E8428D5D61}</author>
    <author>tc={6678A265-C81D-423A-987E-813FF08361EE}</author>
    <author>tc={EF16A844-541F-4682-8B24-0F9C30F6BE20}</author>
    <author>tc={05E41A99-2F93-4A3C-A8F2-8B7A751B16F3}</author>
    <author>tc={DBB145BC-DB46-4DAD-8325-9318BAE2037F}</author>
    <author>tc={BEC4EFDC-034C-4C20-B58E-B0ECDF22306B}</author>
    <author>tc={AB42305A-6698-48AD-8894-DB2969416408}</author>
    <author>tc={968F8E00-00C9-4FC9-A520-B122BEBE15D2}</author>
    <author>tc={EB5C7218-1354-4A77-B28A-D3F449BD3B0F}</author>
    <author>tc={7D152DD0-47DD-4BAF-9AE2-11FEE3136794}</author>
    <author>tc={5B099719-8069-4DB8-BD8F-7289783A4655}</author>
    <author>tc={D27EBD86-BE68-4781-A93D-2C5DDB11C9CB}</author>
    <author>tc={19C7E917-C095-421C-B173-40E2EC25F519}</author>
    <author>tc={2EC7EAD3-1DFA-4290-9C83-A1083F67D6A4}</author>
    <author>tc={49EDCEA4-6B84-4E36-88BD-83E87E052B44}</author>
    <author>tc={43E01703-6047-4B8A-992C-035745555E58}</author>
    <author>tc={BB637BA5-DA2F-49EB-A0AF-DBAE0923D1E9}</author>
    <author>tc={7C868B8C-018A-4FEC-AE8C-5FC3824B490B}</author>
    <author>tc={928A35EE-C629-4B31-AB4F-B03DADEEBBA8}</author>
    <author>tc={79F08EC1-00A6-4DEA-A7DB-572EAFF63036}</author>
    <author>tc={2943695E-C140-43CB-A7AE-4EEBBBE987C2}</author>
    <author>tc={7639A8B7-840D-42D1-8B12-11156B815CD9}</author>
    <author>tc={7B55E7D3-382E-49A6-A1FE-AF1597D4DC16}</author>
    <author>tc={C5891508-FACE-4423-9512-F400F2F369F0}</author>
    <author>tc={6221267C-5A3C-453E-AF2B-717118CBF9A8}</author>
    <author>tc={111496F7-3137-4B80-BA1B-847FCB21389D}</author>
    <author>tc={31A3AFD2-5BD7-4FC7-95DC-AAA0C13DFAA6}</author>
    <author>tc={B4A54FD4-4D29-40A1-97FD-AA3D1E400D6E}</author>
    <author>tc={C2A4B8BD-3B2E-4ABB-8099-8BCF2BA0A5F3}</author>
    <author>tc={5CE2B705-0992-46A0-AC82-D6DBCC782862}</author>
    <author>tc={ACBF4FCF-32B3-4314-BA2B-B8E11A4621D2}</author>
    <author>tc={204FC29F-08DD-42BB-8803-7C8F97C2C95A}</author>
    <author>tc={48F84971-9D3E-4096-BAB6-D78821A96265}</author>
    <author>tc={877A4CCB-6188-4886-8BC2-6B2812C9108E}</author>
    <author>tc={9BE20C45-A0E7-49C1-BC78-DA2464CE6BFF}</author>
    <author>tc={1157CAA3-6407-4BBA-A0E9-B51DF26BE9BB}</author>
    <author>tc={D5CCD934-66F3-4A87-8175-5DC4BEB844CD}</author>
    <author>tc={B585252B-F1EA-4CF8-B057-F92050945B4B}</author>
    <author>tc={3F1007EC-8F0F-455E-88E7-C62530E5BF3E}</author>
    <author>tc={D0ADCC6A-04C9-437F-80BF-F767C4718CB4}</author>
    <author>tc={C699ECFD-22FF-40E5-968E-79F21FA6F7B7}</author>
    <author>tc={550ABCB3-64CB-4083-BE8E-DBBA6D974BD6}</author>
    <author>tc={5C5ECAFD-D11B-4F50-9F10-E97F37C4027B}</author>
    <author>tc={23FCB827-5F3C-4B63-8F50-63BDE8B76424}</author>
    <author>tc={4F79022F-1442-4CD7-A224-F8D9DC6B45C7}</author>
    <author>tc={CA0CD92E-7A8D-478D-8DFD-435E89E7F325}</author>
    <author>tc={3417B748-8AA5-46C5-9FCA-4EB0BA838E53}</author>
    <author>tc={5E68CD58-8790-469A-8319-552FD7AA05DC}</author>
    <author>tc={26E299D0-9A7E-4F6D-AC60-6EEA1F03F086}</author>
    <author>tc={4B6359DC-207E-44DF-B251-58708FE02D82}</author>
    <author>tc={C6140D98-8112-4BF1-8B77-2B92760D4E3B}</author>
    <author>tc={27C858CA-DB2F-46D8-B9E6-C2665D344590}</author>
    <author>tc={ACB3906E-61D9-4EAB-AECA-8D99524C7DE1}</author>
    <author>tc={46803944-B6E9-494F-B403-DDB4AE8ABA95}</author>
    <author>tc={8B7F7232-73BA-40B5-A3C6-66A58E7F53A9}</author>
    <author>tc={8BFAFFE5-49E4-4952-9316-B9EA33457F6E}</author>
    <author>tc={897CC6AA-BFBB-4945-8C98-4F8534AE3E19}</author>
    <author>tc={C99344D5-4F50-460F-9741-6DAF2595D509}</author>
    <author>tc={093334EF-51AB-460F-A4DE-B3D064446042}</author>
    <author>tc={53C78F02-5F68-4B8B-9A98-F36CA5355EBF}</author>
    <author>tc={44F7A90D-2ABA-4D2A-878D-8E721DD1F969}</author>
    <author>tc={F97B2AF5-CE82-4AFE-AF41-7A20706BFF2F}</author>
    <author>tc={19FF589A-1744-433C-BF55-D1340D199289}</author>
    <author>tc={7BE4575F-A6CC-4CD7-9AC7-D85F9F323DCE}</author>
    <author>tc={E69482BE-CC92-480F-8AE7-8ECDCD98555C}</author>
    <author>tc={3CAD9569-7267-47A2-812C-2840525BEE90}</author>
    <author>tc={70E87152-FECE-4100-BFFB-9CCBCAF61D71}</author>
    <author>tc={9493DFF4-4FF5-4246-A04E-918905E84940}</author>
    <author>tc={EF1739AA-0DBF-4EA0-82EE-8FD53E87138B}</author>
    <author>tc={F8D3D6A4-E94F-427D-8473-094A7A80FCCC}</author>
    <author>tc={1412EA48-4B7B-4A1F-AA72-0CB2441EC6B4}</author>
    <author>tc={FBDF3B97-016E-40E0-882D-F692CAEC34E9}</author>
    <author>tc={14AB3A45-4324-456C-B15B-DFDFBA5BC245}</author>
    <author>tc={312F0D02-0D15-456B-A708-5D83FD9BBDD8}</author>
    <author>tc={FCEA9698-97C2-46E6-BDA4-2121A099BDC6}</author>
    <author>tc={FD520532-EE08-4765-BB29-832D12C4F3AA}</author>
    <author>tc={3296E1F4-E377-47CC-A2AF-0928B463E959}</author>
    <author>tc={4B0A750A-4C8A-4AC6-9CEB-4AE09F86454A}</author>
    <author>tc={B80A6A59-3A22-4289-8EBB-B8C6A9C1DACA}</author>
    <author>tc={530586B1-D244-4D04-8BCE-2581C16B18B1}</author>
    <author>tc={0086ECAC-EAFF-46BA-97F7-940E8F8E7DC2}</author>
    <author>tc={31D2C617-6E6F-4339-BE30-5C4265FD40B8}</author>
    <author>tc={22152C34-B2C8-4A3C-9B50-E30CA8278E6D}</author>
    <author>tc={B40E17EF-8DC5-46A3-B4D1-FB86DD11595E}</author>
    <author>tc={762C0EA6-A142-45CF-BC3F-155D36DF949A}</author>
    <author>tc={FF323BA0-1DB2-4ADA-99AE-44B74BEDAC48}</author>
    <author>tc={9A5AC4A0-BFEA-48DD-AD98-0D88D8DD23A6}</author>
    <author>tc={F862D16B-2EA3-4BF9-9FB7-7CE654F3323E}</author>
    <author>tc={ED0C0440-0854-4DAD-A3A1-70821A6D3833}</author>
    <author>tc={2E5AF8FB-1F94-450C-AF35-C258F067B015}</author>
    <author>tc={2339F7AE-5AE1-4B15-B3FA-1FD9343AFC91}</author>
    <author>tc={A989801F-AA3F-4014-9CF0-AD84FF4F2C40}</author>
    <author>tc={AFD30896-4964-4323-A3AF-0C9930197F05}</author>
    <author>tc={1AB1F8DE-4AA8-433E-A856-263431A8B06E}</author>
    <author>tc={4B3B94EA-E0E3-496B-9C88-558CC222D5FD}</author>
    <author>tc={67CF18EA-BF6A-4E3E-A672-82114D2AAFD9}</author>
    <author>tc={343D7B31-755A-4949-AAB1-6B06728A05DB}</author>
    <author>tc={8D25E031-1BB6-475C-A3A8-76AB0BCF229C}</author>
    <author>tc={C529E987-0A0B-4BDB-8965-3FF050C1490F}</author>
    <author>tc={4B5FC098-0356-4918-A953-7F321B58B2A7}</author>
    <author>tc={FB0D8BB9-A274-483F-AE84-A5D1BF08346E}</author>
    <author>tc={4CCEA058-286A-4445-AB50-5031EB3F6718}</author>
    <author>tc={FE06787E-2BEC-4387-A641-A2AA797CD615}</author>
    <author>tc={FA0298CE-EADD-45F9-B1EC-9A334B711C19}</author>
    <author>tc={557F5E34-CD8D-4F7F-A3F0-A3B5401A287C}</author>
    <author>tc={0203DABD-535E-4A13-88DB-CB4DA6F3E16E}</author>
    <author>tc={3C08FA9F-84B1-4D2E-9C10-B42E8AFC671B}</author>
    <author>tc={1C917C1A-9B84-4E47-83BC-7BBD41A586D1}</author>
    <author>tc={CEB47AC4-3DD0-49AA-B464-69AD5BD0CE88}</author>
    <author>tc={F3D432F4-6941-49DD-AAD3-C755574F40C0}</author>
    <author>tc={B820A5E1-7920-4FC5-A597-302937537028}</author>
    <author>tc={864F4C4B-2288-41B0-8F8F-843376FF6DBD}</author>
    <author>tc={AD826111-E618-4CB8-8FCE-5C2830A18230}</author>
    <author>tc={4327F37A-FD4A-4514-91FF-BEE8D27776F2}</author>
    <author>tc={74AF41C4-770B-4F81-87C7-EF928F0E2663}</author>
    <author>tc={81549A92-EF7A-4BE4-A40C-476AC8BC713A}</author>
    <author>tc={253C4CDB-1390-4331-B5AD-2FCD0F3855C2}</author>
    <author>tc={D7985EE0-11FE-428E-BA07-F92C64FEE2CA}</author>
    <author>tc={CD6EE5F2-5F65-41B2-A3DF-2872115102EF}</author>
    <author>tc={ECCE3DEF-BD43-4A7D-8E16-B589DA91CA62}</author>
    <author>tc={DB6F075D-6673-44DC-B5AD-83B48CAFE68B}</author>
    <author>tc={3B969DB6-24C1-4EF7-AA1C-74C174166BD6}</author>
    <author>tc={D6641182-6385-4496-A5A0-72E631BA32CF}</author>
    <author>tc={2C48CECA-2FC7-4257-9CDF-FC0D24339C36}</author>
    <author>tc={9D97F22D-995A-445C-8BED-FF722D558904}</author>
    <author>tc={03440774-242C-401C-80C2-0186F5AF845D}</author>
    <author>tc={7B500F00-F28F-409C-B6AD-57CC7B5D20B6}</author>
    <author>tc={F857B998-342B-4D5D-87F4-D5CD2524FA95}</author>
    <author>tc={5F007740-C64E-4C57-B679-EF6AF19D3E39}</author>
    <author>tc={09084D8F-16D0-43FB-B998-30E99B365ADD}</author>
    <author>tc={C998E392-6311-48F1-977A-F68A9CC95133}</author>
    <author>tc={6FEC5EA8-F05D-4769-BE01-8B900BACCD1C}</author>
    <author>tc={70F6A17A-AB6E-424B-9291-21A405423C28}</author>
    <author>tc={BAD23475-4705-491E-83E0-C19A3CB82FD6}</author>
    <author>tc={82349F4E-D7D9-410F-B0AA-F9AE125BE420}</author>
    <author>tc={91D91E3E-837A-4B53-96C8-9690224EB19A}</author>
    <author>tc={4537D0A2-13AF-4FE1-970B-6821DC7D05C2}</author>
    <author>tc={42D03FF6-8F09-485C-B4A3-06E3A743553D}</author>
    <author>tc={E6633B59-2B29-47AA-9686-BB505EC31EEF}</author>
    <author>tc={02D4F6A0-269E-4E36-A510-9FAF58BADCDC}</author>
    <author>tc={DBE1F7CC-A897-4DC0-9F13-701087E3DE08}</author>
    <author>tc={E90EBD2E-EB05-48EF-82ED-3A351E5AB5F4}</author>
    <author>tc={706CC567-93F5-4F8B-9902-1BDB92984A3C}</author>
    <author>tc={264F1B0C-4DC2-4BB0-8404-F9081131F879}</author>
    <author>tc={18B9C3F1-D152-40EA-9062-3F804BB4D0DE}</author>
    <author>tc={14A2B864-49A7-46F7-AE30-7B55C507244C}</author>
    <author>tc={766C0340-F7E2-4179-B8EC-B45EADE8EBAB}</author>
    <author>tc={7B920B42-2C7B-4DA3-835C-ADAA339AB796}</author>
    <author>tc={DE31C85C-6D4D-457E-ACDA-4F0AD3B48C1E}</author>
    <author>tc={671AC1E3-E1A4-49B6-AF6D-97FCEBDB0531}</author>
    <author>tc={14FA0209-6CAF-4FF0-9BAF-FAFAD5DA5169}</author>
    <author>tc={543D12DA-F684-4749-898D-EC573543962F}</author>
    <author>tc={CFB44370-D325-4405-B943-D544957E4E51}</author>
    <author>tc={9E7AA3C2-3C47-4242-B4A3-BB2CE5087409}</author>
    <author>tc={99781700-14C2-450A-933C-7263B58B459C}</author>
    <author>tc={41F4CA9A-9885-4B11-8D08-4559262B5B8F}</author>
    <author>tc={15F9710D-C236-4B12-8088-D9DA8EA6F86B}</author>
    <author>tc={0653B0D2-95C3-473F-A825-FA84AE56A1D9}</author>
    <author>tc={3D99E7B1-C0A6-4159-9AA7-B881E1084D3D}</author>
    <author>tc={0F5E15FF-335E-4807-8801-18834CC42652}</author>
    <author>tc={942B8CDD-7744-40D8-9BF5-EA9BBFF628B9}</author>
    <author>tc={16A728E3-64BD-4BDB-B626-02FEFDFE3712}</author>
    <author>tc={8EBB6948-AFDC-4D65-8A29-6C53645E678C}</author>
    <author>tc={80A2B69B-DA01-47C6-957D-8EA1D3AEF501}</author>
    <author>tc={BA5384AD-CD08-41C1-873B-497DE5B060A2}</author>
    <author>tc={6AA2A5A3-C85A-4C8E-A4CD-7AA6F1D96E8B}</author>
    <author>tc={D5820374-E947-4751-894E-3744D920E2A1}</author>
    <author>tc={24B25382-115C-4BC5-8E12-CB24FFE60E7D}</author>
    <author>tc={FDCD0456-5A64-422B-8DAF-C816E31D48FC}</author>
    <author>tc={F14A5259-CF16-4466-811E-DE8806AEC3A3}</author>
    <author>tc={A14BEC7E-73DF-4CF6-A02D-9DCB803B4BFA}</author>
    <author>tc={8D366D45-27DF-4A60-A3D6-6A1238CEF806}</author>
    <author>tc={F1B088CB-D854-4125-8FEA-ABFEB48E9D81}</author>
    <author>tc={25647DB3-BFFF-4650-AE4F-69E42DEE9640}</author>
    <author>tc={8C30CC08-391F-4CAE-96DE-4005780915F1}</author>
    <author>tc={40098F6D-F970-4795-88DE-020032E5AC1D}</author>
    <author>tc={0C3AE5E4-640B-4E62-95F0-0F038D9F19A6}</author>
    <author>tc={027D5253-3963-413B-B579-3F9B81C8F532}</author>
    <author>tc={95727927-8ADE-4466-BA97-FDFF35CF2847}</author>
    <author>tc={E3BB0AF5-4228-4368-A1AC-21EFAEA0C5C3}</author>
    <author>tc={36F143CC-A454-4637-8400-96DD7624F4CE}</author>
    <author>tc={299AFFEB-0008-4053-BB74-C9C2D6B72080}</author>
    <author>tc={9E9F3212-31F7-4119-883F-2A6CA7579E57}</author>
    <author>tc={93275FEF-79A5-466E-AF72-6F96849E0B14}</author>
    <author>tc={E867F510-E7A6-4F72-82E9-80BA4BC00C43}</author>
    <author>tc={6D75E14B-5701-4216-9224-12BE727E46C7}</author>
    <author>tc={EF9F0E14-BDBC-4A8E-A76B-822E69C9DA9A}</author>
    <author>tc={0E67B6BB-5841-4566-8088-45CC2DFF874B}</author>
    <author>tc={1802205F-7FF4-46CF-92F1-56BC8CC25165}</author>
    <author>tc={D2AA42C2-B76F-45E0-87F4-499362296F4D}</author>
    <author>tc={0071D80A-5865-43D7-BC2B-256BB5535073}</author>
    <author>tc={2BA3EAC1-E4DD-428B-91A4-D3B2CEAFCBBB}</author>
    <author>tc={129BF6D9-1684-4220-8AAF-D5BF8C2B11B4}</author>
    <author>tc={A96B2C7C-0AEB-4B1D-8E41-15C0659676AE}</author>
    <author>tc={77400BB1-E373-4402-9A36-08C69C586E1C}</author>
    <author>tc={01FCB4FA-3B5D-4001-890D-F31F4FA465FC}</author>
    <author>tc={9AF36EDA-8BE3-4A22-9AFB-1BD985E638D6}</author>
    <author>tc={F64373AC-41D1-4D0D-B81B-9B483DF521DE}</author>
    <author>tc={7E5C0DBF-53BA-41D8-B588-10284A958E7C}</author>
    <author>tc={3A7DE18B-3E7B-4F76-91D2-5BF1F735C78D}</author>
    <author>tc={263A3185-CE9A-403B-B785-DE7F2C1F2B0B}</author>
    <author>tc={969CDADF-BED8-438C-B183-2271BAC87664}</author>
    <author>tc={664D485A-7717-4C0F-9904-530FA9E9B0E3}</author>
    <author>tc={31DA961D-0E06-4F18-8097-5B294C19E831}</author>
    <author>tc={9013C583-B549-444F-83E0-0232AD6D4DCC}</author>
    <author>tc={7FC8606B-FA1A-4200-9557-9CCB91D87FD4}</author>
    <author>tc={5B3A3E24-E09E-4C21-BC1E-82DB6B0A368D}</author>
    <author>tc={8D575930-0019-4A26-84A3-1578969F7216}</author>
    <author>tc={E3A19B0C-44FB-4CEE-8EDF-7FB7AA383EBD}</author>
    <author>tc={70426625-4BC3-4057-99F7-2A850CAE70E2}</author>
    <author>tc={FE6E39B9-115D-42B2-B8BA-F1DC6C98D8CF}</author>
    <author>tc={20EEB72B-A03E-4654-8D0C-6D32AB9475E2}</author>
    <author>tc={E5D23EA6-44C3-4513-9A59-9794490A8B46}</author>
    <author>tc={08AF0421-6E41-47B4-8119-0820318D48B0}</author>
    <author>tc={3342DDE0-FBA5-4E78-A3EA-7A931F9039E7}</author>
    <author>tc={016999CE-7AF5-488B-9913-5569ED1A1377}</author>
    <author>tc={8AB97A1D-F206-41EB-8F70-8D32BF5C95EF}</author>
    <author>tc={D24FF943-8958-401C-AF32-E80A018E7D2D}</author>
    <author>tc={25B7ADDC-4914-4120-A757-6C930B64E570}</author>
    <author>tc={4CDD298B-6ED3-4683-B4F8-934C361CD092}</author>
    <author>tc={857D1F1E-AF61-4A14-9C2F-C81C71A455F8}</author>
    <author>tc={DD60D9AF-0FD4-4CA9-8B27-4E1C9F8C45AC}</author>
    <author>tc={7798C6B1-2CD3-4E18-AD43-F6F6631E38EF}</author>
    <author>tc={764FB1EE-59D2-4C87-875F-ECBFD425702E}</author>
    <author>tc={6EC1E492-B612-4889-B23E-796225CC7025}</author>
    <author>tc={A4BC45B8-9AF9-4A88-BDCB-9FF31D0E4E72}</author>
    <author>tc={E51FCB29-3233-4840-B886-85EA77D2AB90}</author>
    <author>tc={1C449895-F616-4858-A831-CEF8D3388F3D}</author>
    <author>tc={8E6584C5-9EDB-4342-86E6-9FD993568AD1}</author>
    <author>tc={63E24EBD-2A0E-4426-8FFF-0188672F95F3}</author>
    <author>tc={298D98AD-DB7C-46DD-ACB1-40E68B5CEF64}</author>
    <author>tc={6BCE5BBB-B486-438F-9402-DBF163B3D2B3}</author>
    <author>tc={A640AE11-C25A-4097-B048-2AC682614C59}</author>
    <author>tc={AC691A0B-01A6-4B5D-99E6-63D04DBA3C74}</author>
    <author>tc={B90EFFCE-0768-497A-A90B-0040229F97C1}</author>
    <author>tc={85477D19-B604-4E11-941B-B5959F9EFABD}</author>
    <author>tc={43270640-6327-44DB-A369-2AE41EC19293}</author>
    <author>tc={667F0CFF-2FC7-4F91-9E0F-CF77E45971F6}</author>
    <author>tc={81BBD810-1CE4-4782-804D-2486820B2D8F}</author>
    <author>tc={0259B677-4FCD-45C9-88CC-9FC0F3903C5C}</author>
    <author>tc={B60283AF-A8B4-4A58-8CC4-76EDA7FEFAA5}</author>
    <author>tc={59746582-D9CC-400D-8142-AC9431387633}</author>
    <author>tc={52134B8D-193E-467B-B9BF-C484B42D5456}</author>
    <author>tc={B6E415E4-8E21-4D62-AA81-A4889BB61716}</author>
    <author>tc={6EC12681-3366-43EC-8E43-FB769C0153B5}</author>
    <author>tc={66650E23-3F0A-49FC-B9BF-B55226A68596}</author>
    <author>tc={F45D1FF7-35B4-4596-9BBF-E4CED8C688D5}</author>
    <author>tc={84258514-7A5C-46D4-A59A-78563F3D619A}</author>
    <author>tc={54DC86BC-ECB0-4DAC-A9D0-9C5CC9B866EA}</author>
    <author>tc={C0EE5414-5DC7-449B-A08A-A8B9934A7F76}</author>
    <author>tc={DBDD8363-0B39-49A3-9654-D464DCF3DD5A}</author>
    <author>tc={04614E66-0B67-446D-83BE-69A63195166C}</author>
    <author>tc={CF33E938-7B32-46AD-A0EA-BF5D63F2566E}</author>
    <author>tc={0845DB98-B7F5-4135-A433-28F438C7D23C}</author>
    <author>tc={8E08510E-D4F4-43E0-B58C-95ACDEA7565E}</author>
    <author>tc={B0E7F8DF-1583-4372-8603-AC4F0942C5D6}</author>
    <author>tc={6CBEE334-6C33-49B4-8229-F6924B2F0447}</author>
    <author>tc={70141FA2-A793-4069-8C75-CA33FCE4C3C2}</author>
    <author>tc={9974F3A5-45D8-45CD-98C6-A8CC71CE6665}</author>
    <author>tc={591EE5A0-3D1F-4FEF-B215-ADDBA07E26AD}</author>
    <author>tc={3FD40DBE-0016-4400-84B3-1BFAF4823D3C}</author>
    <author>tc={731125EF-1EB9-4094-A787-C82AEE6FB7A8}</author>
    <author>tc={711AE12E-F3EB-43D4-A3E5-28F17F10B3C0}</author>
    <author>tc={F173E031-2EBB-453B-9F08-12012DDD4AC4}</author>
    <author>tc={86E3F2DA-17BB-40C2-82E8-9EA30F67265F}</author>
    <author>tc={E4A2E195-4FB2-4D70-A9C0-BF212265A102}</author>
    <author>tc={18E58FCE-ECC9-4363-869D-7F2DA3338511}</author>
    <author>tc={943A9F92-0127-472C-BEDE-F2F0BF01F90C}</author>
    <author>tc={74DC0753-103F-4394-BAA7-B2661B2BE5EC}</author>
    <author>tc={9654759E-FDC8-48B3-B133-B78C8270A1BE}</author>
    <author>tc={92292651-A274-48BC-957E-374F853D20DC}</author>
    <author>tc={E503F431-9C29-42F8-9ED6-235CAD8C2128}</author>
    <author>tc={33BC6440-8D1F-4FC5-B3CB-1E95170ABAA7}</author>
    <author>tc={E05B210C-AA45-4DF5-9616-12090C87D260}</author>
    <author>tc={1957C1EA-6802-4E06-9E5A-512CAA4685F2}</author>
    <author>tc={BCCE796A-038A-4202-8F0B-D78E9A218FC0}</author>
    <author>tc={9723EF16-C8B6-4CDA-B662-FA0318A66218}</author>
    <author>tc={D92297CD-407B-4B1D-929B-3A1C154859B3}</author>
    <author>tc={A1EDFF91-C292-456E-9681-FF9842846082}</author>
    <author>tc={5B80B678-F37F-4384-B94A-DC61E748592F}</author>
    <author>tc={1E56F9A0-974B-4DE0-8A85-EE9A04FEFF4A}</author>
    <author>tc={91F38507-8A91-46BB-82BF-20BD20452FD3}</author>
    <author>tc={E947D673-1420-4A60-A65B-6D95DFDF20AF}</author>
    <author>tc={DAC76977-75E0-4C6F-A575-8F895FBC663F}</author>
    <author>tc={BFFE6F18-EBC9-497D-BEE2-F122F14FE09A}</author>
    <author>tc={97F178E3-0461-4DB1-BB6E-178C96A23D59}</author>
    <author>tc={6DC46A51-D3F9-4C3D-A58D-8C15E219B3DD}</author>
    <author>tc={92E4F74A-1E37-4748-836D-A3B808097FC4}</author>
    <author>tc={8719532A-FEBC-4B87-974A-628F34F156D8}</author>
    <author>tc={8B2CC1E3-B45A-45F9-A25E-06BE55A382D6}</author>
    <author>tc={2793605A-B38E-4524-844E-216B67DFC587}</author>
    <author>tc={B900451E-0AF1-4B44-9705-7A302FFC3C33}</author>
    <author>tc={6596343A-2F19-41AF-AF5E-1D384D7B06B2}</author>
    <author>tc={AFCF2456-376B-4C6D-BE51-008C2DC2659B}</author>
    <author>tc={E7E2C4AF-E77A-4018-9A9C-8EECC7AEEC2B}</author>
    <author>tc={130B7F2C-E3E5-469D-BA22-462EC986E8B4}</author>
    <author>tc={15D6489E-BA9A-497E-878E-89F8444854E8}</author>
    <author>tc={ED6E451F-6C35-4689-8840-F413E7C6AC52}</author>
    <author>tc={7661CF74-47B6-4006-BEF2-00DC8744FC94}</author>
    <author>tc={F3C13AAD-4A55-4DC3-8C9E-339145423333}</author>
    <author>tc={9A23B5E5-90CD-4195-8345-2FC078C21D77}</author>
    <author>tc={80BB79CA-44EE-4E20-B995-3F943CE8197D}</author>
    <author>tc={64B68025-5FFA-4A11-8513-66716D7FA597}</author>
    <author>tc={F5517557-B816-43AF-93A8-3A0C5768AE9E}</author>
    <author>tc={91EDEA95-1885-4031-AD33-BCCDE28F3C78}</author>
    <author>tc={D20862DB-AF95-4F60-BFB8-F76B57E8AB7F}</author>
    <author>tc={48752A61-BCE1-46A0-AB9F-88162D2406C1}</author>
    <author>tc={39442516-4C9E-4809-B880-13E0E14EF3C2}</author>
    <author>tc={41440A6C-A387-4BF7-AF94-00591A870BC9}</author>
    <author>tc={F5952DB1-64DA-46BA-9672-F50E5F3BFF00}</author>
    <author>tc={C3A6364F-5C45-4D1B-92DE-63B74ACD94A6}</author>
    <author>tc={14404F77-0402-42D9-B441-A137A4AED0CD}</author>
    <author>tc={00DBA8AA-A7DD-410F-AB66-0AF59DAAF7DC}</author>
    <author>tc={6F9A71A7-5452-451F-9722-100030B96621}</author>
    <author>tc={34FB169B-8549-4743-8E99-3BB7B017037B}</author>
    <author>tc={57AB5C5A-CA28-48DC-B610-C58B5BE7F1D8}</author>
    <author>tc={75D07CFD-FFDD-4985-BA6D-714AE30C6055}</author>
    <author>tc={7231B1EA-8CF2-45AF-9E56-12F625EC2996}</author>
    <author>tc={4441FFB5-E87C-48BA-9969-3087EEA2FA61}</author>
    <author>tc={76F7DAFD-1CCB-4321-AD1B-D0BD7945E739}</author>
    <author>tc={0E6541C2-FF10-4627-B158-D46B326CBFB0}</author>
    <author>tc={46F29D1C-CBBD-40A9-9388-050DCCF08616}</author>
    <author>tc={8BB26ACE-D6E3-4649-9372-06F1B12EE12A}</author>
    <author>tc={FE78B78F-7656-47C9-9D8A-72F7A3CC4CA5}</author>
    <author>tc={9E2C9970-E760-4F5D-AD64-05ED1824BC41}</author>
    <author>tc={90A2A8CC-9F21-4B17-AE06-08883E8E82CD}</author>
    <author>tc={88DF97D1-835F-423E-9D87-95E001C7A3D4}</author>
    <author>tc={066932A4-F8F9-4FB2-9161-3D5803CBB951}</author>
    <author>tc={6D937606-60B2-4F68-A222-4DB848695C56}</author>
    <author>tc={ED11ED89-BB2B-40C7-B74D-4AD7B8989EAD}</author>
    <author>tc={05E26F57-8D7A-495B-A381-5D439C76212F}</author>
    <author>tc={63B773AC-F0DE-4EEA-93C9-C1795AFE20F4}</author>
    <author>tc={90F835EC-3008-4CED-A8D4-C688A5D7DD49}</author>
    <author>tc={F5B4D883-A566-40C1-BFE9-E9737CFE499E}</author>
    <author>tc={4E59AA1D-DC28-45BA-9E17-CE48048230F7}</author>
    <author>tc={8C7B2F6B-B2A6-45A1-B43E-C906423B65B8}</author>
    <author>tc={E6D1A3C1-48F0-48C1-B6B7-DEFF67950FCD}</author>
    <author>tc={243B1B0A-06A3-4C26-A19D-1B91E8C4624B}</author>
    <author>tc={9CE0A512-E576-4567-90A9-C7F6D7C37CAD}</author>
    <author>tc={FFF62D21-1047-4954-8C98-4D7EA6F39BB3}</author>
    <author>tc={D903B691-7046-46E6-B8F4-09BA9D3726C9}</author>
    <author>tc={F1BB5CA7-496B-4CC2-B0D4-7DD76DA445D3}</author>
    <author>tc={4F3882E8-FB24-4968-A5F3-2C24F845DAA9}</author>
    <author>tc={C7335B31-14F8-48E7-AE3B-7AB43AAAFC00}</author>
    <author>tc={2C13AA6A-04A0-4861-AE7C-01D9CD43C417}</author>
    <author>tc={2B4C6076-4525-4E27-8EDC-51134F404063}</author>
    <author>tc={7FE84903-F421-4BBC-9379-579BAB322F1E}</author>
    <author>tc={9BC9DD6F-5D89-4B6F-9C80-6B4FE61FDAFC}</author>
    <author>tc={FF3A61E8-56A3-4217-A69B-DAADFFA2CFAF}</author>
    <author>tc={F47FF4BE-217C-4F71-A9BA-99DCB623D526}</author>
    <author>tc={C7855D4B-7D96-4A46-AC56-52FF1EDAAEC3}</author>
    <author>tc={68D4759E-DC60-4A41-A4A6-17BC37AD1B7B}</author>
    <author>tc={0FD48E0E-E39E-40D7-B049-364D938FE27A}</author>
    <author>tc={8804A3E9-DE07-4DF5-93E4-FD2C79EA2C29}</author>
    <author>tc={5B8B840A-E02A-4AA0-918E-FC20499568D0}</author>
    <author>tc={E9ECAD50-6981-48A7-9948-5213BE686DF0}</author>
    <author>tc={B18E4BCB-DD97-46EF-BB5C-8FC8F96DE3FB}</author>
    <author>tc={C8F8F713-BF53-47B5-8A5B-441148DEAE47}</author>
    <author>tc={D6773EA1-095C-4B61-A3A7-DA77EA932FA6}</author>
    <author>tc={98D964B8-5728-4631-9974-8AA5561B041F}</author>
    <author>tc={F5CEB009-EE59-40D0-BB67-EA72280E6B50}</author>
    <author>tc={182A4F6A-750D-4738-9810-1A2C4D397A95}</author>
    <author>tc={8573FC36-67CF-4862-B70F-B1EEBA697EAB}</author>
    <author>tc={6488A31E-0D4E-4214-A23F-E79D2E7826FB}</author>
    <author>tc={CFE8E4D9-FE40-4688-A6E8-14F340E31D5B}</author>
    <author>tc={BE7C9921-C2EB-4492-9E14-18BEE1B4269B}</author>
    <author>tc={D34345C6-542C-45F7-A6D5-A658F496F64C}</author>
    <author>tc={30B6400B-8080-4C19-A46F-0BB4D37CB957}</author>
    <author>tc={9C4F50C9-0A2A-451B-80ED-6C8ADDFEDED3}</author>
    <author>tc={DFC04A47-0CB6-4062-B0FE-76C2B9415A66}</author>
    <author>tc={C70AB46D-7D92-4815-93DF-78813BACBD68}</author>
    <author>tc={76ADAFB6-D5E5-4838-91E8-59C43AC9ECF8}</author>
    <author>tc={566E64A3-D73E-45B5-9A30-7F001E71628F}</author>
    <author>tc={5D1FF4AD-1685-4383-850D-E256AF386C0D}</author>
    <author>tc={FF032F78-E562-4021-9D4D-D678D60DD701}</author>
    <author>tc={D6F90568-F4A1-4EA9-BB4E-89AAD3A75F17}</author>
    <author>tc={09A73249-5492-4CC6-B0EC-84F06EFA88CC}</author>
    <author>tc={DBE5DD4C-B411-4D1B-B344-781CBC0E540C}</author>
    <author>tc={D65914BB-6FA5-451B-A83A-03AB04881B72}</author>
    <author>tc={3760F044-476A-4ACA-9396-BBAC174479A6}</author>
    <author>tc={DF748376-428C-416E-9D63-3D3AC14CA03C}</author>
    <author>tc={4291499E-E1F9-44C3-87A2-231117EBFF4A}</author>
    <author>tc={478F312B-AEE9-47D3-9FA8-2FE2C3FC508A}</author>
    <author>tc={8835E809-E454-4B57-9FEA-C1F5DC99B99F}</author>
    <author>tc={C1D518C2-DD71-4658-B771-A194BCB1CCD2}</author>
    <author>tc={C576A7BA-DA61-49CA-8018-767E505B1BFD}</author>
    <author>tc={C4D27F97-FE97-4A7B-B42F-D048D41C137F}</author>
    <author>tc={2D8F644C-DA4F-45CE-B020-69892DDD8BDE}</author>
    <author>tc={30F0262A-ACC8-4546-9B40-98D24389A988}</author>
    <author>tc={780E779B-5ABA-45FD-AE6A-48539F71690A}</author>
    <author>tc={21A6FF42-2ED1-4667-A5CD-E39C7F23AE7D}</author>
    <author>tc={4A7F460B-041C-4B01-9978-39DBB28B3AAB}</author>
    <author>tc={06242A67-1C94-4ADD-B1CC-61EA0612B0C7}</author>
    <author>tc={478F312B-AEE9-47D4-9FA8-2FE2C3FC508A}</author>
    <author>tc={4240B229-6CC2-40FF-8FBA-9C511E4A546C}</author>
    <author>tc={45D2B4CE-BE06-4DA8-8B6C-55808D31B808}</author>
    <author>tc={0BB4F8F1-30FF-4066-84F0-B752773800DD}</author>
    <author>tc={2EE8C228-CABA-4198-8D79-2791BD142EEB}</author>
    <author>tc={5566891C-FD33-40E7-A7C9-4B8C64EE3DB0}</author>
    <author>tc={E47FEC52-B8A4-43ED-8963-874536B08579}</author>
    <author>tc={E20AB04A-22AB-4BF3-9B94-6F1190A7DF7B}</author>
    <author>tc={C037824B-860F-4407-BBE3-EDAC340D76BE}</author>
    <author>tc={061C39FC-B499-423D-BE62-9EB5DF9FCAEF}</author>
    <author>tc={7D89E1F4-19F7-444F-9DA7-7BD68C01089A}</author>
    <author>tc={12C7B106-692D-41D1-8D8A-C6E08499A9E8}</author>
    <author>tc={D8F6961B-EE9C-4713-9F8B-2929C9154D2F}</author>
    <author>tc={44485D17-A35B-4E2A-901C-45266469D1B2}</author>
    <author>tc={415A5436-ABF8-4632-81BB-5DD79E1B4AC5}</author>
    <author>tc={6AC63A62-CF6F-4694-96D4-085DD0760237}</author>
    <author>tc={F1302DD5-B2E0-4202-B3EC-9F000EAA404A}</author>
    <author>tc={75B26777-EC19-4BE5-8AD8-0E6C271E60FE}</author>
    <author>tc={7F9E5FAB-32AC-4700-BD0D-EE2758FD899F}</author>
    <author>tc={A788E7F8-F1E4-402F-9D7E-4510B143D144}</author>
    <author>tc={A7D672A4-2AAA-469C-89FB-38F3F76DFD07}</author>
    <author>tc={4DE5DA6B-11AD-4401-8C75-7CBBA32562A6}</author>
    <author>tc={8E1FD6FD-AFA8-4854-9424-2039C57ED367}</author>
    <author>tc={FFE69851-A3DC-49BB-94EA-330AB16E229F}</author>
    <author>tc={ABB4B474-1E78-43AD-A3BF-9DBDCA56C54A}</author>
    <author>tc={AC6F6BE6-1F78-404F-8551-6542E28087C1}</author>
    <author>tc={93077145-299A-4EE4-A3B3-8BC29710A18C}</author>
    <author>tc={BD15CD80-618B-4E91-A1BE-0D592911C019}</author>
    <author>tc={B4D4EDAC-8753-4219-BC78-332BD2F02A97}</author>
    <author>tc={BA21D64B-FA0F-4693-8B5B-51A4CEC61642}</author>
    <author>tc={E77CABC2-80F3-41C0-B323-5335FC1BEE43}</author>
    <author>tc={F1DE079F-2AC4-48E5-B39A-6B9E47083963}</author>
    <author>tc={1DE8B19A-89EE-4D69-8A79-0AB22EF1799F}</author>
    <author>tc={F3A80AF9-7862-4991-B279-308310A0F227}</author>
    <author>tc={53A26BFC-20AE-43B0-9EB1-F2DFB089411F}</author>
    <author>tc={492BC8FF-E8A5-4B02-B422-17637B55830B}</author>
    <author>tc={141EBB79-86CA-45DC-98D5-FC0646A2FDA3}</author>
    <author>tc={458A7315-75CC-4647-B27F-85EDAC633BC4}</author>
    <author>tc={22CD4B09-4A6B-46D4-9D67-1BC3033B6075}</author>
    <author>tc={03DEF443-C384-4C18-9562-60BF11203AE2}</author>
    <author>tc={0D1DB7D8-9247-48FD-A620-5012BC60D1B3}</author>
    <author>tc={BD8BC079-B91C-432E-8CB9-76D880CA0387}</author>
    <author>tc={2026F519-0FF1-450B-AC3B-17094111F2B5}</author>
    <author>tc={05E829A1-3FAE-4AA2-A4E5-AF7C3E2DCBF7}</author>
    <author>tc={E6DF8AA7-9749-43B8-BB10-805FCCD02A65}</author>
    <author>tc={E1B01D5C-E1D4-4D9D-B4C3-81B7B49F38BF}</author>
    <author>tc={1E9065FF-B5EB-4594-8644-26D948B89279}</author>
    <author>tc={B2BACCCF-C6F4-437A-A751-9EE5F72A272A}</author>
    <author>tc={27DFC48B-6207-495D-9651-D6F3A1AD403E}</author>
    <author>tc={113BC4B6-67D1-43B6-890A-24CA2B162C97}</author>
    <author>tc={1D335B4E-DC86-4E53-A75E-DC2BD4825DCA}</author>
    <author>tc={4E500A17-2878-4E8E-8FBC-78A01130F37A}</author>
    <author>tc={639BB8DC-D91B-4183-BB41-3595C041F643}</author>
    <author>tc={09A11F1C-7609-4236-9426-8767A3F702B9}</author>
    <author>tc={B3BD5DE6-C705-41D7-B967-DE3460402824}</author>
    <author>tc={D923FE48-AE15-466B-ABDB-54C05132818D}</author>
    <author>tc={BD77A84B-B06D-4188-9127-EF6A73E4895C}</author>
    <author>tc={583D540E-9C6E-4022-9F9C-B62E8EAD6F19}</author>
    <author>tc={A945AAEC-9034-4A03-ADC6-78C2234388A5}</author>
    <author>tc={728684B8-C24E-4A38-9986-684A990C9EFC}</author>
    <author>tc={63623E27-9C92-4532-8AB2-5DD2921B8ECF}</author>
    <author>tc={DF622BC3-49D6-42D3-ADF3-3827A2A1A97B}</author>
    <author>tc={5F097F28-B6EF-469A-B521-A8BBDC7665DF}</author>
    <author>tc={B6B59C87-B667-46A9-B004-67C1E2758F7F}</author>
    <author>tc={741BAB11-6858-4586-9B8C-6FF4088DD2D5}</author>
    <author>tc={785828BD-FEBE-4CAE-AFC3-0490D0D8CD11}</author>
    <author>tc={6103F5B6-090A-45C9-B991-A305A878C7C9}</author>
    <author>tc={499E0351-79B8-464F-9FAD-98B05C9CF996}</author>
    <author>tc={D8A258FB-F650-4427-8A8A-C88D08545851}</author>
    <author>tc={CA77B0ED-7519-42AA-8ADD-709F7F4D1FB2}</author>
    <author>tc={19B4899C-70AC-4745-9049-B6407A3829E1}</author>
    <author>tc={62191DF8-95A3-41B6-AEF0-32F6C37F63C1}</author>
    <author>tc={99797DC2-F0C0-4E0F-B00C-ABABCB0FF1AA}</author>
    <author>tc={C3496EEB-FC39-40C5-A622-204DB01CBE97}</author>
    <author>tc={4A19C6D9-3FD8-466A-B437-C124FF48E42E}</author>
    <author>tc={25BBF7B9-F921-4EE8-AC41-C19F1947D014}</author>
    <author>tc={6B1F195C-0795-4ACD-8BCE-C2EB78E7A244}</author>
    <author>tc={5CD62617-AA23-412A-ABD9-6AF1DAF53E76}</author>
    <author>tc={9DC6EDE4-3D81-4179-B200-626CDBA7FEF2}</author>
    <author>tc={EED4EA44-BB8E-45F9-B926-534F5D17FB28}</author>
    <author>tc={5AFD96F3-324E-412A-8A62-3EDD8D271EA4}</author>
    <author>tc={2D7CC535-E123-4326-A120-692BDC780214}</author>
    <author>tc={BD7C9393-4287-4193-8BD6-ED45606D5BA7}</author>
    <author>tc={2397108F-F067-457C-BB80-7178DCA083BA}</author>
    <author>tc={DF04125C-D00C-4417-8B0A-81F305B6E45B}</author>
    <author>tc={028F56DC-B0A6-4605-A512-8E205987BA78}</author>
    <author>tc={E6622CA8-5579-439B-B1F2-0505D41E6BAA}</author>
    <author>tc={7DBD99AB-5FEA-488C-8B37-2E79F2AF7416}</author>
    <author>tc={739CF256-752C-468C-9CCB-B4063A5D7752}</author>
    <author>tc={501C0B47-293A-4816-84E0-538520114F23}</author>
    <author>tc={B97268B2-9989-44CA-84E9-F4EA9E4E89E3}</author>
    <author>tc={99E4AD90-6804-4EAA-9F99-40D6DDB000B8}</author>
    <author>tc={0955C9FB-3D1A-4867-ABC3-F54F90470C67}</author>
    <author>tc={B2F033D8-3E34-4461-AEE6-C41185715BFA}</author>
    <author>tc={295CD7BA-8BF9-4D67-8A80-202D3E338000}</author>
    <author>tc={88D9CEE8-D116-4A2D-A736-F457C92778E1}</author>
    <author>tc={C57F6AD4-DE30-49BD-8FDE-749E1EE9544B}</author>
    <author>tc={BE0538D1-31C6-4B55-860A-DE2DEDC64C07}</author>
    <author>tc={E7B51A05-79B4-4377-86F0-82DA546904C4}</author>
    <author>tc={B9573ECF-6191-451C-B375-8DE081AC11FE}</author>
    <author>tc={232277B8-B044-48CD-A3DC-AA4019722E60}</author>
    <author>tc={DEAC0A7E-93ED-44E9-8234-4259272FE8CA}</author>
    <author>tc={6A0EF933-48E4-45A7-858C-6106ADA0B108}</author>
    <author>tc={73F88442-B31C-4852-A155-ABCEA779BC9B}</author>
    <author>tc={27D0828B-871C-4A83-A9C8-C5544455A301}</author>
    <author>tc={C7E8B460-FCCB-4484-BA41-87B94E650217}</author>
    <author>tc={938DDFBB-557B-40F8-A852-B7C4EE4717FF}</author>
    <author>tc={04E6B59E-AB23-47CA-A9D4-A56CA8A2B7DC}</author>
    <author>tc={201D46C3-7ACC-4A49-AFD3-846DCBD53047}</author>
    <author>tc={AB9F4A92-40F3-4759-9E95-F40998290538}</author>
    <author>tc={B9F59E15-5BD5-4940-B854-894A67B128E6}</author>
    <author>tc={4F1792F8-05B9-43A8-BC1C-44753652D9A0}</author>
    <author>tc={3DC96440-D499-44A5-A44E-85F9C32E6F54}</author>
    <author>tc={7BA05FED-A093-4F06-B428-77A430F148A8}</author>
    <author>tc={39E82FB5-0300-4CBE-B007-2A0DD9D125EF}</author>
    <author>tc={3E9725AA-60C7-4F08-BF83-AD7F5FDECAD7}</author>
    <author>tc={F1513D86-90E9-4323-A0B4-5E2704BEC405}</author>
    <author>tc={0EBBA66E-91FE-4BC0-96D7-B1476890038F}</author>
    <author>tc={632658C9-97CE-40FD-A3F6-5B6CB0EB4457}</author>
    <author>tc={F5EC24A4-ABC4-4BDC-90D2-2120FC7EF27C}</author>
    <author>tc={25688D52-53A1-4661-8499-6291148EEB95}</author>
    <author>tc={41AC1EBE-584F-4CF3-AB8A-A394C96CE898}</author>
    <author>tc={4EE772BC-AF7B-40F1-998F-1B0F5C0D81DF}</author>
    <author>tc={9BF3DB04-CC44-4013-9A30-C3DF36067210}</author>
  </authors>
  <commentList>
    <comment ref="H11" authorId="0" shapeId="0" xr:uid="{00000000-0006-0000-0500-000001000000}">
      <text>
        <r>
          <rPr>
            <sz val="10"/>
            <rFont val="Arial"/>
          </rPr>
          <t>[Threaded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
        </r>
      </text>
    </comment>
    <comment ref="O11" authorId="1" shapeId="0" xr:uid="{00000000-0006-0000-05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
        </r>
      </text>
    </comment>
    <comment ref="H12" authorId="2" shapeId="0" xr:uid="{00000000-0006-0000-05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
        </r>
      </text>
    </comment>
    <comment ref="H13" authorId="3" shapeId="0" xr:uid="{00000000-0006-0000-05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
        </r>
      </text>
    </comment>
    <comment ref="H14" authorId="4" shapeId="0" xr:uid="{C909F2F4-C39B-4D2A-B6B9-1FF046C0C6DB}">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
        </r>
      </text>
    </comment>
    <comment ref="H15" authorId="5" shapeId="0" xr:uid="{00000000-0006-0000-0500-00000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
        </r>
      </text>
    </comment>
    <comment ref="H16" authorId="6" shapeId="0" xr:uid="{00000000-0006-0000-0500-00000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
</t>
        </r>
      </text>
    </comment>
    <comment ref="H17" authorId="7" shapeId="0" xr:uid="{00000000-0006-0000-05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
        </r>
      </text>
    </comment>
    <comment ref="H18" authorId="8" shapeId="0" xr:uid="{00000000-0006-0000-05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
        </r>
      </text>
    </comment>
    <comment ref="H19" authorId="9" shapeId="0" xr:uid="{00000000-0006-0000-05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
        </r>
      </text>
    </comment>
    <comment ref="O19" authorId="10" shapeId="0" xr:uid="{00000000-0006-0000-05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t>
        </r>
      </text>
    </comment>
    <comment ref="H20" authorId="11" shapeId="0" xr:uid="{00000000-0006-0000-05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t>
        </r>
      </text>
    </comment>
    <comment ref="H21" authorId="12" shapeId="0" xr:uid="{00000000-0006-0000-0500-00000D000000}">
      <text>
        <r>
          <rPr>
            <sz val="10"/>
            <rFont val="Arial"/>
          </rPr>
          <t>[Threaded comment]
Your version of Excel allows you to read this threaded comment; however, any edits to it will get removed if the file is opened in a newer version of Excel. Learn more: https://go.microsoft.com/fwlink/?linkid=870924
Comment:
    Pablo Rafael Tavares Pereira nomeado pt 883 de 22.05.13 e exonerado, a pedido, pt  1734 de 12.12.18.
RHANA RHEILA DE SOUZA BORGES. Exonerada, Port.1.531, DOU 02.12.2024.
Silvana Rodrigues Nascimento. Nomeada, Port. 1.531, DOU 02.12.2024.</t>
        </r>
      </text>
    </comment>
    <comment ref="H22" authorId="13" shapeId="0" xr:uid="{CEEEA320-C74B-4BA3-AAC3-82234AFDBF95}">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
        </r>
      </text>
    </comment>
    <comment ref="H23" authorId="14" shapeId="0" xr:uid="{00000000-0006-0000-05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
        </r>
      </text>
    </comment>
    <comment ref="H24" authorId="15" shapeId="0" xr:uid="{00000000-0006-0000-0500-000010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Lívia da Silva Santos, Nomeado, Port. 1.542, DOU de 15/12/2008. Exonerado, Port. 411, DOU de 13/06/2022.
Stéphani Cangerana Peres, Nomeado, Port. 411, DOU de 13/06/2022.</t>
        </r>
      </text>
    </comment>
    <comment ref="H25" authorId="16" shapeId="0" xr:uid="{F9624E04-92E7-48E0-9219-EBD5DD46D824}">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959, de 16/01/2025, DOU 17/01/2025. Ana Cláudia Oliveira. Nomeado, Port. 201, DOU de 03/02/2025.</t>
        </r>
      </text>
    </comment>
    <comment ref="H26" authorId="17" shapeId="0" xr:uid="{00000000-0006-0000-05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
        </r>
      </text>
    </comment>
    <comment ref="O26" authorId="18" shapeId="0" xr:uid="{00000000-0006-0000-05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
Reply:
    Samia Rocha de Oliveira Melo, Dispensada, Port. 1013, DOU de 17/09/2025. 
Reply:
    Patrícia Azevedo Chagas, designada, Port. 1103, DOU 17/09/2025.</t>
        </r>
      </text>
    </comment>
    <comment ref="H27" authorId="19" shapeId="0" xr:uid="{00000000-0006-0000-05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
        </r>
      </text>
    </comment>
    <comment ref="H28" authorId="20" shapeId="0" xr:uid="{00000000-0006-0000-05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
        </r>
      </text>
    </comment>
    <comment ref="H29" authorId="21" shapeId="0" xr:uid="{00000000-0006-0000-05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
        </r>
      </text>
    </comment>
    <comment ref="H30" authorId="22" shapeId="0" xr:uid="{00000000-0006-0000-0500-00001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
        </r>
      </text>
    </comment>
    <comment ref="H31" authorId="23" shapeId="0" xr:uid="{00000000-0006-0000-05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
        </r>
      </text>
    </comment>
    <comment ref="H32" authorId="24" shapeId="0" xr:uid="{00000000-0006-0000-05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Nomeação, Port. 309, DOU de 18/06/2021. Exoneração, Port. 68, DOU de 03/02/2022. 
Simone Saad Calil. Nomeada, Port. 121, DOU de 15/02/2023.Exonerada, Port. 126, DOU 24/01/2025.
Sâmia Rocha de Oliveira Melo. Nomeada, Port. 1.044, DOU 01.09.2025.</t>
        </r>
      </text>
    </comment>
    <comment ref="H33" authorId="25" shapeId="0" xr:uid="{BADD6955-627C-4322-A52C-18E67988FAF5}">
      <text>
        <r>
          <rPr>
            <sz val="10"/>
            <rFont val="Arial"/>
          </rPr>
          <t>[Threaded comment]
Your version of Excel allows you to read this threaded comment; however, any edits to it will get removed if the file is opened in a newer version of Excel. Learn more: https://go.microsoft.com/fwlink/?linkid=870924
Comment:
    Guiherme Antonio Marques Buss. Exonerado, Port. 1.151, DOU 26.09.2025.
Patricia Oliveira Pereira Tagliari. Nomeada, Port. Port. 1.151, DOU 26.09.2025.</t>
        </r>
      </text>
    </comment>
    <comment ref="H34" authorId="26" shapeId="0" xr:uid="{FC48D9C6-ED6B-4CB6-B937-191FC60650CF}">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962, de 10/02/2025, DOU 11/02/2025. 
Reply:
    Rosiene Rosália Andrade. Nomeada, Port. 1.128, DOU 22/09/2025.</t>
        </r>
      </text>
    </comment>
    <comment ref="H35" authorId="27" shapeId="0" xr:uid="{00000000-0006-0000-0500-00001A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 Erika Mattos da Veiga, exonerada, Port. 1.224, DOU de 01.07.2019.</t>
        </r>
      </text>
    </comment>
    <comment ref="H36" authorId="28" shapeId="0" xr:uid="{00000000-0006-0000-05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 Exonerado, Port. 287, DOU de 04.02.19.</t>
        </r>
      </text>
    </comment>
    <comment ref="O36" authorId="29" shapeId="0" xr:uid="{00000000-0006-0000-05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Cláudia Nascimento dos Santos, designada, Port. 1.986, DOU de 23.12.19; dispensada, Port. 537, DOU de 30.07.20. Adelson Teodoro Ramos Filho, designado, Port. 537, DOU de 30.07.20. Dispensado, Port. 743, DOU de 01/09/2022.
Erika Smidt Lara Resende. Designada, Port. 1039, DOU de 19/09/2023.</t>
        </r>
      </text>
    </comment>
    <comment ref="H37" authorId="30" shapeId="0" xr:uid="{00000000-0006-0000-05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
        </r>
      </text>
    </comment>
    <comment ref="O37" authorId="31" shapeId="0" xr:uid="{00000000-0006-0000-0500-00001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designada, Port. 993, DOU de 19.01.11; dispensada, Port. 437, DOU de 01.06.20. Gesiane Rodrigues de Jesus, designada, Port. 437, DOU de 01.06.20
</t>
        </r>
      </text>
    </comment>
    <comment ref="H38" authorId="32" shapeId="0" xr:uid="{E11B8408-6323-483F-8E3C-2ED7168A4648}">
      <text>
        <r>
          <rPr>
            <sz val="10"/>
            <rFont val="Arial"/>
          </rPr>
          <t>[Threaded comment]
Your version of Excel allows you to read this threaded comment; however, any edits to it will get removed if the file is opened in a newer version of Excel. Learn more: https://go.microsoft.com/fwlink/?linkid=870924
Comment:
    Gesiane Rodrigues de Jesus. Nomeada, Port. 651, DOU de 03.06.2024. RDC 867 de 13/05/2024 alteração do cargo.</t>
        </r>
      </text>
    </comment>
    <comment ref="H39" authorId="33" shapeId="0" xr:uid="{00000000-0006-0000-05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
        </r>
      </text>
    </comment>
    <comment ref="H40" authorId="34" shapeId="0" xr:uid="{00000000-0006-0000-05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
        </r>
      </text>
    </comment>
    <comment ref="O40" authorId="35" shapeId="0" xr:uid="{00000000-0006-0000-05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
        </r>
      </text>
    </comment>
    <comment ref="H41" authorId="36" shapeId="0" xr:uid="{00000000-0006-0000-0500-00002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Camilo Morera. Exonerado, Port. 662, DOU de 18/08/2022.
Ottoni Ferreira Filho de Oliveira. Nomeado, Port. 663, DOU de 18/08/2022. Exonerado, Port. 540, DOU de 31/05/2023.
Alfredo Luiz Nespoli Louzada. Nomeado, Port. 540, DOU de 31/05/2023.
Reply:
    Exonerado, Port. 297, DOU 15.03.2024
Reply:
    Jainne Aragão Carvalho Fernandes. Nomeada, Port. 297, DOU 15.03.2024. Exonerada, Port. 1.038, DOU 01.09.2025.
Rafael Augusto Guimarães Rocha. Nomeado, Port.1.038, DOU 01.09.2025.</t>
        </r>
      </text>
    </comment>
    <comment ref="H42" authorId="37" shapeId="0" xr:uid="{00000000-0006-0000-05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Serpa, Nomeada, Port. 434, DOU de 20/06/2022.</t>
        </r>
      </text>
    </comment>
    <comment ref="O42" authorId="38" shapeId="0" xr:uid="{00000000-0006-0000-0500-000027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Designada, Port. 879, DOU de 07/10/2022</t>
        </r>
      </text>
    </comment>
    <comment ref="H43" authorId="39" shapeId="0" xr:uid="{AEA5303F-F809-4E13-B740-246D8DCE388E}">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ALBA MARIA CAMPOS LIMA PISMEL. Nomeada, Port. 502, DOU 05.07.2022. Exonerada, Port. 1491, DOU 25.11.2024.
Thiago Ken Ithi Ribeiro Yamada. Nomeado, Port. 1491, DOU 25.11.2024</t>
        </r>
      </text>
    </comment>
    <comment ref="H44" authorId="40" shapeId="0" xr:uid="{00000000-0006-0000-05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Nomeada, Port. 518, DOU de 07/07/2022.</t>
        </r>
      </text>
    </comment>
    <comment ref="H45" authorId="41" shapeId="0" xr:uid="{00000000-0006-0000-05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Exonerado. Port. 1.490, DOU 25.11.2024.
Reply:
    Viviane Sayuri Mogrão Suzuki. Nomeada, Port. 1.538, DOU 05.12.2024.
Reply:
    Viviane Sayuri Mograo Suzuki. Exonerada. Port. 1379, DOU 10.11.2025.
Reply:
    Alba Maria Campos Lima Pismel. Nomeada. Port. 1378, DOU 10.11.2025.</t>
        </r>
      </text>
    </comment>
    <comment ref="H46" authorId="42" shapeId="0" xr:uid="{00000000-0006-0000-05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
Reply:
    Mateus Amâncio Vitorino de Paulo. Nomeado. Port. 1.101, DOU de 16/09/2025.</t>
        </r>
      </text>
    </comment>
    <comment ref="O46" authorId="43" shapeId="0" xr:uid="{00000000-0006-0000-05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t>
        </r>
      </text>
    </comment>
    <comment ref="H47" authorId="44" shapeId="0" xr:uid="{750C3293-FAAA-4CCD-96F5-4993D8A1E70E}">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
        </r>
      </text>
    </comment>
    <comment ref="H48" authorId="45" shapeId="0" xr:uid="{00000000-0006-0000-05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t>
        </r>
      </text>
    </comment>
    <comment ref="H49" authorId="46" shapeId="0" xr:uid="{C63BBA3B-CEA7-4479-9AD1-3C7618B293A1}">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na RDC Nº 934, DE 30 DE OUTUBRO DE 2024, publicada no DOU em 31/10/2024.
Reply:
    Julia de Souza Ferreira. Nomeada, Port. 1.492, DOU de  26/11/2024. Exonerada, Port. 1.061, DOU 03/09/2025.
Danyela de Souza Silva. Nomeada, Port. 1.448, DOU 02/12/2025.</t>
        </r>
      </text>
    </comment>
    <comment ref="O49" authorId="47" shapeId="0" xr:uid="{2A32F6E2-A74E-47BB-A90E-99C789B36A53}">
      <text>
        <r>
          <rPr>
            <sz val="10"/>
            <rFont val="Arial"/>
          </rPr>
          <t>[Threaded comment]
Your version of Excel allows you to read this threaded comment; however, any edits to it will get removed if the file is opened in a newer version of Excel. Learn more: https://go.microsoft.com/fwlink/?linkid=870924
Comment:
    Fernando de Moraes Rego. Designado, Port. 502, DOU 16/04/2025. Dispensado, Port. 1.060, DOU 03/09/2025.
DANYELA DE SOUZA SILVA. Designada, Port. 1.060, DOU 03/09/2025.</t>
        </r>
      </text>
    </comment>
    <comment ref="F50" authorId="48" shapeId="0" xr:uid="{00000000-0006-0000-05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H50" authorId="49" shapeId="0" xr:uid="{75C4DB6E-7BCE-41A1-B45F-9E9B64815055}">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
        </r>
      </text>
    </comment>
    <comment ref="O50" authorId="50" shapeId="0" xr:uid="{00000000-0006-0000-05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
        </r>
      </text>
    </comment>
    <comment ref="H51" authorId="51" shapeId="0" xr:uid="{00000000-0006-0000-05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
        </r>
      </text>
    </comment>
    <comment ref="O51" authorId="52" shapeId="0" xr:uid="{00000000-0006-0000-0500-000033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
        </r>
      </text>
    </comment>
    <comment ref="H52" authorId="53" shapeId="0" xr:uid="{00000000-0006-0000-05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
        </r>
      </text>
    </comment>
    <comment ref="H53" authorId="54" shapeId="0" xr:uid="{00000000-0006-0000-05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
        </r>
      </text>
    </comment>
    <comment ref="O53" authorId="55" shapeId="0" xr:uid="{00000000-0006-0000-0500-00003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
        </r>
      </text>
    </comment>
    <comment ref="H54" authorId="56" shapeId="0" xr:uid="{00000000-0006-0000-05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
        </r>
      </text>
    </comment>
    <comment ref="H55" authorId="57" shapeId="0" xr:uid="{00000000-0006-0000-0500-000038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O55" authorId="58" shapeId="0" xr:uid="{00000000-0006-0000-05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H57" authorId="59" shapeId="0" xr:uid="{00000000-0006-0000-0500-00003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
        </r>
      </text>
    </comment>
    <comment ref="O57" authorId="60" shapeId="0" xr:uid="{00000000-0006-0000-05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t>
        </r>
      </text>
    </comment>
    <comment ref="H58" authorId="61" shapeId="0" xr:uid="{00000000-0006-0000-05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
        </r>
      </text>
    </comment>
    <comment ref="H59" authorId="62" shapeId="0" xr:uid="{00000000-0006-0000-0500-00003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
        </r>
      </text>
    </comment>
    <comment ref="O59" authorId="63" shapeId="0" xr:uid="{00000000-0006-0000-05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
        </r>
      </text>
    </comment>
    <comment ref="H60" authorId="64" shapeId="0" xr:uid="{00000000-0006-0000-05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
        </r>
      </text>
    </comment>
    <comment ref="H61" authorId="65" shapeId="0" xr:uid="{00000000-0006-0000-05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
        </r>
      </text>
    </comment>
    <comment ref="H62" authorId="66" shapeId="0" xr:uid="{00000000-0006-0000-05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
        </r>
      </text>
    </comment>
    <comment ref="O62" authorId="67" shapeId="0" xr:uid="{00000000-0006-0000-0500-000043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
        </r>
      </text>
    </comment>
    <comment ref="H63" authorId="68" shapeId="0" xr:uid="{00000000-0006-0000-05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
        </r>
      </text>
    </comment>
    <comment ref="H64" authorId="69" shapeId="0" xr:uid="{350C8EE2-9259-45F6-AF1A-A10B53FC0493}">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Port. 653, DOU de 03.06.2024. RDC 867 de 13/05/2024 alteração do cargo.Exonerada, Port. 1000, DOU 20.08.2025.
Nelci dos Santos. Nomeado, Port. 1.037,DOU 01.09.2025. Exonerado, Port. 1.127, DOU 22/09/2025.</t>
        </r>
      </text>
    </comment>
    <comment ref="H65" authorId="70" shapeId="0" xr:uid="{00000000-0006-0000-05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
        </r>
      </text>
    </comment>
    <comment ref="O65" authorId="71" shapeId="0" xr:uid="{00000000-0006-0000-0500-00004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
        </r>
      </text>
    </comment>
    <comment ref="H66" authorId="72" shapeId="0" xr:uid="{00000000-0006-0000-05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
        </r>
      </text>
    </comment>
    <comment ref="H67" authorId="73" shapeId="0" xr:uid="{00000000-0006-0000-0500-00004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O67" authorId="74" shapeId="0" xr:uid="{00000000-0006-0000-0500-000049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t>
        </r>
      </text>
    </comment>
    <comment ref="H68" authorId="75" shapeId="0" xr:uid="{00000000-0006-0000-05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t>
        </r>
      </text>
    </comment>
    <comment ref="H69" authorId="76" shapeId="0" xr:uid="{00000000-0006-0000-05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
        </r>
      </text>
    </comment>
    <comment ref="O69" authorId="77" shapeId="0" xr:uid="{00000000-0006-0000-05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
        </r>
      </text>
    </comment>
    <comment ref="H70" authorId="78" shapeId="0" xr:uid="{00000000-0006-0000-05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
        </r>
      </text>
    </comment>
    <comment ref="O71" authorId="79" shapeId="0" xr:uid="{00000000-0006-0000-0500-00004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
        </r>
      </text>
    </comment>
    <comment ref="H72" authorId="80" shapeId="0" xr:uid="{2560D1CD-5927-4FF1-BA41-DAB0AECF2B24}">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Thalita Medeiros Spencer Leão, nomeada PT nº 1.656, DOU 02/01/2025. </t>
        </r>
      </text>
    </comment>
    <comment ref="H73" authorId="81" shapeId="0" xr:uid="{00000000-0006-0000-05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t>
        </r>
      </text>
    </comment>
    <comment ref="O73" authorId="82" shapeId="0" xr:uid="{00000000-0006-0000-05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
        </r>
      </text>
    </comment>
    <comment ref="H74" authorId="83" shapeId="0" xr:uid="{00000000-0006-0000-05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t>
        </r>
      </text>
    </comment>
    <comment ref="H75" authorId="84" shapeId="0" xr:uid="{00000000-0006-0000-05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t>
        </r>
      </text>
    </comment>
    <comment ref="H76" authorId="85" shapeId="0" xr:uid="{00000000-0006-0000-05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Mariângela Torchia do Nascimento, nomeada - Port. 1.188, DOU de 24.06.19; exonerada, Port. 578, DOU de 31.08.20.
Jonas de Salles Cunha, nomeado, Port. 670, DOU de 09.11.2020.</t>
        </r>
      </text>
    </comment>
    <comment ref="O76" authorId="86" shapeId="0" xr:uid="{00000000-0006-0000-0500-00005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
        </r>
      </text>
    </comment>
    <comment ref="H77" authorId="87" shapeId="0" xr:uid="{00000000-0006-0000-05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t>
        </r>
      </text>
    </comment>
    <comment ref="H78" authorId="88" shapeId="0" xr:uid="{00000000-0006-0000-05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t>
        </r>
      </text>
    </comment>
    <comment ref="H79" authorId="89" shapeId="0" xr:uid="{00000000-0006-0000-05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Flávia Dias Vieira da Costa, nomeada, Port. 547, DOU de 28.03.19; exonerada, Port. 88, DOU de 03.02.20.
Cláudio Nishizawa, nomeado, Port. 118, DOU de 26.02.21. Exonerado, Port. 340, DOU de 16/05/2022.
Joel Almeida dos Santos, Nomeado, Port. 340, DOU de 16/05/2022. Exonerado, Port 332, DOU de 12/04/2023.</t>
        </r>
      </text>
    </comment>
    <comment ref="H80" authorId="90" shapeId="0" xr:uid="{00000000-0006-0000-05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
        </r>
      </text>
    </comment>
    <comment ref="O80" authorId="91" shapeId="0" xr:uid="{00000000-0006-0000-0500-00005A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Eugênia Caixeta, Designada, Port. 1.109, DOU de 05/06/2019. Dispensada, Port. 522, DOU de 20/07/2022.</t>
        </r>
      </text>
    </comment>
    <comment ref="H81" authorId="92" shapeId="0" xr:uid="{00000000-0006-0000-05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
        </r>
      </text>
    </comment>
    <comment ref="H82" authorId="93" shapeId="0" xr:uid="{00000000-0006-0000-05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Jananína Lopes Domingos Barros, nomeada, Port. 5, DOU de 04.01.19; exonerada, Port. 581, DOU de 02.09.20. Ricardo Eccard da Silva, Nomeado, Port. 32, DOU de 21.01.21.
Exonerado, Port. 339, DOU de 16/05/2022.
Claudio Nishizawa, Nomeado, Port. 339, DOU de 16/05/2022.</t>
        </r>
      </text>
    </comment>
    <comment ref="O82" authorId="94" shapeId="0" xr:uid="{00000000-0006-0000-05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
        </r>
      </text>
    </comment>
    <comment ref="H83" authorId="95" shapeId="0" xr:uid="{00000000-0006-0000-0500-00005E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
        </r>
      </text>
    </comment>
    <comment ref="H84" authorId="96" shapeId="0" xr:uid="{00000000-0006-0000-05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nomeado, Port. 530, DOU de 26.03.19.Exonerado, Port. 1.577, DOU 13.12.2024.
Reply:
    Sarah Machado Luz, nomeada, Port. 483, DOU. 11/04/2025.
Reply:
    Exonerada, Port. 1.442, DOU 01/12/2025.
Maria Ilca da Silva Moitinho. Nomeada, Port. 1.442, DOU 01/12/2025.</t>
        </r>
      </text>
    </comment>
    <comment ref="O84" authorId="97" shapeId="0" xr:uid="{00000000-0006-0000-05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
Reply:
    Sarah Machado Luz, dispensada, Port. 485, DOU 11/04/2025.
Reply:
    Núbia de Cássia Albuquerque Figueiredo. Designada, Port. 533, DOU 24/04/2025.</t>
        </r>
      </text>
    </comment>
    <comment ref="H86" authorId="98" shapeId="0" xr:uid="{00000000-0006-0000-05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Silva Torres. Nomeada, Port.37, DOU 07/07/2019. Exonerada, Port. 704, DOU 30/05/2025.
Sabrina Romão Papa. Nomeada, Port. 766, DOU 17.06.2025.</t>
        </r>
      </text>
    </comment>
    <comment ref="H87" authorId="99" shapeId="0" xr:uid="{00000000-0006-0000-05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nomeado, Port. 170, DOU de 16.01.19; exonerado, Port. 512, DOU de 09.07.20.
Simone de Oliveira Reis Rodero, nomeada, Port. 512, DOU de 09.07.20.Exonerada, Port. 424, DOU de 15.04.2024
Núbia de Cássia Albuquerque Figueiredo. Nomeada, Port. 485, DOU de 29.04.2024</t>
        </r>
      </text>
    </comment>
    <comment ref="O87" authorId="100" shapeId="0" xr:uid="{00000000-0006-0000-05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,Port.257, DOU de 16.01.19; dispensado, Port. 1.873, DOU de 22.11.19. Marcos Antônio Ferreira Gomes, designado Port. 1.873, DOU DE 22.11.19. Dispensado, Port. 869, DOU de 10/08/2023.
Nadia Lima Dias Cabral Gomes. Designada, Port. 869, DOU de 10/08/2023.</t>
        </r>
      </text>
    </comment>
    <comment ref="H88" authorId="101" shapeId="0" xr:uid="{00000000-0006-0000-05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
        </r>
      </text>
    </comment>
    <comment ref="H89" authorId="102" shapeId="0" xr:uid="{00000000-0006-0000-05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O89" authorId="103" shapeId="0" xr:uid="{D31C48CC-99F3-4ECE-B5FD-E43FB7FC6B87}">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Designada, Port. 164, DOU 16/01/2019
Dispensada, Port. 1.309, DOU 28/10/2025.
Thaís Cremonesi Endo. Designada, Port. 1332, DOU 31/10/2025.</t>
        </r>
      </text>
    </comment>
    <comment ref="H90" authorId="104" shapeId="0" xr:uid="{00000000-0006-0000-05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Rosane Maria Franklin Pinto. Nomeada, Port. 41, DOU 07/01/2019. Exonerada, Port. 1.308, DOU 28/10/2025.
Thaís Cremonesi Endo. Nomeada, Port. 1.331, DOU 31/10/2025.</t>
        </r>
      </text>
    </comment>
    <comment ref="H91" authorId="105" shapeId="0" xr:uid="{00000000-0006-0000-05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O91" authorId="106" shapeId="0" xr:uid="{00000000-0006-0000-0500-000068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1.213, DOU de 01.07.19; dispensada, Port. 278, DOU de 1.03.20. Musa Morena Silva Dias, designada, Port. 278, DOU de 16.03.20.</t>
        </r>
      </text>
    </comment>
    <comment ref="H92" authorId="107" shapeId="0" xr:uid="{00000000-0006-0000-05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828, 16.04.19; exonerada, Port. 277, DOU de 1.03.20. Musa Morena Silva Dias, nomeada, Port. 277, DOU de 16.03.20.</t>
        </r>
      </text>
    </comment>
    <comment ref="H93" authorId="108" shapeId="0" xr:uid="{00000000-0006-0000-05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Reply:
    Sarah Machado Luz, exonerada, Port. 484, DOU 11/04/2025
Reply:
    Alessandra Silva Torres. Nomeada, Port. 704, DOU 30/05/2025.</t>
        </r>
      </text>
    </comment>
    <comment ref="O93" authorId="109" shapeId="0" xr:uid="{00000000-0006-0000-05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designado, Port. 931, DOU de 03.05.19; dispensado, Port. 141, DOU de 13.02.20. Alessandra Silva Torres, designada, Port. 141, DOU de 13.02.20. Dispensada, Port. 705, DOU 30/05/2025.
Tatiana Barbosa Sousa. Designada, Port. 707, DOU 30/05/2025.</t>
        </r>
      </text>
    </comment>
    <comment ref="H94" authorId="110" shapeId="0" xr:uid="{00000000-0006-0000-0500-00006C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
        </r>
      </text>
    </comment>
    <comment ref="H95" authorId="111" shapeId="0" xr:uid="{00000000-0006-0000-0500-00006D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
        </r>
      </text>
    </comment>
    <comment ref="O95" authorId="112" shapeId="0" xr:uid="{00000000-0006-0000-05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t>
        </r>
      </text>
    </comment>
    <comment ref="H96" authorId="113" shapeId="0" xr:uid="{00000000-0006-0000-05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
        </r>
      </text>
    </comment>
    <comment ref="H97" authorId="114" shapeId="0" xr:uid="{00000000-0006-0000-05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
Reply:
    Suiane Inez da Costa Fernandes. Nomeada, Port. 1424, DOU de 24/11/2025.
</t>
        </r>
      </text>
    </comment>
    <comment ref="H98" authorId="115" shapeId="0" xr:uid="{00000000-0006-0000-05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
        </r>
      </text>
    </comment>
    <comment ref="O98" authorId="116" shapeId="0" xr:uid="{00000000-0006-0000-05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
        </r>
      </text>
    </comment>
    <comment ref="H99" authorId="117" shapeId="0" xr:uid="{00000000-0006-0000-05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
        </r>
      </text>
    </comment>
    <comment ref="H100" authorId="118" shapeId="0" xr:uid="{E7DF1333-C380-429A-8804-828C7FB94BD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Dalmo Luiz Faria Pires Aniceto, Nomeado, PT. 1.395, DOU 01/11/2024. </t>
        </r>
      </text>
    </comment>
    <comment ref="H101" authorId="119" shapeId="0" xr:uid="{00000000-0006-0000-05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
        </r>
      </text>
    </comment>
    <comment ref="H102" authorId="120" shapeId="0" xr:uid="{00000000-0006-0000-05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
        </r>
      </text>
    </comment>
    <comment ref="H103" authorId="121" shapeId="0" xr:uid="{00000000-0006-0000-05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
        </r>
      </text>
    </comment>
    <comment ref="O103" authorId="122" shapeId="0" xr:uid="{EF16A844-541F-4682-8B24-0F9C30F6BE2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
        </r>
      </text>
    </comment>
    <comment ref="H104" authorId="123" shapeId="0" xr:uid="{00000000-0006-0000-0500-00007A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
        </r>
      </text>
    </comment>
    <comment ref="H105" authorId="124" shapeId="0" xr:uid="{00000000-0006-0000-0500-00007B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
        </r>
      </text>
    </comment>
    <comment ref="H106" authorId="125" shapeId="0" xr:uid="{00000000-0006-0000-05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t>
        </r>
      </text>
    </comment>
    <comment ref="H107" authorId="126" shapeId="0" xr:uid="{00000000-0006-0000-05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
        </r>
      </text>
    </comment>
    <comment ref="H108" authorId="127" shapeId="0" xr:uid="{968F8E00-00C9-4FC9-A520-B122BEBE15D2}">
      <text>
        <r>
          <rPr>
            <sz val="10"/>
            <rFont val="Arial"/>
          </rPr>
          <t>[Threaded comment]
Your version of Excel allows you to read this threaded comment; however, any edits to it will get removed if the file is opened in a newer version of Excel. Learn more: https://go.microsoft.com/fwlink/?linkid=870924
Comment:
    Aline Nara de Mesquita Brito, Nomeada, Port. 1.423, DOU de 28/08/2017.
RDC 585/2021 Apostilamento
Apostilamento BS nº 18/2022 - RDC 705/2022 alteração de denominação de GECOR p/ CMARR. Exonerada, Port. 919. DOU de 17/10/2022.
Henrique Mansano Rosa Oliveira, Nomeado, Port. 1070, DOU de 08/11/2022.
Reply:
    Henrique Mansano Rosa Oliveira, Nomeado, Port. 526, DOU de 02.05.2024. Exonerado, Port. 1.431, DOU 26/11/2025.
Henrique Mansano Rosa Oliveira. Nomeado, Port. 1.493,DOU 22/12/2025.</t>
        </r>
      </text>
    </comment>
    <comment ref="O108" authorId="128" shapeId="0" xr:uid="{00000000-0006-0000-05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
        </r>
      </text>
    </comment>
    <comment ref="H109" authorId="129" shapeId="0" xr:uid="{00000000-0006-0000-05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
        </r>
      </text>
    </comment>
    <comment ref="H110" authorId="130" shapeId="0" xr:uid="{5B099719-8069-4DB8-BD8F-7289783A46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Rafael Gomes Fernandes. Nomeado, Port. 1533, DOU 03.12.2024.</t>
        </r>
      </text>
    </comment>
    <comment ref="H111" authorId="131" shapeId="0" xr:uid="{00000000-0006-0000-05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
        </r>
      </text>
    </comment>
    <comment ref="H112" authorId="132" shapeId="0" xr:uid="{19C7E917-C095-421C-B173-40E2EC25F519}">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Reply:
    Exonerado. Port/MS. 383, DOU 28/03/2025.
Maxiliano D'Avila Candido de Souza. Nomeado, Pt. 711 (casa civil), de 12/06/2025.</t>
        </r>
      </text>
    </comment>
    <comment ref="O112" authorId="133" shapeId="0" xr:uid="{2EC7EAD3-1DFA-4290-9C83-A1083F67D6A4}">
      <text>
        <r>
          <rPr>
            <sz val="10"/>
            <rFont val="Arial"/>
          </rPr>
          <t>[Threaded comment]
Your version of Excel allows you to read this threaded comment; however, any edits to it will get removed if the file is opened in a newer version of Excel. Learn more: https://go.microsoft.com/fwlink/?linkid=870924
Comment:
    Fabricio Oliveira Braga. Designado, Port.326, DOU 12.02.2019.
Tânia Mara Arrais Monteiro. Designada, Port. 69, DOU 14.01.2025.Dispensada, Port. 1.303, DOU 24/10/2025.
Flávia Oliveira Tavares. Designada, Port. 1.303, DOU 24/10/2025.</t>
        </r>
      </text>
    </comment>
    <comment ref="H114" authorId="134" shapeId="0" xr:uid="{49EDCEA4-6B84-4E36-88BD-83E87E052B44}">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Reply:
    Flávia Oliveira Tavares. Nomeada, Port. 1.227, DOU 07/10/2025.</t>
        </r>
      </text>
    </comment>
    <comment ref="H115" authorId="135" shapeId="0" xr:uid="{00000000-0006-0000-05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em 05.06.19 RDC 286 de 2019.</t>
        </r>
      </text>
    </comment>
    <comment ref="H116" authorId="136" shapeId="0" xr:uid="{00000000-0006-0000-05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Adilson de Oliveira Santos nomeado pt 349 de 25.03.09 e exonerado pt 1096 de 05.06.19.
Cargo transfomado em 05.06.19 RDC 286 de 2019.
Apostilamento nº 58, BS 01/2021, RDC 447/2020.</t>
        </r>
      </text>
    </comment>
    <comment ref="H117" authorId="137" shapeId="0" xr:uid="{00000000-0006-0000-05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
        </r>
      </text>
    </comment>
    <comment ref="H118" authorId="138" shapeId="0" xr:uid="{00000000-0006-0000-05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262 de 2019.
Apostilamento nº 60, BS 01/2021, RDC 447/2020.</t>
        </r>
      </text>
    </comment>
    <comment ref="H119" authorId="139" shapeId="0" xr:uid="{79F08EC1-00A6-4DEA-A7DB-572EAFF6303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
        </r>
      </text>
    </comment>
    <comment ref="H120" authorId="140" shapeId="0" xr:uid="{00000000-0006-0000-0500-00008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Cesar Silva Mallet, Nomeado, pt.777, DOU de 04.01.21,
</t>
        </r>
      </text>
    </comment>
    <comment ref="H121" authorId="141" shapeId="0" xr:uid="{00000000-0006-0000-05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pt.777, DOU de 04.01.21.</t>
        </r>
      </text>
    </comment>
    <comment ref="H122" authorId="142" shapeId="0" xr:uid="{00000000-0006-0000-05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Janine Alcântara Rocha Bassi, nomeada, Port. 186, DOU de 09.04.21. Exonerada, Port. 387, DOU de 06/08/2021.
Wolney da Cunha Soares Júnior. Nomeado, Port. 400, DOU de 13/08/2021. Exonerado, Port. 610, DOU de 18/11/2021.
Janine Alcântara Rocha Bassi, Nomeada, Port. 611, DOU de 18/11/2021.</t>
        </r>
      </text>
    </comment>
    <comment ref="H123" authorId="143" shapeId="0" xr:uid="{C5891508-FACE-4423-9512-F400F2F369F0}">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Luisa Abreu Obici Garcia, nomeada PT Nº 1.658, DOU 02/01/2025.</t>
        </r>
      </text>
    </comment>
    <comment ref="H124" authorId="144" shapeId="0" xr:uid="{00000000-0006-0000-05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
        </r>
      </text>
    </comment>
    <comment ref="O124" authorId="145" shapeId="0" xr:uid="{00000000-0006-0000-05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
        </r>
      </text>
    </comment>
    <comment ref="H125" authorId="146" shapeId="0" xr:uid="{00000000-0006-0000-0500-000093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
        </r>
      </text>
    </comment>
    <comment ref="O125" authorId="147" shapeId="0" xr:uid="{00000000-0006-0000-05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H126" authorId="148" shapeId="0" xr:uid="{00000000-0006-0000-0500-000095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
        </r>
      </text>
    </comment>
    <comment ref="O126" authorId="149" shapeId="0" xr:uid="{00000000-0006-0000-05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H127" authorId="150" shapeId="0" xr:uid="{00000000-0006-0000-0500-000097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
        </r>
      </text>
    </comment>
    <comment ref="O127" authorId="151" shapeId="0" xr:uid="{00000000-0006-0000-05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Janine Alcântara Rocha Bassi, Designada, Port. 254, DOU de 27/04/2022.</t>
        </r>
      </text>
    </comment>
    <comment ref="H128" authorId="152" shapeId="0" xr:uid="{00000000-0006-0000-05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H129" authorId="153" shapeId="0" xr:uid="{00000000-0006-0000-0500-00009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
        </r>
      </text>
    </comment>
    <comment ref="O129" authorId="154" shapeId="0" xr:uid="{00000000-0006-0000-05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
        </r>
      </text>
    </comment>
    <comment ref="H130" authorId="155" shapeId="0" xr:uid="{00000000-0006-0000-05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
        </r>
      </text>
    </comment>
    <comment ref="H131" authorId="156" shapeId="0" xr:uid="{00000000-0006-0000-05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t>
        </r>
      </text>
    </comment>
    <comment ref="H132" authorId="157" shapeId="0" xr:uid="{00000000-0006-0000-05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
        </r>
      </text>
    </comment>
    <comment ref="O132" authorId="158" shapeId="0" xr:uid="{00000000-0006-0000-0500-00009F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
        </r>
      </text>
    </comment>
    <comment ref="H133" authorId="159" shapeId="0" xr:uid="{00000000-0006-0000-05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
        </r>
      </text>
    </comment>
    <comment ref="H134" authorId="160" shapeId="0" xr:uid="{00000000-0006-0000-0500-0000A1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
        </r>
      </text>
    </comment>
    <comment ref="H135" authorId="161" shapeId="0" xr:uid="{00000000-0006-0000-0500-0000A2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
        </r>
      </text>
    </comment>
    <comment ref="H136" authorId="162" shapeId="0" xr:uid="{00000000-0006-0000-05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Port. 2.089, DOU de 28/12/2017. Exonerado, Port. 269, DOU de 29/04/2022.
Mariana Xavier Rocha. Nomeada, Port. 530, DOU de 25/05/2023.</t>
        </r>
      </text>
    </comment>
    <comment ref="G137" authorId="163" shapeId="0" xr:uid="{00000000-0006-0000-0500-0000A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Mandato de 3 anos, prorrogado mais 3 anos. Port. CGU nº 2.737-2017
</t>
        </r>
      </text>
    </comment>
    <comment ref="H137" authorId="164" shapeId="0" xr:uid="{00000000-0006-0000-05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
        </r>
      </text>
    </comment>
    <comment ref="L137" authorId="165" shapeId="0" xr:uid="{00000000-0006-0000-0500-0000A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Mandato até 17.01.2023. 
</t>
        </r>
      </text>
    </comment>
    <comment ref="O137" authorId="166" shapeId="0" xr:uid="{00000000-0006-0000-05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
        </r>
      </text>
    </comment>
    <comment ref="H138" authorId="167" shapeId="0" xr:uid="{00000000-0006-0000-05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
        </r>
      </text>
    </comment>
    <comment ref="H139" authorId="168" shapeId="0" xr:uid="{00000000-0006-0000-0500-0000A9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
        </r>
      </text>
    </comment>
    <comment ref="H140" authorId="169" shapeId="0" xr:uid="{00000000-0006-0000-0500-0000AA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
        </r>
      </text>
    </comment>
    <comment ref="H141" authorId="170" shapeId="0" xr:uid="{00000000-0006-0000-05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
        </r>
      </text>
    </comment>
    <comment ref="B142" authorId="171" shapeId="0" xr:uid="{00000000-0006-0000-05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RDC 585/2021 - Extinção da DIRE1</t>
        </r>
      </text>
    </comment>
    <comment ref="H143" authorId="172" shapeId="0" xr:uid="{00000000-0006-0000-05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
        </r>
      </text>
    </comment>
    <comment ref="O143" authorId="173" shapeId="0" xr:uid="{00000000-0006-0000-0500-0000A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t>
        </r>
      </text>
    </comment>
    <comment ref="H145" authorId="174" shapeId="0" xr:uid="{00000000-0006-0000-05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 Rodrigo José Viana Ottoni, nomeado, Port. 267, DOU de 08.05.15; exonerado, Port. 1664, DOU de 14.10.19. Larissa Cardoso Amaral, nomeada, Port. 1.695, DOU de 18.10.19.</t>
        </r>
      </text>
    </comment>
    <comment ref="O145" authorId="175" shapeId="0" xr:uid="{00000000-0006-0000-05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
        </r>
      </text>
    </comment>
    <comment ref="H146" authorId="176" shapeId="0" xr:uid="{00000000-0006-0000-05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
        </r>
      </text>
    </comment>
    <comment ref="F147" authorId="177" shapeId="0" xr:uid="{00000000-0006-0000-0500-0000B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H147" authorId="178" shapeId="0" xr:uid="{00000000-0006-0000-05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
        </r>
      </text>
    </comment>
    <comment ref="O147" authorId="179" shapeId="0" xr:uid="{00000000-0006-0000-0500-0000B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
        </r>
      </text>
    </comment>
    <comment ref="H148" authorId="180" shapeId="0" xr:uid="{00000000-0006-0000-05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
        </r>
      </text>
    </comment>
    <comment ref="E149" authorId="181" shapeId="0" xr:uid="{00000000-0006-0000-0500-0000B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H149" authorId="182" shapeId="0" xr:uid="{19FF589A-1744-433C-BF55-D1340D199289}">
      <text>
        <r>
          <rPr>
            <sz val="10"/>
            <rFont val="Arial"/>
          </rPr>
          <t>[Threaded comment]
Your version of Excel allows you to read this threaded comment; however, any edits to it will get removed if the file is opened in a newer version of Excel. Learn more: https://go.microsoft.com/fwlink/?linkid=870924
Comment:
    Marcio José Sousa Paes . Exonerado port. 46, DOU de 15.01.2024
Renata Meneses de Melo. Nomeada Port. 45, DOU de 15.01.2024</t>
        </r>
      </text>
    </comment>
    <comment ref="O149" authorId="183" shapeId="0" xr:uid="{00000000-0006-0000-05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
        </r>
      </text>
    </comment>
    <comment ref="H150" authorId="184" shapeId="0" xr:uid="{00000000-0006-0000-0500-0000B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
        </r>
      </text>
    </comment>
    <comment ref="H151" authorId="185" shapeId="0" xr:uid="{00000000-0006-0000-0500-0000B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H152" authorId="186" shapeId="0" xr:uid="{00000000-0006-0000-0500-0000BA00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
        </r>
      </text>
    </comment>
    <comment ref="H153" authorId="187" shapeId="0" xr:uid="{00000000-0006-0000-05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
        </r>
      </text>
    </comment>
    <comment ref="H154" authorId="188" shapeId="0" xr:uid="{00000000-0006-0000-05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
        </r>
      </text>
    </comment>
    <comment ref="O154" authorId="189" shapeId="0" xr:uid="{00000000-0006-0000-05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Andreia Silva Nogueira, designada, Port. 521, DOU de 30/07/2015. Dispensada, Port. 667, DOU de 10/12/2021.
Yáskara Leonora de Mattos Lima, Designada, Port. 709, DOU de 27/12/2021.</t>
        </r>
      </text>
    </comment>
    <comment ref="H155" authorId="190" shapeId="0" xr:uid="{00000000-0006-0000-05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Andreia Silva Nogueira, Nomeada, Port. 167, DOU de 25/03/2015. Exonerada, Port. 652, DOU de 07/12/2021.
Yáskara Leonora de Mattos Lima, Nomeada, Port. 708, DOU de 27/12/2021.</t>
        </r>
      </text>
    </comment>
    <comment ref="H156" authorId="191" shapeId="0" xr:uid="{00000000-0006-0000-05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
        </r>
      </text>
    </comment>
    <comment ref="H157" authorId="192" shapeId="0" xr:uid="{00000000-0006-0000-05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
        </r>
      </text>
    </comment>
    <comment ref="H158" authorId="193" shapeId="0" xr:uid="{00000000-0006-0000-0500-0000C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 Ferreira Alves, nomeado, Port. 872, 31.07.15; exonerado, Port. 486, DOU de 30.06.20. Willans Nunes dos Santos, nomeado, Port. 490, DOU de 01.07.20
</t>
        </r>
      </text>
    </comment>
    <comment ref="O158" authorId="194" shapeId="0" xr:uid="{00000000-0006-0000-0500-0000C2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
        </r>
      </text>
    </comment>
    <comment ref="H159" authorId="195" shapeId="0" xr:uid="{00000000-0006-0000-05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
Ulisses Luz da Silva Neto nomeado pt 341 de 13.03.18 e exonerado, a pedido, a partir de 01.01.19, pt 121 de 08.01.19.</t>
        </r>
      </text>
    </comment>
    <comment ref="H160" authorId="196" shapeId="0" xr:uid="{00000000-0006-0000-05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
        </r>
      </text>
    </comment>
    <comment ref="H161" authorId="197" shapeId="0" xr:uid="{00000000-0006-0000-05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Freitas Rodrigues, Nomeado, Port. 468, DOU de 15/07/2015. Exonerado, Port. 390, DOU de 02/06/2022.
Daniel Ferreira Alves, Port. 390, DOU de 02/06/2022. Exonerado, Port. 394, DOU de 25/04/2023.
Juliana de Queiroz Fonseca. Nomeada, Port. 433, DOU de 03/05/2023.</t>
        </r>
      </text>
    </comment>
    <comment ref="H162" authorId="198" shapeId="0" xr:uid="{00000000-0006-0000-05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
        </r>
      </text>
    </comment>
    <comment ref="H163" authorId="199" shapeId="0" xr:uid="{00000000-0006-0000-05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
        </r>
      </text>
    </comment>
    <comment ref="O163" authorId="200" shapeId="0" xr:uid="{00000000-0006-0000-05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H164" authorId="201" shapeId="0" xr:uid="{00000000-0006-0000-05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Lucas de Oliveira nomeado pt 889 de 02.06.14 e exonerado, a pedido, a partir de 01.01.19, pt 113 de 08.01.19.
Natália Bravim Rinco, Nomeada, Port. 176, DOU de 18/01/2019. Exonerada, Port. 504, DOU de 01/10/2021.
Felipe Caldas Batista, Nomeado, Port. 504, DOU de 01/10/2021.</t>
        </r>
      </text>
    </comment>
    <comment ref="H165" authorId="202" shapeId="0" xr:uid="{00000000-0006-0000-05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Vicente Nunes da Silva, Nomeado, Port. 890, DOU de 02/06/2014. Exonerado, Port. 506, DOU de 01/10/2021.
Juliana Gimenez Quartin de Paiva, Nomeada, Port. 506, DOU de 01/10/2021.</t>
        </r>
      </text>
    </comment>
    <comment ref="H167" authorId="203" shapeId="0" xr:uid="{00000000-0006-0000-05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nomeado, Port.1.664, DOU de 14.10.19; exonerado, Port. 283, DOU de 17.03.20. Vinícius Schrpl de Carvalho Silveira, nomeado, Port. 283, DOU de 17.03.20.</t>
        </r>
      </text>
    </comment>
    <comment ref="F168" authorId="204" shapeId="0" xr:uid="{00000000-0006-0000-0500-0000C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O168" authorId="205" shapeId="0" xr:uid="{00000000-0006-0000-05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
        </r>
      </text>
    </comment>
    <comment ref="H169" authorId="206" shapeId="0" xr:uid="{00000000-0006-0000-05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Pedro Henrique Silva Santos, Nomeado, Port. 1.573, DOU de 30/09/2014. Exonerado, Port. 415, DOU de 19/08/2021.
Nildson Mendes Santiago, Nomeado, Port. 514, DOU de 06.10.2021.
</t>
        </r>
      </text>
    </comment>
    <comment ref="H171" authorId="207" shapeId="0" xr:uid="{00000000-0006-0000-05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Cassius Marcelus Dias Soares, Nomeado, Port. 894, DOU de 02/06/2014. Exonerado, Port. 123, DOU de 25/02/2022.
Elias Sousa da Silva, Nomeado, Port. 123, DOU de 25/02/2022. Exonerado, Port. 1230, DOU de 02/01/2023. 
Bruno José Santos. Nomeado, Port. 8, DOU de 11/01/2023.
Reply:
    Exonerado. Port. 1.525, DOU 02.12.2024.
Liliane Giacchero Pimenta. Nomeada, Port. 1551, DOU 10.12.2024.</t>
        </r>
      </text>
    </comment>
    <comment ref="H172" authorId="208" shapeId="0" xr:uid="{00000000-0006-0000-05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H173" authorId="209" shapeId="0" xr:uid="{00000000-0006-0000-05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
        </r>
      </text>
    </comment>
    <comment ref="H175" authorId="210" shapeId="0" xr:uid="{00000000-0006-0000-05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
        </r>
      </text>
    </comment>
    <comment ref="O175" authorId="211" shapeId="0" xr:uid="{00000000-0006-0000-05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
Reply:
    Dispensada, Port. 1.466, DOU 21.11.2024.
Maria Cecília dos Santos Queiroz de Araújo. Designada, Port. 1.466, DOU 21.11.2024.</t>
        </r>
      </text>
    </comment>
    <comment ref="H176" authorId="212" shapeId="0" xr:uid="{00000000-0006-0000-05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Assessor CCT-IV, criado pelo RDC 323, 02.12.2019,  Maria Cecília dos Santos Queiroz de Araújo, nomeada, Port. 1.922, DOU de 02.12.19.</t>
        </r>
      </text>
    </comment>
    <comment ref="H177" authorId="213" shapeId="0" xr:uid="{00000000-0006-0000-05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Roger Barbosa Paiva nomeado pt 77 de 22.01.18 e exonerado pt 805 de 10.04.19. Lorena Thereza Gomes da Silva Dourado, apostilamento de CCT-I para CCT-III, RDC 323, 02.12.2019; exonerada, Port. 461, DOU de 15.06.20. Matheus Augusto de Oliveira Ribeiro, nomeado, Port. 536, DOU de 30.07.20.</t>
        </r>
      </text>
    </comment>
    <comment ref="H178" authorId="214" shapeId="0" xr:uid="{00000000-0006-0000-05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
        </r>
      </text>
    </comment>
    <comment ref="H179" authorId="215" shapeId="0" xr:uid="{00000000-0006-0000-05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t>
        </r>
      </text>
    </comment>
    <comment ref="O179" authorId="216" shapeId="0" xr:uid="{00000000-0006-0000-0500-0000D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
        </r>
      </text>
    </comment>
    <comment ref="H180" authorId="217" shapeId="0" xr:uid="{00000000-0006-0000-05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
        </r>
      </text>
    </comment>
    <comment ref="F181" authorId="218" shapeId="0" xr:uid="{00000000-0006-0000-0500-0000D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H181" authorId="219" shapeId="0" xr:uid="{00000000-0006-0000-0500-0000D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
        </r>
      </text>
    </comment>
    <comment ref="O181" authorId="220" shapeId="0" xr:uid="{00000000-0006-0000-05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
Reply:
    Tatiana Lima e Silva Rubino, designada, Port. 1.096, DOU de 16.09.2025
Reply:
    Dispensada, Port. 1.460, DOU 04/12/2025.
Natália Bravim Rinco. Designada, Port. 1.460, DOU 04/12/2025.</t>
        </r>
      </text>
    </comment>
    <comment ref="H182" authorId="221" shapeId="0" xr:uid="{00000000-0006-0000-05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
        </r>
      </text>
    </comment>
    <comment ref="H183" authorId="222" shapeId="0" xr:uid="{00000000-0006-0000-05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
        </r>
      </text>
    </comment>
    <comment ref="H184" authorId="223" shapeId="0" xr:uid="{00000000-0006-0000-0500-0000D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Paula de Jesus Nascimento nomeada pt 81 de 22.01.18 e exonerada, a pedido, a partir de 01.04.19, pt 567 de 9.03.19.  Apostilamento RDC 323, 02.12.2019, Bs nº 53, de 02/12/2019.  Roger Barbosa  Paiva, nomeado, Port. 806, DOU de 10.04.20; exonerado, Port. 173, DOU de 18.02.20.
</t>
        </r>
      </text>
    </comment>
    <comment ref="H185" authorId="224" shapeId="0" xr:uid="{00000000-0006-0000-05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
        </r>
      </text>
    </comment>
    <comment ref="H186" authorId="225" shapeId="0" xr:uid="{00000000-0006-0000-05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
        </r>
      </text>
    </comment>
    <comment ref="O186" authorId="226" shapeId="0" xr:uid="{00000000-0006-0000-05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designada pt 84 de 22.01.18 e dispensada pt 1610 de 1º.10.19.
Nayara de Queiroz Freitas, Designada, Port. 351, DOU de 15/07/2021. Dispensada, Port. 436, DOU de 03/05/2023.
Kelly Caroline Ferreira. Designada Port. 573, DOU 13.05.2023.</t>
        </r>
      </text>
    </comment>
    <comment ref="H187" authorId="227" shapeId="0" xr:uid="{00000000-0006-0000-0500-0000E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
        </r>
      </text>
    </comment>
    <comment ref="H188" authorId="228" shapeId="0" xr:uid="{00000000-0006-0000-0500-0000E4000000}">
      <text>
        <r>
          <rPr>
            <sz val="10"/>
            <rFont val="Arial"/>
          </rPr>
          <t>[Threaded comment]
Your version of Excel allows you to read this threaded comment; however, any edits to it will get removed if the file is opened in a newer version of Excel. Learn more: https://go.microsoft.com/fwlink/?linkid=870924
Comment:
    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
        </r>
      </text>
    </comment>
    <comment ref="H189" authorId="229" shapeId="0" xr:uid="{00000000-0006-0000-05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pt 79 de 22.01.18 e exonerada pt 1609 de 1º.10.19.
MARCOS GONCALVES DE OLIVEIRA. Exonerado, Port. 1.526, DOU 02.12.2024.
Anne Jéssica da Silva  Melo. Nomeada, Port. 1.526, DOU 02.12.2024.</t>
        </r>
      </text>
    </comment>
    <comment ref="H190" authorId="230" shapeId="0" xr:uid="{00000000-0006-0000-05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Glauciane da Silva, nomeada, Port. 71, DOU de 22.01.18; exonerada, Port. 593, DOU de 16.09.20. Renata Meneses de Melo, nomeada, Port. 592, DOU de 16.09.20. Exonerada, Port. 45, DOU de 15.01.2024.
Venâncio Henrique da Silva. Nomeado, Port. 445, DOU de 23.04.2024</t>
        </r>
      </text>
    </comment>
    <comment ref="O190" authorId="231" shapeId="0" xr:uid="{00000000-0006-0000-05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designada pt 481 de 11.04.18 e dispensada pt 1749 de 18.12.18. Rogério Alves de Oliveira, designado, Port. 1.474, DOU de 04.09.19.</t>
        </r>
      </text>
    </comment>
    <comment ref="H191" authorId="232" shapeId="0" xr:uid="{00000000-0006-0000-0500-0000E8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nomeada pt 509 de 13.04.18 e exonerada, a pedido, a partir de 01.01.19, pt 116 de 08.01.19.</t>
        </r>
      </text>
    </comment>
    <comment ref="H192" authorId="233" shapeId="0" xr:uid="{00000000-0006-0000-0500-0000E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Anedir Barbosa Tristão Filho, nomeado, Port. 121, DOU de 01.03.21.
</t>
        </r>
      </text>
    </comment>
    <comment ref="O192" authorId="234" shapeId="0" xr:uid="{00000000-0006-0000-05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Rúbia da Fonseca Melo, Designada, pt.809, DOU de 04.01.21.</t>
        </r>
      </text>
    </comment>
    <comment ref="H193" authorId="235" shapeId="0" xr:uid="{00000000-0006-0000-05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Port. 197, DOU de 13.04.21.</t>
        </r>
      </text>
    </comment>
    <comment ref="H194" authorId="236" shapeId="0" xr:uid="{00000000-0006-0000-0500-0000E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
        </r>
      </text>
    </comment>
    <comment ref="O194" authorId="237" shapeId="0" xr:uid="{00000000-0006-0000-05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t>
        </r>
      </text>
    </comment>
    <comment ref="H195" authorId="238" shapeId="0" xr:uid="{00000000-0006-0000-05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nomeado pt 874 de 02.06.14 e exonerado, a partir de 01.04.19, pt 928 de 02.05.19.
Daniela Martins Ferreira. Nomeada, Port. 928, DOU de 02/05/2019. Exonerada, Port. 400, DOU de 27/04/2023.</t>
        </r>
      </text>
    </comment>
    <comment ref="H196" authorId="239" shapeId="0" xr:uid="{00000000-0006-0000-05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Braga Dutra Rocha nomeado pt 802 de 01.04.16 e exonerado, a pedido, a partir de 02.05.19, pt 972 de 09.05.19.
Larissa Caetano Mizutani. Nomeada, Port. 1074, DOU de 29/05/2019. Exonerada, Port. 392, DOU de 25/04/2023.
Daniel Ferreira Alves. Nomeado, Port. 394, DOU de 25/04/2023.</t>
        </r>
      </text>
    </comment>
    <comment ref="O196" authorId="240" shapeId="0" xr:uid="{00000000-0006-0000-05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
        </r>
      </text>
    </comment>
    <comment ref="H197" authorId="241" shapeId="0" xr:uid="{00000000-0006-0000-05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O197" authorId="242" shapeId="0" xr:uid="{00000000-0006-0000-05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
        </r>
      </text>
    </comment>
    <comment ref="H198" authorId="243" shapeId="0" xr:uid="{00000000-0006-0000-05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
        </r>
      </text>
    </comment>
    <comment ref="H199" authorId="244" shapeId="0" xr:uid="{00000000-0006-0000-05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
        </r>
      </text>
    </comment>
    <comment ref="O199" authorId="245" shapeId="0" xr:uid="{00000000-0006-0000-05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
        </r>
      </text>
    </comment>
    <comment ref="H200" authorId="246" shapeId="0" xr:uid="{00000000-0006-0000-05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
        </r>
      </text>
    </comment>
    <comment ref="H201" authorId="247" shapeId="0" xr:uid="{00000000-0006-0000-05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
        </r>
      </text>
    </comment>
    <comment ref="O201" authorId="248" shapeId="0" xr:uid="{00000000-0006-0000-0500-0000F800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
        </r>
      </text>
    </comment>
    <comment ref="H202" authorId="249" shapeId="0" xr:uid="{00000000-0006-0000-05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
        </r>
      </text>
    </comment>
    <comment ref="H203" authorId="250" shapeId="0" xr:uid="{00000000-0006-0000-0500-0000F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287 de 05.06.19.</t>
        </r>
      </text>
    </comment>
    <comment ref="O203" authorId="251" shapeId="0" xr:uid="{00000000-0006-0000-0500-0000FB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
        </r>
      </text>
    </comment>
    <comment ref="H204" authorId="252" shapeId="0" xr:uid="{00000000-0006-0000-0500-0000FC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Mônica da Luz Carvalho Soares, Nomeada, Port. 409, DOU de 01/03/2019. Exonerada, Port. 450, DOU de 06/09/2021.
Artur Iuri Alves de Sousa, Nomeado, Port. 449, DOU de 06/09/2021.</t>
        </r>
      </text>
    </comment>
    <comment ref="O204" authorId="253" shapeId="0" xr:uid="{00000000-0006-0000-05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
        </r>
      </text>
    </comment>
    <comment ref="H205" authorId="254" shapeId="0" xr:uid="{00000000-0006-0000-05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
        </r>
      </text>
    </comment>
    <comment ref="H206" authorId="255" shapeId="0" xr:uid="{00000000-0006-0000-05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
        </r>
      </text>
    </comment>
    <comment ref="O206" authorId="256" shapeId="0" xr:uid="{00000000-0006-0000-05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
        </r>
      </text>
    </comment>
    <comment ref="H207" authorId="257" shapeId="0" xr:uid="{00000000-0006-0000-05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
        </r>
      </text>
    </comment>
    <comment ref="H208" authorId="258" shapeId="0" xr:uid="{00000000-0006-0000-05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
        </r>
      </text>
    </comment>
    <comment ref="O208" authorId="259" shapeId="0" xr:uid="{00000000-0006-0000-05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
        </r>
      </text>
    </comment>
    <comment ref="H209" authorId="260" shapeId="0" xr:uid="{00000000-0006-0000-05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
        </r>
      </text>
    </comment>
    <comment ref="H211" authorId="261" shapeId="0" xr:uid="{00000000-0006-0000-05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
        </r>
      </text>
    </comment>
    <comment ref="H212" authorId="262" shapeId="0" xr:uid="{00000000-0006-0000-05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Anderson da Mota Ribeiro, Nomeado, Port. 438, DOU de 20/06/2022.</t>
        </r>
      </text>
    </comment>
    <comment ref="O212" authorId="263" shapeId="0" xr:uid="{264F1B0C-4DC2-4BB0-8404-F9081131F879}">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Dispensada, Port. 560, DOU de 08.05.2024.
Reply:
    Wellington da Costa. Designado, Port. 1.041, DOU 18.08.2024.Dispensado, Port. 1.546, DOU 09.12.2024
Danielle de Menezes Maciel Coelho. Designada, Port. 736, DOU 09/06/2025.</t>
        </r>
      </text>
    </comment>
    <comment ref="H213" authorId="264" shapeId="0" xr:uid="{00000000-0006-0000-05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Exonerada, Port. 559, DOU 08.05.2024.
Reply:
    Wellington da Costa. Nomeado, Port.1.040, DOU 19.08.2024
Reply:
    Exonerado, Port. 1.521, DOU 03.12.2024.
Danielle de Menezes Maciel Coelho. Nomeada, Port. 735, DOU 09/06/2025.</t>
        </r>
      </text>
    </comment>
    <comment ref="H214" authorId="265" shapeId="0" xr:uid="{00000000-0006-0000-05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
        </r>
      </text>
    </comment>
    <comment ref="H215" authorId="266" shapeId="0" xr:uid="{00000000-0006-0000-05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
        </r>
      </text>
    </comment>
    <comment ref="H216" authorId="267" shapeId="0" xr:uid="{00000000-0006-0000-05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
        </r>
      </text>
    </comment>
    <comment ref="H217" authorId="268" shapeId="0" xr:uid="{00000000-0006-0000-05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
        </r>
      </text>
    </comment>
    <comment ref="H218" authorId="269" shapeId="0" xr:uid="{00000000-0006-0000-0500-00000D01000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t>
        </r>
      </text>
    </comment>
    <comment ref="H219" authorId="270" shapeId="0" xr:uid="{00000000-0006-0000-0500-00000E010000}">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t>
        </r>
      </text>
    </comment>
    <comment ref="H220" authorId="271" shapeId="0" xr:uid="{00000000-0006-0000-0500-00000F010000}">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t>
        </r>
      </text>
    </comment>
    <comment ref="H221" authorId="272" shapeId="0" xr:uid="{00000000-0006-0000-0500-00001001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t>
        </r>
      </text>
    </comment>
    <comment ref="H222" authorId="273" shapeId="0" xr:uid="{00000000-0006-0000-05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Thalita Antony de Souza Lima, Nomeada, Port. 1.496, DOU de 10/12/2015. Exonerada, Port. 94, DOU de 14/02/2022.
Patrícia Fernandes Nantes de Castilho, Nomeada,Port. 133, DOU de 04/03/2022.</t>
        </r>
      </text>
    </comment>
    <comment ref="O222" authorId="274" shapeId="0" xr:uid="{00000000-0006-0000-05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 Rodrigo Martins de Vargas designado pt 1602 de 21.09.17 e dispensado pt 130 de 10.01.19.</t>
        </r>
      </text>
    </comment>
    <comment ref="H223" authorId="275" shapeId="0" xr:uid="{00000000-0006-0000-05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
        </r>
      </text>
    </comment>
    <comment ref="H224" authorId="276" shapeId="0" xr:uid="{00000000-0006-0000-05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O225" authorId="277" shapeId="0" xr:uid="{00000000-0006-0000-0500-000015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
        </r>
      </text>
    </comment>
    <comment ref="H226" authorId="278" shapeId="0" xr:uid="{00000000-0006-0000-05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Cristina Averbeck Pelles, nomeada, Port. 1.871, DOU de 22.11.19, RDC 255/2018 retificada em 09/03/2020, transferiu a CCT-VI da GGALI para GEARE. Exonerada, Pt. 761, DOU de 28.12.20. Rebeca Almeida Silva, nomeada, Port. 3, DOU de 08.01.21.</t>
        </r>
      </text>
    </comment>
    <comment ref="H227" authorId="279" shapeId="0" xr:uid="{00000000-0006-0000-0500-00001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Nélio Cézar  de Aquino, nomeado, Port. 1.644, DOU de 19.08.16; exonerado, Port. 1.708, DOU de 10.12.18.
</t>
        </r>
      </text>
    </comment>
    <comment ref="O227" authorId="280" shapeId="0" xr:uid="{00000000-0006-0000-05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t>
        </r>
      </text>
    </comment>
    <comment ref="H228" authorId="281" shapeId="0" xr:uid="{00000000-0006-0000-0500-00001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de Araújo Ferreira - Nomeada; Port. 329, DOU de 26.08.16; exonerada: Port. 1.195, DOU de 27.06.19. Andressa Gomes de Oliveira, nomeada, Port. 1.225, DOU de 01.07.19
</t>
        </r>
      </text>
    </comment>
    <comment ref="H229" authorId="282" shapeId="0" xr:uid="{00000000-0006-0000-05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Port. 807, DOU de 09/04/2019. - RDC 705/2022 alteração de denominação de GEPAR p/ COPAR - Exonerado, Port. 440, DOU de 20/06/2022. Nomeado, Port. 440, DOU de 20/06/2022.</t>
        </r>
      </text>
    </comment>
    <comment ref="O229" authorId="283" shapeId="0" xr:uid="{00000000-0006-0000-05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
        </r>
      </text>
    </comment>
    <comment ref="H230" authorId="284" shapeId="0" xr:uid="{00000000-0006-0000-05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H231" authorId="285" shapeId="0" xr:uid="{00000000-0006-0000-0500-00001D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Apostilamento nº 85, BS 29/12/2021: Ingresso de Lorena Beatriz Tozetto, antes nomeada pela Port. 552, DOU de 12/08/2020.</t>
        </r>
      </text>
    </comment>
    <comment ref="H232" authorId="286" shapeId="0" xr:uid="{00000000-0006-0000-05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
        </r>
      </text>
    </comment>
    <comment ref="O232" authorId="287" shapeId="0" xr:uid="{00000000-0006-0000-05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
        </r>
      </text>
    </comment>
    <comment ref="H233" authorId="288" shapeId="0" xr:uid="{FDCD0456-5A64-422B-8DAF-C816E31D48FC}">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
        </r>
      </text>
    </comment>
    <comment ref="H234" authorId="289" shapeId="0" xr:uid="{00000000-0006-0000-05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
        </r>
      </text>
    </comment>
    <comment ref="H235" authorId="290" shapeId="0" xr:uid="{00000000-0006-0000-0500-000022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
        </r>
      </text>
    </comment>
    <comment ref="H236" authorId="291" shapeId="0" xr:uid="{00000000-0006-0000-05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
        </r>
      </text>
    </comment>
    <comment ref="O236" authorId="292" shapeId="0" xr:uid="{00000000-0006-0000-05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
        </r>
      </text>
    </comment>
    <comment ref="H237" authorId="293" shapeId="0" xr:uid="{00000000-0006-0000-05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t>
        </r>
      </text>
    </comment>
    <comment ref="O237" authorId="294" shapeId="0" xr:uid="{00000000-0006-0000-05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
        </r>
      </text>
    </comment>
    <comment ref="H238" authorId="295" shapeId="0" xr:uid="{00000000-0006-0000-05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 exonerada, a pedido, pt 570 de 01.04.19.</t>
        </r>
      </text>
    </comment>
    <comment ref="H239" authorId="296" shapeId="0" xr:uid="{00000000-0006-0000-05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
        </r>
      </text>
    </comment>
    <comment ref="O239" authorId="297" shapeId="0" xr:uid="{00000000-0006-0000-05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
        </r>
      </text>
    </comment>
    <comment ref="H240" authorId="298" shapeId="0" xr:uid="{00000000-0006-0000-05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
        </r>
      </text>
    </comment>
    <comment ref="H241" authorId="299" shapeId="0" xr:uid="{00000000-0006-0000-05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
        </r>
      </text>
    </comment>
    <comment ref="O241" authorId="300" shapeId="0" xr:uid="{00000000-0006-0000-0500-00002E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
        </r>
      </text>
    </comment>
    <comment ref="H242" authorId="301" shapeId="0" xr:uid="{00000000-0006-0000-05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
        </r>
      </text>
    </comment>
    <comment ref="H243" authorId="302" shapeId="0" xr:uid="{00000000-0006-0000-05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
        </r>
      </text>
    </comment>
    <comment ref="O243" authorId="303" shapeId="0" xr:uid="{93275FEF-79A5-466E-AF72-6F96849E0B14}">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
        </r>
      </text>
    </comment>
    <comment ref="H244" authorId="304" shapeId="0" xr:uid="{00000000-0006-0000-05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
        </r>
      </text>
    </comment>
    <comment ref="H245" authorId="305" shapeId="0" xr:uid="{00000000-0006-0000-05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
Reply:
    Fernanda Cunha Monteiro de Barros. Nomeada. Port. 1377, DOU de 10.11.2025.</t>
        </r>
      </text>
    </comment>
    <comment ref="H246" authorId="306" shapeId="0" xr:uid="{00000000-0006-0000-05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Fernandes Nantes de Castilho, Nomeada, Port. 247, DOU de 05/02/2016. Exonerada, Port. 133, DOU de 04/03/2022.
Renan Araújo Gois, Nomeado, Port. 162, DOU de 14/03/2022.</t>
        </r>
      </text>
    </comment>
    <comment ref="O246" authorId="307" shapeId="0" xr:uid="{00000000-0006-0000-05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
        </r>
      </text>
    </comment>
    <comment ref="H247" authorId="308" shapeId="0" xr:uid="{00000000-0006-0000-05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
        </r>
      </text>
    </comment>
    <comment ref="H248" authorId="309" shapeId="0" xr:uid="{00000000-0006-0000-0500-00003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Zago Diniz Fonseca, nomeada Port. 1.724, DOU de 16.10.17; exonerada, Port. 1701, DOU de 10.12.18. Larissa Bispo Baldez, nomeada, Port. 1721, DOU de 10.12.18 e exonerada pt 224 de 24.01.19.
</t>
        </r>
      </text>
    </comment>
    <comment ref="O248" authorId="310" shapeId="0" xr:uid="{0071D80A-5865-43D7-BC2B-256BB5535073}">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
        </r>
      </text>
    </comment>
    <comment ref="H249" authorId="311" shapeId="0" xr:uid="{00000000-0006-0000-0500-00003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
        </r>
      </text>
    </comment>
    <comment ref="O250" authorId="312" shapeId="0" xr:uid="{00000000-0006-0000-0500-00003A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
        </r>
      </text>
    </comment>
    <comment ref="H251" authorId="313" shapeId="0" xr:uid="{00000000-0006-0000-05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nivel da função de CCT-II para CCT-III pela RDC 303/2019, Apostilado 16, bs 42/2019.
RDC 585/2021 extinção de 2 cargos de Assistente CCT-III e criação de cargo de Assessor CCT-IV.
Raquel Marcolongo, Nomeação, Port. 688, DOU de 20/12/2021.</t>
        </r>
      </text>
    </comment>
    <comment ref="H252" authorId="314" shapeId="0" xr:uid="{00000000-0006-0000-05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
        </r>
      </text>
    </comment>
    <comment ref="H253" authorId="315" shapeId="0" xr:uid="{00000000-0006-0000-05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Port. 431, DOU de 20/06/2022. Exonerado, PT 642, DOU 15/08/2022.
Fabrício Carneiro de Oliveira, PT 643, DOU de 15/08/2022.
Reply:
    Exonerado. Port, 1.576, DOU 16.12.2024.
Marcelo Mário Matos Moreira. Nomeado, Port. 1.577, DOU 16.12.2024</t>
        </r>
      </text>
    </comment>
    <comment ref="O253" authorId="316" shapeId="0" xr:uid="{00000000-0006-0000-05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Kott Tomazett, Designado, Port. 496, DOU de 01/07/2022. Dispensada, PT 644, DOU de 16/08/2022.
João Batista da Silva Junior, Designado, PT 644, DOU de 16/08/2022.
Reply:
    Dispensado, PT. 1.429, DOU 08.11.2024
Maria Fernanda Reis e Silva Thees. Designada, Port. PT. 1.429, DOU 08.11.2024. Dispensada, Port.265, DOU 20/02/2025.
Daniela Vieira dos Reis Sturzenegger. Designada, Port.265, DOU 20/02/2025.</t>
        </r>
      </text>
    </comment>
    <comment ref="H254" authorId="317" shapeId="0" xr:uid="{00000000-0006-0000-05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
        </r>
      </text>
    </comment>
    <comment ref="H255" authorId="318" shapeId="0" xr:uid="{00000000-0006-0000-0500-00004001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t>
        </r>
      </text>
    </comment>
    <comment ref="O255" authorId="319" shapeId="0" xr:uid="{00000000-0006-0000-05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
        </r>
      </text>
    </comment>
    <comment ref="H256" authorId="320" shapeId="0" xr:uid="{00000000-0006-0000-05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t>
        </r>
      </text>
    </comment>
    <comment ref="H257" authorId="321" shapeId="0" xr:uid="{00000000-0006-0000-05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João Batista da Silva Junior, Nomeado, Port. 739, DOU de 24/03/2016.  - RDC 705/2022 - Exonerado, Port. 433, DOU de 20/06/2022. Nomeado, Port. 433, DOU de 20/06/2022.</t>
        </r>
      </text>
    </comment>
    <comment ref="O257" authorId="322" shapeId="0" xr:uid="{00000000-0006-0000-05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
Renata Miranda Parca designada pt 811 de 01.04.16 e dispensada pt 808 de 10.04.19.</t>
        </r>
      </text>
    </comment>
    <comment ref="H258" authorId="323" shapeId="0" xr:uid="{00000000-0006-0000-05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 Rita de Cássia Azevedo Martins, nomeada, Port. 973, DOU de 01.08.18; exonerada, Port. 413, DOU de 19.05.20. Renata Miranda Parca, nomeada, Port. 413, DOU de 19.05.20.
Apostilamento BS nº 24/2022 - RDC 705/2022.</t>
        </r>
      </text>
    </comment>
    <comment ref="H259" authorId="324" shapeId="0" xr:uid="{00000000-0006-0000-05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
        </r>
      </text>
    </comment>
    <comment ref="H260" authorId="325" shapeId="0" xr:uid="{00000000-0006-0000-05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Flávia Regina Souza Sobral, nomeada, Por. 244, DOU de 05.02.16; exonerada, Port. 21, DOU de 13.01.20.
Claudiosvam Martins Alves de Sousa. Nomeado, Port. 57, DOU de 21/01/2020. - RDC 705/2022 - Exonerado, Port. 441, DOU de 20/06/2022. Nomeado, Port. 441, DOU de 20/06/2022.</t>
        </r>
      </text>
    </comment>
    <comment ref="O260" authorId="326" shapeId="0" xr:uid="{00000000-0006-0000-05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
        </r>
      </text>
    </comment>
    <comment ref="H261" authorId="327" shapeId="0" xr:uid="{00000000-0006-0000-05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
        </r>
      </text>
    </comment>
    <comment ref="H262" authorId="328" shapeId="0" xr:uid="{00000000-0006-0000-0500-00004A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t>
        </r>
      </text>
    </comment>
    <comment ref="H263" authorId="329" shapeId="0" xr:uid="{00000000-0006-0000-0500-00004B01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
        </r>
      </text>
    </comment>
    <comment ref="O263" authorId="330" shapeId="0" xr:uid="{00000000-0006-0000-05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Romison Rodrigues Mota, designado, RCD 369, de 08.04.20. Dispensado vide ocupação do cargo de titular de Diretor, Decreto s/nº do DOU de 05.11.20.
Danitza Passamai Rojas Buvinich, Designada, RDC 953, DOU EXTRA de 13.12.2024.
Frederico Augusto de Abreu Fernandes. RDC 980, DOU 12/06/2025.</t>
        </r>
      </text>
    </comment>
    <comment ref="H264" authorId="331" shapeId="0" xr:uid="{00000000-0006-0000-0500-00004D01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t>
        </r>
      </text>
    </comment>
    <comment ref="H265" authorId="332" shapeId="0" xr:uid="{00000000-0006-0000-0500-00004E01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t>
        </r>
      </text>
    </comment>
    <comment ref="H266" authorId="333" shapeId="0" xr:uid="{08AF0421-6E41-47B4-8119-0820318D48B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t>
        </r>
      </text>
    </comment>
    <comment ref="H267" authorId="334" shapeId="0" xr:uid="{00000000-0006-0000-0500-000050010000}">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t>
        </r>
      </text>
    </comment>
    <comment ref="H268" authorId="335" shapeId="0" xr:uid="{00000000-0006-0000-0500-000051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
Núbia de Cássia Albuquerque Figueiredo, Nomeada, Port. 1.781, DOU de 26/12/2018. Exonerada, Port. 458, DOU de 08/09/2021.
Márcia Gonçalves de Oliveira, Nomeada, Port. 446, DOU de 08/09/2021. Exonerada, Port. 131, DOU de 02/03/2022.
Marcus Kleber Eler Viana, Nomeado, Port. 145, DOU de 07/03/2022. Exonerado, Port. 659, DOU de 16/08/2022.
Misani Akiko Kanamota Ronchini, Nomeada, Port. 658, DOU de 16/08/2022. Exonerada, Port. 800, DOU de 17/07/2023.
Itamar de Falco Junior. Nomeado, Port. 962, DOU de 04/09/2023. Exonerado, Port. 980, DOU de 08/09/2023.
Leidy Anne Alves Teixeira. Nomeada, Port. 984, DOU de 08/09/2023.Exonerada, Port.1.596, DOU 19.12.2024. 
Diana Silveira de Araújo. Nomeada, Port. 1.600, DOU 19.12.2024.Exonerada, Port. 1.074, DOU 08/09/2025.
Júlia de Souza Ferreira. Nomeada, Port. 1.078,DOU 10/09/2025.</t>
        </r>
      </text>
    </comment>
    <comment ref="H269" authorId="336" shapeId="0" xr:uid="{00000000-0006-0000-0500-00005201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Reply:
    Viviane Sayuri Mogrão Suzuki. Nomeada. Port. 1379, DOU 10.11.2025.</t>
        </r>
      </text>
    </comment>
    <comment ref="H270" authorId="337" shapeId="0" xr:uid="{00000000-0006-0000-0500-000053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t>
        </r>
      </text>
    </comment>
    <comment ref="H271" authorId="338" shapeId="0" xr:uid="{00000000-0006-0000-05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
        </r>
      </text>
    </comment>
    <comment ref="O271" authorId="339" shapeId="0" xr:uid="{00000000-0006-0000-05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
        </r>
      </text>
    </comment>
    <comment ref="H272" authorId="340" shapeId="0" xr:uid="{00000000-0006-0000-05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
        </r>
      </text>
    </comment>
    <comment ref="H273" authorId="341" shapeId="0" xr:uid="{DD60D9AF-0FD4-4CA9-8B27-4E1C9F8C45AC}">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de Araujo, Port. 1.128, DOU de 02.09.2024. RDC 891 de 15/08/2024 criação de cargo.
Reply:
    Danielle Christine de Souza Filadelpho. Nomeada, Port. 427, DOU 27/03/2025.
Reply:
    Danielle Christine de Souza Filpadelpho. Exonerada. Port. 1.102, DOU 17/09/2025.
Reply:
    José Uires Garcia. Nomeado. POrt. 1.102, DOU 17/09/2025.</t>
        </r>
      </text>
    </comment>
    <comment ref="O274" authorId="342" shapeId="0" xr:uid="{7798C6B1-2CD3-4E18-AD43-F6F6631E38EF}">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Port. 1.981 DOU 01/12/2017.
Exonerado, Port. 423, DOU 26/03/2025.
RICARDO AUGUSTO MENDES. Nomeado, Port. 423, DOU 26/03/2025.</t>
        </r>
      </text>
    </comment>
    <comment ref="H275" authorId="343" shapeId="0" xr:uid="{764FB1EE-59D2-4C87-875F-ECBFD425702E}">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Marina Leal Bicelli de Aguiar, nomeada, Port. 378, DOU de 08.04.2024</t>
        </r>
      </text>
    </comment>
    <comment ref="O275" authorId="344" shapeId="0" xr:uid="{00000000-0006-0000-05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
        </r>
      </text>
    </comment>
    <comment ref="H276" authorId="345" shapeId="0" xr:uid="{00000000-0006-0000-05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Exonerada. Port. 378, DOU de 08.04.2024.
Rodrigo Gregorio Botelho. Nomeado, Port. 433, DOU de 19.04.2024.</t>
        </r>
      </text>
    </comment>
    <comment ref="H277" authorId="346" shapeId="0" xr:uid="{00000000-0006-0000-05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 exonerado, Port. 12, DOU de 08.01.20.
Juliano dos Santos Malty, Nomeado, Port. 619, DOU de 22/11/2021.</t>
        </r>
      </text>
    </comment>
    <comment ref="O277" authorId="347" shapeId="0" xr:uid="{00000000-0006-0000-0500-00005D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
        </r>
      </text>
    </comment>
    <comment ref="H278" authorId="348" shapeId="0" xr:uid="{00000000-0006-0000-0500-00005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H279" authorId="349" shapeId="0" xr:uid="{00000000-0006-0000-0500-00005F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O279" authorId="350" shapeId="0" xr:uid="{00000000-0006-0000-05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
        </r>
      </text>
    </comment>
    <comment ref="H280" authorId="351" shapeId="0" xr:uid="{00000000-0006-0000-05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
        </r>
      </text>
    </comment>
    <comment ref="H281" authorId="352" shapeId="0" xr:uid="{00000000-0006-0000-05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
        </r>
      </text>
    </comment>
    <comment ref="O281" authorId="353" shapeId="0" xr:uid="{00000000-0006-0000-0500-000064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
Antonio Batista Sanches, Port. designado, Port. 771, DOU de 17/05/207. Dispensado, Port. 381, DOU de 30/04/2021.
Jeane Jaqueline Françoise de Almeida Fonseca, Designada, Port. 650, DOU de 06/12/2021</t>
        </r>
      </text>
    </comment>
    <comment ref="H282" authorId="354" shapeId="0" xr:uid="{00000000-0006-0000-05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
Daniel Roberto Coradi de Freitas. Nomeado, Port. 1547, DOU de 09/11/2018. Exonerado, Port. 309, DOU de 03/04/2023.
Maria Augusta Carvalho Rodrigues. Nomeada, Port. 742, DOU de 04.07.2023</t>
        </r>
      </text>
    </comment>
    <comment ref="O282" authorId="355" shapeId="0" xr:uid="{00000000-0006-0000-05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Larissa Muratori Aguiar. Designado, Port. 266, DOU de 20/03/2023.</t>
        </r>
      </text>
    </comment>
    <comment ref="H283" authorId="356" shapeId="0" xr:uid="{00000000-0006-0000-05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
        </r>
      </text>
    </comment>
    <comment ref="O283" authorId="357" shapeId="0" xr:uid="{00000000-0006-0000-05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
        </r>
      </text>
    </comment>
    <comment ref="H284" authorId="358" shapeId="0" xr:uid="{00000000-0006-0000-0500-000069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
        </r>
      </text>
    </comment>
    <comment ref="H285" authorId="359" shapeId="0" xr:uid="{00000000-0006-0000-05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
        </r>
      </text>
    </comment>
    <comment ref="H286" authorId="360" shapeId="0" xr:uid="{B60283AF-A8B4-4A58-8CC4-76EDA7FEFAA5}">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Ferreira do Nascimento. Nomeado Port.
Exonerado Port. 1.391, DOU de 11.12.2023
Mariana Marins Gradim. Nomeada Port. 1.391,DOU de 11.12.2023</t>
        </r>
      </text>
    </comment>
    <comment ref="O286" authorId="361" shapeId="0" xr:uid="{00000000-0006-0000-0500-00006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Letícia Barel Filier, designada, Port. 1.155, DOU de 02.06.16; dispensada, Port. 1.418, DOU de 20.08.19. Mariana Marins Gradim, designada, Port. 146, DOU de 13.02.20
</t>
        </r>
      </text>
    </comment>
    <comment ref="H287" authorId="362" shapeId="0" xr:uid="{00000000-0006-0000-05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O287" authorId="363" shapeId="0" xr:uid="{00000000-0006-0000-05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H289" authorId="364" shapeId="0" xr:uid="{00000000-0006-0000-05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O289" authorId="365" shapeId="0" xr:uid="{00000000-0006-0000-0500-00006F01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
        </r>
      </text>
    </comment>
    <comment ref="H290" authorId="366" shapeId="0" xr:uid="{00000000-0006-0000-05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
        </r>
      </text>
    </comment>
    <comment ref="H291" authorId="367" shapeId="0" xr:uid="{00000000-0006-0000-05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
        </r>
      </text>
    </comment>
    <comment ref="O291" authorId="368" shapeId="0" xr:uid="{00000000-0006-0000-05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t>
        </r>
      </text>
    </comment>
    <comment ref="H292" authorId="369" shapeId="0" xr:uid="{00000000-0006-0000-05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
        </r>
      </text>
    </comment>
    <comment ref="H293" authorId="370" shapeId="0" xr:uid="{DBDD8363-0B39-49A3-9654-D464DCF3DD5A}">
      <text>
        <r>
          <rPr>
            <sz val="10"/>
            <rFont val="Arial"/>
          </rPr>
          <t>[Threaded comment]
Your version of Excel allows you to read this threaded comment; however, any edits to it will get removed if the file is opened in a newer version of Excel. Learn more: https://go.microsoft.com/fwlink/?linkid=870924
Comment:
    Marcia Cristina de Moraes Reis Ribeiro. Exonerada, Port. 957, DOU 05.08.2024.
Patrícia Francisco Branco. Nomeada, Port. 1.153, DOU 11.09.2024.Exonerada, ort. 152 DOU 28/01/2025.
Kátia Shimabukuro Donath. Nomeada, Port. 230, DOU 11/02/2025.</t>
        </r>
      </text>
    </comment>
    <comment ref="O293" authorId="371" shapeId="0" xr:uid="{00000000-0006-0000-05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H294" authorId="372" shapeId="0" xr:uid="{00000000-0006-0000-05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
        </r>
      </text>
    </comment>
    <comment ref="O294" authorId="373" shapeId="0" xr:uid="{00000000-0006-0000-0500-00007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
        </r>
      </text>
    </comment>
    <comment ref="H295" authorId="374" shapeId="0" xr:uid="{00000000-0006-0000-0500-00007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
        </r>
      </text>
    </comment>
    <comment ref="H296" authorId="375" shapeId="0" xr:uid="{00000000-0006-0000-05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
        </r>
      </text>
    </comment>
    <comment ref="O296" authorId="376" shapeId="0" xr:uid="{00000000-0006-0000-05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t>
        </r>
      </text>
    </comment>
    <comment ref="H297" authorId="377" shapeId="0" xr:uid="{70141FA2-A793-4069-8C75-CA33FCE4C3C2}">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Port. 1.131, DOU de 02.09.2024. RDC 891 de 15/08/2024 Criação de Cargo.
Reply:
    Exonerado. Port. 124, DOU 24.01.2025
Bruno Gonçalves Araújo Rios. Nomeado, Port. 207, DOU 03/02/2025</t>
        </r>
      </text>
    </comment>
    <comment ref="O297" authorId="378" shapeId="0" xr:uid="{9974F3A5-45D8-45CD-98C6-A8CC71CE6665}">
      <text>
        <r>
          <rPr>
            <sz val="10"/>
            <rFont val="Arial"/>
          </rPr>
          <t>[Threaded comment]
Your version of Excel allows you to read this threaded comment; however, any edits to it will get removed if the file is opened in a newer version of Excel. Learn more: https://go.microsoft.com/fwlink/?linkid=870924
Comment:
    Webert Gonçalves de Santana. Dispensado, Port. 388, DOU 18/03/2025.
Rodrigo Abrão Veloso Tavira. Designado, Port. 388, DOU 18/03/2025.</t>
        </r>
      </text>
    </comment>
    <comment ref="H298" authorId="379" shapeId="0" xr:uid="{591EE5A0-3D1F-4FEF-B215-ADDBA07E26AD}">
      <text>
        <r>
          <rPr>
            <sz val="10"/>
            <rFont val="Arial"/>
          </rPr>
          <t>[Threaded comment]
Your version of Excel allows you to read this threaded comment; however, any edits to it will get removed if the file is opened in a newer version of Excel. Learn more: https://go.microsoft.com/fwlink/?linkid=870924
Comment:
    Cristiano Campelo Oliveira, Port. 1.129, DOU de 02.09.2024. RDC 891 de 15/08/2024 Criação de Cargo.
Reply:
    Exonerado. Port, 1.477, DOU 22.11.2024.
Elkiane Macedo Rama. Nomeada, Port.  1.477, DOU 22.11.2024.Exonerada, port. 1,053, DOU 02/09/2025.
Maria Fernanda Reis e Silva Thees. Nomeada, Port. 1.092, DOU 15/09/2025.</t>
        </r>
      </text>
    </comment>
    <comment ref="H299" authorId="380" shapeId="0" xr:uid="{3FD40DBE-0016-4400-84B3-1BFAF4823D3C}">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Port. 1.130, DOU de 02.09.2024. RDC 891 de 15/08/2024 Criação de Cargo.
</t>
        </r>
      </text>
    </comment>
    <comment ref="H300" authorId="381" shapeId="0" xr:uid="{00000000-0006-0000-05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
        </r>
      </text>
    </comment>
    <comment ref="O300" authorId="382" shapeId="0" xr:uid="{711AE12E-F3EB-43D4-A3E5-28F17F10B3C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
Reply:
    Dispensada, Port. 481, DOU de 29.04.2024.
Dandara Cristina Ramos de Souza da Mata. Designada, Port. 481, DOU de 29.04.2024.</t>
        </r>
      </text>
    </comment>
    <comment ref="H301" authorId="383" shapeId="0" xr:uid="{F173E031-2EBB-453B-9F08-12012DDD4AC4}">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
        </r>
      </text>
    </comment>
    <comment ref="H302" authorId="384" shapeId="0" xr:uid="{00000000-0006-0000-05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
        </r>
      </text>
    </comment>
    <comment ref="O303" authorId="385" shapeId="0" xr:uid="{00000000-0006-0000-0500-00008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 
Ana Maria Alkmim Frantz, designada, Port. 436, DOU de 01.06.20. Dispensada, Port. 1037, DOU de 20/09/2023.
Tatiana de Almeida Jube. Designada, Port. 1037, DOU de 20/09/2023.
</t>
        </r>
      </text>
    </comment>
    <comment ref="H304" authorId="386" shapeId="0" xr:uid="{00000000-0006-0000-0500-000086010000}">
      <text>
        <r>
          <rPr>
            <sz val="10"/>
            <rFont val="Arial"/>
          </rPr>
          <t>[Threaded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
        </r>
      </text>
    </comment>
    <comment ref="O304" authorId="387" shapeId="0" xr:uid="{00000000-0006-0000-05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
Reply:
    Letícia Lopes Quirino Pantoja. Designada, Port. 1409, DOU de 18/11/2025.</t>
        </r>
      </text>
    </comment>
    <comment ref="H305" authorId="388" shapeId="0" xr:uid="{00000000-0006-0000-05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t>
        </r>
      </text>
    </comment>
    <comment ref="H306" authorId="389" shapeId="0" xr:uid="{00000000-0006-0000-05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r>
      </text>
    </comment>
    <comment ref="O306" authorId="390" shapeId="0" xr:uid="{00000000-0006-0000-05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r>
      </text>
    </comment>
    <comment ref="H307" authorId="391" shapeId="0" xr:uid="{00000000-0006-0000-05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
        </r>
      </text>
    </comment>
    <comment ref="H308" authorId="392" shapeId="0" xr:uid="{00000000-0006-0000-0500-00008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t>
        </r>
      </text>
    </comment>
    <comment ref="O308" authorId="393" shapeId="0" xr:uid="{00000000-0006-0000-05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designada, RCD 369, de 08.04.20.  Dispensada vide ocupação do cargo de titular de Diretor, Decreto s/nº do DOU de 04.11.20.
Romison Rodrigues Mota, designado, RDC 457, DOU de 21/12/2020 (seção extra). Diretor Titular RDC 953, 13/12/2024.</t>
        </r>
      </text>
    </comment>
    <comment ref="H309" authorId="394" shapeId="0" xr:uid="{00000000-0006-0000-05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
        </r>
      </text>
    </comment>
    <comment ref="H310" authorId="395" shapeId="0" xr:uid="{00000000-0006-0000-05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
        </r>
      </text>
    </comment>
    <comment ref="H311" authorId="396" shapeId="0" xr:uid="{00000000-0006-0000-05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
        </r>
      </text>
    </comment>
    <comment ref="H312" authorId="397" shapeId="0" xr:uid="{00000000-0006-0000-0500-00009101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
        </r>
      </text>
    </comment>
    <comment ref="H313" authorId="398" shapeId="0" xr:uid="{00000000-0006-0000-0500-00009201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
        </r>
      </text>
    </comment>
    <comment ref="H314" authorId="399" shapeId="0" xr:uid="{00000000-0006-0000-0500-000093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
        </r>
      </text>
    </comment>
    <comment ref="H315" authorId="400" shapeId="0" xr:uid="{00000000-0006-0000-05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
        </r>
      </text>
    </comment>
    <comment ref="H316" authorId="401" shapeId="0" xr:uid="{00000000-0006-0000-05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Mary Luce Barbosa da Silva, nomeada Pt. 311, DOU 05.02.16 e exonerada Pt. 217, DOU 26.02.2020.
Bianca Zimon Giacomini Ribeiro. Nomeada, Port. 217, DOU de 26/02/2020. Exonerada, Port. 156, DOU de 01/03/2023.
Patrícia Cristina Antunes Sebastião. Nomeada, Port. 958, DOU de 04/09/2023.</t>
        </r>
      </text>
    </comment>
    <comment ref="O316" authorId="402" shapeId="0" xr:uid="{00000000-0006-0000-05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
        </r>
      </text>
    </comment>
    <comment ref="F317" authorId="403" shapeId="0" xr:uid="{00000000-0006-0000-05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H317" authorId="404" shapeId="0" xr:uid="{00000000-0006-0000-05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
Reply:
    Letícia Lopes Quirino Pantoja. Nomeada. Port. 1390, DOU de 12/11/2025.</t>
        </r>
      </text>
    </comment>
    <comment ref="H318" authorId="405" shapeId="0" xr:uid="{97F178E3-0461-4DB1-BB6E-178C96A23D59}">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Patrícia Cristina Antunes Sebastião, Nomeada, Port. 691, DOU de 20/12/2021. Exonerada, Port. 249, DOU de 27/04/2022.
Camila da Silva Borges Lacerda de Oliveira, Nomeação, Port. 589, DOU de 01/08/2022. Exonerada, Port. 959, DOU de 04/09/2023.
Reply:
    Mary Luce Barbosa da Silva. Nomeada, Port. 907, DOU 22.07.2024.</t>
        </r>
      </text>
    </comment>
    <comment ref="H319" authorId="406" shapeId="0" xr:uid="{00000000-0006-0000-05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
        </r>
      </text>
    </comment>
    <comment ref="O319" authorId="407" shapeId="0" xr:uid="{00000000-0006-0000-0500-00009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
        </r>
      </text>
    </comment>
    <comment ref="H320" authorId="408" shapeId="0" xr:uid="{00000000-0006-0000-05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H321" authorId="409" shapeId="0" xr:uid="{00000000-0006-0000-05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
        </r>
      </text>
    </comment>
    <comment ref="H322" authorId="410" shapeId="0" xr:uid="{00000000-0006-0000-0500-00009E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
        </r>
      </text>
    </comment>
    <comment ref="O322" authorId="411" shapeId="0" xr:uid="{00000000-0006-0000-0500-00009F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
        </r>
      </text>
    </comment>
    <comment ref="H323" authorId="412" shapeId="0" xr:uid="{00000000-0006-0000-0500-0000A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t>
        </r>
      </text>
    </comment>
    <comment ref="O323" authorId="413" shapeId="0" xr:uid="{00000000-0006-0000-05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t>
        </r>
      </text>
    </comment>
    <comment ref="H324" authorId="414" shapeId="0" xr:uid="{00000000-0006-0000-05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
        </r>
      </text>
    </comment>
    <comment ref="H325" authorId="415" shapeId="0" xr:uid="{00000000-0006-0000-05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
        </r>
      </text>
    </comment>
    <comment ref="H326" authorId="416" shapeId="0" xr:uid="{00000000-0006-0000-05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
        </r>
      </text>
    </comment>
    <comment ref="H327" authorId="417" shapeId="0" xr:uid="{00000000-0006-0000-05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Paixão Dias. Exonerada, Port. 853, DOU 08.07.2024.
Rafael Antônio Dalfior Fava. Nomeado, Port. 853, DOU 08.07.2024.Exonerado, Port. 934, DOU 01/08/2025.
Jean Carlo de Miranda. Nomeado, Port. 1.299, DOU 23/10/2025</t>
        </r>
      </text>
    </comment>
    <comment ref="H328" authorId="418" shapeId="0" xr:uid="{00000000-0006-0000-05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
        </r>
      </text>
    </comment>
    <comment ref="O328" authorId="419" shapeId="0" xr:uid="{00000000-0006-0000-05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t>
        </r>
      </text>
    </comment>
    <comment ref="H329" authorId="420" shapeId="0" xr:uid="{00000000-0006-0000-05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t>
        </r>
      </text>
    </comment>
    <comment ref="H330" authorId="421" shapeId="0" xr:uid="{00000000-0006-0000-05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
        </r>
      </text>
    </comment>
    <comment ref="O330" authorId="422" shapeId="0" xr:uid="{00000000-0006-0000-05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
        </r>
      </text>
    </comment>
    <comment ref="H331" authorId="423" shapeId="0" xr:uid="{00000000-0006-0000-05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
        </r>
      </text>
    </comment>
    <comment ref="O331" authorId="424" shapeId="0" xr:uid="{00000000-0006-0000-05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t>
        </r>
      </text>
    </comment>
    <comment ref="H332" authorId="425" shapeId="0" xr:uid="{D20862DB-AF95-4F60-BFB8-F76B57E8AB7F}">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
        </r>
      </text>
    </comment>
    <comment ref="H333" authorId="426" shapeId="0" xr:uid="{00000000-0006-0000-05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t>
        </r>
      </text>
    </comment>
    <comment ref="O333" authorId="427" shapeId="0" xr:uid="{00000000-0006-0000-05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t>
        </r>
      </text>
    </comment>
    <comment ref="H334" authorId="428" shapeId="0" xr:uid="{00000000-0006-0000-05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
        </r>
      </text>
    </comment>
    <comment ref="H335" authorId="429" shapeId="0" xr:uid="{F5952DB1-64DA-46BA-9672-F50E5F3BFF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Diana de Souza Garcia Nunes. Nomeado, Port. 198, DOU de 03/02/2025.
Reply:
    Exonerada, Port. 1.297, DOU 23/10/2025.</t>
        </r>
      </text>
    </comment>
    <comment ref="H336" authorId="430" shapeId="0" xr:uid="{C3A6364F-5C45-4D1B-92DE-63B74ACD94A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XXXXXXXXXXXXX. Nomeado, Port. 198, DOU de 03/02/2025.
Reply:
    Jean Carlo de Miranda. Exonerado, Port. 1.298, DOU 23/10/2025.
Diana de Souza Garcia Nunes. Nomeada, Port. 1.298, DOU 23/10/2025.
</t>
        </r>
      </text>
    </comment>
    <comment ref="O336" authorId="431" shapeId="0" xr:uid="{14404F77-0402-42D9-B441-A137A4AED0CD}">
      <text>
        <r>
          <rPr>
            <sz val="10"/>
            <rFont val="Arial"/>
          </rPr>
          <t>[Threaded comment]
Your version of Excel allows you to read this threaded comment; however, any edits to it will get removed if the file is opened in a newer version of Excel. Learn more: https://go.microsoft.com/fwlink/?linkid=870924
Comment:
    Marcos Antônio Ferreira Gomes. Nomeado, Port. 339, DOU 06/03/2025.Dispensado, Port. 1.224, DOU 07.10.2025.
Diana de Souza Garcia Nunes. Designada, Port. 1.224, DOU 07.10.2025.</t>
        </r>
      </text>
    </comment>
    <comment ref="H337" authorId="432" shapeId="0" xr:uid="{00DBA8AA-A7DD-410F-AB66-0AF59DAAF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Marcos Antônio Ferreira Gomes. Nomeado, Port. 183, DOU de 03/02/2025.
Reply:
    Marcos Antônio Ferreira Gomes. Exonerado, a pedido. Port. 1122, DOU 19/09/2025.</t>
        </r>
      </text>
    </comment>
    <comment ref="H338" authorId="433" shapeId="0" xr:uid="{6F9A71A7-5452-451F-9722-100030B9662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Rafael Filiacci Bovi. Nomeado, Port. 184, DOU de 03/02/2025.
</t>
        </r>
      </text>
    </comment>
    <comment ref="H339" authorId="434" shapeId="0" xr:uid="{34FB169B-8549-4743-8E99-3BB7B017037B}">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Mateus Rodrigues Cerqueira. Nomeado, Port. 185, DOU de 03/02/2025.
Reply:
    Exonerado. Port. 366, DOU 13/03/2025.
Marcos Fernando Galves da Silva. Nomeado. Port. 367, DOU 13/03/2025.</t>
        </r>
      </text>
    </comment>
    <comment ref="O339" authorId="435" shapeId="0" xr:uid="{57AB5C5A-CA28-48DC-B610-C58B5BE7F1D8}">
      <text>
        <r>
          <rPr>
            <sz val="10"/>
            <rFont val="Arial"/>
          </rPr>
          <t>[Threaded comment]
Your version of Excel allows you to read this threaded comment; however, any edits to it will get removed if the file is opened in a newer version of Excel. Learn more: https://go.microsoft.com/fwlink/?linkid=870924
Comment:
    Eduardo Luis Testa das Neves. designado, Port. 512, DOU 17/04/2025.Dispensado, Port.1.432, DOU 26/11/2025.
Fanny Nascimento Moura Viana. Designada, Port. 1.432, DOU 26/11/2025.</t>
        </r>
      </text>
    </comment>
    <comment ref="H340" authorId="436" shapeId="0" xr:uid="{75D07CFD-FFDD-4985-BA6D-714AE30C60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Renato Lopes Hurtado. Nomeado, Port. 186, DOU de 03/02/2025.
Reply:
    Renato Lopes Hurtado. Exonerado. Port. 319, DOU 05/032025.
Reply:
    Eduardo Luis Testa das Neves, nomeado, Port. 466, DOU 07/04/2025.
Reply:
    Exonerado, Port. 1.428, DOU 26/11/2025.
Fanny Nascimento Moura Viana. Nomeada, Port. 1.428, DOU 26/11/2025.</t>
        </r>
      </text>
    </comment>
    <comment ref="H341" authorId="437" shapeId="0" xr:uid="{7231B1EA-8CF2-45AF-9E56-12F625EC2996}">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Julia Diniz Calatrone. Nomeado, Port. 187, DOU de 03/02/2025.
Reply:
    Exonerada, Port. 636, DOU 13/05/2025.
Larissa de Azevedo Rego Peres. Nomeada, Port. 877, DOU 18.07.2025.</t>
        </r>
      </text>
    </comment>
    <comment ref="H342" authorId="438" shapeId="0" xr:uid="{4441FFB5-E87C-48BA-9969-3087EEA2FA6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Cristiane Oliveira de Sena Bernardes. Nomeado, Port. 188, DOU de 03/02/2025.
</t>
        </r>
      </text>
    </comment>
    <comment ref="O342" authorId="439" shapeId="0" xr:uid="{76F7DAFD-1CCB-4321-AD1B-D0BD7945E739}">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Designado, Port.767, DOU 17/06/2025.</t>
        </r>
      </text>
    </comment>
    <comment ref="H343" authorId="440" shapeId="0" xr:uid="{00000000-0006-0000-05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t>
        </r>
      </text>
    </comment>
    <comment ref="O343" authorId="441" shapeId="0" xr:uid="{00000000-0006-0000-0500-0000C0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
        </r>
      </text>
    </comment>
    <comment ref="H344" authorId="442" shapeId="0" xr:uid="{00000000-0006-0000-05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
        </r>
      </text>
    </comment>
    <comment ref="H345" authorId="443" shapeId="0" xr:uid="{00000000-0006-0000-05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
        </r>
      </text>
    </comment>
    <comment ref="O345" authorId="444" shapeId="0" xr:uid="{00000000-0006-0000-05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designada pt 95 de 07.01.19 e dispensada pt 1026 de 21.05.19. Renata de Araújo Ferreira, designada, Port. 1.196, DOU de 27.06.2019
Reply:
    Fábio Miranda da Rocha, designado, Port. 467, DOU 07/04/2025 e dispensa de Renata de Araújo Ferreira, Port. 467, DOU 07/04/2025.
Reply:
    Dispensado, Port. 823, DOU 04/07/2025.
Liliane Alves Fernandes. Designada, Port. 823, DOU 04/07/2025.</t>
        </r>
      </text>
    </comment>
    <comment ref="H346" authorId="445" shapeId="0" xr:uid="{00000000-0006-0000-05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
        </r>
      </text>
    </comment>
    <comment ref="H347" authorId="446" shapeId="0" xr:uid="{00000000-0006-0000-05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Patrícia de Abreu Fernandes de Araujo, Nomeada, Port. 618, DOU de 09/03/2016.
Apostilamento BS nº 58/2021</t>
        </r>
      </text>
    </comment>
    <comment ref="O347" authorId="447" shapeId="0" xr:uid="{00000000-0006-0000-0500-0000C6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
Reply:
    Ethel Cardoso Freitas, dispensada, Port. 1419, DOU de 21.11.2025. Cristiano Campelo Oliveira, designado, Port. 1419, DOU de 21.11.2025.</t>
        </r>
      </text>
    </comment>
    <comment ref="H348" authorId="448" shapeId="0" xr:uid="{00000000-0006-0000-0500-0000C7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t>
        </r>
      </text>
    </comment>
    <comment ref="H349" authorId="449" shapeId="0" xr:uid="{00000000-0006-0000-05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
        </r>
      </text>
    </comment>
    <comment ref="H350" authorId="450" shapeId="0" xr:uid="{00000000-0006-0000-05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t>
        </r>
      </text>
    </comment>
    <comment ref="O350" authorId="451" shapeId="0" xr:uid="{00000000-0006-0000-05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t>
        </r>
      </text>
    </comment>
    <comment ref="H351" authorId="452" shapeId="0" xr:uid="{90F835EC-3008-4CED-A8D4-C688A5D7DD49}">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
Alessandro Ferreira do Nascimento. Nomeado, Port. 189, DOU 03/02/2025.</t>
        </r>
      </text>
    </comment>
    <comment ref="H352" authorId="453" shapeId="0" xr:uid="{00000000-0006-0000-0500-0000CC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
        </r>
      </text>
    </comment>
    <comment ref="H353" authorId="454" shapeId="0" xr:uid="{4E59AA1D-DC28-45BA-9E17-CE48048230F7}">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17/01/2025.Rafael Amaral Ribeiro. Nomeado, Port. 191, DOU de 03/02/2025.
</t>
        </r>
      </text>
    </comment>
    <comment ref="H354" authorId="455" shapeId="0" xr:uid="{8C7B2F6B-B2A6-45A1-B43E-C906423B65B8}">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Sidarta Figueredo Silva. Nomeado, Port. 192, DOU de 03/02/2025.
Reply:
    Exonerado. Port. 826, DOU 07/07/2025.
Andressa Simões Costa Souto. Nomeada, Port. 838, DOU 10/07/2025.</t>
        </r>
      </text>
    </comment>
    <comment ref="O354" authorId="456" shapeId="0" xr:uid="{E6D1A3C1-48F0-48C1-B6B7-DEFF67950FCD}">
      <text>
        <r>
          <rPr>
            <sz val="10"/>
            <rFont val="Arial"/>
          </rPr>
          <t>[Threaded comment]
Your version of Excel allows you to read this threaded comment; however, any edits to it will get removed if the file is opened in a newer version of Excel. Learn more: https://go.microsoft.com/fwlink/?linkid=870924
Comment:
    Thibério Mundim Ferreira Pires. Designado, Port. 259, DOU 20/02/2025.</t>
        </r>
      </text>
    </comment>
    <comment ref="H355" authorId="457" shapeId="0" xr:uid="{243B1B0A-06A3-4C26-A19D-1B91E8C4624B}">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Thibério Mundim Ferreira Pires. Nomeado, Port. 193, DOU de 03/02/2025.
</t>
        </r>
      </text>
    </comment>
    <comment ref="H356" authorId="458" shapeId="0" xr:uid="{9CE0A512-E576-4567-90A9-C7F6D7C37CAD}">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Vania Morena Cruzes. Nomeado, Port. 194, DOU de 03/02/2025.
</t>
        </r>
      </text>
    </comment>
    <comment ref="O356" authorId="459" shapeId="0" xr:uid="{FFF62D21-1047-4954-8C98-4D7EA6F39BB3}">
      <text>
        <r>
          <rPr>
            <sz val="10"/>
            <rFont val="Arial"/>
          </rPr>
          <t>[Threaded comment]
Your version of Excel allows you to read this threaded comment; however, any edits to it will get removed if the file is opened in a newer version of Excel. Learn more: https://go.microsoft.com/fwlink/?linkid=870924
Comment:
    Daniela Beatriz de Castro Gomes. Designada, Port. 266, DOU 20/02/2025.Dispensada, Port. 1.126, DOU 22/09/2025.
Rosangela Gomes Benevides. Designada, Port. 1.126, DOU 22/09/2025.</t>
        </r>
      </text>
    </comment>
    <comment ref="H357" authorId="460" shapeId="0" xr:uid="{D903B691-7046-46E6-B8F4-09BA9D3726C9}">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Daniela Beatriz de Castro Gomes. Nomeado, Port. 195, DOU de 03/02/2025.
Reply:
    Exonerada. Port. 1.125, DOU 22/09/2025.
Rosangela Gomes Benevides. Nomeada, Port. 1.125, DOU 22/09/2025.</t>
        </r>
      </text>
    </comment>
    <comment ref="H358" authorId="461" shapeId="0" xr:uid="{F1BB5CA7-496B-4CC2-B0D4-7DD76DA445D3}">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
        </r>
      </text>
    </comment>
    <comment ref="O358" authorId="462" shapeId="0" xr:uid="{4F3882E8-FB24-4968-A5F3-2C24F845DAA9}">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
        </r>
      </text>
    </comment>
    <comment ref="H359" authorId="463" shapeId="0" xr:uid="{00000000-0006-0000-05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
        </r>
      </text>
    </comment>
    <comment ref="H360" authorId="464" shapeId="0" xr:uid="{00000000-0006-0000-0500-0000D4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t>
        </r>
      </text>
    </comment>
    <comment ref="H361" authorId="465" shapeId="0" xr:uid="{00000000-0006-0000-05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
Reply:
    Thays Rocha de Carvalho. Nomeada. Port. 1.100, DOU de 16/09/2025.</t>
        </r>
      </text>
    </comment>
    <comment ref="H362" authorId="466" shapeId="0" xr:uid="{00000000-0006-0000-0500-0000D6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t>
        </r>
      </text>
    </comment>
    <comment ref="H363" authorId="467" shapeId="0" xr:uid="{00000000-0006-0000-05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
        </r>
      </text>
    </comment>
    <comment ref="H364" authorId="468" shapeId="0" xr:uid="{00000000-0006-0000-05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t>
        </r>
      </text>
    </comment>
    <comment ref="H365" authorId="469" shapeId="0" xr:uid="{00000000-0006-0000-05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
        </r>
      </text>
    </comment>
    <comment ref="H366" authorId="470" shapeId="0" xr:uid="{00000000-0006-0000-0500-0000D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
        </r>
      </text>
    </comment>
    <comment ref="O366" authorId="471" shapeId="0" xr:uid="{00000000-0006-0000-05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t>
        </r>
      </text>
    </comment>
    <comment ref="H367" authorId="472" shapeId="0" xr:uid="{00000000-0006-0000-05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t>
        </r>
      </text>
    </comment>
    <comment ref="H368" authorId="473" shapeId="0" xr:uid="{00000000-0006-0000-05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t>
        </r>
      </text>
    </comment>
    <comment ref="H369" authorId="474" shapeId="0" xr:uid="{00000000-0006-0000-0500-0000D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O369" authorId="475" shapeId="0" xr:uid="{00000000-0006-0000-05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H370" authorId="476" shapeId="0" xr:uid="{00000000-0006-0000-05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
        </r>
      </text>
    </comment>
    <comment ref="H372" authorId="477" shapeId="0" xr:uid="{00000000-0006-0000-05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
        </r>
      </text>
    </comment>
    <comment ref="O372" authorId="478" shapeId="0" xr:uid="{00000000-0006-0000-05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
        </r>
      </text>
    </comment>
    <comment ref="H373" authorId="479" shapeId="0" xr:uid="{00000000-0006-0000-05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
        </r>
      </text>
    </comment>
    <comment ref="H374" authorId="480" shapeId="0" xr:uid="{00000000-0006-0000-05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
        </r>
      </text>
    </comment>
    <comment ref="H375" authorId="481" shapeId="0" xr:uid="{00000000-0006-0000-05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t>
        </r>
      </text>
    </comment>
    <comment ref="O375" authorId="482" shapeId="0" xr:uid="{00000000-0006-0000-05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
        </r>
      </text>
    </comment>
    <comment ref="H376" authorId="483" shapeId="0" xr:uid="{00000000-0006-0000-05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
        </r>
      </text>
    </comment>
    <comment ref="H377" authorId="484" shapeId="0" xr:uid="{00000000-0006-0000-05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
        </r>
      </text>
    </comment>
    <comment ref="H378" authorId="485" shapeId="0" xr:uid="{00000000-0006-0000-0500-0000E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nomeada, Port. 749, DOU de 24.03.16; exonerada, Port. 74, DOU de 08.02.21.
Thiago Brasil Silvério. Nomeado, Port. 86, DOU de 10/02/2021. Exonerado, Port. 96, DOU de 03/02/2023.
Renata de Morais Souza, Nomeada, Port. 96, DOU de 03/02/2023.</t>
        </r>
      </text>
    </comment>
    <comment ref="O378" authorId="486" shapeId="0" xr:uid="{00000000-0006-0000-0500-0000EA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
        </r>
      </text>
    </comment>
    <comment ref="H379" authorId="487" shapeId="0" xr:uid="{00000000-0006-0000-05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
        </r>
      </text>
    </comment>
    <comment ref="H380" authorId="488" shapeId="0" xr:uid="{00000000-0006-0000-0500-0000E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Thiago Brasil Silvério, nomeado, Port.830, DOU de 06.04.16; exonerado, Port. 86, DOU de 10.02.21. Moema Luisa Silva Macêdo, nomeada, Port. 87, DOU de 10.02.21.
</t>
        </r>
      </text>
    </comment>
    <comment ref="O380" authorId="489" shapeId="0" xr:uid="{00000000-0006-0000-0500-0000ED010000}">
      <text>
        <r>
          <rPr>
            <sz val="10"/>
            <rFont val="Arial"/>
          </rPr>
          <t>[Threaded comment]
Your version of Excel allows you to read this threaded comment; however, any edits to it will get removed if the file is opened in a newer version of Excel. Learn more: https://go.microsoft.com/fwlink/?linkid=870924
Comment:
    Elmo da Silva Santana, designado, Port. 113, DOU de 10.02.20; dispensado, Port.146, DOU de 04.03.21. Gláucia Ribeiro Lima Wiltgen, designada, Port. 146, DOU de 04.03.21. Dispensada, Port. 68, DOU de 26/01/2023.
Elmo da Silva Santana. Designado, Port. 68, DOU de 26/01/2023.</t>
        </r>
      </text>
    </comment>
    <comment ref="H381" authorId="490" shapeId="0" xr:uid="{00000000-0006-0000-05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
        </r>
      </text>
    </comment>
    <comment ref="H382" authorId="491" shapeId="0" xr:uid="{00000000-0006-0000-05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
        </r>
      </text>
    </comment>
    <comment ref="O382" authorId="492" shapeId="0" xr:uid="{00000000-0006-0000-0500-0000F4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
Reply:
    Michelle Werneck de Oliveira, designada, Port. 465, DOU 07/04/2025.</t>
        </r>
      </text>
    </comment>
    <comment ref="H383" authorId="493" shapeId="0" xr:uid="{00000000-0006-0000-05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
        </r>
      </text>
    </comment>
    <comment ref="H384" authorId="494" shapeId="0" xr:uid="{00000000-0006-0000-0500-0000F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
        </r>
      </text>
    </comment>
    <comment ref="H385" authorId="495" shapeId="0" xr:uid="{00000000-0006-0000-05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
        </r>
      </text>
    </comment>
    <comment ref="H386" authorId="496" shapeId="0" xr:uid="{00000000-0006-0000-05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
        </r>
      </text>
    </comment>
    <comment ref="H387" authorId="497" shapeId="0" xr:uid="{00000000-0006-0000-0500-0000F9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
        </r>
      </text>
    </comment>
    <comment ref="H388" authorId="498" shapeId="0" xr:uid="{00000000-0006-0000-05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Felga de Carvalho, Nomeado, pt.779, DOU de 04.01.21. Exonerado, Port. 50, DOU de 20/01/2022. Cristiano Gregis, Nomeado, Port. 58, DOU de 25/01/2022.</t>
        </r>
      </text>
    </comment>
    <comment ref="O388" authorId="499" shapeId="0" xr:uid="{00000000-0006-0000-05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designada, Port. 109,DOU de 19.02.21. Dispensada, Port. 59, DOU de 25/01/2022.
Noemi Melo Cabral. Designada, Port 1224, DOU de 28/12/2022.</t>
        </r>
      </text>
    </comment>
    <comment ref="H389" authorId="500" shapeId="0" xr:uid="{00000000-0006-0000-05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Nomeado, pt.798, DOU de 04.01.21. Exonerada, Port. 190, DOU de 09/03/2023.
Noemi Melo Cabral, Nomeada, Port. 190, DOU de 09/03/2023.Exonerada, Port.155 DOU 30/01/2025.
Fernanda Bezerra de Oliveira. Nomeada, Por. 895, DOU 29/07/2025.</t>
        </r>
      </text>
    </comment>
    <comment ref="H390" authorId="501" shapeId="0" xr:uid="{00000000-0006-0000-05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Machado Ribeiro de Sousa, nomeado, Port. 76, DOU de 08.02.21. Exoneração, Port. 721, DOU de 03.07.2023.
Claudia Maria da Costa Souza, nomeada, Port 1.297,DOU de 09.11.2023</t>
        </r>
      </text>
    </comment>
    <comment ref="H391" authorId="502" shapeId="0" xr:uid="{00000000-0006-0000-0500-0000FE010000}">
      <text>
        <r>
          <rPr>
            <sz val="10"/>
            <rFont val="Arial"/>
          </rPr>
          <t>[Threaded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t>
        </r>
      </text>
    </comment>
    <comment ref="H392" authorId="503" shapeId="0" xr:uid="{00000000-0006-0000-05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
        </r>
      </text>
    </comment>
    <comment ref="O392" authorId="504" shapeId="0" xr:uid="{00000000-0006-0000-05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
        </r>
      </text>
    </comment>
    <comment ref="H393" authorId="505" shapeId="0" xr:uid="{00000000-0006-0000-0500-000002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
        </r>
      </text>
    </comment>
    <comment ref="H394" authorId="506" shapeId="0" xr:uid="{00000000-0006-0000-05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
        </r>
      </text>
    </comment>
    <comment ref="O394" authorId="507" shapeId="0" xr:uid="{00000000-0006-0000-0500-000004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
        </r>
      </text>
    </comment>
    <comment ref="H395" authorId="508" shapeId="0" xr:uid="{00000000-0006-0000-0500-00000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
        </r>
      </text>
    </comment>
    <comment ref="H396" authorId="509" shapeId="0" xr:uid="{780E779B-5ABA-45FD-AE6A-48539F71690A}">
      <text>
        <r>
          <rPr>
            <sz val="10"/>
            <rFont val="Arial"/>
          </rPr>
          <t>[Threaded comment]
Your version of Excel allows you to read this threaded comment; however, any edits to it will get removed if the file is opened in a newer version of Excel. Learn more: https://go.microsoft.com/fwlink/?linkid=870924
Comment:
    Mônica Cristina Antunes Figueirêdo Duarte, Nomeada Port. 722, DOU de 03/07/2023.
Reply:
    Exonerada. Port. 1.079, DOU 10/09/2025.
Sylviann Marcelle Gonçalves de Souza. Nomeada, Port. 1.240, DOU 10/10/2025.</t>
        </r>
      </text>
    </comment>
    <comment ref="H397" authorId="510" shapeId="0" xr:uid="{00000000-0006-0000-05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
        </r>
      </text>
    </comment>
    <comment ref="H398" authorId="511" shapeId="0" xr:uid="{00000000-0006-0000-05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Edson Marinho de Sena, Nomeado, pt.799, DOU de 04.01.21. Exonerado, Port. 330, DOU de 11/04/2023. Tânia Evangelista Silva Carneiro, Nomeada, Port. 724, DOU de 03/07/2023.</t>
        </r>
      </text>
    </comment>
    <comment ref="H399" authorId="512" shapeId="0" xr:uid="{00000000-0006-0000-05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Rodolfo da Silva Martins, Nomeado, pt.800, DOU de 04.01.21.Exoneração, Port. 723, DOU de 03.07.2023. João Gregório de Oliveira Júnior, nomeado Port. 725, DOU de 03/07/2023.
</t>
        </r>
      </text>
    </comment>
    <comment ref="H400" authorId="513" shapeId="0" xr:uid="{00000000-0006-0000-0500-00000B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
        </r>
      </text>
    </comment>
    <comment ref="O400" authorId="514" shapeId="0" xr:uid="{00000000-0006-0000-05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Olívia Nogueira Teixeira Prata. Designada, Port. 1156, DOU de 01/12/2022. Dispensada, Port. 805, DOU de 19/07/2023.
Albanita Maria Bezerra. Designada, Port. 805, DOU de 19/07/2023.</t>
        </r>
      </text>
    </comment>
    <comment ref="H401" authorId="515" shapeId="0" xr:uid="{00000000-0006-0000-0500-00000D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Ana Flávia Dias Vieira da Costa, nomeada, Port. 344, DOU de 08.04.20.
Apostilamento nº 01, BS 01/2021, RDC 446/2020.</t>
        </r>
      </text>
    </comment>
    <comment ref="O401" authorId="516" shapeId="0" xr:uid="{00000000-0006-0000-05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Caroline Nayanna Rodrigues Santos, designada, Port. 364, DOU de 22.02.19; dispensada, Port. 345, DOU de 08.04.20.
Patrícia Pereira da Silva de Freitas. Designada. DOU de 19/05/2021. Dispensada, Port. 120, DOU de 14/02/2023.
Patrícia Basílio Medeiros Carpes. Designada, Port. 227, DOU de 13/03/2023.</t>
        </r>
      </text>
    </comment>
    <comment ref="H402" authorId="517" shapeId="0" xr:uid="{00000000-0006-0000-05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Apostilamento nº 03, BS 01/2021, RDC 446/2020.</t>
        </r>
      </text>
    </comment>
    <comment ref="O402" authorId="518" shapeId="0" xr:uid="{00000000-0006-0000-05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da Silva Martins, designado, pt 892, DOU de 26.04.19.
Apostilamento nº 18, BS 01/2021, RDC 446/20. Dispensado,pt 1.170,DOU de 16.10.2023
Juliana de Melos Couto de Almeida. Nomeda Port. 265, DOU de 07.03.2024</t>
        </r>
      </text>
    </comment>
    <comment ref="H403" authorId="519" shapeId="0" xr:uid="{E47FEC52-B8A4-43ED-8963-874536B08579}">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do PAFRE; Lilian Santos Prado, Nomeada, Port. 727, DOU de 03.07.2023.
</t>
        </r>
      </text>
    </comment>
    <comment ref="O403" authorId="520" shapeId="0" xr:uid="{E20AB04A-22AB-4BF3-9B94-6F1190A7DF7B}">
      <text>
        <r>
          <rPr>
            <sz val="10"/>
            <rFont val="Arial"/>
          </rPr>
          <t>[Threaded comment]
Your version of Excel allows you to read this threaded comment; however, any edits to it will get removed if the file is opened in a newer version of Excel. Learn more: https://go.microsoft.com/fwlink/?linkid=870924
Comment:
    Marcel Figueira, Designado Port. 1.371, DOU de 29.11.2023</t>
        </r>
      </text>
    </comment>
    <comment ref="H404" authorId="521" shapeId="0" xr:uid="{C037824B-860F-4407-BBE3-EDAC340D76BE}">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da CFPAF; Camila Fracalossi Rediguieri, Nomeada  Port. 728, DOU de 03.07.2023.
</t>
        </r>
      </text>
    </comment>
    <comment ref="O404" authorId="522" shapeId="0" xr:uid="{061C39FC-B499-423D-BE62-9EB5DF9FCAE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Rodolfo Navarro Nunes, Designar Port. 764, DOU de 07.07.2023.
Reply:
    Rodolfo Navarro Nunes, Dispensado. Port. 385, DOU de 17.03.2025.
Erica Cristina Santos Carvalho. Designada, Port. 385, DOU de 17.03.2025</t>
        </r>
      </text>
    </comment>
    <comment ref="H405" authorId="523" shapeId="0" xr:uid="{7D89E1F4-19F7-444F-9DA7-7BD68C01089A}">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384, DOU de 17.03.2024.</t>
        </r>
      </text>
    </comment>
    <comment ref="H406" authorId="524" shapeId="0" xr:uid="{12C7B106-692D-41D1-8D8A-C6E08499A9E8}">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Silvana Rodrigues Nascimento, Nomeada Port. 730, DOU de 03.07.2023. Exonerada, Port. 1045, DOU de 19/09/2023.
Reply:
    Mayara Chaves Faria Brina. Nomeada, Port 202, DOU de 22.02.2024</t>
        </r>
      </text>
    </comment>
    <comment ref="H407" authorId="525" shapeId="0" xr:uid="{D8F6961B-EE9C-4713-9F8B-2929C9154D2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Wanda Fornaciari Augusto, Nomeada  Port. 731, DOU de 03.07.2023.
Reply:
    Exonerada, Port. 767, DOU 24.06.2024
Reply:
    Cláudia Alves Pereira. Nomeada, Port. 859, DOU 11.07.2024. Exonerada, Port. 875, DOU 18/07/2025.
Alana Silva da Purificação Galeno. Nomeada, Port.876, DOU 18/07/2025.</t>
        </r>
      </text>
    </comment>
    <comment ref="H408" authorId="526" shapeId="0" xr:uid="{44485D17-A35B-4E2A-901C-45266469D1B2}">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Mariana Rebello Pereira,, Nomeada  Port. 732, DOU de 03.07.2023.</t>
        </r>
      </text>
    </comment>
    <comment ref="H409" authorId="527" shapeId="0" xr:uid="{415A5436-ABF8-4632-81BB-5DD79E1B4AC5}">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283, DOU de 12.03.2024.Exonerada, Port. 384, DOU 17/03/2025.
Reply:
    Sara Fabiana Bittencourt de Aguiar. Nomeada. Port. 808, DOU 02/07/2025.</t>
        </r>
      </text>
    </comment>
    <comment ref="H410" authorId="528" shapeId="0" xr:uid="{6AC63A62-CF6F-4694-96D4-085DD0760237}">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PVAFE; Marcela Zaquia Fraga de Castro, Nomeada  Port. 733, DOU de 03.07.2023.
Reply:
    Exonerada, Port. 927, DOU 26.07.2024.
Reply:
    Cleonice Moreira Cordeiro. Nomeada, Port. 1.038, DOU 19.08.2024</t>
        </r>
      </text>
    </comment>
    <comment ref="O410" authorId="529" shapeId="0" xr:uid="{F1302DD5-B2E0-4202-B3EC-9F000EAA404A}">
      <text>
        <r>
          <rPr>
            <sz val="10"/>
            <rFont val="Arial"/>
          </rPr>
          <t>[Threaded comment]
Your version of Excel allows you to read this threaded comment; however, any edits to it will get removed if the file is opened in a newer version of Excel. Learn more: https://go.microsoft.com/fwlink/?linkid=870924
Comment:
    Monique Monia Pontes Gama. Designada, Port. 824, DOU 07/07/2025.</t>
        </r>
      </text>
    </comment>
    <comment ref="H411" authorId="530" shapeId="0" xr:uid="{75B26777-EC19-4BE5-8AD8-0E6C271E60FE}">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
Thais Mesquita do Couto Araújo. Nomeada, Port. 232, DOU 12/02/2025.</t>
        </r>
      </text>
    </comment>
    <comment ref="O411" authorId="531" shapeId="0" xr:uid="{00000000-0006-0000-05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designada, Port. 322, DOU de 29/06/2021. Dispensada, Port. 1038, DOU de 04/11/2022.
Thais Mesquita do Couto Araújo. Designada, Port. 1167, DOU de 07/12/2022.Dispensada, Port. 234, DOU 12/02/2025.
Victor Gustavo Santos Gabas. Designado, Port.613, DOU 07/05/2025.</t>
        </r>
      </text>
    </comment>
    <comment ref="H412" authorId="532" shapeId="0" xr:uid="{00000000-0006-0000-05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
        </r>
      </text>
    </comment>
    <comment ref="H413" authorId="533" shapeId="0" xr:uid="{A7D672A4-2AAA-469C-89FB-38F3F76DFD07}">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Diego da Silva Moreira, Nomeado Port. 734, DOU de 03/07/2023. </t>
        </r>
      </text>
    </comment>
    <comment ref="H414" authorId="534" shapeId="0" xr:uid="{4DE5DA6B-11AD-4401-8C75-7CBBA32562A6}">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Victor Gustavo Santos Gabas, Nomeado Port. 735, DOU de 03/07/2023. 
Reply:
    Exonerado, Port. 612, DOU 07/05/2025.
Reply:
    Bianca Kollross. Nomeada Port. 805, DOU de 01/07/2025.</t>
        </r>
      </text>
    </comment>
    <comment ref="H415" authorId="535" shapeId="0" xr:uid="{00000000-0006-0000-05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Jerfeson Nepumuceno Caldas, Nomeado, pt.795, DOU de 04.01.21.</t>
        </r>
      </text>
    </comment>
    <comment ref="O415" authorId="536" shapeId="0" xr:uid="{00000000-0006-0000-0500-00001D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Designado, pt.807, DOU de 04.01.21.</t>
        </r>
      </text>
    </comment>
    <comment ref="H416" authorId="537" shapeId="0" xr:uid="{00000000-0006-0000-05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Lúcio Firmino Ramos, Nomeado, pt.786, DOU de 04.01.21.</t>
        </r>
      </text>
    </comment>
    <comment ref="H417" authorId="538" shapeId="0" xr:uid="{00000000-0006-0000-0500-00001F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Nomeado, pt.787, DOU de 04.01.21.</t>
        </r>
      </text>
    </comment>
    <comment ref="H418" authorId="539" shapeId="0" xr:uid="{00000000-0006-0000-05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
        </r>
      </text>
    </comment>
    <comment ref="O418" authorId="540" shapeId="0" xr:uid="{00000000-0006-0000-05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
        </r>
      </text>
    </comment>
    <comment ref="H419" authorId="541" shapeId="0" xr:uid="{00000000-0006-0000-05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
        </r>
      </text>
    </comment>
    <comment ref="O419" authorId="542" shapeId="0" xr:uid="{00000000-0006-0000-05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
        </r>
      </text>
    </comment>
    <comment ref="H420" authorId="543" shapeId="0" xr:uid="{00000000-0006-0000-05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
        </r>
      </text>
    </comment>
    <comment ref="O420" authorId="544" shapeId="0" xr:uid="{00000000-0006-0000-05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
        </r>
      </text>
    </comment>
    <comment ref="H421" authorId="545" shapeId="0" xr:uid="{00000000-0006-0000-05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
        </r>
      </text>
    </comment>
    <comment ref="O421" authorId="546" shapeId="0" xr:uid="{00000000-0006-0000-0500-000027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
        </r>
      </text>
    </comment>
    <comment ref="H422" authorId="547" shapeId="0" xr:uid="{00000000-0006-0000-05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
        </r>
      </text>
    </comment>
    <comment ref="O422" authorId="548" shapeId="0" xr:uid="{00000000-0006-0000-05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
        </r>
      </text>
    </comment>
    <comment ref="H423" authorId="549" shapeId="0" xr:uid="{00000000-0006-0000-05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Katia Faria da Silva nomeada pt 378 de 05.02.16 e exonerada pt 684 de 08.04.19.
Houve alteração regimental, RDC 274 de 2019, que alterou o nome da CVPAF-RR e a vinculou à regional CRPAF-AM.
Apostilamento nº 33, BS 01/2021, RDC 446/2020.</t>
        </r>
      </text>
    </comment>
    <comment ref="O423" authorId="550" shapeId="0" xr:uid="{00000000-0006-0000-05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
        </r>
      </text>
    </comment>
    <comment ref="H424" authorId="551" shapeId="0" xr:uid="{00000000-0006-0000-0500-00002C020000}">
      <text>
        <r>
          <rPr>
            <sz val="10"/>
            <rFont val="Arial"/>
          </rPr>
          <t>[Threaded comment]
Your version of Excel allows you to read this threaded comment; however, any edits to it will get removed if the file is opened in a newer version of Excel. Learn more: https://go.microsoft.com/fwlink/?linkid=870924
Comment:
    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
        </r>
      </text>
    </comment>
    <comment ref="O424" authorId="552" shapeId="0" xr:uid="{00000000-0006-0000-05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H425" authorId="553" shapeId="0" xr:uid="{00000000-0006-0000-05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pt.794, DOU de 04.01.21. Exonerado, Port. 218, DOU de 08/04/2022.
Adriana Aquino Barbosa, Nomeada, Port 355, DOU seção 1 de 26/05/2022 (republicado na seção 2, em 27/05/2022).</t>
        </r>
      </text>
    </comment>
    <comment ref="O425" authorId="554" shapeId="0" xr:uid="{00000000-0006-0000-0500-00002F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Designado, pt.806, DOU de 04.01.21. Dispensada, Port. 356, DOU seção 1 de 26/05/2022 (republicada na seção 2 em 27/05/2022).
Wildenildo Oliveira dos Santos, Designado, Port. 356, DOU seção 1 de 26/05/2022 (republicado na seção 2 em 27/05/2022).</t>
        </r>
      </text>
    </comment>
    <comment ref="H426" authorId="555" shapeId="0" xr:uid="{00000000-0006-0000-05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Genivaldo Francisco de Paula, Nomeado, pt.788, DOU de 04.01.21. Exonerado, Pt. 1087,DOU de 03/10/2023</t>
        </r>
      </text>
    </comment>
    <comment ref="H427" authorId="556" shapeId="0" xr:uid="{00000000-0006-0000-05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Nomeada, pt.789, DOU de 04.01.21. Exonerada, Port. 403, DOU de 03/06/2022.
Mario Eduardo Medeiros e Silva, Nomeado, Port. 499, DOU de 01/07/2022.</t>
        </r>
      </text>
    </comment>
    <comment ref="H428" authorId="557" shapeId="0" xr:uid="{00000000-0006-0000-05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
        </r>
      </text>
    </comment>
    <comment ref="O428" authorId="558" shapeId="0" xr:uid="{00000000-0006-0000-0500-000033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
        </r>
      </text>
    </comment>
    <comment ref="H429" authorId="559" shapeId="0" xr:uid="{00000000-0006-0000-0500-00003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
        </r>
      </text>
    </comment>
    <comment ref="O429" authorId="560" shapeId="0" xr:uid="{00000000-0006-0000-0500-00003502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
        </r>
      </text>
    </comment>
    <comment ref="H430" authorId="561" shapeId="0" xr:uid="{00000000-0006-0000-0500-000036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Lair de Souza Bartolomeu, nomeada, Pt. 916 DOU de 02.05.19; exonerada, Pt. 245 DOU de 06.03.20 Ana Cláudia de Sá Teles Minnaert, nomeada, Port. 297, DOU de 20.03.20. Exonerada, pt 793, DOU de 04.01.21. RDC 446 transformou CRPAF/BA em CVPAF/BA. Nomeada, pt 793, DOU de 04.01.21.</t>
        </r>
      </text>
    </comment>
    <comment ref="H431" authorId="562" shapeId="0" xr:uid="{00000000-0006-0000-0500-00003702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
        </r>
      </text>
    </comment>
    <comment ref="O431" authorId="563" shapeId="0" xr:uid="{00000000-0006-0000-0500-000038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
        </r>
      </text>
    </comment>
    <comment ref="H432" authorId="564" shapeId="0" xr:uid="{00000000-0006-0000-0500-000039020000}">
      <text>
        <r>
          <rPr>
            <sz val="10"/>
            <rFont val="Arial"/>
          </rPr>
          <t>[Threaded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
        </r>
      </text>
    </comment>
    <comment ref="O432" authorId="565" shapeId="0" xr:uid="{00000000-0006-0000-0500-00003A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Machado Filho designado pt 280 de 04.02.13 e dispensado pt 720 de 08.04.19.
Houve alteração regimental, RDC 274 de 2019, que alterou o nome da CVPAF-MA e a vinculou à regional CRPAF-BA.
Apostilamento nº 38, BS 01/2021, RDC 446/2020.</t>
        </r>
      </text>
    </comment>
    <comment ref="H433" authorId="566" shapeId="0" xr:uid="{00000000-0006-0000-0500-00003B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
        </r>
      </text>
    </comment>
    <comment ref="O433" authorId="567" shapeId="0" xr:uid="{00000000-0006-0000-0500-00003C02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
        </r>
      </text>
    </comment>
    <comment ref="H434" authorId="568" shapeId="0" xr:uid="{00000000-0006-0000-0500-00003D02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
        </r>
      </text>
    </comment>
    <comment ref="O434" authorId="569" shapeId="0" xr:uid="{00000000-0006-0000-0500-00003E02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t>
        </r>
      </text>
    </comment>
    <comment ref="H435" authorId="570" shapeId="0" xr:uid="{00000000-0006-0000-0500-00003F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Elizabeth Queiroz Fernandes nomeada pt 375 de 05.02.16 e exonerada pt 688 de 08.04.19.
Houve alteração regimental, RDC 274 de 2019, que alterou o nome da CVPAF-PI e a vinculou à regional CRPAF-BA.
Apostilamento nº 39, BS 01/2021, RDC 446/2020.</t>
        </r>
      </text>
    </comment>
    <comment ref="O435" authorId="571" shapeId="0" xr:uid="{00000000-0006-0000-0500-000040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
        </r>
      </text>
    </comment>
    <comment ref="H436" authorId="572" shapeId="0" xr:uid="{00000000-0006-0000-0500-00004102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
        </r>
      </text>
    </comment>
    <comment ref="O436" authorId="573" shapeId="0" xr:uid="{00000000-0006-0000-0500-00004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
        </r>
      </text>
    </comment>
    <comment ref="H437" authorId="574" shapeId="0" xr:uid="{00000000-0006-0000-0500-000043020000}">
      <text>
        <r>
          <rPr>
            <sz val="10"/>
            <rFont val="Arial"/>
          </rPr>
          <t>[Threaded comment]
Your version of Excel allows you to read this threaded comment; however, any edits to it will get removed if the file is opened in a newer version of Excel. Learn more: https://go.microsoft.com/fwlink/?linkid=870924
Comment:
    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
        </r>
      </text>
    </comment>
    <comment ref="O437" authorId="575" shapeId="0" xr:uid="{00000000-0006-0000-0500-000044020000}">
      <text>
        <r>
          <rPr>
            <sz val="10"/>
            <rFont val="Arial"/>
          </rPr>
          <t>[Threaded comment]
Your version of Excel allows you to read this threaded comment; however, any edits to it will get removed if the file is opened in a newer version of Excel. Learn more: https://go.microsoft.com/fwlink/?linkid=870924
Comment:
    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
        </r>
      </text>
    </comment>
    <comment ref="H438" authorId="576" shapeId="0" xr:uid="{00000000-0006-0000-0500-00004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
        </r>
      </text>
    </comment>
    <comment ref="O438" authorId="577" shapeId="0" xr:uid="{00000000-0006-0000-0500-000046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
        </r>
      </text>
    </comment>
    <comment ref="H439" authorId="578" shapeId="0" xr:uid="{00000000-0006-0000-0500-000047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
        </r>
      </text>
    </comment>
    <comment ref="H440" authorId="579" shapeId="0" xr:uid="{00000000-0006-0000-0500-000048020000}">
      <text>
        <r>
          <rPr>
            <sz val="10"/>
            <rFont val="Arial"/>
          </rPr>
          <t>[Threaded comment]
Your version of Excel allows you to read this threaded comment; however, any edits to it will get removed if the file is opened in a newer version of Excel. Learn more: https://go.microsoft.com/fwlink/?linkid=870924
Comment:
    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
        </r>
      </text>
    </comment>
    <comment ref="H441" authorId="580" shapeId="0" xr:uid="{00000000-0006-0000-0500-00004902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
        </r>
      </text>
    </comment>
    <comment ref="O441" authorId="581" shapeId="0" xr:uid="{00000000-0006-0000-0500-00004A02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
        </r>
      </text>
    </comment>
    <comment ref="H442" authorId="582" shapeId="0" xr:uid="{00000000-0006-0000-0500-00004B02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
        </r>
      </text>
    </comment>
    <comment ref="O442" authorId="583" shapeId="0" xr:uid="{00000000-0006-0000-0500-00004C02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
        </r>
      </text>
    </comment>
    <comment ref="H443" authorId="584" shapeId="0" xr:uid="{00000000-0006-0000-0500-00004D020000}">
      <text>
        <r>
          <rPr>
            <sz val="10"/>
            <rFont val="Arial"/>
          </rPr>
          <t>[Threaded comment]
Your version of Excel allows you to read this threaded comment; however, any edits to it will get removed if the file is opened in a newer version of Excel. Learn more: https://go.microsoft.com/fwlink/?linkid=870924
Comment:
    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
        </r>
      </text>
    </comment>
    <comment ref="O443" authorId="585" shapeId="0" xr:uid="{00000000-0006-0000-0500-00004E020000}">
      <text>
        <r>
          <rPr>
            <sz val="10"/>
            <rFont val="Arial"/>
          </rPr>
          <t>[Threaded comment]
Your version of Excel allows you to read this threaded comment; however, any edits to it will get removed if the file is opened in a newer version of Excel. Learn more: https://go.microsoft.com/fwlink/?linkid=870924
Comment:
    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
        </r>
      </text>
    </comment>
    <comment ref="H444" authorId="586" shapeId="0" xr:uid="{00000000-0006-0000-0500-00004F020000}">
      <text>
        <r>
          <rPr>
            <sz val="10"/>
            <rFont val="Arial"/>
          </rPr>
          <t>[Threaded comment]
Your version of Excel allows you to read this threaded comment; however, any edits to it will get removed if the file is opened in a newer version of Excel. Learn more: https://go.microsoft.com/fwlink/?linkid=870924
Comment:
    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
        </r>
      </text>
    </comment>
    <comment ref="O444" authorId="587" shapeId="0" xr:uid="{00000000-0006-0000-0500-00005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
        </r>
      </text>
    </comment>
    <comment ref="H445" authorId="588" shapeId="0" xr:uid="{00000000-0006-0000-0500-000053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Nomeado, pt.796, DOU de 04.01.21.</t>
        </r>
      </text>
    </comment>
    <comment ref="O445" authorId="589" shapeId="0" xr:uid="{00000000-0006-0000-0500-000054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
        </r>
      </text>
    </comment>
    <comment ref="H446" authorId="590" shapeId="0" xr:uid="{00000000-0006-0000-0500-000055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Nomeado, pt.790, DOU de 04.01.21; exonerada, Port. 60, DOU de 02.02.21. Fabiana Pereira Lins, nomeada, Port. 61, DOU de 02.02.21. Exonerada, Port. 491, DOU de 28/09/2021.
Luciana Hollanda de Morais. Nomeada, Port. 280, DOU de 12.03.2024</t>
        </r>
      </text>
    </comment>
    <comment ref="H447" authorId="591" shapeId="0" xr:uid="{00000000-0006-0000-0500-000056020000}">
      <text>
        <r>
          <rPr>
            <sz val="10"/>
            <rFont val="Arial"/>
          </rPr>
          <t>[Threaded comment]
Your version of Excel allows you to read this threaded comment; however, any edits to it will get removed if the file is opened in a newer version of Excel. Learn more: https://go.microsoft.com/fwlink/?linkid=870924
Comment:
    Lorilei de Fátima Wzorek, Nomeado, pt.791, DOU de 04.01.21.</t>
        </r>
      </text>
    </comment>
    <comment ref="H448" authorId="592" shapeId="0" xr:uid="{00000000-0006-0000-0500-000057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nomeada pt 189 de 04.02.13 e exonerada pt 694 de 08.04.19.
Houve alteração regimental, RDC 274 de 2019, transformou a CVPAF/PR, em regional, CRPAF/PR.
Exonerada, pt 796, DOU de 04.01.21. Daniela Dorneles, nomeada, Port. 60, DOU de 02.02.21.</t>
        </r>
      </text>
    </comment>
    <comment ref="O448" authorId="593" shapeId="0" xr:uid="{00000000-0006-0000-0500-00005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Dispensada, Dispensada, pt 808, DOU de 04.01.21.
Katia Regina Vieira Dias, Designada, Port. 271, DOU de 29/04/2022.</t>
        </r>
      </text>
    </comment>
    <comment ref="H449" authorId="594" shapeId="0" xr:uid="{00000000-0006-0000-0500-000059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
        </r>
      </text>
    </comment>
    <comment ref="O449" authorId="595" shapeId="0" xr:uid="{00000000-0006-0000-0500-00005A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Izilnice Esmeralda de Oliveira designada pt 304 de 04.02.13 e dispensada pt 788 de 08.04.19.
Houve alteração regimental, RDC 274 de 2019, que alterou a vinculação de estaduais a regionais.
Apostilamento nº 50, BS 01/2021, RDC 446/2020.</t>
        </r>
      </text>
    </comment>
    <comment ref="H450" authorId="596" shapeId="0" xr:uid="{00000000-0006-0000-0500-00005B02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
        </r>
      </text>
    </comment>
    <comment ref="O450" authorId="597" shapeId="0" xr:uid="{00000000-0006-0000-0500-00005C02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
        </r>
      </text>
    </comment>
    <comment ref="H451" authorId="598" shapeId="0" xr:uid="{00000000-0006-0000-0500-00005D02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
        </r>
      </text>
    </comment>
    <comment ref="O451" authorId="599" shapeId="0" xr:uid="{00000000-0006-0000-0500-00005E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
        </r>
      </text>
    </comment>
    <comment ref="H452" authorId="600" shapeId="0" xr:uid="{00000000-0006-0000-0500-00005F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Kolm, Nomeado, pt.803, DOU de 04.01.21.Exonerada, Port. 408, DOU 24/03/2025.
Julio cesar Colpo da Silveira. Nomeado, Port. 737, DOU 09/06/2025.</t>
        </r>
      </text>
    </comment>
    <comment ref="H453" authorId="601" shapeId="0" xr:uid="{00000000-0006-0000-0500-00006002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
        </r>
      </text>
    </comment>
    <comment ref="O453" authorId="602" shapeId="0" xr:uid="{00000000-0006-0000-0500-000061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
        </r>
      </text>
    </comment>
    <comment ref="H454" authorId="603" shapeId="0" xr:uid="{00000000-0006-0000-0500-00006202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 Élvio Araújo Madrid: nomeado, Port. 1.245, DOU de 08.07.19.
Apostilamento nº 53, BS 01/2021, RDC 446/2020.</t>
        </r>
      </text>
    </comment>
    <comment ref="H455" authorId="604" shapeId="0" xr:uid="{00000000-0006-0000-0500-0000630200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no DOU de 31/10/2024. 
José Paulo Pizani Ribeiro, nomeado pelo Termo de Apostilamento n°02/2024, publicado no BS N° 64, DE 04/11/2024. Exonerado, Port. 634, DOU 13/05/2025.
Carlos Eduardo Lacerda Ramalho. Nomeado, Port. 634, DOU 13/05/2025.</t>
        </r>
      </text>
    </comment>
    <comment ref="O455" authorId="605" shapeId="0" xr:uid="{00000000-0006-0000-0500-000064020000}">
      <text>
        <r>
          <rPr>
            <sz val="10"/>
            <rFont val="Arial"/>
          </rPr>
          <t>[Threaded comment]
Your version of Excel allows you to read this threaded comment; however, any edits to it will get removed if the file is opened in a newer version of Excel. Learn more: https://go.microsoft.com/fwlink/?linkid=870924
Comment:
    Adail Fernando Soares Umpierre designado pt 326 de 04.02.13 e dispensado pt 794 de 08.04.19.
Houve alteração regimental, RDC 274 de 2019, que alterou a vinculação de estaduais a regionais.
José Paulo Pizani Ribeiro. Designado, Port. 1.012, DOU 26.08.2025.</t>
        </r>
      </text>
    </comment>
    <comment ref="H456" authorId="606" shapeId="0" xr:uid="{00000000-0006-0000-0500-000065020000}">
      <text>
        <r>
          <rPr>
            <sz val="10"/>
            <rFont val="Arial"/>
          </rPr>
          <t>[Threaded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
        </r>
      </text>
    </comment>
    <comment ref="O456" authorId="607" shapeId="0" xr:uid="{00000000-0006-0000-0500-000066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
        </r>
      </text>
    </comment>
    <comment ref="H457" authorId="608" shapeId="0" xr:uid="{00000000-0006-0000-0500-00006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
        </r>
      </text>
    </comment>
    <comment ref="O457" authorId="609" shapeId="0" xr:uid="{00000000-0006-0000-0500-000068020000}">
      <text>
        <r>
          <rPr>
            <sz val="10"/>
            <rFont val="Arial"/>
          </rPr>
          <t>[Threaded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
        </r>
      </text>
    </comment>
    <comment ref="H458" authorId="610" shapeId="0" xr:uid="{00000000-0006-0000-0500-000069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t>
        </r>
      </text>
    </comment>
    <comment ref="O458" authorId="611" shapeId="0" xr:uid="{00000000-0006-0000-0500-00006A02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
        </r>
      </text>
    </comment>
    <comment ref="H459" authorId="612" shapeId="0" xr:uid="{00000000-0006-0000-0500-00006B02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
        </r>
      </text>
    </comment>
    <comment ref="O459" authorId="613" shapeId="0" xr:uid="{00000000-0006-0000-0500-00006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
Reply:
    Igor Ticchetti Kishi, designado, Port. 470, DOU 08/04/2025. </t>
        </r>
      </text>
    </comment>
    <comment ref="H460" authorId="614" shapeId="0" xr:uid="{00000000-0006-0000-0500-00006D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
        </r>
      </text>
    </comment>
    <comment ref="H461" authorId="615" shapeId="0" xr:uid="{00000000-0006-0000-0500-00006E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
        </r>
      </text>
    </comment>
    <comment ref="H462" authorId="616" shapeId="0" xr:uid="{00000000-0006-0000-0500-00006F02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
        </r>
      </text>
    </comment>
    <comment ref="O462" authorId="617" shapeId="0" xr:uid="{00000000-0006-0000-0500-00007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
        </r>
      </text>
    </comment>
    <comment ref="H463" authorId="618" shapeId="0" xr:uid="{00000000-0006-0000-0500-00007102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
        </r>
      </text>
    </comment>
    <comment ref="O463" authorId="619" shapeId="0" xr:uid="{00000000-0006-0000-0500-000072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
        </r>
      </text>
    </comment>
    <comment ref="H464" authorId="620" shapeId="0" xr:uid="{04E6B59E-AB23-47CA-A9D4-A56CA8A2B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Grace Benedita de Carvalho Martins. Nomeada, Port. 582, DOU 07/05/2025.</t>
        </r>
      </text>
    </comment>
    <comment ref="O464" authorId="621" shapeId="0" xr:uid="{201D46C3-7ACC-4A49-AFD3-846DCBD53047}">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 Designada, Port. 288, DOU 24/02/2025. Dispensada, Port. 583, DOU 07/05/2025.</t>
        </r>
      </text>
    </comment>
    <comment ref="H465" authorId="622" shapeId="0" xr:uid="{00000000-0006-0000-0500-00007502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
Carolina Souza Penido nomeada pt 586 de 19.05.14 e exonerada pt 703 de 08.04.19.
Houve alteração regimental, RDC 274 de 2019, que alterou o nome da CVPAF-MG e a vinculou à regional CRPAF-RJ.</t>
        </r>
      </text>
    </comment>
    <comment ref="O465" authorId="623" shapeId="0" xr:uid="{00000000-0006-0000-0500-00007602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
        </r>
      </text>
    </comment>
    <comment ref="H466" authorId="624" shapeId="0" xr:uid="{00000000-0006-0000-0500-00007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
        </r>
      </text>
    </comment>
    <comment ref="O466" authorId="625" shapeId="0" xr:uid="{00000000-0006-0000-0500-000078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
        </r>
      </text>
    </comment>
    <comment ref="H467" authorId="626" shapeId="0" xr:uid="{00000000-0006-0000-0500-000079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
        </r>
      </text>
    </comment>
    <comment ref="O467" authorId="627" shapeId="0" xr:uid="{00000000-0006-0000-0500-00007A02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
        </r>
      </text>
    </comment>
    <comment ref="H468" authorId="628" shapeId="0" xr:uid="{00000000-0006-0000-0500-00007B02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
        </r>
      </text>
    </comment>
    <comment ref="H469" authorId="629" shapeId="0" xr:uid="{00000000-0006-0000-0500-00007C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
        </r>
      </text>
    </comment>
    <comment ref="H470" authorId="630" shapeId="0" xr:uid="{00000000-0006-0000-0500-00007D02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
        </r>
      </text>
    </comment>
    <comment ref="O470" authorId="631" shapeId="0" xr:uid="{00000000-0006-0000-0500-00007E02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
        </r>
      </text>
    </comment>
    <comment ref="H471" authorId="632" shapeId="0" xr:uid="{00000000-0006-0000-0500-00007F020000}">
      <text>
        <r>
          <rPr>
            <sz val="10"/>
            <rFont val="Arial"/>
          </rPr>
          <t>[Threaded comment]
Your version of Excel allows you to read this threaded comment; however, any edits to it will get removed if the file is opened in a newer version of Excel. Learn more: https://go.microsoft.com/fwlink/?linkid=870924
Comment:
    Wanda Fornaciari Augusto, Nomeado, pt.802, DOU de 04.01.21. Exonerada, Port. 5, DOU de 06/01/2022.
Simone Rodrigues Cardoso, Nomeada, Port. 201, DOU de 28/03/2022.Exonerada, Port. 935, DOU 01/08/2025.
Évora Franco Pereira. Nomeada, Port.935, DOU 01/08/2025.</t>
        </r>
      </text>
    </comment>
    <comment ref="H472" authorId="633" shapeId="0" xr:uid="{00000000-0006-0000-0500-000080020000}">
      <text>
        <r>
          <rPr>
            <sz val="10"/>
            <rFont val="Arial"/>
          </rPr>
          <t>[Threaded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
        </r>
      </text>
    </comment>
    <comment ref="O472" authorId="634" shapeId="0" xr:uid="{00000000-0006-0000-0500-00008102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
        </r>
      </text>
    </comment>
    <comment ref="H473" authorId="635" shapeId="0" xr:uid="{4EE772BC-AF7B-40F1-998F-1B0F5C0D81DF}">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
        </r>
      </text>
    </comment>
    <comment ref="O473" authorId="636" shapeId="0" xr:uid="{00000000-0006-0000-0500-00008302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
        </r>
      </text>
    </comment>
  </commentList>
</comments>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<sst xmlns="http://schemas.openxmlformats.org/spreadsheetml/2006/main" count="13718" uniqueCount="4429">
  <si>
    <t>l</t>
  </si>
  <si>
    <t>Atualizado em:</t>
  </si>
  <si>
    <t>ÚLTIMA ALTERAÇÃO NA ESTRUTURA</t>
  </si>
  <si>
    <t>29.11.2018</t>
  </si>
  <si>
    <t xml:space="preserve">RDC nº 248, DOU n° 192, de 04/10/18, Seção 1, págs. 80 e 81. </t>
  </si>
  <si>
    <t>ÓRGÃO/UNIDADE</t>
  </si>
  <si>
    <t>UF</t>
  </si>
  <si>
    <t>SIGLA</t>
  </si>
  <si>
    <t>CARGO</t>
  </si>
  <si>
    <t>DENOMINAÇÃO</t>
  </si>
  <si>
    <t>NOME DO TITULAR</t>
  </si>
  <si>
    <t>CPF</t>
  </si>
  <si>
    <t>SITUAÇÃO FUNCIONAL</t>
  </si>
  <si>
    <t>CARGO EFETIVO</t>
  </si>
  <si>
    <t>PORT</t>
  </si>
  <si>
    <t>DATA</t>
  </si>
  <si>
    <t>VINC.</t>
  </si>
  <si>
    <t>Observação</t>
  </si>
  <si>
    <t>GRADUAÇÃO</t>
  </si>
  <si>
    <t>ESPECIALIZAÇÃO</t>
  </si>
  <si>
    <t>MESTRADO</t>
  </si>
  <si>
    <t>DOUTORADO</t>
  </si>
  <si>
    <t>NOME DO SUBSTITUTO</t>
  </si>
  <si>
    <t>Supervisor</t>
  </si>
  <si>
    <t>1.</t>
  </si>
  <si>
    <t>Diretoria Colegiada</t>
  </si>
  <si>
    <t>DF</t>
  </si>
  <si>
    <t>DICOL</t>
  </si>
  <si>
    <t>CD I</t>
  </si>
  <si>
    <t>Diretor-Presidente - DIGES</t>
  </si>
  <si>
    <t>William Dib</t>
  </si>
  <si>
    <t>493.336.318-87</t>
  </si>
  <si>
    <t>Nomeado para Cargo em Comissão</t>
  </si>
  <si>
    <t>NOMEADO</t>
  </si>
  <si>
    <t>Decreto s/n°</t>
  </si>
  <si>
    <t>21.09.18</t>
  </si>
  <si>
    <t>Medicina</t>
  </si>
  <si>
    <t>Saúde Pública e Administração Hospitalar</t>
  </si>
  <si>
    <t>Renato Alencar Porto</t>
  </si>
  <si>
    <t>696.399.061-15</t>
  </si>
  <si>
    <t>3.427 GM/MS</t>
  </si>
  <si>
    <t>25.10.18</t>
  </si>
  <si>
    <t>CD II</t>
  </si>
  <si>
    <t>Diretor - DIREG</t>
  </si>
  <si>
    <t>Servidor Público dos Quadros Próprios da Anvisa</t>
  </si>
  <si>
    <t>Analista Administrativo</t>
  </si>
  <si>
    <t>13.12.16</t>
  </si>
  <si>
    <t>Direito</t>
  </si>
  <si>
    <t>Direito Processual Civil - Vigilância Sanitária</t>
  </si>
  <si>
    <t>.</t>
  </si>
  <si>
    <t>Diretor - DIMON</t>
  </si>
  <si>
    <t>22.12.16</t>
  </si>
  <si>
    <t>Diretor - DIARE</t>
  </si>
  <si>
    <t>Alessandra Bastos Soares</t>
  </si>
  <si>
    <t>033.936.577-39</t>
  </si>
  <si>
    <t>REQUISITADO</t>
  </si>
  <si>
    <t>20.12.17</t>
  </si>
  <si>
    <t>Farmácia</t>
  </si>
  <si>
    <t>Diretor - DSNVS</t>
  </si>
  <si>
    <t>Fernando Mendes Garcia Neto</t>
  </si>
  <si>
    <t>026.358.598-09</t>
  </si>
  <si>
    <t>Servidor Público Requisitado da Prefeitura de Ribeirão Preto</t>
  </si>
  <si>
    <t>31.03.17</t>
  </si>
  <si>
    <t>Cirurgião Dentista</t>
  </si>
  <si>
    <t>1.1</t>
  </si>
  <si>
    <t>Secretaria Executiva da Diretoria Colegiada</t>
  </si>
  <si>
    <t>SECOL</t>
  </si>
  <si>
    <t>CGE II</t>
  </si>
  <si>
    <t>Chefe de Secretaria</t>
  </si>
  <si>
    <t>Lilian Nazaré Sadalla Peres Pimentel</t>
  </si>
  <si>
    <t xml:space="preserve">326.542.351-49 </t>
  </si>
  <si>
    <t>Especialista em Regulação</t>
  </si>
  <si>
    <t>20.09.18</t>
  </si>
  <si>
    <t>Direito Sanitario</t>
  </si>
  <si>
    <t>326.542.351-49</t>
  </si>
  <si>
    <t>01.08.18</t>
  </si>
  <si>
    <t>CCT I</t>
  </si>
  <si>
    <t>Assistente</t>
  </si>
  <si>
    <t>Ana Cláudia Fernandes</t>
  </si>
  <si>
    <t>095.283.577-09</t>
  </si>
  <si>
    <t>Técnico Administrativo</t>
  </si>
  <si>
    <t>05.01.17</t>
  </si>
  <si>
    <t>Marketing</t>
  </si>
  <si>
    <t>Marketing Estratégico</t>
  </si>
  <si>
    <t>CCT III</t>
  </si>
  <si>
    <t>Maria de Fátima de Jesus Batista Naves</t>
  </si>
  <si>
    <t>246.298.551-49</t>
  </si>
  <si>
    <t>11.09.18</t>
  </si>
  <si>
    <t>2.</t>
  </si>
  <si>
    <t>Gabinete do Diretor-Presidente</t>
  </si>
  <si>
    <t>GADIP</t>
  </si>
  <si>
    <t>CGE I</t>
  </si>
  <si>
    <t>Chefe de Gabinete</t>
  </si>
  <si>
    <t>Ana Cecília Ferreira de Almeida Martins de Morais</t>
  </si>
  <si>
    <t>602.739.761-68</t>
  </si>
  <si>
    <t>11.10.18</t>
  </si>
  <si>
    <t>Dirceu Raposo de Mello</t>
  </si>
  <si>
    <t>CA I</t>
  </si>
  <si>
    <t>Assessor</t>
  </si>
  <si>
    <t>Ana Cecilia Ferreira de Almeida Martins de Morais</t>
  </si>
  <si>
    <t>03.10.18</t>
  </si>
  <si>
    <t>Regulação e Monitoramento de Mercado</t>
  </si>
  <si>
    <t>CA III</t>
  </si>
  <si>
    <t>Cleonice Maria da Silva Leão Nunes</t>
  </si>
  <si>
    <t>561.307.401-15</t>
  </si>
  <si>
    <t>06.04.15</t>
  </si>
  <si>
    <t>Direito Público</t>
  </si>
  <si>
    <t>CCT IV</t>
  </si>
  <si>
    <t>Jeane Jaqueline Françoise de Almeida Fonseca</t>
  </si>
  <si>
    <t xml:space="preserve">850.766.191-20  </t>
  </si>
  <si>
    <t>05.02.16</t>
  </si>
  <si>
    <t/>
  </si>
  <si>
    <t>Química</t>
  </si>
  <si>
    <t xml:space="preserve">Toxicologia Aplicada  à Vigilância Sanitária - Farmacologia  </t>
  </si>
  <si>
    <t>Mônica da Luz Carvalho Soares</t>
  </si>
  <si>
    <t xml:space="preserve">016.613.177-66 </t>
  </si>
  <si>
    <t>15.10.18</t>
  </si>
  <si>
    <t>Andrea Rezende Takara</t>
  </si>
  <si>
    <t xml:space="preserve">984.691.346-04 </t>
  </si>
  <si>
    <t>16.10.18</t>
  </si>
  <si>
    <t>Karen de Aquino Noffs</t>
  </si>
  <si>
    <t>252.337.318-19</t>
  </si>
  <si>
    <t>Engenharia Química</t>
  </si>
  <si>
    <t>Administração Industrial</t>
  </si>
  <si>
    <t>CGE IV</t>
  </si>
  <si>
    <t>Gerente de Projeto</t>
  </si>
  <si>
    <t>Vago</t>
  </si>
  <si>
    <t>Paulo Daniel Pessoa</t>
  </si>
  <si>
    <t>902.309.221-04</t>
  </si>
  <si>
    <t>16.07.18</t>
  </si>
  <si>
    <t>Administração</t>
  </si>
  <si>
    <t>MBA em Finanças e Planejamento Empresarial</t>
  </si>
  <si>
    <t>2.1</t>
  </si>
  <si>
    <t>Coordenação de Registro e Publicidade de Atos</t>
  </si>
  <si>
    <t>CORPA</t>
  </si>
  <si>
    <t>CCT V</t>
  </si>
  <si>
    <t>Coordenador</t>
  </si>
  <si>
    <t>Pablo Rafael Tavares Pereira</t>
  </si>
  <si>
    <t>010.856.661-74</t>
  </si>
  <si>
    <t>23.05.13</t>
  </si>
  <si>
    <t>22.05.13</t>
  </si>
  <si>
    <t>História</t>
  </si>
  <si>
    <t>CAS II</t>
  </si>
  <si>
    <t>Auxiliar</t>
  </si>
  <si>
    <t>Maria Livia da Silva Santos</t>
  </si>
  <si>
    <t xml:space="preserve">097.454.671-20 </t>
  </si>
  <si>
    <t>15.12.08</t>
  </si>
  <si>
    <t>Pedagogia</t>
  </si>
  <si>
    <t>2.2</t>
  </si>
  <si>
    <t>Coordenação Administrativa da Comissão de Ética da ANVISA</t>
  </si>
  <si>
    <t>CORET</t>
  </si>
  <si>
    <t>Raimundo Nonato da Silva</t>
  </si>
  <si>
    <t xml:space="preserve">182.377.543-87  </t>
  </si>
  <si>
    <t>Agente Administrativo</t>
  </si>
  <si>
    <t>02.06.14</t>
  </si>
  <si>
    <t>Comunicacao Social</t>
  </si>
  <si>
    <t>2.3</t>
  </si>
  <si>
    <t>Coordenação de Apoio Administrativo</t>
  </si>
  <si>
    <t>COADI</t>
  </si>
  <si>
    <t>Larissa Cardoso Amaral</t>
  </si>
  <si>
    <t>022.991.201-06</t>
  </si>
  <si>
    <t>Medicina Veterinária</t>
  </si>
  <si>
    <t>Residência Médica</t>
  </si>
  <si>
    <t>Carleyde de Maria Martins Reis</t>
  </si>
  <si>
    <t xml:space="preserve">480.217.681-34 </t>
  </si>
  <si>
    <t>19.07.11</t>
  </si>
  <si>
    <t>480.217.681-34</t>
  </si>
  <si>
    <t>19.08.11</t>
  </si>
  <si>
    <t>Contabilidade</t>
  </si>
  <si>
    <t>Lindzey Carneiro</t>
  </si>
  <si>
    <t>605.477.071-34</t>
  </si>
  <si>
    <t>11.11.14</t>
  </si>
  <si>
    <t>Tecnologia da Informação</t>
  </si>
  <si>
    <t>Olávia Cristina Gomes Bonfim</t>
  </si>
  <si>
    <t>024.861.701-03</t>
  </si>
  <si>
    <t>09.10.18</t>
  </si>
  <si>
    <t>Comunicação Social</t>
  </si>
  <si>
    <t>2.4</t>
  </si>
  <si>
    <t>Coordenação de Segurança Institucional</t>
  </si>
  <si>
    <t>CSEGI</t>
  </si>
  <si>
    <t>Marcel Figueira</t>
  </si>
  <si>
    <t>118.470.238-19</t>
  </si>
  <si>
    <t>03.03.15</t>
  </si>
  <si>
    <t>Direito Sanitário - Vigilância Sanitária</t>
  </si>
  <si>
    <t>Marcelo Camilo Morera</t>
  </si>
  <si>
    <t xml:space="preserve">021.380.217-18 </t>
  </si>
  <si>
    <t>26.05.17</t>
  </si>
  <si>
    <t>021.380.217-18</t>
  </si>
  <si>
    <t>05.03.15</t>
  </si>
  <si>
    <t>Farmácial Industrial</t>
  </si>
  <si>
    <t xml:space="preserve">Homeopatia e Residência em Farmácia Hospitalar </t>
  </si>
  <si>
    <t>Tecnologia de Processos</t>
  </si>
  <si>
    <t>2.5</t>
  </si>
  <si>
    <t>Coordenação de Eventos e Cerimonial</t>
  </si>
  <si>
    <t>CEVEC</t>
  </si>
  <si>
    <t>Christian Martins de Saboia</t>
  </si>
  <si>
    <t xml:space="preserve">578.768.861-91 </t>
  </si>
  <si>
    <t>Vigilância Sanitária</t>
  </si>
  <si>
    <t>Kay Zampieri de Figueiredo Tostes</t>
  </si>
  <si>
    <t xml:space="preserve">215.969.658-78 </t>
  </si>
  <si>
    <t>20.03.14</t>
  </si>
  <si>
    <t>215.969.658-78</t>
  </si>
  <si>
    <t>2.6</t>
  </si>
  <si>
    <t>Secretaria Executiva da Câmara de Regulação do Mercado de Medicamentos</t>
  </si>
  <si>
    <t>SCMED</t>
  </si>
  <si>
    <t>Secretário Executivo da CMED</t>
  </si>
  <si>
    <t>Leandro Pinheiro Safatle</t>
  </si>
  <si>
    <t xml:space="preserve">836.746.591-15 </t>
  </si>
  <si>
    <t>Servidor Público Requisitado do Ministério do Planejamento</t>
  </si>
  <si>
    <t>18.07.14</t>
  </si>
  <si>
    <t>Ciências Econômicas</t>
  </si>
  <si>
    <t>Maria Ilca da Silva Moitinho</t>
  </si>
  <si>
    <t xml:space="preserve">734.674.305-97 </t>
  </si>
  <si>
    <t>11.06.14</t>
  </si>
  <si>
    <t>734.674.305-97</t>
  </si>
  <si>
    <t>10.06.15</t>
  </si>
  <si>
    <t>Rosiene Rosália Andrade</t>
  </si>
  <si>
    <t>903.255.406-91</t>
  </si>
  <si>
    <t>23.11.15</t>
  </si>
  <si>
    <t>Economia</t>
  </si>
  <si>
    <t>Saúde Coletiva - Vigilância Sanitária - Defesa da Concorrência</t>
  </si>
  <si>
    <t>Engenharia da Produção</t>
  </si>
  <si>
    <t>2.7</t>
  </si>
  <si>
    <t>Assessoria de Comunicação</t>
  </si>
  <si>
    <t>ASCOM</t>
  </si>
  <si>
    <t>Assessor-Chefe</t>
  </si>
  <si>
    <t>Isabel Cristina Raupp Pimentel</t>
  </si>
  <si>
    <t>23.11.2018</t>
  </si>
  <si>
    <t>Bacharel em Comunicação Social</t>
  </si>
  <si>
    <t>Relações Governamentais</t>
  </si>
  <si>
    <t>Carlos Augusto de Souza Moura</t>
  </si>
  <si>
    <t>844.833.341-15</t>
  </si>
  <si>
    <t>11.12.13</t>
  </si>
  <si>
    <t>2.7.1</t>
  </si>
  <si>
    <t>Coordenação de Imprensa e Comunicação</t>
  </si>
  <si>
    <t>CECOM</t>
  </si>
  <si>
    <t>Lilian Regina Barbosa de Macedo</t>
  </si>
  <si>
    <t xml:space="preserve">906.349.001-10 </t>
  </si>
  <si>
    <t>31.05.16</t>
  </si>
  <si>
    <t>Comunicação Social - Direito</t>
  </si>
  <si>
    <t>Danilo da Silva Molina</t>
  </si>
  <si>
    <t>730.217.091-68</t>
  </si>
  <si>
    <t>17.09.18</t>
  </si>
  <si>
    <t xml:space="preserve">CCT I </t>
  </si>
  <si>
    <t>14.09.18</t>
  </si>
  <si>
    <t>Jornalisata</t>
  </si>
  <si>
    <t>Vigilância Sanitária / Assessoria e Comunicação Pública</t>
  </si>
  <si>
    <t>2.7.2</t>
  </si>
  <si>
    <t>Coordenação de Produção Editorial e Publicidade</t>
  </si>
  <si>
    <t>COPEP</t>
  </si>
  <si>
    <t>Pablo Fabiano de Barcellos</t>
  </si>
  <si>
    <t>634.939.501-87</t>
  </si>
  <si>
    <t>17.06.14</t>
  </si>
  <si>
    <t>Letras</t>
  </si>
  <si>
    <t>Átila Regina de Oliveira</t>
  </si>
  <si>
    <t>721.609.931-15</t>
  </si>
  <si>
    <t>04.10.18</t>
  </si>
  <si>
    <t>18.06.18</t>
  </si>
  <si>
    <t>2.8</t>
  </si>
  <si>
    <t>Assessoria de Planejamento</t>
  </si>
  <si>
    <t>APLAN</t>
  </si>
  <si>
    <t>Leonardo Batista Paiva</t>
  </si>
  <si>
    <t>068.367.997-00</t>
  </si>
  <si>
    <t>Servidor Público Requisitado do INMETRO</t>
  </si>
  <si>
    <t>Tecnologia de Imunobiológicos</t>
  </si>
  <si>
    <t>Maria Leopoldina Malta de Sá Brandão</t>
  </si>
  <si>
    <t>471.426.501-68</t>
  </si>
  <si>
    <t>24.10.18</t>
  </si>
  <si>
    <t>Cláudio Maierovitch Pessanha Henriques</t>
  </si>
  <si>
    <t xml:space="preserve">Assessor </t>
  </si>
  <si>
    <t>Fabiano Ferreira de Araújo</t>
  </si>
  <si>
    <t>828.711.241-91</t>
  </si>
  <si>
    <t>Req.</t>
  </si>
  <si>
    <t>APOSTILA</t>
  </si>
  <si>
    <t>Administração de Empresas</t>
  </si>
  <si>
    <t>Gestão da Vigilância Sanitária</t>
  </si>
  <si>
    <t>2.8.1</t>
  </si>
  <si>
    <t>Coordenação de Planejamento Governamental e Gestão Estratégica</t>
  </si>
  <si>
    <t>CPGES</t>
  </si>
  <si>
    <t>Adelson Teodoro Ramos Filho</t>
  </si>
  <si>
    <t>012.369.805-73</t>
  </si>
  <si>
    <t>Técnico em Regulação</t>
  </si>
  <si>
    <t>08.10.18</t>
  </si>
  <si>
    <t>Paulo Henrique de Souza Cortonesi</t>
  </si>
  <si>
    <t>996.877.121-04</t>
  </si>
  <si>
    <t>06.04.18</t>
  </si>
  <si>
    <t>Ciências Contábeis</t>
  </si>
  <si>
    <t>2.8..2</t>
  </si>
  <si>
    <t>Coordenação de Gestão da Qualidade em Processos Organizacionais</t>
  </si>
  <si>
    <t>CQUAL</t>
  </si>
  <si>
    <t>Técnico em Assuntos Educacionais</t>
  </si>
  <si>
    <t>Wildenildo Oliveira dos Santos</t>
  </si>
  <si>
    <t xml:space="preserve"> 822.616.443-53</t>
  </si>
  <si>
    <t>12.04.18</t>
  </si>
  <si>
    <t>822.616.443-53</t>
  </si>
  <si>
    <t>11.03.16</t>
  </si>
  <si>
    <t>Vigilãncia Sanitária / Administração Pública / Gestão da Vigilância Sanitária.</t>
  </si>
  <si>
    <t>2.9</t>
  </si>
  <si>
    <t>Assessoria de Assuntos Internacionais</t>
  </si>
  <si>
    <t>AINTE</t>
  </si>
  <si>
    <t xml:space="preserve">Assessor-Chefe </t>
  </si>
  <si>
    <t>Erika Mattos da Veiga</t>
  </si>
  <si>
    <t>278.994.968-96</t>
  </si>
  <si>
    <t>29.11.18</t>
  </si>
  <si>
    <t>Varley Dias Sousa</t>
  </si>
  <si>
    <t xml:space="preserve">045.551.326-02 </t>
  </si>
  <si>
    <t>10.09.18</t>
  </si>
  <si>
    <t>Saúde Internacional / Vigilância Sanitária</t>
  </si>
  <si>
    <t>Bioética</t>
  </si>
  <si>
    <t>Ciências Farmacêuticas</t>
  </si>
  <si>
    <t>2.9.1</t>
  </si>
  <si>
    <t>Coordenação de Articulação Internacional e Convergência Regulatória</t>
  </si>
  <si>
    <t>CCREG</t>
  </si>
  <si>
    <t xml:space="preserve">Yane de Carvalho Virgolino </t>
  </si>
  <si>
    <t>833.594.351-68</t>
  </si>
  <si>
    <t>23.01.15</t>
  </si>
  <si>
    <t xml:space="preserve">Direito </t>
  </si>
  <si>
    <t xml:space="preserve">Direito Constitucional - Vigilância Sanitária </t>
  </si>
  <si>
    <t>Cammilla Horta Gomes</t>
  </si>
  <si>
    <t>051.349.976-83</t>
  </si>
  <si>
    <t>03.03.16</t>
  </si>
  <si>
    <t>Rogerio Luiz Ferreira</t>
  </si>
  <si>
    <t>076.377.197-07</t>
  </si>
  <si>
    <t>02.05.16</t>
  </si>
  <si>
    <t>Saúde Pública - Vigilância Sanitária - Gestão Pública</t>
  </si>
  <si>
    <t>Saúde Pública</t>
  </si>
  <si>
    <t>19.02.18</t>
  </si>
  <si>
    <t>Relações Internacionais</t>
  </si>
  <si>
    <t>Saúde Internacional- Vigilância Sanitária</t>
  </si>
  <si>
    <t>Desenvolvimento, Sociedade e Cooperação Internacional</t>
  </si>
  <si>
    <t>2.9.2</t>
  </si>
  <si>
    <t>Coordenação de Cooperação Internacional</t>
  </si>
  <si>
    <t>COCIN</t>
  </si>
  <si>
    <t>Bianca Zimon Giacomini Ribeiro</t>
  </si>
  <si>
    <t>041.102.566-07</t>
  </si>
  <si>
    <t>17.08.18</t>
  </si>
  <si>
    <t>Regulação e Vigilância Sanitária</t>
  </si>
  <si>
    <t>Daniela Matos e Campos do Amaral</t>
  </si>
  <si>
    <t xml:space="preserve">018.56.0641-58 </t>
  </si>
  <si>
    <t>Tecnico em Regulação</t>
  </si>
  <si>
    <t>12.01.17</t>
  </si>
  <si>
    <t>2.9.3</t>
  </si>
  <si>
    <t>Coordenação de Missões Internacionais</t>
  </si>
  <si>
    <t>COMIN</t>
  </si>
  <si>
    <t>Camilla Barbosa Rossetto</t>
  </si>
  <si>
    <t xml:space="preserve">022.036.361-73 </t>
  </si>
  <si>
    <t>Thalita Medeiros Spencer Leão</t>
  </si>
  <si>
    <t xml:space="preserve">082.627.604-09 </t>
  </si>
  <si>
    <t>12.11.15</t>
  </si>
  <si>
    <t>2.10</t>
  </si>
  <si>
    <t>Assessoria Parlamentar</t>
  </si>
  <si>
    <t>ASPAR</t>
  </si>
  <si>
    <t xml:space="preserve">CA I </t>
  </si>
  <si>
    <t>Jackson Douglas Fontinele Pereira</t>
  </si>
  <si>
    <t>Cristiano Soares Fernandes</t>
  </si>
  <si>
    <t>019.107.964-25</t>
  </si>
  <si>
    <t>15.01.18</t>
  </si>
  <si>
    <t>Especialização em Gestão Pública, Instrumentos e Ferramentas para o
Gerenciamento do Sistema de Vigilância Sanitária</t>
  </si>
  <si>
    <t>André Dantas de Araújo Maia</t>
  </si>
  <si>
    <t>836.217.251-72</t>
  </si>
  <si>
    <t>Comunicação Social/Aministração de Empresas</t>
  </si>
  <si>
    <t>Vigilância Sanitária /Planejamento e Administração de Recursos Humanos</t>
  </si>
  <si>
    <t>3.</t>
  </si>
  <si>
    <t>Procuradoria Federal junto à ANVISA</t>
  </si>
  <si>
    <t>PROCR</t>
  </si>
  <si>
    <t>Procurador-Chefe</t>
  </si>
  <si>
    <t>Nom.</t>
  </si>
  <si>
    <t>Wladia Carvalho de Maracaba</t>
  </si>
  <si>
    <t>039.357.384-20</t>
  </si>
  <si>
    <t>15.08.18</t>
  </si>
  <si>
    <t>Subprocurador-Chefe</t>
  </si>
  <si>
    <t xml:space="preserve">039.357.384-20 </t>
  </si>
  <si>
    <t>Servidor Público Requisitado da AGU</t>
  </si>
  <si>
    <t>EX. DESCENTRALIZADO</t>
  </si>
  <si>
    <t>14.08.18</t>
  </si>
  <si>
    <t>CCT II</t>
  </si>
  <si>
    <t>Raimunda Cirilo Cardoso</t>
  </si>
  <si>
    <t>392.624.721-53</t>
  </si>
  <si>
    <t>25.03.09</t>
  </si>
  <si>
    <t>Ensino Médio</t>
  </si>
  <si>
    <t>Tatiana Ferreira de Andrade Almeida</t>
  </si>
  <si>
    <t>959.911.583-04</t>
  </si>
  <si>
    <t>26.02.18</t>
  </si>
  <si>
    <t>Enfermagem</t>
  </si>
  <si>
    <t>Gestão de Serviços de Saúde</t>
  </si>
  <si>
    <t>Adilson de Oliveira Santos</t>
  </si>
  <si>
    <t>386.191.561-87</t>
  </si>
  <si>
    <t>David Pereira da Silva Neto</t>
  </si>
  <si>
    <t>704.045.187-53</t>
  </si>
  <si>
    <t>Agente de Portaria</t>
  </si>
  <si>
    <t xml:space="preserve">Valquiria Barros de Souza </t>
  </si>
  <si>
    <t xml:space="preserve">658.811.921-68 </t>
  </si>
  <si>
    <t>14.12.10</t>
  </si>
  <si>
    <t>3.1</t>
  </si>
  <si>
    <t>Coordenação de Licitações, Contratos e Convênios</t>
  </si>
  <si>
    <t>COLIC</t>
  </si>
  <si>
    <t>Francisco Neves Siqueira</t>
  </si>
  <si>
    <t>097.029.557-00</t>
  </si>
  <si>
    <t>Procurador Federal/AGU</t>
  </si>
  <si>
    <t>1447</t>
  </si>
  <si>
    <t>01.09.17</t>
  </si>
  <si>
    <t>Requisitado</t>
  </si>
  <si>
    <t xml:space="preserve">Ordem Jurídica </t>
  </si>
  <si>
    <t>Patricia Gomes Bulhões da Silva</t>
  </si>
  <si>
    <t xml:space="preserve">693.421.721-72 </t>
  </si>
  <si>
    <t>13.04.15</t>
  </si>
  <si>
    <t>3.2</t>
  </si>
  <si>
    <t>Coordenação de Consultivo</t>
  </si>
  <si>
    <t>CCONS</t>
  </si>
  <si>
    <t>Antonio Cesar Silva Mallet</t>
  </si>
  <si>
    <t>702.445.377-04</t>
  </si>
  <si>
    <t>26.09.16</t>
  </si>
  <si>
    <t>Teorías Jurídicas e Práticas Sociais</t>
  </si>
  <si>
    <t>3.3</t>
  </si>
  <si>
    <t>Coordenação de Assuntos Judiciais</t>
  </si>
  <si>
    <t>CAJUD</t>
  </si>
  <si>
    <t>Fátima Sibelli Monteiro Nascimento Santos</t>
  </si>
  <si>
    <t>004.909.765-22</t>
  </si>
  <si>
    <t>Servidor Público Requisita da AGU</t>
  </si>
  <si>
    <t>Diretiro</t>
  </si>
  <si>
    <t>Direito Processual</t>
  </si>
  <si>
    <t>Nubia Cristina Pereira Nishioka</t>
  </si>
  <si>
    <t>476.044.766-00</t>
  </si>
  <si>
    <t>14.04.16</t>
  </si>
  <si>
    <t xml:space="preserve">Vigilância Sanitária - Economia da Saúde - Administração Financeira </t>
  </si>
  <si>
    <t>Renata Meneses de Melo</t>
  </si>
  <si>
    <t>838.219.613-68</t>
  </si>
  <si>
    <t>08.08.17</t>
  </si>
  <si>
    <t>Direito Civil e Processual Civil - Gestão Pública Municipal</t>
  </si>
  <si>
    <t>3.4</t>
  </si>
  <si>
    <t>Coordenação da Dívida Ativa</t>
  </si>
  <si>
    <t>CODVA</t>
  </si>
  <si>
    <t>Maria Carolina Rosa de Assunção</t>
  </si>
  <si>
    <t>980.635.701-97</t>
  </si>
  <si>
    <t>19.04.2017</t>
  </si>
  <si>
    <t>Ramon de Souza Lima</t>
  </si>
  <si>
    <t>044.053.756-82</t>
  </si>
  <si>
    <t>4.</t>
  </si>
  <si>
    <t>Ouvidoria</t>
  </si>
  <si>
    <t>OUVID</t>
  </si>
  <si>
    <t>Ouvidor</t>
  </si>
  <si>
    <t>André de Souza Oliveira Magela</t>
  </si>
  <si>
    <t>712.137.401-34</t>
  </si>
  <si>
    <t>24.01.17</t>
  </si>
  <si>
    <t>Andre de Souza Oliveira Magela</t>
  </si>
  <si>
    <t>09.11.16</t>
  </si>
  <si>
    <t>Psicologia Clínica</t>
  </si>
  <si>
    <t>Ricardo Andrade Nascimento</t>
  </si>
  <si>
    <t xml:space="preserve">729.327.911-68 </t>
  </si>
  <si>
    <t>03.03.17</t>
  </si>
  <si>
    <t>5.</t>
  </si>
  <si>
    <t>Corregedoria</t>
  </si>
  <si>
    <t>CORGE</t>
  </si>
  <si>
    <t>Corregedor</t>
  </si>
  <si>
    <t>Ivon Nelson Ribeiro Carrico</t>
  </si>
  <si>
    <t xml:space="preserve">202.400.070-34 </t>
  </si>
  <si>
    <t>Engenheiro</t>
  </si>
  <si>
    <t>3499/GM/MS</t>
  </si>
  <si>
    <t>26.12.17</t>
  </si>
  <si>
    <t xml:space="preserve">Engenharia Civil </t>
  </si>
  <si>
    <t>Analise de Sistemas</t>
  </si>
  <si>
    <t>Ana Lucia Mello Silva</t>
  </si>
  <si>
    <t>239.503.661-72</t>
  </si>
  <si>
    <t>3.022/GM/MS</t>
  </si>
  <si>
    <t>02.12.09</t>
  </si>
  <si>
    <t>Gleyson Batista de Siqueira</t>
  </si>
  <si>
    <t>013.673.131-71</t>
  </si>
  <si>
    <t>Direito Administrativo</t>
  </si>
  <si>
    <t>Lídia Alves Ferreira</t>
  </si>
  <si>
    <t>213.644.273-20</t>
  </si>
  <si>
    <t>1531</t>
  </si>
  <si>
    <t>12.09.17</t>
  </si>
  <si>
    <t>16.03.11</t>
  </si>
  <si>
    <t>Administração de RH</t>
  </si>
  <si>
    <t>Filomena Siqueira Soares</t>
  </si>
  <si>
    <t>152.379.071-72</t>
  </si>
  <si>
    <t>29.04.02</t>
  </si>
  <si>
    <t>Mario Monteiro Chaves</t>
  </si>
  <si>
    <t>440.626.999-15</t>
  </si>
  <si>
    <t>28.12.17</t>
  </si>
  <si>
    <t>Farmácia - Análises Clínicas</t>
  </si>
  <si>
    <t>Vigilância Sanitária - Direito Sanitário</t>
  </si>
  <si>
    <t>6.</t>
  </si>
  <si>
    <t>Auditoria Interna</t>
  </si>
  <si>
    <t>AUDIT</t>
  </si>
  <si>
    <t>Auditor</t>
  </si>
  <si>
    <t>Walter Ferreira Dantas</t>
  </si>
  <si>
    <t xml:space="preserve">490.560.771-04 </t>
  </si>
  <si>
    <t>05.10.12</t>
  </si>
  <si>
    <t>Q. Esp.</t>
  </si>
  <si>
    <t>Vigilância Sanitária - Saúde Pública</t>
  </si>
  <si>
    <t>Paulo Ricardo Araujo de Ornelas Mendes</t>
  </si>
  <si>
    <t>689.917.541-04</t>
  </si>
  <si>
    <t>19.02.16</t>
  </si>
  <si>
    <t xml:space="preserve"> 689.917.541-04</t>
  </si>
  <si>
    <t>Administração de empresas</t>
  </si>
  <si>
    <t>Vigilância Sanitária / Gestão empresarial</t>
  </si>
  <si>
    <t>Leonardo Farias Passos</t>
  </si>
  <si>
    <t>900.663.081-00</t>
  </si>
  <si>
    <t>Direito Sanitário</t>
  </si>
  <si>
    <t>Eneida Gagliardi Leite</t>
  </si>
  <si>
    <t xml:space="preserve">013.148.727-29 </t>
  </si>
  <si>
    <t>09.06.16</t>
  </si>
  <si>
    <t>Winicius Siqueira de Assunção Pinto</t>
  </si>
  <si>
    <t xml:space="preserve"> 920.141.271-15 </t>
  </si>
  <si>
    <t>05.10.15</t>
  </si>
  <si>
    <t>Farmácia - Direito</t>
  </si>
  <si>
    <t>Microbiologia, Fundamentos e Biotecnologia - Química e Farmácia Forenses</t>
  </si>
  <si>
    <t>Ecologia de Ecótonos</t>
  </si>
  <si>
    <t>Ana Camila Dias Cavalvante</t>
  </si>
  <si>
    <t xml:space="preserve">009.936.713-06 </t>
  </si>
  <si>
    <t>07.08.18</t>
  </si>
  <si>
    <t>7.</t>
  </si>
  <si>
    <t>Diretoria de Autorização e Registro Sanitários.</t>
  </si>
  <si>
    <t xml:space="preserve">DF </t>
  </si>
  <si>
    <t>DIARE</t>
  </si>
  <si>
    <t>Diretor Adjunto</t>
  </si>
  <si>
    <t>Orlando Henrique Costa de Oliveira</t>
  </si>
  <si>
    <t>735.410.875-87</t>
  </si>
  <si>
    <t>02.04.18</t>
  </si>
  <si>
    <t>CA II</t>
  </si>
  <si>
    <t>Pablo Meneghel Martinez</t>
  </si>
  <si>
    <t>088.332.249-88</t>
  </si>
  <si>
    <t>Luciano Magalhães Gomes Alves</t>
  </si>
  <si>
    <t>056.436.766-48</t>
  </si>
  <si>
    <t>Direito Processual Civil e Direito Civil</t>
  </si>
  <si>
    <t>Renata de Lima Soares</t>
  </si>
  <si>
    <t>029.304.881-90</t>
  </si>
  <si>
    <t xml:space="preserve">Lais Santana Dantas </t>
  </si>
  <si>
    <t xml:space="preserve">466.344.364-87 </t>
  </si>
  <si>
    <t xml:space="preserve">Saúde Internacional - Vigilância Sanitária - Toxicologia </t>
  </si>
  <si>
    <t>Ana Carolina Moreira Marino Araújo</t>
  </si>
  <si>
    <t>874.172.511-53</t>
  </si>
  <si>
    <t>24.08.18</t>
  </si>
  <si>
    <t>Farmácia Clínica Industrial</t>
  </si>
  <si>
    <t xml:space="preserve">Vigilância Sanitária / Tecnologia </t>
  </si>
  <si>
    <t>Daniela Marreco Cerqueira</t>
  </si>
  <si>
    <t xml:space="preserve">852.202.641-68 </t>
  </si>
  <si>
    <t>Ciências Biológicas</t>
  </si>
  <si>
    <t>Vigilância Sanitária / Regulação e Vigilância Sanitária</t>
  </si>
  <si>
    <t xml:space="preserve">Erica França Costa </t>
  </si>
  <si>
    <t>712.725.501-68</t>
  </si>
  <si>
    <t>08.08.18</t>
  </si>
  <si>
    <t>Farmácia Magistral e Cosmetologia - Vigilância Sanitária</t>
  </si>
  <si>
    <t>7.1</t>
  </si>
  <si>
    <t>Gerência-Geral de Alimentos</t>
  </si>
  <si>
    <t>GGALI</t>
  </si>
  <si>
    <t>Gerente-Geral</t>
  </si>
  <si>
    <t>Thalita Antony de Souza Lima</t>
  </si>
  <si>
    <t>967.594.961-91</t>
  </si>
  <si>
    <t>10.12.15</t>
  </si>
  <si>
    <t>Nutrição</t>
  </si>
  <si>
    <t>Vigilância Sanitária - Qualidade de Alimentos</t>
  </si>
  <si>
    <t>Rodrigo Martins de Vargas</t>
  </si>
  <si>
    <t>936.512.520-00</t>
  </si>
  <si>
    <t>21.09.17</t>
  </si>
  <si>
    <t>Tiago Lanius Rauber</t>
  </si>
  <si>
    <t>724.175.870-68</t>
  </si>
  <si>
    <t>23.03.17</t>
  </si>
  <si>
    <t>Nutrição Humana / Vigilância Sanitária / Qualidade em alimentos</t>
  </si>
  <si>
    <t>7.1.1</t>
  </si>
  <si>
    <t>Coordenação de Instrução e Análise de Recursos de Alimentos</t>
  </si>
  <si>
    <t>COREA</t>
  </si>
  <si>
    <t>Ana Paula de Rezende Peretti Giometti</t>
  </si>
  <si>
    <t>180.755.608-50</t>
  </si>
  <si>
    <t>Engenharia de Alimentos</t>
  </si>
  <si>
    <t xml:space="preserve">Vigilância Sanitária - Qualidade em Alimentos </t>
  </si>
  <si>
    <t>Nutrição Humana</t>
  </si>
  <si>
    <t>7.1.2</t>
  </si>
  <si>
    <t>Gerência de Avaliação de Risco e Eficácia</t>
  </si>
  <si>
    <t>GEARE</t>
  </si>
  <si>
    <t>Gerente</t>
  </si>
  <si>
    <t>Ligia Lindner Schreiner</t>
  </si>
  <si>
    <t>251.292.440-87</t>
  </si>
  <si>
    <t>Ciências dos Alimentos</t>
  </si>
  <si>
    <t>Simone de Oliveira Reis Rodero</t>
  </si>
  <si>
    <t>190.209.802-57</t>
  </si>
  <si>
    <t>19.12.17</t>
  </si>
  <si>
    <t>1611</t>
  </si>
  <si>
    <t>26.09.17</t>
  </si>
  <si>
    <t>Bioética./ Vigilância Sanitária.</t>
  </si>
  <si>
    <t>7.1.3</t>
  </si>
  <si>
    <t>Gerência de Registro de Alimentos</t>
  </si>
  <si>
    <t>GEREG</t>
  </si>
  <si>
    <t>Nelio Cézar de Aquino</t>
  </si>
  <si>
    <t xml:space="preserve">040.427.696-24 </t>
  </si>
  <si>
    <t>19.08.2016</t>
  </si>
  <si>
    <t>Farmácia e Bioquímica</t>
  </si>
  <si>
    <t>Vigilância Sanitária- Gestão Publica</t>
  </si>
  <si>
    <t xml:space="preserve">Ciências Farmacêuticas </t>
  </si>
  <si>
    <t>Renata de Araujo Ferreira</t>
  </si>
  <si>
    <t>695.707.281-91</t>
  </si>
  <si>
    <t>26.08.16</t>
  </si>
  <si>
    <t xml:space="preserve">695.707.281-91 </t>
  </si>
  <si>
    <t>329</t>
  </si>
  <si>
    <t>Vigilância Sanitária- Nutrição</t>
  </si>
  <si>
    <t>7.1.4</t>
  </si>
  <si>
    <t>Gerência de Pós-Registro de Alimentos</t>
  </si>
  <si>
    <t>GEPRA</t>
  </si>
  <si>
    <t>Angela Karinne Fagundes de Castro</t>
  </si>
  <si>
    <t xml:space="preserve">887.802.366-34 </t>
  </si>
  <si>
    <t xml:space="preserve">Servidor Público dos Quadros Próprios da Anvisa </t>
  </si>
  <si>
    <t>24.03.16</t>
  </si>
  <si>
    <t xml:space="preserve">Ciências Biológicas </t>
  </si>
  <si>
    <t>Ciência e Tecnologia de alimentos</t>
  </si>
  <si>
    <t>Liliane Alves Fernandes</t>
  </si>
  <si>
    <t xml:space="preserve"> 875.951.171-00</t>
  </si>
  <si>
    <t>09.05.18</t>
  </si>
  <si>
    <t>Direito Sanitário / Vigilância Sanitária</t>
  </si>
  <si>
    <t>Engenharia de Materiais</t>
  </si>
  <si>
    <t>7.2</t>
  </si>
  <si>
    <t>Gerência-Geral de Medicamentos e Produtos Biológicos</t>
  </si>
  <si>
    <t>GGMED</t>
  </si>
  <si>
    <t>Raphael Sanches Pereira</t>
  </si>
  <si>
    <t>368.896.328-85</t>
  </si>
  <si>
    <t>Luciana Cristina Averbeck Pelles</t>
  </si>
  <si>
    <t>951.989.119-68</t>
  </si>
  <si>
    <t>227</t>
  </si>
  <si>
    <t>08.02.17</t>
  </si>
  <si>
    <t>Vigilância Sanitária / Farmácia de Manipulação</t>
  </si>
  <si>
    <t>Patrícia Kott Tomazett</t>
  </si>
  <si>
    <t xml:space="preserve">956.070.641-15 </t>
  </si>
  <si>
    <t>07.11.18</t>
  </si>
  <si>
    <t>Biomedicina</t>
  </si>
  <si>
    <t>Medicina Tropical</t>
  </si>
  <si>
    <t>Microbiologia</t>
  </si>
  <si>
    <t>Gabriela de Lima Vieira</t>
  </si>
  <si>
    <t xml:space="preserve">717.893.911-72 </t>
  </si>
  <si>
    <t>05.11.18</t>
  </si>
  <si>
    <t>Administração e Atividade Policial Judiciária / Investigação Policial</t>
  </si>
  <si>
    <t>Geslaynne de Oliveira Gonçalves</t>
  </si>
  <si>
    <t>036.405.281-31</t>
  </si>
  <si>
    <t>Técnico em Regulação e Vig. Sanitária</t>
  </si>
  <si>
    <t>7.2.1</t>
  </si>
  <si>
    <t>Coordenação de Instrução e Análise de Recursos de Medicamentos e Produtos Biológicos</t>
  </si>
  <si>
    <t>COREC</t>
  </si>
  <si>
    <t>Larissa Bispo Baldez</t>
  </si>
  <si>
    <t xml:space="preserve"> 634.703.901-00</t>
  </si>
  <si>
    <t>18.07.18</t>
  </si>
  <si>
    <t>Direito - Letras</t>
  </si>
  <si>
    <t>Direito Processual Civil</t>
  </si>
  <si>
    <t>7.2.2</t>
  </si>
  <si>
    <t>Coordenação da Farmacopeia</t>
  </si>
  <si>
    <t>COFAR</t>
  </si>
  <si>
    <t>Arthur Leonardo Lopes da Silva</t>
  </si>
  <si>
    <t>972.712.841-68</t>
  </si>
  <si>
    <t>1817</t>
  </si>
  <si>
    <t>03.11.17</t>
  </si>
  <si>
    <t>Fernanda Smidt Lara Resende</t>
  </si>
  <si>
    <t xml:space="preserve">005.407.501-74 </t>
  </si>
  <si>
    <t>09.08.17</t>
  </si>
  <si>
    <t>7.2.3</t>
  </si>
  <si>
    <t>Coordenação de Propriedade Intelectual</t>
  </si>
  <si>
    <t>RJ</t>
  </si>
  <si>
    <t>COOPI</t>
  </si>
  <si>
    <t>Monica Fontes Caetano</t>
  </si>
  <si>
    <t>018.455.907-32</t>
  </si>
  <si>
    <t>19.08.15</t>
  </si>
  <si>
    <t>Ciência e Tecnologia de Alimentos</t>
  </si>
  <si>
    <t>Tecnologia de Processos Químicos e Bioquímicos</t>
  </si>
  <si>
    <t>Denise Maria Menezes de Lima</t>
  </si>
  <si>
    <t>005.511.747-30</t>
  </si>
  <si>
    <t>10.09.15</t>
  </si>
  <si>
    <t>7.2.4</t>
  </si>
  <si>
    <t>Gerência de Avaliação de Segurança e Eficácia</t>
  </si>
  <si>
    <t>GESEF</t>
  </si>
  <si>
    <t>Gustavo Mendes Lima Santos</t>
  </si>
  <si>
    <t>282.098.498-32</t>
  </si>
  <si>
    <t>10.08.2018</t>
  </si>
  <si>
    <t>Farmácia Industrial</t>
  </si>
  <si>
    <t>Saúde Pública / Vigilância Sanitária</t>
  </si>
  <si>
    <t>Toxicologia aplicada à Vigilância Sanitária</t>
  </si>
  <si>
    <t>Livia  Carolina de Abreu Ribeiro</t>
  </si>
  <si>
    <t>078.895.516-06</t>
  </si>
  <si>
    <t>1667.</t>
  </si>
  <si>
    <t>Lívia Carolina de Abreu Ribeiro</t>
  </si>
  <si>
    <t>1844</t>
  </si>
  <si>
    <t>07.11.17</t>
  </si>
  <si>
    <t>Biociências e Biotecnologia Aplicadas à Farmácia</t>
  </si>
  <si>
    <t>7.2.4.1</t>
  </si>
  <si>
    <t>Coordenação de Pesquisa Clínica em Medicamentos e Produtos Biológicos</t>
  </si>
  <si>
    <t>COPEC</t>
  </si>
  <si>
    <t>Flavia Regina Souza Sobral</t>
  </si>
  <si>
    <t xml:space="preserve">007.630.036-62 </t>
  </si>
  <si>
    <t>Farmácia Bioquímica</t>
  </si>
  <si>
    <t xml:space="preserve">Administração dos Serviços de Saúde - Saúde Coletiva  </t>
  </si>
  <si>
    <t>Saúde Coletiva</t>
  </si>
  <si>
    <t>Claudiosvam Martins Alves de Sousa</t>
  </si>
  <si>
    <t xml:space="preserve"> 127.318.378-96</t>
  </si>
  <si>
    <t>16.05.18</t>
  </si>
  <si>
    <t>127.318.378-96</t>
  </si>
  <si>
    <t>21.05.18</t>
  </si>
  <si>
    <t>7.2.4.2</t>
  </si>
  <si>
    <t>Coordenação de Equivalência Terapêutica</t>
  </si>
  <si>
    <t>CETER</t>
  </si>
  <si>
    <t>Eduardo Agostinho Freitas Fernandes</t>
  </si>
  <si>
    <t xml:space="preserve">044.458.426-99 </t>
  </si>
  <si>
    <t>04.07.18</t>
  </si>
  <si>
    <t xml:space="preserve">Farmácia </t>
  </si>
  <si>
    <t>Vigilância Sanitária/ Tecnologia Farmacêutica</t>
  </si>
  <si>
    <t>Ciências da Saúde</t>
  </si>
  <si>
    <t>Simone Honorato Santana</t>
  </si>
  <si>
    <t>022.607.909-09</t>
  </si>
  <si>
    <t xml:space="preserve">Vigilânica Sanitária </t>
  </si>
  <si>
    <t>7.2.4.3</t>
  </si>
  <si>
    <t>Coordenação de Inovação Incremental</t>
  </si>
  <si>
    <t>COINC</t>
  </si>
  <si>
    <t>Isabella do Carmo Gomes</t>
  </si>
  <si>
    <t>716.332.511-87</t>
  </si>
  <si>
    <t>1843</t>
  </si>
  <si>
    <t>7.11.17</t>
  </si>
  <si>
    <t>Farmacologia Básica e Clínica - Biologia Molecular e Imunologia Clínica</t>
  </si>
  <si>
    <t>7.2.5</t>
  </si>
  <si>
    <t>Gerência de Avaliação de Tecnologia de Registro de Medicamentos Sintéticos</t>
  </si>
  <si>
    <t>GRMED</t>
  </si>
  <si>
    <t>Ronaldo Lucio Ponciano Gomes</t>
  </si>
  <si>
    <t>891.412.961-68</t>
  </si>
  <si>
    <t xml:space="preserve">Controle de Qualidade de Medicamentos, Cosméticos e Correlatos - Vigilância Sanitária </t>
  </si>
  <si>
    <t>Carolina Vedana Pasquetti</t>
  </si>
  <si>
    <t>008.899.311-60</t>
  </si>
  <si>
    <t xml:space="preserve"> 22.12.17</t>
  </si>
  <si>
    <t>Alba Maria Campos Lima Pismel</t>
  </si>
  <si>
    <t>883.058.801-68</t>
  </si>
  <si>
    <t>04.01.18</t>
  </si>
  <si>
    <t>1871</t>
  </si>
  <si>
    <t>10.11.17</t>
  </si>
  <si>
    <t>Vigilância Sanitária / Gestão de Saúde</t>
  </si>
  <si>
    <t>7.2.5.1</t>
  </si>
  <si>
    <t>Coordenação de Registro de Insumos Farmacêuticos Ativos</t>
  </si>
  <si>
    <t>COIFA</t>
  </si>
  <si>
    <t>Patricia Fernandes Nantes de Castilho</t>
  </si>
  <si>
    <t>295.020.538-00</t>
  </si>
  <si>
    <t>Renan Araújo Góis</t>
  </si>
  <si>
    <t>049.523.024-31</t>
  </si>
  <si>
    <t>06.08.18</t>
  </si>
  <si>
    <t>Fármácia</t>
  </si>
  <si>
    <t>Ciências Forenses</t>
  </si>
  <si>
    <t>7.2.5.2</t>
  </si>
  <si>
    <t>Coordenação de Registro de Medicamento de Menor Complexidade, Bula e Rotulagem</t>
  </si>
  <si>
    <t>CRMEC</t>
  </si>
  <si>
    <t>Ana Flávia Dias Vieira da Costa.</t>
  </si>
  <si>
    <t>056.635.346-60</t>
  </si>
  <si>
    <t>23.08.18</t>
  </si>
  <si>
    <t>Ana Flávia Dias Vieira da Costa</t>
  </si>
  <si>
    <t>06.03.18</t>
  </si>
  <si>
    <t>Parasitologia</t>
  </si>
  <si>
    <t>7.2.6</t>
  </si>
  <si>
    <t>Gerência de Avaliação de Tecnologia de Pós-Registro de Medicamentos Sintéticos</t>
  </si>
  <si>
    <t>GEPRE</t>
  </si>
  <si>
    <t>Douglas Simões Costa Souto</t>
  </si>
  <si>
    <t>286.098.178-06</t>
  </si>
  <si>
    <t>05.10.18</t>
  </si>
  <si>
    <t>Mônica Bernardes Floreano</t>
  </si>
  <si>
    <t>013.805.046-51</t>
  </si>
  <si>
    <t>Vitor Ferreira Barreto</t>
  </si>
  <si>
    <t>066.839.946-50</t>
  </si>
  <si>
    <t>30.10.18</t>
  </si>
  <si>
    <t>7.2.6.1</t>
  </si>
  <si>
    <t>Coordenação de Pós-Registro de Medicamentos de Menor Complexidade</t>
  </si>
  <si>
    <t>CPMEC</t>
  </si>
  <si>
    <t xml:space="preserve">CCT V </t>
  </si>
  <si>
    <t>Renata Zago Diniz Fonseca</t>
  </si>
  <si>
    <t xml:space="preserve"> 854.688.271-15 </t>
  </si>
  <si>
    <t>1724</t>
  </si>
  <si>
    <t>16.10.17</t>
  </si>
  <si>
    <t>Maria Del Sol Atan Galan</t>
  </si>
  <si>
    <t xml:space="preserve">648.917.717-04 </t>
  </si>
  <si>
    <t>Maria del  Sol Atán Galán</t>
  </si>
  <si>
    <t>14.06.18</t>
  </si>
  <si>
    <t>Vigilância Sanitária / Tecnologia Farmacêutica</t>
  </si>
  <si>
    <t>7.2.7</t>
  </si>
  <si>
    <t>Gerência de Medicamentos Específicos, Fitoterápicos, Dinamizados, Notificados e Gases  Medicinais</t>
  </si>
  <si>
    <t>GMESP</t>
  </si>
  <si>
    <t>João Paulo Silverio Perfeito</t>
  </si>
  <si>
    <t>003.554.071-08</t>
  </si>
  <si>
    <t>Vigilância Sanitária / Gestão Industrual Farmacêutica</t>
  </si>
  <si>
    <t>Ana Cecília Bezerra Carvalho</t>
  </si>
  <si>
    <t xml:space="preserve">027.850.284-90 </t>
  </si>
  <si>
    <t>07.04.16</t>
  </si>
  <si>
    <t>027.850.284-90</t>
  </si>
  <si>
    <t xml:space="preserve">Vigilância Sanitária - Saúde Internacional </t>
  </si>
  <si>
    <t>Produtos Naturais e Sintéticos Bioativos</t>
  </si>
  <si>
    <t>Ciência da Saúde</t>
  </si>
  <si>
    <t>Raquel Marcolongo</t>
  </si>
  <si>
    <t xml:space="preserve">183.892.348-90 </t>
  </si>
  <si>
    <t xml:space="preserve">Administração para graduados / Farmácia Clínica Hospitalar / </t>
  </si>
  <si>
    <t>Produção e Controle Farmacêutico</t>
  </si>
  <si>
    <t>7.2.8</t>
  </si>
  <si>
    <t>Gerência de Avaliação de Produtos Biológicos</t>
  </si>
  <si>
    <t>GPBIO</t>
  </si>
  <si>
    <t>Maria Fernanda Reis e Silva Thees</t>
  </si>
  <si>
    <t>002.442.291-63</t>
  </si>
  <si>
    <t>Kalinka de Melo Carrijo</t>
  </si>
  <si>
    <t>807.920.651-15</t>
  </si>
  <si>
    <t>26.04.18</t>
  </si>
  <si>
    <t>Ciências em Biologia Celular e Molecular</t>
  </si>
  <si>
    <t>Anderson Vezali Montai</t>
  </si>
  <si>
    <t>292.920.078-23</t>
  </si>
  <si>
    <t>01.04.16</t>
  </si>
  <si>
    <t>Saúde Internacional - Vigilância Sanitária</t>
  </si>
  <si>
    <t>7.3</t>
  </si>
  <si>
    <t>Gerência-Geral de Toxicologia</t>
  </si>
  <si>
    <t>GGTOX</t>
  </si>
  <si>
    <t>Carlos Alexandre Oliveira Gomes</t>
  </si>
  <si>
    <t>002.570.097-95</t>
  </si>
  <si>
    <t>Maryangela Rezende Mascarenhas Santos Mota</t>
  </si>
  <si>
    <t>001.227.255-81</t>
  </si>
  <si>
    <t>05.09.18</t>
  </si>
  <si>
    <t>Toxicologia aplicada à vigilância Sanitária</t>
  </si>
  <si>
    <t>Flavia Baptista Nobrega Moreira</t>
  </si>
  <si>
    <t>079.899.437-19</t>
  </si>
  <si>
    <t>08.02.18</t>
  </si>
  <si>
    <t>Alesandre Edson Gomes dos Santos</t>
  </si>
  <si>
    <t>564.352.401-59</t>
  </si>
  <si>
    <t>05.07.18</t>
  </si>
  <si>
    <t>Estatística</t>
  </si>
  <si>
    <t>7.3.1</t>
  </si>
  <si>
    <t>Coordenação de Instrução e Análise de Recursos em Toxicologia</t>
  </si>
  <si>
    <t>COART</t>
  </si>
  <si>
    <t>Cecilia Cristiane Santana Tavares</t>
  </si>
  <si>
    <t>721.410.421-00</t>
  </si>
  <si>
    <t>06.12.16</t>
  </si>
  <si>
    <t>Vigilância Sanitária - Tecnologia Farmacêutica</t>
  </si>
  <si>
    <t>7.3.2</t>
  </si>
  <si>
    <t>Coordenação de Processos Simplificados.</t>
  </si>
  <si>
    <t>COPSI</t>
  </si>
  <si>
    <t xml:space="preserve">CCT IV </t>
  </si>
  <si>
    <t>Wagner Eduardo Marques Lambert</t>
  </si>
  <si>
    <t>689.148.731-53</t>
  </si>
  <si>
    <t>1578</t>
  </si>
  <si>
    <t>19.09.17</t>
  </si>
  <si>
    <t>Thiago Santana dos Santos</t>
  </si>
  <si>
    <t>024.676.305-10</t>
  </si>
  <si>
    <t>1981</t>
  </si>
  <si>
    <t>01.12.17</t>
  </si>
  <si>
    <t>7.3.3</t>
  </si>
  <si>
    <t>Gerência de Avaliação de Segurança Toxicológica</t>
  </si>
  <si>
    <t>GEAST</t>
  </si>
  <si>
    <t>Caio Augusto de Almeida</t>
  </si>
  <si>
    <t>254.526.838-01</t>
  </si>
  <si>
    <t>31.03.16</t>
  </si>
  <si>
    <t>Ciências de Engenharia Ambiental</t>
  </si>
  <si>
    <t>Rodrigo Gregório Botelho</t>
  </si>
  <si>
    <t>704.133.121-00</t>
  </si>
  <si>
    <t>11.04.16</t>
  </si>
  <si>
    <t>Residência em Medicina Veterinária</t>
  </si>
  <si>
    <t>7.3.4</t>
  </si>
  <si>
    <t>Gerência de Produtos Equivalentes</t>
  </si>
  <si>
    <t>GPREQ</t>
  </si>
  <si>
    <t>José Uires Garcia</t>
  </si>
  <si>
    <t>828.304.791-49</t>
  </si>
  <si>
    <t xml:space="preserve">Química </t>
  </si>
  <si>
    <t>Carlos Augusto Vaz de Souza</t>
  </si>
  <si>
    <t>024.245.607-30</t>
  </si>
  <si>
    <t>05.03.18</t>
  </si>
  <si>
    <t>7.3.5</t>
  </si>
  <si>
    <t>Gerência de Monitoramento e Avaliação do Risco</t>
  </si>
  <si>
    <t>GEMAR</t>
  </si>
  <si>
    <t>Adriana Torres de Sousa Pottier</t>
  </si>
  <si>
    <t>697.590.491-04</t>
  </si>
  <si>
    <t>625</t>
  </si>
  <si>
    <t>17.04.17</t>
  </si>
  <si>
    <t>Agronomia</t>
  </si>
  <si>
    <t>Saúde e Segurança no Trabalho - GPS e GPS Trackmarker</t>
  </si>
  <si>
    <t>7.3.5.1</t>
  </si>
  <si>
    <t>Coordenação de Pós-Registro e Avaliação do Risco</t>
  </si>
  <si>
    <t>COARI</t>
  </si>
  <si>
    <t>Fabiane Resende Gomes</t>
  </si>
  <si>
    <t>895.384.550-53</t>
  </si>
  <si>
    <t>02.02.18</t>
  </si>
  <si>
    <t>Toxicologia</t>
  </si>
  <si>
    <t>Antonio Batista Sanches</t>
  </si>
  <si>
    <t xml:space="preserve">076.033.628-81 </t>
  </si>
  <si>
    <t>17.05.17</t>
  </si>
  <si>
    <t>Marcus Venicius Pires</t>
  </si>
  <si>
    <t>428.992.491-34</t>
  </si>
  <si>
    <t>1579</t>
  </si>
  <si>
    <t>7.3.5.2</t>
  </si>
  <si>
    <t>Coordenação de Reavaliação</t>
  </si>
  <si>
    <t>CREAV</t>
  </si>
  <si>
    <t>Daniel Roberto Coradi de Freitas</t>
  </si>
  <si>
    <t>168.560.338-69</t>
  </si>
  <si>
    <t>9.11.18</t>
  </si>
  <si>
    <t>Genética e Biologia Molecular</t>
  </si>
  <si>
    <t>7.4</t>
  </si>
  <si>
    <t>Gerência de Sangue, Tecidos, Células e Órgãos</t>
  </si>
  <si>
    <t>GSTCO</t>
  </si>
  <si>
    <t>João Batista da Silva Junior</t>
  </si>
  <si>
    <t>027.887.946-22</t>
  </si>
  <si>
    <t>Gestão de Vigilância Sanitária - Vigilância Sanitária - Regulação e vigilância sanitária</t>
  </si>
  <si>
    <t>Renata Miranda Parca</t>
  </si>
  <si>
    <t>713.131.761-68</t>
  </si>
  <si>
    <t>Rita de Cássia Azevedo Martins</t>
  </si>
  <si>
    <t>044.358.717-50</t>
  </si>
  <si>
    <t>Biologia</t>
  </si>
  <si>
    <t>Marília Rodrigues Mendes Takao</t>
  </si>
  <si>
    <t xml:space="preserve">278.512.768-45 </t>
  </si>
  <si>
    <t>03.07.17</t>
  </si>
  <si>
    <t>Biologia Celular - Vigilância Sanitária de Sangue e Transplantes</t>
  </si>
  <si>
    <t>7.5</t>
  </si>
  <si>
    <t xml:space="preserve">Coordenação de Instrução de Análise de Recursos de Produtos Fumígenos, Derivados ou não de Tabaco, e Produtos para Saúde </t>
  </si>
  <si>
    <t>CRTPS</t>
  </si>
  <si>
    <t>Doriane Patrícia Ferraz de Souza Pompeu</t>
  </si>
  <si>
    <t>783.022.184-72</t>
  </si>
  <si>
    <t>Vânia Morena Cruzes</t>
  </si>
  <si>
    <t xml:space="preserve">119.966.088-43 </t>
  </si>
  <si>
    <t>22.02.17</t>
  </si>
  <si>
    <t>Vania Morena Cruzes</t>
  </si>
  <si>
    <t>119.966.088-43</t>
  </si>
  <si>
    <t>225</t>
  </si>
  <si>
    <t>08.02.16</t>
  </si>
  <si>
    <t>Química/  Farmácia Bioquímica</t>
  </si>
  <si>
    <t>Análises Clínicas</t>
  </si>
  <si>
    <t>Química Analítica</t>
  </si>
  <si>
    <t>7.6</t>
  </si>
  <si>
    <t>Gerência-Geral de Tecnologia de Produtos para Saúde</t>
  </si>
  <si>
    <t>GGTPS</t>
  </si>
  <si>
    <t xml:space="preserve">Leandro Rodrigues Pereira </t>
  </si>
  <si>
    <t>856.012.331-87</t>
  </si>
  <si>
    <t>06.05.15</t>
  </si>
  <si>
    <t>Odontologia</t>
  </si>
  <si>
    <t>Ciências e Engenharia de Materiais</t>
  </si>
  <si>
    <t>Augusto Bencke Geyer</t>
  </si>
  <si>
    <t xml:space="preserve">948.991.260-34  </t>
  </si>
  <si>
    <t>22.08.17</t>
  </si>
  <si>
    <t>Fabio Caetano Coelho</t>
  </si>
  <si>
    <t>947.293.365-34</t>
  </si>
  <si>
    <t>19.01.17</t>
  </si>
  <si>
    <t>Engenharia Biomedica</t>
  </si>
  <si>
    <t xml:space="preserve">948.991.260-34 </t>
  </si>
  <si>
    <t>25.08.17</t>
  </si>
  <si>
    <t>Farmácia - Análise Clínicas</t>
  </si>
  <si>
    <t>7.6.1</t>
  </si>
  <si>
    <t>Coordenação de Pesquisa Clínica em Produtos para a Saúde</t>
  </si>
  <si>
    <t>CPPRO</t>
  </si>
  <si>
    <t>Alessandro Ferreira do Nascimento</t>
  </si>
  <si>
    <t xml:space="preserve"> 855.728.456-04</t>
  </si>
  <si>
    <t>Vigilância Sanitária - Toxicologia</t>
  </si>
  <si>
    <t>Leticia Barel Filier</t>
  </si>
  <si>
    <t>329.752.418-95</t>
  </si>
  <si>
    <t>02.06.16</t>
  </si>
  <si>
    <t>7.6.2</t>
  </si>
  <si>
    <t>Gerência de Tecnologia em Equipamentos</t>
  </si>
  <si>
    <t>GQUIP</t>
  </si>
  <si>
    <t>Anderson de Almeida Pereira</t>
  </si>
  <si>
    <t>611.380.101-20</t>
  </si>
  <si>
    <t>26.03.14</t>
  </si>
  <si>
    <t>Engenharia Mecânica</t>
  </si>
  <si>
    <t>Juliano Accioly Tesser</t>
  </si>
  <si>
    <t>456.315.223-49</t>
  </si>
  <si>
    <t>04.04.14</t>
  </si>
  <si>
    <t xml:space="preserve"> 456.315.223-49</t>
  </si>
  <si>
    <t>Engenharia e Ciências de Materias</t>
  </si>
  <si>
    <t>Engenharia Nuclear</t>
  </si>
  <si>
    <t>7.6.3</t>
  </si>
  <si>
    <t>Gerência de Produtos para Diagnósticos In-Vitro</t>
  </si>
  <si>
    <t>GEVIT</t>
  </si>
  <si>
    <t>Marcella Melo Vergne de Abreu</t>
  </si>
  <si>
    <t>719.701.851-04</t>
  </si>
  <si>
    <t>03.08.18</t>
  </si>
  <si>
    <t>Biotecnologia/Vigilância Sanitária</t>
  </si>
  <si>
    <t>Valter Pereira de Olivieira</t>
  </si>
  <si>
    <t>917.967.505-06</t>
  </si>
  <si>
    <t>Valter Pereira de Oliveira</t>
  </si>
  <si>
    <t>28.08.17</t>
  </si>
  <si>
    <t>7.6.4</t>
  </si>
  <si>
    <t>Gerência de Tecnologia de Materiais de Uso em Saúde</t>
  </si>
  <si>
    <t>GEMAT</t>
  </si>
  <si>
    <t>Priscilla Consigliero de Rezende Martins</t>
  </si>
  <si>
    <t xml:space="preserve">863.262.101-78 </t>
  </si>
  <si>
    <t>28.05.15</t>
  </si>
  <si>
    <t xml:space="preserve">Educação Profissional na Área de Saúde - Auditoria em Sistemas de Saúde - Vigilância Sanitária </t>
  </si>
  <si>
    <t>Ciência e Engenharia de Materiais</t>
  </si>
  <si>
    <t>Leandro Silva Moura</t>
  </si>
  <si>
    <t>689.021.581-87</t>
  </si>
  <si>
    <t>18.03.16</t>
  </si>
  <si>
    <t xml:space="preserve">689.021.581-87 </t>
  </si>
  <si>
    <t>21.05.15</t>
  </si>
  <si>
    <t>Educação e Promoção da Saúde - Vigilância Sanitária</t>
  </si>
  <si>
    <t>7.6.4.1</t>
  </si>
  <si>
    <t>Coordenação de Materiais Implantáveis em Ortopedia</t>
  </si>
  <si>
    <t>CMIOR</t>
  </si>
  <si>
    <t>Marcia Cristina de Moraes Reis Ribeiro</t>
  </si>
  <si>
    <t xml:space="preserve"> 819.257.941-72 </t>
  </si>
  <si>
    <t>7.7</t>
  </si>
  <si>
    <t>Gerência-Geral de Registro e Fiscalização de Produtos Fumígenos Derivados ou não do Tabaco</t>
  </si>
  <si>
    <t>GGTAB</t>
  </si>
  <si>
    <t>Patricia Francisco Branco</t>
  </si>
  <si>
    <t>020.999.837-71</t>
  </si>
  <si>
    <t>12.04.16</t>
  </si>
  <si>
    <t>Vigilância Sanitária em Medicamentos, Cosméticos e Saneante - Formação Especializada em Análise - Saúde Pública</t>
  </si>
  <si>
    <t>Farmacologia</t>
  </si>
  <si>
    <t>Gloria Maria de Oliveira Latuf</t>
  </si>
  <si>
    <t>029.344.786-10</t>
  </si>
  <si>
    <t>05.09.16</t>
  </si>
  <si>
    <t xml:space="preserve">Gloria Maria de Oliveira Latuf </t>
  </si>
  <si>
    <t xml:space="preserve">029.344.786-10 </t>
  </si>
  <si>
    <t>Qualidade e vigilância na produção de medicamentos</t>
  </si>
  <si>
    <t>7.7.1</t>
  </si>
  <si>
    <t>Coordenação de Processos de Controle de Produtos Fumígenos, Derivados ou não do Tabaco</t>
  </si>
  <si>
    <t>CCTAB</t>
  </si>
  <si>
    <t>Stefania Schimaneski Piras</t>
  </si>
  <si>
    <t xml:space="preserve">084.913.667-92  </t>
  </si>
  <si>
    <t>Farmácia Hospitalar - Gestão de Sistemas de Saúde - Tecnologia Farmacêutica</t>
  </si>
  <si>
    <t>Ana Marcia Messeder Sebrão Fernandes</t>
  </si>
  <si>
    <t>076.924.217-06</t>
  </si>
  <si>
    <t>7.8</t>
  </si>
  <si>
    <t>Gerência de Produtos de Higiene, Perfumes, Cosméticos e Saneantes</t>
  </si>
  <si>
    <t>GHCOS</t>
  </si>
  <si>
    <t>Itamar de Falco Junior</t>
  </si>
  <si>
    <t xml:space="preserve">698.265.361-72 </t>
  </si>
  <si>
    <t>02.08.18</t>
  </si>
  <si>
    <t>Julcemara Gresselle de Oliveira</t>
  </si>
  <si>
    <t xml:space="preserve"> 058.447.909-36</t>
  </si>
  <si>
    <t>1741</t>
  </si>
  <si>
    <t>18.10.17</t>
  </si>
  <si>
    <t>7.8.1</t>
  </si>
  <si>
    <t xml:space="preserve">Coordenação de Cosméticos </t>
  </si>
  <si>
    <t>CCOSM</t>
  </si>
  <si>
    <t>Ana Cleire Ferreira de Oliveira Gomes de Araújo</t>
  </si>
  <si>
    <t>190.054.831-08</t>
  </si>
  <si>
    <t>1604</t>
  </si>
  <si>
    <t>25.09.17</t>
  </si>
  <si>
    <t>7.8.2</t>
  </si>
  <si>
    <t>Coordenação de Saneantes</t>
  </si>
  <si>
    <t>COSAN</t>
  </si>
  <si>
    <t>Jamaira Azevedo Oliveira</t>
  </si>
  <si>
    <t>190.211.520-80</t>
  </si>
  <si>
    <t>1605</t>
  </si>
  <si>
    <t>8.</t>
  </si>
  <si>
    <t>Diretoria de Regulação Sanitária</t>
  </si>
  <si>
    <t>DIREG</t>
  </si>
  <si>
    <t>Bruno Gonçalves Araujo Rios</t>
  </si>
  <si>
    <t>908.503.511-20</t>
  </si>
  <si>
    <t>07.03.17</t>
  </si>
  <si>
    <t>Daniela Manzoli Bravo</t>
  </si>
  <si>
    <t>325.113.628-30</t>
  </si>
  <si>
    <t>02.03.17</t>
  </si>
  <si>
    <t>Fisioterapia</t>
  </si>
  <si>
    <t>Fisioterapia Respiratória - Fisioterapia do Exercício</t>
  </si>
  <si>
    <t>Ciências</t>
  </si>
  <si>
    <t>Suzana Yumi Fujimoto</t>
  </si>
  <si>
    <t>890.762.731-20</t>
  </si>
  <si>
    <t>03.04.17</t>
  </si>
  <si>
    <t xml:space="preserve">Saúde Coletiva </t>
  </si>
  <si>
    <t>Renata Faria Pereira Hurtado</t>
  </si>
  <si>
    <t>906.014.081-87</t>
  </si>
  <si>
    <t>05.01.18</t>
  </si>
  <si>
    <t xml:space="preserve">Especialista em Vigilância Sanitária </t>
  </si>
  <si>
    <t>Balbiana Verazez Sampaio Oliveira</t>
  </si>
  <si>
    <t>050.455.646-09</t>
  </si>
  <si>
    <t>Jacqueline Condack Barcelos</t>
  </si>
  <si>
    <t xml:space="preserve">623.450.606-20 </t>
  </si>
  <si>
    <t>624</t>
  </si>
  <si>
    <t>8.1</t>
  </si>
  <si>
    <t>Gerência-Geral de Regulamentação e Boas Práticas Regulatórias</t>
  </si>
  <si>
    <t>GGREG</t>
  </si>
  <si>
    <t>Gabrielle Cunha Barbosa Cavalcanti e Cysne Troncoso</t>
  </si>
  <si>
    <t xml:space="preserve">886.531.021-91 </t>
  </si>
  <si>
    <t>Telma Rodrigues Caledeira</t>
  </si>
  <si>
    <t>281.023.598-89</t>
  </si>
  <si>
    <t>23.07.18</t>
  </si>
  <si>
    <t>Patricia Ferrari Andreotti</t>
  </si>
  <si>
    <t>222.672.178-99</t>
  </si>
  <si>
    <t>20.07.17</t>
  </si>
  <si>
    <t>Marcia Gonçalves de Oliveira</t>
  </si>
  <si>
    <t>770.910.191-72</t>
  </si>
  <si>
    <t>21.07.17</t>
  </si>
  <si>
    <t>Saúde Pública Vigilância Sanitária</t>
  </si>
  <si>
    <t>Saúde Coletiva Vigilância Sanitária</t>
  </si>
  <si>
    <t>8.1.1</t>
  </si>
  <si>
    <t>Gerência de Processos Regulatórios</t>
  </si>
  <si>
    <t>GPROR</t>
  </si>
  <si>
    <t>Telma Rodrigues Caldeira</t>
  </si>
  <si>
    <t>Michelle Cecília dos Reis</t>
  </si>
  <si>
    <t>002.304.981-24</t>
  </si>
  <si>
    <t>28.03.18</t>
  </si>
  <si>
    <t>Michelle Cecilia dos Reis</t>
  </si>
  <si>
    <t>19.07.17</t>
  </si>
  <si>
    <t>Car.</t>
  </si>
  <si>
    <t>Raianne Liberal Coutinho</t>
  </si>
  <si>
    <t>051.375.791-06</t>
  </si>
  <si>
    <t>João Pedro Pietrzaki Cerutti</t>
  </si>
  <si>
    <t xml:space="preserve">025.134.141-01 </t>
  </si>
  <si>
    <t>Tecnico Administrativo</t>
  </si>
  <si>
    <t>17.07.17</t>
  </si>
  <si>
    <t>Tatiana Muniz Falcão Rabelo</t>
  </si>
  <si>
    <t>896.535.641-53</t>
  </si>
  <si>
    <t>11.07.18</t>
  </si>
  <si>
    <t>Química Agroindustrial / Ciências Biológicas</t>
  </si>
  <si>
    <t>8.1.2</t>
  </si>
  <si>
    <t>Gerência de Análise de Impacto Regulatório</t>
  </si>
  <si>
    <t>GEAIR</t>
  </si>
  <si>
    <t>Misani Akiko Kanamota Ronchini</t>
  </si>
  <si>
    <t>849.808.501-20</t>
  </si>
  <si>
    <t>Saúde Coletiva - Economia da Saúde e Farmacoeconomia - Vigilância Sanitária</t>
  </si>
  <si>
    <t>Raisa Zandonade Vazzoler</t>
  </si>
  <si>
    <t>130.648.917-23</t>
  </si>
  <si>
    <t>20.03.18</t>
  </si>
  <si>
    <t>02.03.18</t>
  </si>
  <si>
    <t>Thiago Silva Carvalho</t>
  </si>
  <si>
    <t>997.446.601-63</t>
  </si>
  <si>
    <t>Gestão Pública - Vigilância Sanitária</t>
  </si>
  <si>
    <t>Cintia Maria Gava</t>
  </si>
  <si>
    <t>076.825.347-02</t>
  </si>
  <si>
    <t>Saúde Pública - Vigilância Sanitária</t>
  </si>
  <si>
    <t xml:space="preserve">Saúde Pública </t>
  </si>
  <si>
    <t>André Oliveira Rezende de Souza</t>
  </si>
  <si>
    <t>025.961.126-39</t>
  </si>
  <si>
    <t>07.05.18</t>
  </si>
  <si>
    <t>8.1.3</t>
  </si>
  <si>
    <t>Gerência de Estudos Econômicos e Inteligência Regulatória</t>
  </si>
  <si>
    <t>GECOR</t>
  </si>
  <si>
    <t>NOVO</t>
  </si>
  <si>
    <t>Gustavo Cunha Garcia</t>
  </si>
  <si>
    <t>077.580.207-71</t>
  </si>
  <si>
    <t>Daniel Marques Mota</t>
  </si>
  <si>
    <t>413.876.783-53</t>
  </si>
  <si>
    <t>Farmácia / Bioquímica</t>
  </si>
  <si>
    <t>Economia da Saúde / Bioquímica</t>
  </si>
  <si>
    <t>Epidemiologia</t>
  </si>
  <si>
    <t>Daniela Martins Ferreira</t>
  </si>
  <si>
    <t>561.208.691-15</t>
  </si>
  <si>
    <t>1.671.</t>
  </si>
  <si>
    <t>Aline Nara de Mesquita Brito</t>
  </si>
  <si>
    <t>046.016.254-32</t>
  </si>
  <si>
    <t>Tecnologia Farmacêutica</t>
  </si>
  <si>
    <t>Paulo José Gonçalves Ferreira</t>
  </si>
  <si>
    <t>124.302.817-32</t>
  </si>
  <si>
    <t>29.06.18</t>
  </si>
  <si>
    <t>Física</t>
  </si>
  <si>
    <t>Júlia de Souza Ferreira</t>
  </si>
  <si>
    <t>037.039.361-93</t>
  </si>
  <si>
    <t>1541</t>
  </si>
  <si>
    <t>15.09.17</t>
  </si>
  <si>
    <t>Gestão Ambiental/ Ciências Contábeis</t>
  </si>
  <si>
    <t>9.</t>
  </si>
  <si>
    <t>Diretoria de Coordenação e Articulação do Sistema Nacional de Vigilância Sanitária</t>
  </si>
  <si>
    <t>DSNVS</t>
  </si>
  <si>
    <t>Meiruze Sousa Freitas</t>
  </si>
  <si>
    <t>001.481.236-35</t>
  </si>
  <si>
    <t>Análise Clínicas - Bioética - Tecnologia Farmacêutica - Vigilância Sanitária</t>
  </si>
  <si>
    <t>Assis Santos da Silva</t>
  </si>
  <si>
    <t>381.166.851-04</t>
  </si>
  <si>
    <t>Servidor Público Requisitado do STJ</t>
  </si>
  <si>
    <t>Direito - Engenharia Química Industrial</t>
  </si>
  <si>
    <t xml:space="preserve">Tatiana Cambraia de Sá Lowande </t>
  </si>
  <si>
    <t xml:space="preserve">858.539.176-68 </t>
  </si>
  <si>
    <t>Análises Clínicas - Vigilância Sanitária</t>
  </si>
  <si>
    <t>Flavia Morais Flavio</t>
  </si>
  <si>
    <t xml:space="preserve">860.901.271-91 </t>
  </si>
  <si>
    <t>Vigilância Sanitária - Controle de Qualidade em Medicamentos, Cosméticos e Correlatos</t>
  </si>
  <si>
    <t>Mayra Miyuki Murakami</t>
  </si>
  <si>
    <t>271.479.458-08</t>
  </si>
  <si>
    <t>Vigilância Sanitária - Engenharia da Qualidade Industrial</t>
  </si>
  <si>
    <t>Diana Silveira de Araújo</t>
  </si>
  <si>
    <t>567.006.013-04</t>
  </si>
  <si>
    <t>Farmácia-Bioquímica</t>
  </si>
  <si>
    <t>Vigilância Sanitária e Epidemiológica - Registro de Medicamentos - Gestão em Sistemas Locais de Saúde</t>
  </si>
  <si>
    <t>Kelly Lucy Guimaraes Gomes</t>
  </si>
  <si>
    <t>069.419.877-31</t>
  </si>
  <si>
    <t>Roberta Meneses Marquez de Amorim</t>
  </si>
  <si>
    <t>014.847.057-26</t>
  </si>
  <si>
    <t>Farmacologia Clínica</t>
  </si>
  <si>
    <t xml:space="preserve">Vago </t>
  </si>
  <si>
    <t>9.1</t>
  </si>
  <si>
    <t>Gerência-Geral de Coordenação e Fortalecimento do Sistema Nacional de Vigilância Sanitária</t>
  </si>
  <si>
    <t>GGCOF</t>
  </si>
  <si>
    <t>Adriana Karla Nunes Barbuio Marinho de Oliveira</t>
  </si>
  <si>
    <t>432.817.103-87</t>
  </si>
  <si>
    <t>Maria Lucia Silveira Malta de Alencar</t>
  </si>
  <si>
    <t xml:space="preserve">198.964.334-53 </t>
  </si>
  <si>
    <t>21.07.16</t>
  </si>
  <si>
    <t>Rodrigo Rodrigues Savini</t>
  </si>
  <si>
    <t>471.627.241-91</t>
  </si>
  <si>
    <t>20.06.18</t>
  </si>
  <si>
    <t>Administração de Empresas com Ênfase em Comércio Exterior</t>
  </si>
  <si>
    <t>Legislação Tributária / Gestão Pública</t>
  </si>
  <si>
    <t>9.1.1</t>
  </si>
  <si>
    <t>Coordenação de Fortalecimento do Sistema Nacional de Vigilância Sanitária</t>
  </si>
  <si>
    <t>CFORT</t>
  </si>
  <si>
    <t>Claudia Passos Guimarães Rabelo</t>
  </si>
  <si>
    <t>182.697.178-51</t>
  </si>
  <si>
    <t>09.03.16</t>
  </si>
  <si>
    <t>Nutrição Humana Aplicada</t>
  </si>
  <si>
    <t>Maria de Fátima Ferreira Francisco</t>
  </si>
  <si>
    <t>294.100.578-17</t>
  </si>
  <si>
    <t>Maria de Fátima Ferreira Franciso</t>
  </si>
  <si>
    <t>1939</t>
  </si>
  <si>
    <t>23.11.17</t>
  </si>
  <si>
    <t>Administração de Empresas - Geografia</t>
  </si>
  <si>
    <t>Vigilância Sanitária - Gestão Ambiental</t>
  </si>
  <si>
    <t>9.1.2</t>
  </si>
  <si>
    <t>Coordenação do Sistema Nacional de Vigilância Sanitária</t>
  </si>
  <si>
    <t>CSNVS</t>
  </si>
  <si>
    <t>Artur Iuri Alves de Sousa</t>
  </si>
  <si>
    <t>688.564.581-87</t>
  </si>
  <si>
    <t>Servidor Público Requisitado do Ministério da Saúde</t>
  </si>
  <si>
    <t xml:space="preserve">Estatística </t>
  </si>
  <si>
    <t>Matemática Estatística</t>
  </si>
  <si>
    <t>Paulo César de Oliveira</t>
  </si>
  <si>
    <t>780.287.521-87</t>
  </si>
  <si>
    <t>Gestão Pública, Instrumentos e Ferramentas para o Gerenciamento do Sistema de Vigilância Sanitária</t>
  </si>
  <si>
    <t>9.1.3</t>
  </si>
  <si>
    <t>Coordenação de Articulação Social e Cidadania do Sistema Nacional de Vigilância Sanitária</t>
  </si>
  <si>
    <t>COACI</t>
  </si>
  <si>
    <t xml:space="preserve">Edson Antonio Donagema </t>
  </si>
  <si>
    <t>152.889.628-98</t>
  </si>
  <si>
    <t>29.02.16</t>
  </si>
  <si>
    <t>Ciências sociais</t>
  </si>
  <si>
    <t>Saúde Coletiva - Vigilância Sanitária</t>
  </si>
  <si>
    <t>Daniela Macedo Jorge</t>
  </si>
  <si>
    <t>003.734.926-00</t>
  </si>
  <si>
    <t>15.07.16</t>
  </si>
  <si>
    <t>Ensino de Ciências - Tecnologia aplicada à VISA</t>
  </si>
  <si>
    <t>9.1.4</t>
  </si>
  <si>
    <t>Coordenação de Gestão da Informação do Sistema Nacional de Vigilância Sanitária</t>
  </si>
  <si>
    <t>CIGES</t>
  </si>
  <si>
    <t>Luciana Pereira de Andrade</t>
  </si>
  <si>
    <t>859.288.871-91</t>
  </si>
  <si>
    <t>Enfermagem e Obstetrícia</t>
  </si>
  <si>
    <t>Vigilância Sanitária / Gestão em Vigilância Sanitária</t>
  </si>
  <si>
    <t>Fábio Gama Alcuri</t>
  </si>
  <si>
    <t>471.381.221-87</t>
  </si>
  <si>
    <t>Gestão Estratégica e Marketing</t>
  </si>
  <si>
    <t>9.2</t>
  </si>
  <si>
    <t>Gerência-Geral de Tecnologia em Serviços de Saúde</t>
  </si>
  <si>
    <t>GGTES</t>
  </si>
  <si>
    <t>Magda Machado de Miranda Costa</t>
  </si>
  <si>
    <t xml:space="preserve"> 868.434.861-34</t>
  </si>
  <si>
    <t>Fabiana Petrocelli Bezerra Paes e Teixeira</t>
  </si>
  <si>
    <t>086.564.487-06</t>
  </si>
  <si>
    <t>486</t>
  </si>
  <si>
    <t>25.02.16</t>
  </si>
  <si>
    <t>Direito Sanitario / Vigilância Sanitária</t>
  </si>
  <si>
    <t>Dandara Cristina Ramos Souza da Mata</t>
  </si>
  <si>
    <t xml:space="preserve">016.294.161-77 </t>
  </si>
  <si>
    <t>11.08.14</t>
  </si>
  <si>
    <t>Comunicação Social - Administração</t>
  </si>
  <si>
    <t>9.2.1</t>
  </si>
  <si>
    <t>Coordenação de Serviços de Interesse para a Saúde</t>
  </si>
  <si>
    <t>CSIPS</t>
  </si>
  <si>
    <t>Alice Alves de Souza</t>
  </si>
  <si>
    <t>358.961.751-91</t>
  </si>
  <si>
    <t>22.02.16</t>
  </si>
  <si>
    <t>Matemática</t>
  </si>
  <si>
    <t>Vigilância Sanitária / Administraçaõ escolar</t>
  </si>
  <si>
    <t>Ethel Cardoso Freitas</t>
  </si>
  <si>
    <t>032.402.336-73</t>
  </si>
  <si>
    <t>11.04.18</t>
  </si>
  <si>
    <t>Ciências - Microbiologia</t>
  </si>
  <si>
    <t>9.2.2</t>
  </si>
  <si>
    <t>Gerência de Regulamentação e Controle Sanitário em Serviços de Saúde</t>
  </si>
  <si>
    <t>GRECS</t>
  </si>
  <si>
    <t>Graziela Costa Araújo</t>
  </si>
  <si>
    <t>936.209.691-91</t>
  </si>
  <si>
    <t>André Phillippe Bacelar Ferreira Gomes</t>
  </si>
  <si>
    <t xml:space="preserve">779.794.604-30 </t>
  </si>
  <si>
    <t>Arquitetura e Urbanismo</t>
  </si>
  <si>
    <t xml:space="preserve">Vigilância sanitária         </t>
  </si>
  <si>
    <t>9.2.3</t>
  </si>
  <si>
    <t>Gerência de Vigilância e Monitoramento em Serviços de Saúde</t>
  </si>
  <si>
    <t>GVIMS</t>
  </si>
  <si>
    <t>868.434.861-34</t>
  </si>
  <si>
    <t>05.08.11</t>
  </si>
  <si>
    <t xml:space="preserve">Vigilância Sanitária - Educação e Promoção da Saúde - Enfermagem do Trabalho - Auditoria de Sistemas de Saúde </t>
  </si>
  <si>
    <t>Maria Dolores Santos da Purificação Nogueira</t>
  </si>
  <si>
    <t>831.123.911-87</t>
  </si>
  <si>
    <t>9.3</t>
  </si>
  <si>
    <t>Coordenação de Programas Estratégicos do Sistema Único de Saúde</t>
  </si>
  <si>
    <t>COPES</t>
  </si>
  <si>
    <t>Rosangela Gomes Benevides</t>
  </si>
  <si>
    <t>025.371.424-97</t>
  </si>
  <si>
    <t>Julia Souza Vidal</t>
  </si>
  <si>
    <t>024.881.761-25</t>
  </si>
  <si>
    <t>07.07.16</t>
  </si>
  <si>
    <t xml:space="preserve">024.881.761-25 </t>
  </si>
  <si>
    <t>Gestão Administrativa em Organizações Públicas - Vigilância Sanitária</t>
  </si>
  <si>
    <t>9.4</t>
  </si>
  <si>
    <t>Coordenação do Centro de Gerenciamento de Informações sobre Emergências em Vigilância Sanitária</t>
  </si>
  <si>
    <t>CVISA</t>
  </si>
  <si>
    <t>Suzie Marie Teixeira Gomes</t>
  </si>
  <si>
    <t xml:space="preserve">877.734.906-78 </t>
  </si>
  <si>
    <t>1884</t>
  </si>
  <si>
    <t>13.11.17</t>
  </si>
  <si>
    <t xml:space="preserve">Vigilância Sanitária - Saúde Coletiva / Saúde Pública </t>
  </si>
  <si>
    <t>Ciências Jurídicas e Sociais</t>
  </si>
  <si>
    <t>Eduardo André Viana Alves</t>
  </si>
  <si>
    <t>942.678.554-04</t>
  </si>
  <si>
    <t>Rosângela Silva Duarte Collares</t>
  </si>
  <si>
    <t xml:space="preserve"> 645.509.901-04</t>
  </si>
  <si>
    <t>23.05.18</t>
  </si>
  <si>
    <t>Gestão de Finanças</t>
  </si>
  <si>
    <t xml:space="preserve"> 942.678.554-04</t>
  </si>
  <si>
    <t>30.05.18</t>
  </si>
  <si>
    <t>Médico</t>
  </si>
  <si>
    <t>Vigilância Sanitária / Gestão em Saúde / Epidemiologia e Vigilância em Saúde / Gestão de sistemas Locais de Saúde</t>
  </si>
  <si>
    <t>Planejamento e Políticas Públicas</t>
  </si>
  <si>
    <t>10.</t>
  </si>
  <si>
    <t>Diretoria de Controle e Monitoramento Sanitários</t>
  </si>
  <si>
    <t>DIMON</t>
  </si>
  <si>
    <t>Rogério Luiz Zeraik Abdalla</t>
  </si>
  <si>
    <t>836.180.409-97</t>
  </si>
  <si>
    <t>Engenharia / Administração</t>
  </si>
  <si>
    <t>DIIMON</t>
  </si>
  <si>
    <t>Goreti Maria Chaves Pinheiro Lopes</t>
  </si>
  <si>
    <t>Radioimunoensaio</t>
  </si>
  <si>
    <t>Carlos Henrique Madeira</t>
  </si>
  <si>
    <t>006.150.831-45</t>
  </si>
  <si>
    <t>1556</t>
  </si>
  <si>
    <t>18.09.17</t>
  </si>
  <si>
    <t>Refrigeração e Ar</t>
  </si>
  <si>
    <t>Lisana Reginini Sirtori</t>
  </si>
  <si>
    <t>978.782.190-87</t>
  </si>
  <si>
    <t>19.10.18</t>
  </si>
  <si>
    <t>Anderson Bezerra e Silva</t>
  </si>
  <si>
    <t xml:space="preserve">621.806.063-20 </t>
  </si>
  <si>
    <t>26.06.17</t>
  </si>
  <si>
    <t>Sâmia Rocha de Oliveira Melo</t>
  </si>
  <si>
    <t>726.861.891-34</t>
  </si>
  <si>
    <t>1892</t>
  </si>
  <si>
    <t>14.11.17</t>
  </si>
  <si>
    <t>Gestão Industrial Farmacêutica - Vigilância Sanitária</t>
  </si>
  <si>
    <t>10.1</t>
  </si>
  <si>
    <t>Coordenação de Análise e Julgamento das Infrações Sanitárias</t>
  </si>
  <si>
    <t>CAJIS</t>
  </si>
  <si>
    <t>Mary Luce Barbosa da Silva</t>
  </si>
  <si>
    <t xml:space="preserve">254.453.913-53 </t>
  </si>
  <si>
    <t>Vigilância Sanitária - Direito Civil</t>
  </si>
  <si>
    <t>Ana Emilia Coelho de Morais</t>
  </si>
  <si>
    <t>07.03.16</t>
  </si>
  <si>
    <t xml:space="preserve">922.710.731-20 </t>
  </si>
  <si>
    <t>10.2</t>
  </si>
  <si>
    <t>Coordenação de Análise e Instrução de Recursos da Inspeção e Fiscalização</t>
  </si>
  <si>
    <t>CORIF</t>
  </si>
  <si>
    <t>Teresa Amanda Correia Lima Castelo Branco</t>
  </si>
  <si>
    <t>804.220.553-87</t>
  </si>
  <si>
    <t>11.01.17</t>
  </si>
  <si>
    <t>Direito - Farmácia</t>
  </si>
  <si>
    <t>Ellen Catharina de Campos Pinheiro</t>
  </si>
  <si>
    <t>693.161.711-72</t>
  </si>
  <si>
    <t>Ellen Catharina de Campos  Pinheiro</t>
  </si>
  <si>
    <t>01.02.17</t>
  </si>
  <si>
    <t>Vigilancia Sanitária</t>
  </si>
  <si>
    <t>10.3</t>
  </si>
  <si>
    <t>Coordenação de Análise de Instrução de Recursos Administrativos</t>
  </si>
  <si>
    <t>COARE</t>
  </si>
  <si>
    <t>Lucia Cristina do Nascimento Nogueira</t>
  </si>
  <si>
    <t xml:space="preserve">385.979.001-30 </t>
  </si>
  <si>
    <t>Vigilância Sanitária - Saúde Coletiva - Serviços de Saúde</t>
  </si>
  <si>
    <t>Rosane Maria Franklin Pinto</t>
  </si>
  <si>
    <t>852.347.536-20</t>
  </si>
  <si>
    <t>1989</t>
  </si>
  <si>
    <t>24.11.17</t>
  </si>
  <si>
    <t>Nutrição e Saúde /Gestão de Saúde / Vigilância Sanitária</t>
  </si>
  <si>
    <t>10.4</t>
  </si>
  <si>
    <t>Gerência-Geral de Inspeção e Fiscalização Sanitária</t>
  </si>
  <si>
    <t>GGFIS</t>
  </si>
  <si>
    <t>Mariângela Torchia do Nascimento</t>
  </si>
  <si>
    <t>424.111.659-00</t>
  </si>
  <si>
    <t>19.04.18</t>
  </si>
  <si>
    <t>Regulação e Vigilância Sanitária - Adm Hospitalar - Farmácia Hospitalar</t>
  </si>
  <si>
    <t>Fernanda Horne da Cruz</t>
  </si>
  <si>
    <t>709.406.651-15</t>
  </si>
  <si>
    <t>Marcele Cristina Alves Rosa</t>
  </si>
  <si>
    <t xml:space="preserve">798.310.281-04 </t>
  </si>
  <si>
    <t>13.02.17</t>
  </si>
  <si>
    <t>Farmácia Clínica e Industrial</t>
  </si>
  <si>
    <t>Saúde Internacional</t>
  </si>
  <si>
    <t>Francisco Alexandre Shammass de Mancilla</t>
  </si>
  <si>
    <t>121.319.275-19</t>
  </si>
  <si>
    <t>30.07.18</t>
  </si>
  <si>
    <t>Maria das Graças Ramos Oliveira</t>
  </si>
  <si>
    <t>145.634.955-49</t>
  </si>
  <si>
    <t>10.10.18</t>
  </si>
  <si>
    <t>Farmácia - Farmácia Habilitação  Indústria</t>
  </si>
  <si>
    <t>Química Analítica - Vigilãncia Sanitária - Direito Sanitário</t>
  </si>
  <si>
    <t>10.4.1</t>
  </si>
  <si>
    <t>Coordenação de Gestão da Qualidade do Processo de Inspeção Sanitária</t>
  </si>
  <si>
    <t>CGPIS</t>
  </si>
  <si>
    <t>Alex Sander Duarte da Matta</t>
  </si>
  <si>
    <t>018.852.847-48</t>
  </si>
  <si>
    <t>Química Industrial</t>
  </si>
  <si>
    <t xml:space="preserve">Vigilância Sanitária </t>
  </si>
  <si>
    <t xml:space="preserve">Química Orgânica </t>
  </si>
  <si>
    <t>Diana de Souza Garcia Nunes</t>
  </si>
  <si>
    <t>095.134.467-60</t>
  </si>
  <si>
    <t>10.4.2</t>
  </si>
  <si>
    <t>Coordenação de Processo Administrativo Sanitário</t>
  </si>
  <si>
    <t>COPAS</t>
  </si>
  <si>
    <t>Patricia Domingues Masera Tokarski</t>
  </si>
  <si>
    <t xml:space="preserve">874.779.631-68 </t>
  </si>
  <si>
    <t>Cominicação e Saúde - Vigilância Sanitária</t>
  </si>
  <si>
    <t>Dunalvo Alves Rabelo Junior</t>
  </si>
  <si>
    <t>030.103.856-25</t>
  </si>
  <si>
    <t>20.06.14</t>
  </si>
  <si>
    <t>Kelly Dias Botelho</t>
  </si>
  <si>
    <t>032.059.866-79</t>
  </si>
  <si>
    <t>10.4.3</t>
  </si>
  <si>
    <t>Coordenação de Autorização de Funcionamento de Empresas</t>
  </si>
  <si>
    <t>COAFE</t>
  </si>
  <si>
    <t>Alessandra Silva Torres</t>
  </si>
  <si>
    <t>786.541.061-15</t>
  </si>
  <si>
    <t>1478</t>
  </si>
  <si>
    <t>31.08.17</t>
  </si>
  <si>
    <t>Daniel Marcos Pereira Dourado</t>
  </si>
  <si>
    <t>047.266.021-79</t>
  </si>
  <si>
    <t>Técnico em Vigilância Sanitária</t>
  </si>
  <si>
    <t>12.11.18</t>
  </si>
  <si>
    <t>Luiz Cláudio Gomes da Silva Junior</t>
  </si>
  <si>
    <t>032.915.321-80</t>
  </si>
  <si>
    <t>Gestão Pública</t>
  </si>
  <si>
    <t>10.4.4</t>
  </si>
  <si>
    <t>Gerência de Inspeção e Fiscalização Sanitária de Medicamentos e Insumos Farmacêuticos</t>
  </si>
  <si>
    <t>GIMED</t>
  </si>
  <si>
    <t>Marcelo Mário Matos Moreira</t>
  </si>
  <si>
    <t>751.066.984-72</t>
  </si>
  <si>
    <t>Vigilância Sanitária / Epidemiologia</t>
  </si>
  <si>
    <t>Alessandra Paixão Dias</t>
  </si>
  <si>
    <t>269.403.778-08</t>
  </si>
  <si>
    <t>01.11.18</t>
  </si>
  <si>
    <t>Vigilância Sanitária / Farmácia Clínica e Atenção Farmacêutica</t>
  </si>
  <si>
    <t>Cristiane Oliveira de Sena Bernardes</t>
  </si>
  <si>
    <t xml:space="preserve">277.629.818-88 </t>
  </si>
  <si>
    <t>Farmacia Bioquímica</t>
  </si>
  <si>
    <t>Gleiciely Santos Silveira</t>
  </si>
  <si>
    <t xml:space="preserve">050.666.866-57 </t>
  </si>
  <si>
    <t>19.12.16</t>
  </si>
  <si>
    <t>Farmácia Bioquímica Industrial</t>
  </si>
  <si>
    <t>10.4.4.1</t>
  </si>
  <si>
    <t>Coordenação de Inspeção e Fiscalização de Medicamentos</t>
  </si>
  <si>
    <t>COIME</t>
  </si>
  <si>
    <t>Rosilane de Aquino Silva</t>
  </si>
  <si>
    <t>010.416.097-79</t>
  </si>
  <si>
    <t>Renato de Oliveira Costa</t>
  </si>
  <si>
    <t>510.098.971-87</t>
  </si>
  <si>
    <t>18.07.16</t>
  </si>
  <si>
    <t>Lucia Sciortino Giorgis</t>
  </si>
  <si>
    <t>901.973.050-91</t>
  </si>
  <si>
    <t>Renata Cristina Eto</t>
  </si>
  <si>
    <t>053.005.797-26</t>
  </si>
  <si>
    <t>27.09.18</t>
  </si>
  <si>
    <t>Administração Empresarial na Industria Farmacêutica - Vigilância Sanitária</t>
  </si>
  <si>
    <t>10.4.4.2</t>
  </si>
  <si>
    <t>Coordenação de Inspeção e Fiscalização de Insumos Farmacêuticos</t>
  </si>
  <si>
    <t>COINS</t>
  </si>
  <si>
    <t>Janaína Lopes Domingos Barros</t>
  </si>
  <si>
    <t>034.577.516-33</t>
  </si>
  <si>
    <t>Controle de Qualidade Biológica de Med. Cosm. e Corr. - Farmacologia Clínica - Vig. Sanitária</t>
  </si>
  <si>
    <t>Bernardo Luiz Moraes Moreira</t>
  </si>
  <si>
    <t>074.959.837-95</t>
  </si>
  <si>
    <t>Yandra Ribeiro Torres</t>
  </si>
  <si>
    <t>887.644.781-49</t>
  </si>
  <si>
    <t>10.4.5</t>
  </si>
  <si>
    <t>Gerência de Inspeção e Fiscalização Sanitária de Alimentos</t>
  </si>
  <si>
    <t>GIALI</t>
  </si>
  <si>
    <t>Laila Sofia Mouawad</t>
  </si>
  <si>
    <t>007.432.259-10</t>
  </si>
  <si>
    <t>28.09.18</t>
  </si>
  <si>
    <t>Políticas e Relações Internacionais</t>
  </si>
  <si>
    <t>Marcelo Sidi Garcia</t>
  </si>
  <si>
    <t>151.878.698-76</t>
  </si>
  <si>
    <t xml:space="preserve">Marcelo Sidi Garcia </t>
  </si>
  <si>
    <t>Marqueting - Saúde Coletiva - Vigilância Sanitaria</t>
  </si>
  <si>
    <t>Thibério Mundim Ferreira Pires</t>
  </si>
  <si>
    <t xml:space="preserve"> 648.161.411-20</t>
  </si>
  <si>
    <t>Engenharia Elétrica</t>
  </si>
  <si>
    <t>Direito Administrativo / Vigilância Sanitária</t>
  </si>
  <si>
    <t>Adriano Marafiga</t>
  </si>
  <si>
    <t>017.801.130-48</t>
  </si>
  <si>
    <t>Cristina Lacerda Resende</t>
  </si>
  <si>
    <t>664.012.751-20</t>
  </si>
  <si>
    <t xml:space="preserve">Análises para Registro de Medicamentos / Vigilância Sanitária e Epidemiológica </t>
  </si>
  <si>
    <t>10.4.6</t>
  </si>
  <si>
    <t>Gerência de Inspeção e Fiscalização de Produtos para a Saúde, Saneantes e Cosméticos</t>
  </si>
  <si>
    <t>GIPRO</t>
  </si>
  <si>
    <t>José Bernardino Pereira da Silva Filho</t>
  </si>
  <si>
    <t>573.506.801-63</t>
  </si>
  <si>
    <t>Vigilância Sanitária / Análises Clínicas</t>
  </si>
  <si>
    <t>Francisco Alexandre Shammass de Mancilha</t>
  </si>
  <si>
    <t>057.665.808-19</t>
  </si>
  <si>
    <t>Jorge Taveira Samaha</t>
  </si>
  <si>
    <t>588.027.971-53</t>
  </si>
  <si>
    <t>11.06.18</t>
  </si>
  <si>
    <t>Paulo do Carmo Freitas</t>
  </si>
  <si>
    <t>954.971.965-00</t>
  </si>
  <si>
    <t>Rosenilde Martins Lima Borges</t>
  </si>
  <si>
    <t xml:space="preserve">599.302.761-49 </t>
  </si>
  <si>
    <t>10.4.6.1</t>
  </si>
  <si>
    <t>Coordenação de Inspeção e Fiscalização de Produtos para a Saúde</t>
  </si>
  <si>
    <t>CPROD</t>
  </si>
  <si>
    <t>Daisy Pereira Barbosa</t>
  </si>
  <si>
    <t>997.633.111-87</t>
  </si>
  <si>
    <t>22.10.18</t>
  </si>
  <si>
    <t>Maria Elisa Araújo Pessoa</t>
  </si>
  <si>
    <t>070.777.607-40</t>
  </si>
  <si>
    <t>Wellington da Costa</t>
  </si>
  <si>
    <t>826.957.761-87</t>
  </si>
  <si>
    <t>Secretariado Executivo</t>
  </si>
  <si>
    <t>10.4.6.2</t>
  </si>
  <si>
    <t>Coordenação de Inspeção e Fiscalização de Saneantes e Cosméticos</t>
  </si>
  <si>
    <t>COISC</t>
  </si>
  <si>
    <t>Renata Patricia de Abreu Fernandes de Araujo</t>
  </si>
  <si>
    <t xml:space="preserve">770.623.881-49 </t>
  </si>
  <si>
    <t>Bioética / Vigilância Sanitária e Saúde Pública / Vigilância Sanitária</t>
  </si>
  <si>
    <t>Alexandre Lindolfo Modesto</t>
  </si>
  <si>
    <t>702.563.571-53</t>
  </si>
  <si>
    <t>Toxicologia Aplicada a Vigilância Sanitária</t>
  </si>
  <si>
    <t>Anisia Maria Mariano</t>
  </si>
  <si>
    <t xml:space="preserve">888.063.161-68 </t>
  </si>
  <si>
    <t>Farmácia Hospitalar - Tecnologia Farmacêutica</t>
  </si>
  <si>
    <t>10.4.7</t>
  </si>
  <si>
    <t>Gerência de Laboratórios de Saúde Pública</t>
  </si>
  <si>
    <t>GELAS</t>
  </si>
  <si>
    <t>Juliano dos Santos Malty</t>
  </si>
  <si>
    <t xml:space="preserve">634.689.991-00 </t>
  </si>
  <si>
    <t>Toxicologia Aplicada à Vigilância Sanitária/ Plantio Direto</t>
  </si>
  <si>
    <t>Ciência do Solo</t>
  </si>
  <si>
    <t>Julierme Gonçalves da Silva</t>
  </si>
  <si>
    <t>950.964.261-49</t>
  </si>
  <si>
    <t>01.10.18</t>
  </si>
  <si>
    <t xml:space="preserve">950.964.261-49 </t>
  </si>
  <si>
    <t>Gestão da Assistência Farmacêutica</t>
  </si>
  <si>
    <t>Carlo Bonandin</t>
  </si>
  <si>
    <t>022.378.458-32</t>
  </si>
  <si>
    <t>Garantia da Qualidade / Meio Ambiente</t>
  </si>
  <si>
    <t>10.5</t>
  </si>
  <si>
    <t>Gerência-Geral de Monitoramento de Produtos Sujeitos à Vigilância Sanitária</t>
  </si>
  <si>
    <t>GGMON</t>
  </si>
  <si>
    <t>Fernanda Maciel Rebelo</t>
  </si>
  <si>
    <t>703.424.151-15</t>
  </si>
  <si>
    <t>09.02.18</t>
  </si>
  <si>
    <t>27.04.18</t>
  </si>
  <si>
    <t>Cejana Brasil Cirilo Passos</t>
  </si>
  <si>
    <t>957.797.101-63</t>
  </si>
  <si>
    <t>Direito / Ciências Farmacêuticas</t>
  </si>
  <si>
    <t>Mariana Xavier Rocha</t>
  </si>
  <si>
    <t>843.606.151-91</t>
  </si>
  <si>
    <t>28.8.17</t>
  </si>
  <si>
    <t xml:space="preserve">Direitos Humanos - Vigilância Sanitária - Gestão em Vigilância Sanitária </t>
  </si>
  <si>
    <t>10.5.1</t>
  </si>
  <si>
    <t>Gerência de Hemo e Bio Vigilância e Outros Produtos Sujeitos a Vigilância Sanitária</t>
  </si>
  <si>
    <t>GHBIO</t>
  </si>
  <si>
    <t>Leonardo Oliveira Leitão</t>
  </si>
  <si>
    <t xml:space="preserve">832.517.661-04 </t>
  </si>
  <si>
    <t>13.07.18</t>
  </si>
  <si>
    <t>Vigilância Sanitária / Genética e Biologia Molecular</t>
  </si>
  <si>
    <t>Ana Paula Coellho Penna Teixeira</t>
  </si>
  <si>
    <t>693.519.371-00</t>
  </si>
  <si>
    <t>Cristiano Gregis</t>
  </si>
  <si>
    <t>901.397.550-04</t>
  </si>
  <si>
    <t>18.10.18</t>
  </si>
  <si>
    <t>Saúde da Família / Regulação e Vigilância Sanitária</t>
  </si>
  <si>
    <t>Antropologia Social</t>
  </si>
  <si>
    <t>Ana Paula Coelho Penna Teixeira</t>
  </si>
  <si>
    <t>21.03.16</t>
  </si>
  <si>
    <t>10.5.2</t>
  </si>
  <si>
    <t>Gerência de Farmacovigilância</t>
  </si>
  <si>
    <t>GFARM</t>
  </si>
  <si>
    <t>Marcelo Vogler de Moraes</t>
  </si>
  <si>
    <t>024.089.207-01</t>
  </si>
  <si>
    <t>Vigilância Sanitária.</t>
  </si>
  <si>
    <t>Fernanda Simioni Gasparotto</t>
  </si>
  <si>
    <t>251.334.108-24</t>
  </si>
  <si>
    <t>Yannie Silveira Gonçalves</t>
  </si>
  <si>
    <t xml:space="preserve">696.699.371-91 </t>
  </si>
  <si>
    <t>Farmácia clínica</t>
  </si>
  <si>
    <t>Bianca Kollross</t>
  </si>
  <si>
    <t>080.904.259-25</t>
  </si>
  <si>
    <t>10.5.3</t>
  </si>
  <si>
    <t>Gerência de Tecnovigilância</t>
  </si>
  <si>
    <t>GETEC</t>
  </si>
  <si>
    <t>Sheila Martins Cordovil</t>
  </si>
  <si>
    <t>137.058.328-16</t>
  </si>
  <si>
    <t>Vigilância Sanitária/Saúde Coletiva</t>
  </si>
  <si>
    <t>Kátia Shimabukuro Donath</t>
  </si>
  <si>
    <t>697.910.311-34</t>
  </si>
  <si>
    <t>Rodrigo Fortes Lopes</t>
  </si>
  <si>
    <t xml:space="preserve"> 098.704.796-50</t>
  </si>
  <si>
    <t>22.03.18</t>
  </si>
  <si>
    <t>10.5.4</t>
  </si>
  <si>
    <t>Gerência de Produtos Controlados</t>
  </si>
  <si>
    <t>GPCON</t>
  </si>
  <si>
    <t>Renata de Morais Souza</t>
  </si>
  <si>
    <t xml:space="preserve">960.085.041-00 </t>
  </si>
  <si>
    <t>Thais Mesquita do Couto Araujo</t>
  </si>
  <si>
    <t xml:space="preserve">854.761.101-00 </t>
  </si>
  <si>
    <t>854.761.101-00</t>
  </si>
  <si>
    <t>04.07.16</t>
  </si>
  <si>
    <t>Gestão em Vigilância Sanitária - Vigilância Sanitária - Farmacologia</t>
  </si>
  <si>
    <t>10.5.4.1</t>
  </si>
  <si>
    <t>Coordenação de Controle e Comércio Internacional de Produtos Controlados</t>
  </si>
  <si>
    <t>COCIC</t>
  </si>
  <si>
    <t xml:space="preserve">Thiago Brasil Silverio </t>
  </si>
  <si>
    <t>056.164.367-98</t>
  </si>
  <si>
    <t>Servidor Público dos Quadros  Próprios da Anvisa</t>
  </si>
  <si>
    <t>06.04.16</t>
  </si>
  <si>
    <t>10.6</t>
  </si>
  <si>
    <t>Gerência-Geral de Portos, Aeroportos,  Fronteiras e Recintos Alfandegados</t>
  </si>
  <si>
    <t>GGPAF</t>
  </si>
  <si>
    <t>Marcus Aurelio Miranda de Araújo</t>
  </si>
  <si>
    <t>890.020.161-15</t>
  </si>
  <si>
    <t>21.12.17</t>
  </si>
  <si>
    <t>Ciencias Farmacêuticas</t>
  </si>
  <si>
    <t>Vigilância  Sanitária - Saúde Pública</t>
  </si>
  <si>
    <t>Biologia Molecular</t>
  </si>
  <si>
    <t>Rogério de Aguiar Marshall</t>
  </si>
  <si>
    <t>691.642.151-72</t>
  </si>
  <si>
    <t>Camila da Silva Borges Lacerda de Oliveira</t>
  </si>
  <si>
    <t>888.125.451-49</t>
  </si>
  <si>
    <t>06.04.17</t>
  </si>
  <si>
    <t>Enfermagem e obstetrícia</t>
  </si>
  <si>
    <t>Gestão em Sistemas e Serviços em Saúde</t>
  </si>
  <si>
    <t>Rogerio de Aguiar Marshall</t>
  </si>
  <si>
    <t>L</t>
  </si>
  <si>
    <t>Admnistração</t>
  </si>
  <si>
    <t>Vigilância Sanitária - Administração Pública</t>
  </si>
  <si>
    <t>Fernando Albuquerque Sant'Anna</t>
  </si>
  <si>
    <t>856.760.129-00</t>
  </si>
  <si>
    <t>09.03.18</t>
  </si>
  <si>
    <t>Luiz Sergio Rodrigues Alves Junior</t>
  </si>
  <si>
    <t>811.040.731-53</t>
  </si>
  <si>
    <t>10.07.17</t>
  </si>
  <si>
    <t>Vigilância Sanitária - Gestão do Conhecimento</t>
  </si>
  <si>
    <t>10.6.1</t>
  </si>
  <si>
    <t xml:space="preserve">Gerência de Infraestrutura, Meios de Transporte e Viajantes em PAF </t>
  </si>
  <si>
    <t>GIMTV</t>
  </si>
  <si>
    <t>Rodolfo Navarro Nunes</t>
  </si>
  <si>
    <t>441.680.393-15</t>
  </si>
  <si>
    <t>Marcelo Felga de Carvalho</t>
  </si>
  <si>
    <t>811.126.027-04</t>
  </si>
  <si>
    <t>Olavo Ossamu Inoue</t>
  </si>
  <si>
    <t>800.803.679-68</t>
  </si>
  <si>
    <t>29.06.16</t>
  </si>
  <si>
    <t>Diego da Silva Moreira</t>
  </si>
  <si>
    <t>068.420.456-81</t>
  </si>
  <si>
    <t>23.03.16</t>
  </si>
  <si>
    <t>Ciência e Tecnologia de Laticínios</t>
  </si>
  <si>
    <t xml:space="preserve">Gestão em presarial </t>
  </si>
  <si>
    <t>10.6.1.1</t>
  </si>
  <si>
    <t>Coordenação de Saúde do Viajante em PAF</t>
  </si>
  <si>
    <t>COSVI</t>
  </si>
  <si>
    <t xml:space="preserve">811.126.027-04 </t>
  </si>
  <si>
    <t xml:space="preserve">Enfermeiro </t>
  </si>
  <si>
    <t>11.05.17</t>
  </si>
  <si>
    <t>Enfermagem e Obstetricia</t>
  </si>
  <si>
    <t xml:space="preserve">Administração dos Serviços de Saúde Pública e Hosp - </t>
  </si>
  <si>
    <t>Lorena Sales Rocha</t>
  </si>
  <si>
    <t xml:space="preserve"> 026.907.093-17</t>
  </si>
  <si>
    <t>01.06.18</t>
  </si>
  <si>
    <t>10.6.1.2</t>
  </si>
  <si>
    <t>Coordenação de Infraestrutura e Meios de Transporte em PAF</t>
  </si>
  <si>
    <t>CIPAF</t>
  </si>
  <si>
    <t>Viviane Vilela Marques Barreiros</t>
  </si>
  <si>
    <t>998.331.581-53</t>
  </si>
  <si>
    <t>Epidemiologia para monitoramento e resposta às emergências em saúde pública // Vigilância sanitária // Clínica médica</t>
  </si>
  <si>
    <t>José Roberto Batista Cunha</t>
  </si>
  <si>
    <t>297.147.291-49</t>
  </si>
  <si>
    <t>10.6.2</t>
  </si>
  <si>
    <t>Gerência de Controle Sanitário de Produtos e Empresas em PAF</t>
  </si>
  <si>
    <t>GCPAF</t>
  </si>
  <si>
    <t>Glaucia Ribeiro Lima</t>
  </si>
  <si>
    <t>887.000.701-49</t>
  </si>
  <si>
    <t>Neriton Ribeiro de Souza</t>
  </si>
  <si>
    <t>021.581.727-38</t>
  </si>
  <si>
    <t>Vigilância Sanitária de Medicamentos</t>
  </si>
  <si>
    <t>10.6.2.1</t>
  </si>
  <si>
    <t>Coordenação de Orientação das Ações de Fiscalização Sanitária de Produtos e Empresas em PAF</t>
  </si>
  <si>
    <t>COPAF</t>
  </si>
  <si>
    <t>Mateus Rodrigues Cerqueira</t>
  </si>
  <si>
    <t>052.562.686-78</t>
  </si>
  <si>
    <t>30.01.18</t>
  </si>
  <si>
    <t>Relações Internacionais - Ciências Econômicas</t>
  </si>
  <si>
    <t>Líderes em Saúde Internacional - Saúde Global e Diplomacia da Saúde - Economia Internacional e Desenvolvimento</t>
  </si>
  <si>
    <t>10.6.2.2</t>
  </si>
  <si>
    <t>Coordenação de Gestão de Risco na Importação</t>
  </si>
  <si>
    <t>COGRI</t>
  </si>
  <si>
    <t>25.01.18</t>
  </si>
  <si>
    <t>Farmácia Clínica/  Gestão Pública da Assistência Farmacêutica/  Regulação e Vigilância Sanitária/  Gestão de Projetos de Software/  Direito Sanitário</t>
  </si>
  <si>
    <t>02.10.18</t>
  </si>
  <si>
    <t>Antonielly Garcia Rodrigues</t>
  </si>
  <si>
    <t>956.456.591-04</t>
  </si>
  <si>
    <t>Servidor publico dos Quadros Próprios da Anvisa</t>
  </si>
  <si>
    <t>Ciência da Computação</t>
  </si>
  <si>
    <t>Ciências da Computação e Matemática Computacional</t>
  </si>
  <si>
    <t>10.6.3</t>
  </si>
  <si>
    <t>Gerência de Infraestrutura Administrativa em PAF</t>
  </si>
  <si>
    <t>GEINF</t>
  </si>
  <si>
    <t>Isabella Silva di Jorge Portella Valderrama</t>
  </si>
  <si>
    <t>725.856.501-97</t>
  </si>
  <si>
    <t>Vanessa Pucci Souza</t>
  </si>
  <si>
    <t>711.445.871-15</t>
  </si>
  <si>
    <t>23.04.18</t>
  </si>
  <si>
    <t>Bianca Barboza Nogueira Leitão</t>
  </si>
  <si>
    <t>722.989.871-49</t>
  </si>
  <si>
    <t>Gestão Pública, Instrumentos e Ferramentas para o Gerenciamento
do Sistema de Vigilância Sanitária</t>
  </si>
  <si>
    <t>10.6.4</t>
  </si>
  <si>
    <t>Coordenação de Vigilância Sanitária de Portos, Aeroportos,Fronteiras e Recintos Alfandegados</t>
  </si>
  <si>
    <t>AC</t>
  </si>
  <si>
    <t>CVPAF</t>
  </si>
  <si>
    <t>Helio dos Santos Costa</t>
  </si>
  <si>
    <t>340.743.331-04</t>
  </si>
  <si>
    <t>Luiz Carlos Soares da Silva</t>
  </si>
  <si>
    <t xml:space="preserve">183.223.872-53 </t>
  </si>
  <si>
    <t>2020</t>
  </si>
  <si>
    <t>11.12.17</t>
  </si>
  <si>
    <t>10.6.4.1</t>
  </si>
  <si>
    <t>PVPAF - Assis Brasil</t>
  </si>
  <si>
    <t>Chefe de Posto</t>
  </si>
  <si>
    <t>Maria Francisca Barbosa da Costa Santos</t>
  </si>
  <si>
    <t>217.449.802-25</t>
  </si>
  <si>
    <t>AOSD</t>
  </si>
  <si>
    <t>04.02.13</t>
  </si>
  <si>
    <t>Elizanira Ribeiro Alves de Mendonça</t>
  </si>
  <si>
    <t>10.6.4.2</t>
  </si>
  <si>
    <t>PVPAF - Epitaciolândia</t>
  </si>
  <si>
    <t>Marco Antonio Oliveira Martines</t>
  </si>
  <si>
    <t>021.361.552-53</t>
  </si>
  <si>
    <t>Mayda Farah de Souza</t>
  </si>
  <si>
    <t>078.601.532-20</t>
  </si>
  <si>
    <t>10.6.5</t>
  </si>
  <si>
    <t>AL</t>
  </si>
  <si>
    <t>Maria Nazare Alves da Silva</t>
  </si>
  <si>
    <t>157.261.694-68</t>
  </si>
  <si>
    <t>Nutricionista</t>
  </si>
  <si>
    <t>Saude Coletiva/ Vigiläncia Sanitaria</t>
  </si>
  <si>
    <t>Sônia Maria do Nascimento Oliveira</t>
  </si>
  <si>
    <t>099.312.364-34</t>
  </si>
  <si>
    <t>10.6.5.1</t>
  </si>
  <si>
    <t>PVPAF - Maceió - Porto</t>
  </si>
  <si>
    <t>Eronildes Rodrigues de Oliveira</t>
  </si>
  <si>
    <t>480.877.267-15</t>
  </si>
  <si>
    <t xml:space="preserve">Odontologia </t>
  </si>
  <si>
    <t>Jose Gomes Bomfim Neto</t>
  </si>
  <si>
    <t>209.155.354-91</t>
  </si>
  <si>
    <t>10.6.5.2</t>
  </si>
  <si>
    <t>PVPAF - Maceió - Aeroporto</t>
  </si>
  <si>
    <t>Sonia Maria do Nascimento Oliveira</t>
  </si>
  <si>
    <t>Odontologo</t>
  </si>
  <si>
    <t>10.6.6</t>
  </si>
  <si>
    <t>AM</t>
  </si>
  <si>
    <t>Flavio Silva de Almeida</t>
  </si>
  <si>
    <t xml:space="preserve">335.660.382-53 </t>
  </si>
  <si>
    <t>Motorista Oficial</t>
  </si>
  <si>
    <t>26.01.15</t>
  </si>
  <si>
    <t>Sérgio Sabino Rodrigues</t>
  </si>
  <si>
    <t>147.016.502-34</t>
  </si>
  <si>
    <t>10.6.6.1</t>
  </si>
  <si>
    <t>PVPAF - Manaus - Aeroporto</t>
  </si>
  <si>
    <t>Sergio Sabino Rodrigues</t>
  </si>
  <si>
    <t>14.12.15</t>
  </si>
  <si>
    <t>Wilson Ferreira da Silva</t>
  </si>
  <si>
    <t xml:space="preserve">214.999.342-20 </t>
  </si>
  <si>
    <t>06.08.15</t>
  </si>
  <si>
    <t>10.6.6.2</t>
  </si>
  <si>
    <t>PVPAF - Manaus - Porto</t>
  </si>
  <si>
    <t>Manoel de Almeida Garcia Neto</t>
  </si>
  <si>
    <t>238.479.302-06</t>
  </si>
  <si>
    <t>Agente de Vigilância</t>
  </si>
  <si>
    <t>Altemir Calazans Belém</t>
  </si>
  <si>
    <t>214.985.982-34</t>
  </si>
  <si>
    <t>30.08.18</t>
  </si>
  <si>
    <t>10.6.6.3</t>
  </si>
  <si>
    <t>PVPAF - Tabatinga</t>
  </si>
  <si>
    <t>Lúcio Firmino Ramos</t>
  </si>
  <si>
    <t>240.299.202-68</t>
  </si>
  <si>
    <t>10.6.7</t>
  </si>
  <si>
    <t>AP</t>
  </si>
  <si>
    <t>Gilson Lely Brito da Silva</t>
  </si>
  <si>
    <t>226.583.862-49</t>
  </si>
  <si>
    <t>Administração em Marketing</t>
  </si>
  <si>
    <t>Docência do Ensino Superior</t>
  </si>
  <si>
    <t>10.6.7.1</t>
  </si>
  <si>
    <t>PVPAF - Porto de Santana</t>
  </si>
  <si>
    <t>Carlos Alberto Nascimento Barbosa</t>
  </si>
  <si>
    <t>156.757.262-68</t>
  </si>
  <si>
    <t>23.09.14</t>
  </si>
  <si>
    <t>Joao Carlos dos Santos Rocha</t>
  </si>
  <si>
    <t>209.936.502-44</t>
  </si>
  <si>
    <t>10.6.7.2</t>
  </si>
  <si>
    <t>PVPAF - Macapá</t>
  </si>
  <si>
    <t>Claudemir Lima Brito</t>
  </si>
  <si>
    <t>209.603.952-53</t>
  </si>
  <si>
    <t>Francisco de Assis Lopes de Souza</t>
  </si>
  <si>
    <t xml:space="preserve">176.621.172-00 </t>
  </si>
  <si>
    <t>10.6.7.3</t>
  </si>
  <si>
    <t>PVPAF - Oiapoque</t>
  </si>
  <si>
    <t>Jose Ricardo Vasconcelos dos Santos</t>
  </si>
  <si>
    <t>209.907.582-49</t>
  </si>
  <si>
    <t>Datilógrafo</t>
  </si>
  <si>
    <t>10.6.8</t>
  </si>
  <si>
    <t>BA</t>
  </si>
  <si>
    <t>Antonio Amarílio Lopo dos Santos Neto</t>
  </si>
  <si>
    <t>344.374.605-53</t>
  </si>
  <si>
    <t>Comércio Exterior/ Altos Esudios em Seguridad Social/ Desenvolvimento Sustentável/ Saúde Pública e Vigilância Sanitária</t>
  </si>
  <si>
    <t>Políticas Públicas, Gestão e Desenvolvimento Sustentável</t>
  </si>
  <si>
    <t>Antônio Luiz Lima Batista</t>
  </si>
  <si>
    <t>336.052.035-15</t>
  </si>
  <si>
    <t>25.05.18</t>
  </si>
  <si>
    <t>10.6.8.1</t>
  </si>
  <si>
    <t>PVPAF - Salvador - Aeroporto</t>
  </si>
  <si>
    <t>Mariana Rebello Pereira</t>
  </si>
  <si>
    <t>890.975.805-87</t>
  </si>
  <si>
    <t>Wilson Oliveira Santos</t>
  </si>
  <si>
    <t xml:space="preserve"> 075.823.234-91</t>
  </si>
  <si>
    <t>06.07.17</t>
  </si>
  <si>
    <t>10.6.8.2</t>
  </si>
  <si>
    <t>PVPAF - Salvador - Porto</t>
  </si>
  <si>
    <t>Lair de Souza Bartolomeu</t>
  </si>
  <si>
    <t xml:space="preserve">939.021.585-49 </t>
  </si>
  <si>
    <t>22.06.17</t>
  </si>
  <si>
    <t>Engenharia de Segurança do Trabalho - Vigilância Sanitária - Vigilância em Saúde Ambiental</t>
  </si>
  <si>
    <t>Marcos Antonio de Assunção Bonfim</t>
  </si>
  <si>
    <t xml:space="preserve">096.195.935-53 </t>
  </si>
  <si>
    <t>22.05.17</t>
  </si>
  <si>
    <t>10.6.8.3</t>
  </si>
  <si>
    <t>PVPAF - Ilhéus</t>
  </si>
  <si>
    <t>Aroldo Livio de Franca Carneiro</t>
  </si>
  <si>
    <t>083.257.235-72</t>
  </si>
  <si>
    <t>Agente de Saúde Pública</t>
  </si>
  <si>
    <t>Tania Maria Alves Monte Amado de Souza</t>
  </si>
  <si>
    <t>498.071.701-25</t>
  </si>
  <si>
    <t>10.6.8.4</t>
  </si>
  <si>
    <t>PVPAF - Porto Seguro</t>
  </si>
  <si>
    <t>Marcio Rogerio da Silva Pires</t>
  </si>
  <si>
    <t>939.725.987-34</t>
  </si>
  <si>
    <t>10.6.9</t>
  </si>
  <si>
    <t>CE</t>
  </si>
  <si>
    <t>Lilianne Brito da Silva Rocha</t>
  </si>
  <si>
    <t>616.712.233-49</t>
  </si>
  <si>
    <t>28.12.16</t>
  </si>
  <si>
    <t>Hematologia e Hemoterapia</t>
  </si>
  <si>
    <t>Patologia</t>
  </si>
  <si>
    <t xml:space="preserve">Desenvolvimento e Inovação Tecnológica em Medicamentos </t>
  </si>
  <si>
    <t>Raniele Ferreira de Lima</t>
  </si>
  <si>
    <t>897.392.804-04</t>
  </si>
  <si>
    <t>10.6.9.1</t>
  </si>
  <si>
    <t>PVPAF - Fortaleza - Aeroporto</t>
  </si>
  <si>
    <t>Paulo Marcelo de Lima Accioly</t>
  </si>
  <si>
    <t>480.778.443-91</t>
  </si>
  <si>
    <t>Ciências Fisiológicas</t>
  </si>
  <si>
    <t>Monique Monia Pontes Gama</t>
  </si>
  <si>
    <t>023.321.094-63</t>
  </si>
  <si>
    <t>28.03.14</t>
  </si>
  <si>
    <t>10.6.9.2</t>
  </si>
  <si>
    <t>PVPAF - Fortaleza - Porto</t>
  </si>
  <si>
    <t xml:space="preserve">897.392.804-04 </t>
  </si>
  <si>
    <t>Francisco Ueliton Holanda</t>
  </si>
  <si>
    <t>285.292.353-04</t>
  </si>
  <si>
    <t>10.6.9.3</t>
  </si>
  <si>
    <t>PVPAF - Pecem</t>
  </si>
  <si>
    <t>Michelle Maia Ornellas</t>
  </si>
  <si>
    <t>090.846.457-66</t>
  </si>
  <si>
    <t>11.5.17</t>
  </si>
  <si>
    <t>Farmácia  Bioquímica</t>
  </si>
  <si>
    <t>Manipulação farmacêutica / Tecnologia Farmacêutica</t>
  </si>
  <si>
    <t>10.6.10</t>
  </si>
  <si>
    <t>Clarice Matos Roll</t>
  </si>
  <si>
    <t>214.380.131-91</t>
  </si>
  <si>
    <t>Bibliotecário</t>
  </si>
  <si>
    <t>01.03.13</t>
  </si>
  <si>
    <t xml:space="preserve">Biblioteconomia </t>
  </si>
  <si>
    <t>Geraldo Marques Ferreira Filho</t>
  </si>
  <si>
    <t>258.340.531-49</t>
  </si>
  <si>
    <t>10.6.11</t>
  </si>
  <si>
    <t>ES</t>
  </si>
  <si>
    <t>Ricardo Henrique de Brito e Sousa</t>
  </si>
  <si>
    <t>296.447.637-34</t>
  </si>
  <si>
    <t>1748</t>
  </si>
  <si>
    <t>Tecnologia em Gestão Pública</t>
  </si>
  <si>
    <t>Janaína Vieira Pacheco</t>
  </si>
  <si>
    <t>035.090.417-04</t>
  </si>
  <si>
    <t>10.6.11.1</t>
  </si>
  <si>
    <t>PVPAF - Vitória</t>
  </si>
  <si>
    <t>Bruna Malacarne</t>
  </si>
  <si>
    <t>057.634.707-88</t>
  </si>
  <si>
    <t>Imuno-hematologia</t>
  </si>
  <si>
    <t>Doenças Infecciosas</t>
  </si>
  <si>
    <t>10.6.11.2</t>
  </si>
  <si>
    <t>PVPAF - Tubarão</t>
  </si>
  <si>
    <t>Marcial Cortes Lemos</t>
  </si>
  <si>
    <t>845.827.667-49</t>
  </si>
  <si>
    <t>Guarda de Endemias</t>
  </si>
  <si>
    <t xml:space="preserve">Ciências Econômicas </t>
  </si>
  <si>
    <t>Fernando José Magalhães</t>
  </si>
  <si>
    <t>451.273.957-20</t>
  </si>
  <si>
    <t>10.6.11.3</t>
  </si>
  <si>
    <t>PVPAF - Vila Velha</t>
  </si>
  <si>
    <t>Hércules Rosa Machado</t>
  </si>
  <si>
    <t>761.429.067-49</t>
  </si>
  <si>
    <t>Hercules Rosa Machado</t>
  </si>
  <si>
    <t>21.06.13</t>
  </si>
  <si>
    <t>10.6.12</t>
  </si>
  <si>
    <t>GO</t>
  </si>
  <si>
    <t xml:space="preserve">Alessandro Magno Damasceno Belisário </t>
  </si>
  <si>
    <t xml:space="preserve">822.312.306-15 </t>
  </si>
  <si>
    <t>Vigilância Sanitária/ Gestão de Projetos/ Gestão e Marketing do Turismo</t>
  </si>
  <si>
    <t>Geografia</t>
  </si>
  <si>
    <t>Luciana Ribeiro Carneiro Silva</t>
  </si>
  <si>
    <t>000.215.211-82</t>
  </si>
  <si>
    <t>10.6.12.1</t>
  </si>
  <si>
    <t>PVPAF - Goiânia</t>
  </si>
  <si>
    <t>Márcio Pereira dos Santos</t>
  </si>
  <si>
    <t>302.447.651-20</t>
  </si>
  <si>
    <t>1749</t>
  </si>
  <si>
    <t>Barbara de Barros Goncalves Vaz</t>
  </si>
  <si>
    <t>700.951.401-15</t>
  </si>
  <si>
    <t>10.6.12.2</t>
  </si>
  <si>
    <t>PVPAF - Anápolis</t>
  </si>
  <si>
    <t>Isabel de Abreu</t>
  </si>
  <si>
    <t>462.330.081-15</t>
  </si>
  <si>
    <t>18.04.18</t>
  </si>
  <si>
    <t>20.02.18</t>
  </si>
  <si>
    <t>10.6.13</t>
  </si>
  <si>
    <t>MA</t>
  </si>
  <si>
    <t>Mário Eduardo Medeiros e Silva</t>
  </si>
  <si>
    <t>826.909.953-87</t>
  </si>
  <si>
    <t>1480</t>
  </si>
  <si>
    <t>Q. Efetivo</t>
  </si>
  <si>
    <t>Pedro Machado Filho</t>
  </si>
  <si>
    <t>405.714.913-91</t>
  </si>
  <si>
    <t>10.6.13.1</t>
  </si>
  <si>
    <t>PVPAF - São Luis</t>
  </si>
  <si>
    <t>Jose de Ribamar Cutrim</t>
  </si>
  <si>
    <t>106.527.793-87</t>
  </si>
  <si>
    <t>10.6.13.2</t>
  </si>
  <si>
    <t>PVPAF - Itaqui</t>
  </si>
  <si>
    <t>Carlos Alberto Boumann Ferreira</t>
  </si>
  <si>
    <t>042.140.483-34</t>
  </si>
  <si>
    <t>Domingos Raimundo da Silva</t>
  </si>
  <si>
    <t>075.599.253-91</t>
  </si>
  <si>
    <t>10.6.14</t>
  </si>
  <si>
    <t>MG</t>
  </si>
  <si>
    <t>Carolina Souza Penido</t>
  </si>
  <si>
    <t>012.744.746-63</t>
  </si>
  <si>
    <t>19.05.14</t>
  </si>
  <si>
    <t>Isabela Tecchio Guimarães Ramos</t>
  </si>
  <si>
    <t>066.373.336-70</t>
  </si>
  <si>
    <t>29.07.16</t>
  </si>
  <si>
    <t>10.6.14.1</t>
  </si>
  <si>
    <t>PVPAF - Confins</t>
  </si>
  <si>
    <t>Antonio Carlos Canito Ghieh</t>
  </si>
  <si>
    <t>316.452.081-68</t>
  </si>
  <si>
    <t xml:space="preserve">História </t>
  </si>
  <si>
    <t>Elvira de Oliveira Lopes</t>
  </si>
  <si>
    <t xml:space="preserve">032.717.856-60  </t>
  </si>
  <si>
    <t>21.10.13</t>
  </si>
  <si>
    <t>10.6.14.2</t>
  </si>
  <si>
    <t>PVPAF - Betim</t>
  </si>
  <si>
    <t>Maria Olívia Nogueira Teixeira Prata</t>
  </si>
  <si>
    <t xml:space="preserve">049.505.976-55 </t>
  </si>
  <si>
    <t>3.10.16</t>
  </si>
  <si>
    <t>Gestão Industrial Farmacêutica</t>
  </si>
  <si>
    <t>Hudson Roberto Martins</t>
  </si>
  <si>
    <t>249.133.916-15</t>
  </si>
  <si>
    <t>10.6.15</t>
  </si>
  <si>
    <t>MT</t>
  </si>
  <si>
    <t>Deniz Pereira Nardes</t>
  </si>
  <si>
    <t>242.043.661-04</t>
  </si>
  <si>
    <t>Ciências Físicas e Biológicas</t>
  </si>
  <si>
    <t>Silvio da Guia Jacinto</t>
  </si>
  <si>
    <t>205.992.771-49</t>
  </si>
  <si>
    <t>28.07.14</t>
  </si>
  <si>
    <t>10.6.15.1</t>
  </si>
  <si>
    <t>PVPAF - Cuiabá</t>
  </si>
  <si>
    <t>Joelson Alberto Lino da Silva</t>
  </si>
  <si>
    <t>293.306.961-04</t>
  </si>
  <si>
    <t>21.05.14</t>
  </si>
  <si>
    <t>Ademilson Barros de Oliveira</t>
  </si>
  <si>
    <t>138.930.681-04</t>
  </si>
  <si>
    <t>10.6.16</t>
  </si>
  <si>
    <t>MS</t>
  </si>
  <si>
    <t>Marta de Paiva Hoffmann</t>
  </si>
  <si>
    <t>436.874.071-87</t>
  </si>
  <si>
    <t>Engenheiro Agronômo</t>
  </si>
  <si>
    <t>Engenharia Agronömica</t>
  </si>
  <si>
    <t>Entomologia Médica, Políticas Públicas e Gestão em Saúde.</t>
  </si>
  <si>
    <t>Dalvelina da Costa Leite</t>
  </si>
  <si>
    <t>164.416.131-15</t>
  </si>
  <si>
    <t>10.6.16.1</t>
  </si>
  <si>
    <t>PVPAF - Campo Grande</t>
  </si>
  <si>
    <t>Cid Valerio de Oliveira</t>
  </si>
  <si>
    <t>250.270.851-68</t>
  </si>
  <si>
    <t>Laboratorista</t>
  </si>
  <si>
    <t>Silas Redua da Silva</t>
  </si>
  <si>
    <t>142.493.671-34</t>
  </si>
  <si>
    <t>10.6.16.2</t>
  </si>
  <si>
    <t>PVPAF - Ponta Porã</t>
  </si>
  <si>
    <t>Sonia Mariza Luna Moreira</t>
  </si>
  <si>
    <t>257.674.961-53</t>
  </si>
  <si>
    <t>Auxiliar de Enfermagem</t>
  </si>
  <si>
    <t>Lindalva Monteiro de Paiva</t>
  </si>
  <si>
    <t xml:space="preserve">201.134.551-00 </t>
  </si>
  <si>
    <t>10.6.16.3</t>
  </si>
  <si>
    <t>PVPAF - Corumbá</t>
  </si>
  <si>
    <t>Miris Rocha da Silva</t>
  </si>
  <si>
    <t xml:space="preserve">108.196.141-49 </t>
  </si>
  <si>
    <t>Ilzon da Silva</t>
  </si>
  <si>
    <t>208.999.041-49</t>
  </si>
  <si>
    <t>23.09.13</t>
  </si>
  <si>
    <t>10.6.17</t>
  </si>
  <si>
    <t>PA</t>
  </si>
  <si>
    <t>Edivandro Mota Guimarães</t>
  </si>
  <si>
    <t>631.508.242-49</t>
  </si>
  <si>
    <t>10.10.14</t>
  </si>
  <si>
    <t>Farmácia Bioquímica - Farmácia</t>
  </si>
  <si>
    <t>Pedro Basílio Vale de Souza</t>
  </si>
  <si>
    <t>207.382.262-20</t>
  </si>
  <si>
    <t>09.12.13</t>
  </si>
  <si>
    <t>10.6.17.1</t>
  </si>
  <si>
    <t>PVPAF - Belém - Aeroporto</t>
  </si>
  <si>
    <t>Francisco de Assis Gonçalves Wanzeller</t>
  </si>
  <si>
    <t>094.539.542-68</t>
  </si>
  <si>
    <t>1746</t>
  </si>
  <si>
    <t>10.6.17.2</t>
  </si>
  <si>
    <t>PVPAF - Vila do Conde</t>
  </si>
  <si>
    <t>Jose Maria da Costa Gonçalves</t>
  </si>
  <si>
    <t>121.307.372-34</t>
  </si>
  <si>
    <t>03.11.14</t>
  </si>
  <si>
    <t>Ronaldo Alves da Silva</t>
  </si>
  <si>
    <t>210.920.442-72</t>
  </si>
  <si>
    <t>06.05.13</t>
  </si>
  <si>
    <t>10.6.17.3</t>
  </si>
  <si>
    <t>PVPAF - Belém - Porto</t>
  </si>
  <si>
    <t>Eduardo Flávio da Silva  Tapajós</t>
  </si>
  <si>
    <t xml:space="preserve"> 258.859.792-00</t>
  </si>
  <si>
    <t>1745</t>
  </si>
  <si>
    <t>João Luiz Moura da Cunha</t>
  </si>
  <si>
    <t>288.706.972-15</t>
  </si>
  <si>
    <t>10.6.18</t>
  </si>
  <si>
    <t>PB</t>
  </si>
  <si>
    <t xml:space="preserve">Ricardo Donizeti de Oliveira </t>
  </si>
  <si>
    <t>852.054.358-87</t>
  </si>
  <si>
    <t>Saúde Pública - Administração Hospitalar e de Sistemas de Saúde - Vigilância Sanitária</t>
  </si>
  <si>
    <t>Wamberto Sergio Gomes da Silva</t>
  </si>
  <si>
    <t>237.853.144-34</t>
  </si>
  <si>
    <t>10.6.18.1</t>
  </si>
  <si>
    <t>PVPAF - João Pessoa</t>
  </si>
  <si>
    <t>Jose Airamir Padilha de Castro</t>
  </si>
  <si>
    <t>204.152.734-04</t>
  </si>
  <si>
    <t>Francisco das Chagas Alexandre de Assis</t>
  </si>
  <si>
    <t>497.613.904-20</t>
  </si>
  <si>
    <t>13.08.18</t>
  </si>
  <si>
    <t>10.6.19</t>
  </si>
  <si>
    <t>PE</t>
  </si>
  <si>
    <t>Olimar Cardoso dos Santos</t>
  </si>
  <si>
    <t>494.565.984-20</t>
  </si>
  <si>
    <t>04.07.13</t>
  </si>
  <si>
    <t>Adriana Aquino Barbosa</t>
  </si>
  <si>
    <t>038.582.964-73</t>
  </si>
  <si>
    <t>14.05.18</t>
  </si>
  <si>
    <t>10.6.19.1</t>
  </si>
  <si>
    <t>PVPAF - Recife - Aeroporto</t>
  </si>
  <si>
    <t>Adriana Patrícia Medeiros de Souza</t>
  </si>
  <si>
    <t xml:space="preserve">050.956.144-64 </t>
  </si>
  <si>
    <t>23.09.16</t>
  </si>
  <si>
    <t>Biomédicina</t>
  </si>
  <si>
    <t>Biologia de Fungos</t>
  </si>
  <si>
    <t>Ariadna Cristina Gomes Barra Sucupira</t>
  </si>
  <si>
    <t>713.175.031-04</t>
  </si>
  <si>
    <t>28.11.13</t>
  </si>
  <si>
    <t>10.6.19.2</t>
  </si>
  <si>
    <t>PVPAF - Recife - Porto</t>
  </si>
  <si>
    <t>15.08.13</t>
  </si>
  <si>
    <t xml:space="preserve">Administração </t>
  </si>
  <si>
    <t>Gestão em Vigilância Sanitária</t>
  </si>
  <si>
    <t>Saúde Coletiva, Concentração em Vigilância Sanitária</t>
  </si>
  <si>
    <t>10.6.19.3</t>
  </si>
  <si>
    <t>PVPAF - Suape</t>
  </si>
  <si>
    <t>Maria Jose Pereira de Almeida</t>
  </si>
  <si>
    <t>273.567.363-49</t>
  </si>
  <si>
    <t>Administração dos Servios de Saúde - Saúde Pública</t>
  </si>
  <si>
    <t>10.6.20</t>
  </si>
  <si>
    <t>PI</t>
  </si>
  <si>
    <t>Maria Elizabeth Queiroz Fernandes</t>
  </si>
  <si>
    <t>213.161.553-15</t>
  </si>
  <si>
    <t>Vigiläncia Sanitaria e Epidemiologica</t>
  </si>
  <si>
    <t>Francisco Borges da Silva</t>
  </si>
  <si>
    <t xml:space="preserve">216.825.343-91 </t>
  </si>
  <si>
    <t>10.6.20.1</t>
  </si>
  <si>
    <t>PVPAF - Teresina</t>
  </si>
  <si>
    <t>Manoel Teixeira Almeida</t>
  </si>
  <si>
    <t>342.910.673-72</t>
  </si>
  <si>
    <t>03.05.18</t>
  </si>
  <si>
    <t>Karasco Touro Delgado</t>
  </si>
  <si>
    <t>305.397.573-49</t>
  </si>
  <si>
    <t>10.6.20.2</t>
  </si>
  <si>
    <t>PVPAF - Parnaíba</t>
  </si>
  <si>
    <t>Rosangela Maria Pereira Serra</t>
  </si>
  <si>
    <t>158.445.363-04</t>
  </si>
  <si>
    <t>Visitador Sanitário</t>
  </si>
  <si>
    <t>Ciências da Religião - Teologia</t>
  </si>
  <si>
    <t>Maria Esther de Araujo Silva</t>
  </si>
  <si>
    <t>273.623.023-04</t>
  </si>
  <si>
    <t>10.6.21</t>
  </si>
  <si>
    <t>PR</t>
  </si>
  <si>
    <t>Clara Kiyomi Kioshima</t>
  </si>
  <si>
    <t>397.579.359-72</t>
  </si>
  <si>
    <t>Farmacêutico</t>
  </si>
  <si>
    <t xml:space="preserve">Vigilância Sanitária de PAF </t>
  </si>
  <si>
    <t>Daniela Dorneles</t>
  </si>
  <si>
    <t>019.775.319-11</t>
  </si>
  <si>
    <t>10.6.21.1</t>
  </si>
  <si>
    <t>PVPAF - Aeroporto e Fronteira de Foz do Iguaçu</t>
  </si>
  <si>
    <t>Jose Rodrigues de Matos</t>
  </si>
  <si>
    <t>014.005.218-66</t>
  </si>
  <si>
    <t>Maria Izilnice Esmeralda de Oliveira</t>
  </si>
  <si>
    <t xml:space="preserve">169.317.343-34 </t>
  </si>
  <si>
    <t>10.6.21.2</t>
  </si>
  <si>
    <t>PVPAF - Curitiba</t>
  </si>
  <si>
    <t>Fabiana Pereira Lins</t>
  </si>
  <si>
    <t>035.651.017-41</t>
  </si>
  <si>
    <t>Roberto Cintra</t>
  </si>
  <si>
    <t>457.517.739-34</t>
  </si>
  <si>
    <t>1753</t>
  </si>
  <si>
    <t>24.10.17</t>
  </si>
  <si>
    <t>10.6.21.3</t>
  </si>
  <si>
    <t>PVPAF - Paranaguá</t>
  </si>
  <si>
    <t>Rodrigo Thomaz Alaver</t>
  </si>
  <si>
    <t>129.137.407-25</t>
  </si>
  <si>
    <t>16.02.2018</t>
  </si>
  <si>
    <t>Vigilância Saniária</t>
  </si>
  <si>
    <t>Márcio Ferreira Lopes</t>
  </si>
  <si>
    <t>590.101.009-44</t>
  </si>
  <si>
    <t>20.06.16</t>
  </si>
  <si>
    <t>10.6.21.4</t>
  </si>
  <si>
    <t>PVPAF - Guaíra</t>
  </si>
  <si>
    <t>Bernadete Aparecida Rubim Zilli</t>
  </si>
  <si>
    <t xml:space="preserve">593.111.699-00 </t>
  </si>
  <si>
    <t>Auxiliar de Laboratório</t>
  </si>
  <si>
    <t>Comércio Exterior</t>
  </si>
  <si>
    <t>Administração Pública</t>
  </si>
  <si>
    <t>Marcos Barreto</t>
  </si>
  <si>
    <t>661.810.039-91</t>
  </si>
  <si>
    <t>10.6.21.5</t>
  </si>
  <si>
    <t>PVPAF - Maringá</t>
  </si>
  <si>
    <t>Evandro da Mota Marques</t>
  </si>
  <si>
    <t xml:space="preserve">154.267.738-66 </t>
  </si>
  <si>
    <t>Farmácia - Farmácia Industrial</t>
  </si>
  <si>
    <t>Homeopatia - Vigilância Sanitária - Saúde Pública</t>
  </si>
  <si>
    <t xml:space="preserve">Nilza Keiko Terada </t>
  </si>
  <si>
    <t>446.012.719-91</t>
  </si>
  <si>
    <t>13.09.16</t>
  </si>
  <si>
    <t>10.6.22</t>
  </si>
  <si>
    <t>Larissa de Azevedo Rego Peres</t>
  </si>
  <si>
    <t>033.950.167-73</t>
  </si>
  <si>
    <t>Norberto Polla de Campos</t>
  </si>
  <si>
    <t>887.914.919-91</t>
  </si>
  <si>
    <t>10.6.22.1</t>
  </si>
  <si>
    <t>PVPAF - Macaé</t>
  </si>
  <si>
    <t>Karen Marques do Amaral</t>
  </si>
  <si>
    <t xml:space="preserve">106.834.517-90 </t>
  </si>
  <si>
    <t>14.03.17</t>
  </si>
  <si>
    <t>Clínica Médica e Cirurgia de Pequenos Animais</t>
  </si>
  <si>
    <t>Grace Benedita de Carvalho Martins</t>
  </si>
  <si>
    <t xml:space="preserve">664.263.166-87 </t>
  </si>
  <si>
    <t>10.6.22.2</t>
  </si>
  <si>
    <t>PVPAF - Rio de Janeiro - Aeroporto</t>
  </si>
  <si>
    <t xml:space="preserve"> 887.914.919-91</t>
  </si>
  <si>
    <t>Mestre em Ciência</t>
  </si>
  <si>
    <t>Ana Cláudia Bastos de Andrade</t>
  </si>
  <si>
    <t>398.720.501-63</t>
  </si>
  <si>
    <t>10.6.22.3</t>
  </si>
  <si>
    <t>PVPAF - Itaguaí</t>
  </si>
  <si>
    <t>Marcio Valerio Soares de Oliveira</t>
  </si>
  <si>
    <t xml:space="preserve">854.853.817-15 </t>
  </si>
  <si>
    <t>Aloysio Cezar de Freitas</t>
  </si>
  <si>
    <t>855.179.847-20</t>
  </si>
  <si>
    <t>10.6.22.4</t>
  </si>
  <si>
    <t>PVPAF - Rio de Janeiro - Porto</t>
  </si>
  <si>
    <t>Afonso Infurna Júnior</t>
  </si>
  <si>
    <t>343.649.357-00</t>
  </si>
  <si>
    <t>Sanitarista</t>
  </si>
  <si>
    <t>10.6.23</t>
  </si>
  <si>
    <t>RN</t>
  </si>
  <si>
    <t>Francisco Canindé Gerlândio De Souza</t>
  </si>
  <si>
    <t>019.740.424-30</t>
  </si>
  <si>
    <t>MBA em Administração Publica - Vigilância Sanitária</t>
  </si>
  <si>
    <t>Eujane Dantas Medeiros</t>
  </si>
  <si>
    <t xml:space="preserve"> 280.167.261-00</t>
  </si>
  <si>
    <t>10.6.23.1</t>
  </si>
  <si>
    <t>PVPAF - São Gonçalo do Amarante</t>
  </si>
  <si>
    <t>Helder Soares de Souza</t>
  </si>
  <si>
    <t>443.529.804-04</t>
  </si>
  <si>
    <t>Políticas Públicas e Gestão Estrtégica em Saúde</t>
  </si>
  <si>
    <t>10.6.23.2</t>
  </si>
  <si>
    <t>PVPAF - Natal - Porto</t>
  </si>
  <si>
    <t>Edilza Maria de Araujo</t>
  </si>
  <si>
    <t>230.778.164-15</t>
  </si>
  <si>
    <t>18.12.17</t>
  </si>
  <si>
    <t>Eugênio Pereira Soares</t>
  </si>
  <si>
    <t>200.191.064-91</t>
  </si>
  <si>
    <t>10.6.24</t>
  </si>
  <si>
    <t>RO</t>
  </si>
  <si>
    <t>Waldir Rocha Lima</t>
  </si>
  <si>
    <t>113.219.462-87</t>
  </si>
  <si>
    <t>10.6.24.1</t>
  </si>
  <si>
    <t>PVPAF - Porto Velho - Aeroporto</t>
  </si>
  <si>
    <t>Paulo Sergio Souza Marques</t>
  </si>
  <si>
    <t>162.935.172-53</t>
  </si>
  <si>
    <t>10.6.24.2</t>
  </si>
  <si>
    <t>PVPAF - Porto Velho - Porto</t>
  </si>
  <si>
    <t>Raimundo Jonas de Sá</t>
  </si>
  <si>
    <t>037.635.792-49</t>
  </si>
  <si>
    <t>Newton Souza Serrao Junior</t>
  </si>
  <si>
    <t>437.942.462-68</t>
  </si>
  <si>
    <t>26.10.16</t>
  </si>
  <si>
    <t>10.6.24.3</t>
  </si>
  <si>
    <t>PVPAF - Guajará Mirim</t>
  </si>
  <si>
    <t>Edizia Mendes Holder</t>
  </si>
  <si>
    <t>106.607.392-91</t>
  </si>
  <si>
    <t xml:space="preserve">Pedagogia </t>
  </si>
  <si>
    <t>Maria de Lourdes da Silva Souza</t>
  </si>
  <si>
    <t>113.438.262-68</t>
  </si>
  <si>
    <t>10.6.25</t>
  </si>
  <si>
    <t>RR</t>
  </si>
  <si>
    <t>Katia Faria da Silva</t>
  </si>
  <si>
    <t>728.260.537-87</t>
  </si>
  <si>
    <t xml:space="preserve">Gestão Ambiental </t>
  </si>
  <si>
    <t>Rosineide Tavares de Souza Picanço</t>
  </si>
  <si>
    <t>199.734.542-00</t>
  </si>
  <si>
    <t>10.6.25.1</t>
  </si>
  <si>
    <t>PVPAF - Pacaraima</t>
  </si>
  <si>
    <t>Wania Leila de Souza Pantoja</t>
  </si>
  <si>
    <t>383.597.662-15</t>
  </si>
  <si>
    <t>10.6.25.2</t>
  </si>
  <si>
    <t>PVPAF - Bonfim</t>
  </si>
  <si>
    <t>Francineide da Silva Macedo</t>
  </si>
  <si>
    <t>201.117.892-49</t>
  </si>
  <si>
    <t>Agende de Portaria</t>
  </si>
  <si>
    <t xml:space="preserve">26.07.18 </t>
  </si>
  <si>
    <t xml:space="preserve">201.117.892-49 </t>
  </si>
  <si>
    <t>10.6.25.3</t>
  </si>
  <si>
    <t>PVPAF - Aeroporto</t>
  </si>
  <si>
    <t>Sandra Regina Alves de Oliveira</t>
  </si>
  <si>
    <t xml:space="preserve">322.797.952-72 </t>
  </si>
  <si>
    <t>Mario Borges Leal Junior</t>
  </si>
  <si>
    <t>225.369.492-49</t>
  </si>
  <si>
    <t>10.6.26</t>
  </si>
  <si>
    <t>Coordenação de Vigilância Sanitária de Portos, Aeroportos, Fronteiras e Recintos Alfandegados</t>
  </si>
  <si>
    <t>RS</t>
  </si>
  <si>
    <t>Mauda Valdeci Vess Rocha</t>
  </si>
  <si>
    <t>180.631.010-49</t>
  </si>
  <si>
    <t>24.09.15</t>
  </si>
  <si>
    <t>Cosmetologia - Homeopatia - Controle Químico e Biológico de Alimentos e Medicamentos - Imunologia e Imunobiologia - Saúde Coletiva</t>
  </si>
  <si>
    <t>Adriana Siqueira Pahim</t>
  </si>
  <si>
    <t>437.516.520-00</t>
  </si>
  <si>
    <t>10.6.26.1</t>
  </si>
  <si>
    <t>PVPAF - Porto Alegre</t>
  </si>
  <si>
    <t>Izaura de Fátima do Amaral Streit</t>
  </si>
  <si>
    <t>305.997.680-53</t>
  </si>
  <si>
    <t>1697</t>
  </si>
  <si>
    <t>09.10.17</t>
  </si>
  <si>
    <t>10.6.26.2</t>
  </si>
  <si>
    <t>PVPAF - Uruguaiana</t>
  </si>
  <si>
    <t>10.6.26.3</t>
  </si>
  <si>
    <t>PVPAF - Chuí</t>
  </si>
  <si>
    <t>Rosangela Pereira Duro Mignone</t>
  </si>
  <si>
    <t>263.817.450-53</t>
  </si>
  <si>
    <t>21.10.14</t>
  </si>
  <si>
    <t>10.6.26.4</t>
  </si>
  <si>
    <t>PVPAF - Jaguarão</t>
  </si>
  <si>
    <t xml:space="preserve">Hedinaira Spindola </t>
  </si>
  <si>
    <t>321.520.600-59</t>
  </si>
  <si>
    <t>Eva Regina Silveira da Silva</t>
  </si>
  <si>
    <t>321.504.580-04</t>
  </si>
  <si>
    <t>27.01.16</t>
  </si>
  <si>
    <t>10.6.26.5</t>
  </si>
  <si>
    <t>PVPAF - Santana do Livramento</t>
  </si>
  <si>
    <t>Carloir Severo Correa</t>
  </si>
  <si>
    <t>226.468.500-00</t>
  </si>
  <si>
    <t>30.08.13</t>
  </si>
  <si>
    <t>Tecnólogo Rural</t>
  </si>
  <si>
    <t>10.6.26.6</t>
  </si>
  <si>
    <t>PVPAF - São Borja</t>
  </si>
  <si>
    <t>Eni Rissi Saldanha</t>
  </si>
  <si>
    <t>812.034.890-72</t>
  </si>
  <si>
    <t>Nilson Gomes</t>
  </si>
  <si>
    <t>406.263.267-53</t>
  </si>
  <si>
    <t>10.6.26.7</t>
  </si>
  <si>
    <t>PVPAF - Rio Grande</t>
  </si>
  <si>
    <t>Adail Fernando Soares Umpierre</t>
  </si>
  <si>
    <t>392.286.730-87</t>
  </si>
  <si>
    <t>380</t>
  </si>
  <si>
    <t>2º grau</t>
  </si>
  <si>
    <t>00.326</t>
  </si>
  <si>
    <t>10.6.27</t>
  </si>
  <si>
    <t>SC</t>
  </si>
  <si>
    <t>Vera Lúcia Dal Forno</t>
  </si>
  <si>
    <t>303.661.860-00</t>
  </si>
  <si>
    <t>Heriberto Paulo de Limas</t>
  </si>
  <si>
    <t>248.565.099-34</t>
  </si>
  <si>
    <t>10.6.27.1</t>
  </si>
  <si>
    <t>PVPAF - Florianópolis</t>
  </si>
  <si>
    <t>Dionam de Souza Pinho</t>
  </si>
  <si>
    <t>188.072.752-87</t>
  </si>
  <si>
    <t>10.6.27.2</t>
  </si>
  <si>
    <t>PVPAF - Joinville</t>
  </si>
  <si>
    <t>Patrícia Basílio Medeiros</t>
  </si>
  <si>
    <t>017.286.131-40</t>
  </si>
  <si>
    <t>25.05.17</t>
  </si>
  <si>
    <t>10.6.27.3</t>
  </si>
  <si>
    <t>PVPAF - Dionísio Cerqueira</t>
  </si>
  <si>
    <t>Sávio Rodrigo de Lima</t>
  </si>
  <si>
    <t>020.507.719-67</t>
  </si>
  <si>
    <t>29.10.2015</t>
  </si>
  <si>
    <t>Gilberto José Mário</t>
  </si>
  <si>
    <t>200.569.900-49</t>
  </si>
  <si>
    <t>10.6.27.4</t>
  </si>
  <si>
    <t>PVPAF - Imbituba</t>
  </si>
  <si>
    <t>Maria Vieira da Rosa</t>
  </si>
  <si>
    <t>289.094.539-15</t>
  </si>
  <si>
    <t>31.07.15</t>
  </si>
  <si>
    <t>Administração dos Serviços de Saúde</t>
  </si>
  <si>
    <t>Sônia Pires Inácio</t>
  </si>
  <si>
    <t>252.375.949-72</t>
  </si>
  <si>
    <t>05.07.17</t>
  </si>
  <si>
    <t>10.6.27.5</t>
  </si>
  <si>
    <t>PVPAF - São Francisco do Sul</t>
  </si>
  <si>
    <t>Cristiane Yamamoto Dutra</t>
  </si>
  <si>
    <t>767.686.601-44</t>
  </si>
  <si>
    <t>31.05.17</t>
  </si>
  <si>
    <t>Roberto Busato Filho</t>
  </si>
  <si>
    <t>004.978.749-70</t>
  </si>
  <si>
    <t>25.10.16</t>
  </si>
  <si>
    <t>10.6.27.6</t>
  </si>
  <si>
    <t>PVPAF - Vale do Itajaí</t>
  </si>
  <si>
    <t>Marcos Fernando Galves da Silva</t>
  </si>
  <si>
    <t>276.996.568-90</t>
  </si>
  <si>
    <t>Augusto dos Anjos Peiche</t>
  </si>
  <si>
    <t>696.032.510-20</t>
  </si>
  <si>
    <t>01.12.16</t>
  </si>
  <si>
    <t>10.6.28</t>
  </si>
  <si>
    <t>SE</t>
  </si>
  <si>
    <t>Gilton Machado Resende Filho</t>
  </si>
  <si>
    <t>170.221.260-87</t>
  </si>
  <si>
    <t>1607</t>
  </si>
  <si>
    <t>Genildes de Carvalho Ribeiro</t>
  </si>
  <si>
    <t>264.923.855-00</t>
  </si>
  <si>
    <t>1933</t>
  </si>
  <si>
    <t>10.6.28.1</t>
  </si>
  <si>
    <t>PVPAF - Aracajú</t>
  </si>
  <si>
    <t>Celia Regina Paixão Sales</t>
  </si>
  <si>
    <t xml:space="preserve">326.353.545-53 </t>
  </si>
  <si>
    <t>Educação, Comunicação, Sociedade e Meio Ambiente</t>
  </si>
  <si>
    <t>Idelfonso Braz do Bomfin Neto</t>
  </si>
  <si>
    <t>365.196.265-20</t>
  </si>
  <si>
    <t>05.09.2017</t>
  </si>
  <si>
    <t>10.6.28.2</t>
  </si>
  <si>
    <t>PVPAF - Barra dos Coqueiros</t>
  </si>
  <si>
    <t>Genilson Santos</t>
  </si>
  <si>
    <t>311.945.835-04</t>
  </si>
  <si>
    <t>Pedagogia - Licenciatura Plena</t>
  </si>
  <si>
    <t>Maria Aparecida Sobral Santos</t>
  </si>
  <si>
    <t>359.247.215-15</t>
  </si>
  <si>
    <t>10.6.29</t>
  </si>
  <si>
    <t>Coordenação de Vigilância Sanitária de Portos, Aeroportos,  Fronteiras e Recintos Alfandegados</t>
  </si>
  <si>
    <t>SP</t>
  </si>
  <si>
    <t>Carina Mayumi Yamashita Oura</t>
  </si>
  <si>
    <t>041.921.629-46</t>
  </si>
  <si>
    <t>Tereza Cristina Vieira de Oliveira Franco</t>
  </si>
  <si>
    <t>069.256.828-08</t>
  </si>
  <si>
    <t>14.10.16</t>
  </si>
  <si>
    <t>Agente de Serviços Complementares</t>
  </si>
  <si>
    <t>10.6.29.1</t>
  </si>
  <si>
    <t>PVPAF - Campinas</t>
  </si>
  <si>
    <t>Cristina Quemelo Adami Fais</t>
  </si>
  <si>
    <t xml:space="preserve">312.020.848-50 </t>
  </si>
  <si>
    <t>31.08.16</t>
  </si>
  <si>
    <t xml:space="preserve">Radiodiagnóstico </t>
  </si>
  <si>
    <t>Medicina Nuclear</t>
  </si>
  <si>
    <t>10.6.29.2</t>
  </si>
  <si>
    <t>PVPAF - Guarulhos</t>
  </si>
  <si>
    <t>Elisa da Silva Braga Boccia</t>
  </si>
  <si>
    <t>104.973.938-83</t>
  </si>
  <si>
    <t>17.05.13</t>
  </si>
  <si>
    <t>Wanda Fornaciari Augusto</t>
  </si>
  <si>
    <t>10.6.29.3</t>
  </si>
  <si>
    <t>PVPAF - Santos</t>
  </si>
  <si>
    <t>Erica Cristina Santos Carvalho</t>
  </si>
  <si>
    <t xml:space="preserve">041.606.916-92 </t>
  </si>
  <si>
    <t>Farmácia-Análises Clínicas</t>
  </si>
  <si>
    <t xml:space="preserve">Vitor Gustavo Santos Gabas </t>
  </si>
  <si>
    <t xml:space="preserve">293.951.838-61 </t>
  </si>
  <si>
    <t>10.6.29.4</t>
  </si>
  <si>
    <t>PVPAF - São Paulo</t>
  </si>
  <si>
    <t>Sônia Francisca Pereira Ribeiro Gonçalves</t>
  </si>
  <si>
    <t>327.060.819-53</t>
  </si>
  <si>
    <t>05.06.15</t>
  </si>
  <si>
    <t>Valéria do Nascimento Crespo</t>
  </si>
  <si>
    <t>005.051.748-12</t>
  </si>
  <si>
    <t>12.05.15</t>
  </si>
  <si>
    <t>10.6.29.5</t>
  </si>
  <si>
    <t>PVPAF - São Sebastião</t>
  </si>
  <si>
    <t>Helton Vargas Ferreira</t>
  </si>
  <si>
    <t>276.606.288-28</t>
  </si>
  <si>
    <t>08.08.16</t>
  </si>
  <si>
    <t>Direito - Economia</t>
  </si>
  <si>
    <t>Relações Internacionais - Direito Sanitário - Vigilância Sanitária</t>
  </si>
  <si>
    <t>10.6.30</t>
  </si>
  <si>
    <t>TO</t>
  </si>
  <si>
    <t>Antonio Carlos Martins Cirilo</t>
  </si>
  <si>
    <t>330.394.536-53</t>
  </si>
  <si>
    <t xml:space="preserve">Medicina </t>
  </si>
  <si>
    <t>Acupuntura  - Medicina e Reabilitação</t>
  </si>
  <si>
    <t>Lazaro da Silva Dutra Junior</t>
  </si>
  <si>
    <t>288.471.721-87</t>
  </si>
  <si>
    <t>30.07.13</t>
  </si>
  <si>
    <t>10.6.30.1</t>
  </si>
  <si>
    <t>PVPAF - Palmas</t>
  </si>
  <si>
    <t xml:space="preserve"> 288.471.721-87</t>
  </si>
  <si>
    <t>Dirce Ferreira de Queiroz Aires</t>
  </si>
  <si>
    <t>295.677.181-72</t>
  </si>
  <si>
    <t>05.06.17</t>
  </si>
  <si>
    <t>11.</t>
  </si>
  <si>
    <t>Diretoria de Gestão Institucional</t>
  </si>
  <si>
    <t>DIGES</t>
  </si>
  <si>
    <t>Patrícia Tiana Pacheco Lamarão</t>
  </si>
  <si>
    <t>607.591.002-68</t>
  </si>
  <si>
    <t>Direito Constitucional</t>
  </si>
  <si>
    <t xml:space="preserve">Francineia Tavares Bezerra </t>
  </si>
  <si>
    <t xml:space="preserve">599.148.901-72 </t>
  </si>
  <si>
    <t xml:space="preserve">Alessandra Pessoa </t>
  </si>
  <si>
    <t xml:space="preserve">030.553.816-02 </t>
  </si>
  <si>
    <t>Guilherme Antônio Marques Buss</t>
  </si>
  <si>
    <t>020.136.549-95</t>
  </si>
  <si>
    <t>Servidor Público dos Quadros Prórios da Anvisa</t>
  </si>
  <si>
    <t xml:space="preserve">Nélio de Bastos Morais </t>
  </si>
  <si>
    <t>133.815.801-59</t>
  </si>
  <si>
    <t>Vigilância Sanitária - Controladoria</t>
  </si>
  <si>
    <t>Ademir Nunes Benevides Filho</t>
  </si>
  <si>
    <t>008.693.081-81</t>
  </si>
  <si>
    <t>Administração e Políticas Públicas</t>
  </si>
  <si>
    <t>Chiara Chaves Cruz da Silva</t>
  </si>
  <si>
    <t>763.374.993-87</t>
  </si>
  <si>
    <t>25.01.16</t>
  </si>
  <si>
    <t>Serviço Social</t>
  </si>
  <si>
    <t>Vigilância Sanitária - Gestão da Vigilância Sanitária</t>
  </si>
  <si>
    <t>11.1</t>
  </si>
  <si>
    <t>Gerência-Geral de Gestão Administrativa e Financeira</t>
  </si>
  <si>
    <t>GGGAF</t>
  </si>
  <si>
    <t>Romison Rodrigues Mota</t>
  </si>
  <si>
    <t>617.379.411-04</t>
  </si>
  <si>
    <t>18.05.15</t>
  </si>
  <si>
    <t xml:space="preserve">Gestão Financeira - Vigilância Sanitária  </t>
  </si>
  <si>
    <t>Frederico Augusto de Abreu Fernandes</t>
  </si>
  <si>
    <t>831.362.661-53</t>
  </si>
  <si>
    <t>22.06.15</t>
  </si>
  <si>
    <t>Ana Cristina Rolins de Freitas Dusi</t>
  </si>
  <si>
    <t>343.373.931-53</t>
  </si>
  <si>
    <t>15.07.15</t>
  </si>
  <si>
    <t>Vigilância Sanitária - Planejamento e Administração de Rh</t>
  </si>
  <si>
    <t>Sara Guimarães da Rocha Mendes</t>
  </si>
  <si>
    <t>Henrique Bueno Kussama</t>
  </si>
  <si>
    <t>153.981.478-54</t>
  </si>
  <si>
    <t>Engenharia de Produção</t>
  </si>
  <si>
    <t xml:space="preserve">Gestão Empresarial </t>
  </si>
  <si>
    <t>11.1.1</t>
  </si>
  <si>
    <t>Coordenação Administrativa de Infrações Sanitárias</t>
  </si>
  <si>
    <t>CADIS</t>
  </si>
  <si>
    <t>Rodrigo Jose Viana Ottoni</t>
  </si>
  <si>
    <t xml:space="preserve">993.089.751-87 </t>
  </si>
  <si>
    <t>08.05.15</t>
  </si>
  <si>
    <t>Gestão de Saúde</t>
  </si>
  <si>
    <t>11.1.2</t>
  </si>
  <si>
    <t>Coordenação de Contabilidade e Custos</t>
  </si>
  <si>
    <t>CCONT</t>
  </si>
  <si>
    <t>Oswaldo Marangoni Junior</t>
  </si>
  <si>
    <t>154.267.578-28</t>
  </si>
  <si>
    <t>24.06.11</t>
  </si>
  <si>
    <t>Vigilância Sanitária - Administração Financeira e Mercado de Capitais</t>
  </si>
  <si>
    <t>Helio Mario Alves de Araujo</t>
  </si>
  <si>
    <t>688.354.001-63</t>
  </si>
  <si>
    <t>21.02.13</t>
  </si>
  <si>
    <t>Raquel Soares Avila</t>
  </si>
  <si>
    <t xml:space="preserve">934.871.690-53 </t>
  </si>
  <si>
    <t>04.08.15</t>
  </si>
  <si>
    <t>11.1.3</t>
  </si>
  <si>
    <t>Coordenação de Licitações Públicas</t>
  </si>
  <si>
    <t>COLIP</t>
  </si>
  <si>
    <t>Marcio Jose Sousa Paes</t>
  </si>
  <si>
    <t>827.368.041-04</t>
  </si>
  <si>
    <t>Economia de Empresas - Gestão Financeira</t>
  </si>
  <si>
    <t>Rodrigo Cleto Jorge</t>
  </si>
  <si>
    <t xml:space="preserve">025.334.186-84 </t>
  </si>
  <si>
    <t>16.08.17</t>
  </si>
  <si>
    <t>025.334.186-84</t>
  </si>
  <si>
    <t>23.08.17</t>
  </si>
  <si>
    <t xml:space="preserve">Direito Penal </t>
  </si>
  <si>
    <t>Guilherme Senna Jerônymo</t>
  </si>
  <si>
    <t>564.349.361-68</t>
  </si>
  <si>
    <t>30.09.16</t>
  </si>
  <si>
    <t>Vigilância Sanitária/ Controladoria</t>
  </si>
  <si>
    <t>Ana Luísa Serafini Machado</t>
  </si>
  <si>
    <t>129.016.276-78</t>
  </si>
  <si>
    <t>1606</t>
  </si>
  <si>
    <t>Patrícia Maria Jerônimo</t>
  </si>
  <si>
    <t>770.615.601-00</t>
  </si>
  <si>
    <t xml:space="preserve">Vigilância Sanitária - Controladoria </t>
  </si>
  <si>
    <t>Psicologia</t>
  </si>
  <si>
    <t>11.1.4</t>
  </si>
  <si>
    <t>Gerência de Orçamento e Finanças</t>
  </si>
  <si>
    <t>GEFIC</t>
  </si>
  <si>
    <t>Luanda de Siqueira Leitão</t>
  </si>
  <si>
    <t>096.150.687-30</t>
  </si>
  <si>
    <t xml:space="preserve">Administração  </t>
  </si>
  <si>
    <t>Andréia Silva Nogueira</t>
  </si>
  <si>
    <t>869.066.311-87</t>
  </si>
  <si>
    <t>30.07.15</t>
  </si>
  <si>
    <t>Erico Cassio Santos de Oliveira</t>
  </si>
  <si>
    <t>013.602.541-29</t>
  </si>
  <si>
    <t>Andreia Silva Nogueira</t>
  </si>
  <si>
    <t>25.03.15</t>
  </si>
  <si>
    <t>Vanessa Borges de Oliveira</t>
  </si>
  <si>
    <t xml:space="preserve">906.079.531-87 </t>
  </si>
  <si>
    <t>Josefa Jeane Gomes</t>
  </si>
  <si>
    <t>333.978.721-20</t>
  </si>
  <si>
    <t>Contador</t>
  </si>
  <si>
    <t>11.1.5</t>
  </si>
  <si>
    <t>Gerência de Gestão de Contratos e Parcerias</t>
  </si>
  <si>
    <t>GECOP</t>
  </si>
  <si>
    <t>Daniel Ferreira Alves</t>
  </si>
  <si>
    <t>012.962.506-01</t>
  </si>
  <si>
    <t>Direito Processual Administrativo</t>
  </si>
  <si>
    <t>Marcelo Freitas Rodrigues</t>
  </si>
  <si>
    <t xml:space="preserve">668.395.561-15 </t>
  </si>
  <si>
    <t>12.03.18</t>
  </si>
  <si>
    <t>Ulisses Luz da Silva Neto</t>
  </si>
  <si>
    <t>703.128.771-53</t>
  </si>
  <si>
    <t>13.03.18</t>
  </si>
  <si>
    <t>Direito Administrativo/ Docência do Ensino Superior</t>
  </si>
  <si>
    <t>Rafaela Condori Choque de Araujo</t>
  </si>
  <si>
    <t xml:space="preserve">014.002.291-03 </t>
  </si>
  <si>
    <t>03.02.15</t>
  </si>
  <si>
    <t>Tradutor Inglês/Português</t>
  </si>
  <si>
    <t>Willans Nunes dos Santos</t>
  </si>
  <si>
    <t>731.558.531-15</t>
  </si>
  <si>
    <t>13.01.16</t>
  </si>
  <si>
    <t>Marco Aurélio Rodovalho de Oliveira</t>
  </si>
  <si>
    <t>965.289.906-20</t>
  </si>
  <si>
    <t>11.1.6</t>
  </si>
  <si>
    <t>Gerência de Gestão da Arrecadação</t>
  </si>
  <si>
    <t>GEGAR</t>
  </si>
  <si>
    <t>25.06.10</t>
  </si>
  <si>
    <t xml:space="preserve">Gestão da Vigilância Sanitária - Planejamento, Orçamento e Gestão governamental </t>
  </si>
  <si>
    <t>Carlos Alessandro Generoso Tripode</t>
  </si>
  <si>
    <t>473.371.681-87</t>
  </si>
  <si>
    <t>14.07.10</t>
  </si>
  <si>
    <t>Fernando Lucas de Oliveira</t>
  </si>
  <si>
    <t xml:space="preserve">900.571.801-30 </t>
  </si>
  <si>
    <t>Vicente  Nunes da Silva</t>
  </si>
  <si>
    <t xml:space="preserve">316.379.811-04 </t>
  </si>
  <si>
    <t xml:space="preserve">Gestão Pública </t>
  </si>
  <si>
    <t>Luis Jibrin</t>
  </si>
  <si>
    <t xml:space="preserve">004.264.371-60 </t>
  </si>
  <si>
    <t>10.08.17</t>
  </si>
  <si>
    <t>Computação - Psicologia</t>
  </si>
  <si>
    <t xml:space="preserve">Análise financeira </t>
  </si>
  <si>
    <t>11.1.7</t>
  </si>
  <si>
    <t>Gerência de Logística</t>
  </si>
  <si>
    <t>GELOG</t>
  </si>
  <si>
    <t>Renato Carneiro Lino da Silva</t>
  </si>
  <si>
    <t>709.426.091-15</t>
  </si>
  <si>
    <t>10.05.13</t>
  </si>
  <si>
    <t>Lorrayne Vieira Mendonça</t>
  </si>
  <si>
    <t>037.344.541-58</t>
  </si>
  <si>
    <t>13.07.17</t>
  </si>
  <si>
    <t>Pedro Henrique Silva Santos</t>
  </si>
  <si>
    <t xml:space="preserve">039.800.591-54 </t>
  </si>
  <si>
    <t>30.09.14</t>
  </si>
  <si>
    <t>Fabio Yassuo Mikami</t>
  </si>
  <si>
    <t>906.245.051-20</t>
  </si>
  <si>
    <t>Cassius Marcelus Dias Soares</t>
  </si>
  <si>
    <t>769.844.601-82</t>
  </si>
  <si>
    <t>Adamo Luiz Costa Batista</t>
  </si>
  <si>
    <t>024.430.794-65</t>
  </si>
  <si>
    <t>Perícia Criminal / Projeto, Exec.e Desenpenho de Estruturas e Fundações</t>
  </si>
  <si>
    <t xml:space="preserve">037.344.541-58 </t>
  </si>
  <si>
    <t>26.07.16</t>
  </si>
  <si>
    <t>Gestão de Políticas Públicas</t>
  </si>
  <si>
    <t>Gestão Fiscal</t>
  </si>
  <si>
    <t>11.2</t>
  </si>
  <si>
    <t>Gerência-Geral de Gestão de Pessoas</t>
  </si>
  <si>
    <t>GGPES</t>
  </si>
  <si>
    <t>Daniel Ferreira Borges</t>
  </si>
  <si>
    <t>038.987.936-30</t>
  </si>
  <si>
    <t>22.01.18</t>
  </si>
  <si>
    <t>Luiz Augusto da Cruz</t>
  </si>
  <si>
    <t>556.125.201-15</t>
  </si>
  <si>
    <t>Ana Maria Alkmim Frantz</t>
  </si>
  <si>
    <t>359.414.131-49</t>
  </si>
  <si>
    <t>Adelaide da Silva Brito</t>
  </si>
  <si>
    <t>22.06.18</t>
  </si>
  <si>
    <t>Biblioteconomia</t>
  </si>
  <si>
    <t>Roger Barbosa Paiva</t>
  </si>
  <si>
    <t>877.981.074-87</t>
  </si>
  <si>
    <t>Engenharia em Alimentos</t>
  </si>
  <si>
    <t>Giovana Lirio Nascimento Silva</t>
  </si>
  <si>
    <t>113.840.687-24</t>
  </si>
  <si>
    <t>11.2.1</t>
  </si>
  <si>
    <t>Coordenação de Saúde e Qualidade de Vida no Trabalho</t>
  </si>
  <si>
    <t>CSQVT</t>
  </si>
  <si>
    <t>Mariana Drumond Marques</t>
  </si>
  <si>
    <t>Sueli Sousa Tormin</t>
  </si>
  <si>
    <t>320.562.301-00</t>
  </si>
  <si>
    <t>11.2.2</t>
  </si>
  <si>
    <t>Gerência de Desenvolvimento de Pessoas</t>
  </si>
  <si>
    <t>GEDEP</t>
  </si>
  <si>
    <t>Webert Gonçalves de Santana</t>
  </si>
  <si>
    <t>417.622.151-87</t>
  </si>
  <si>
    <t>17.03.16</t>
  </si>
  <si>
    <t xml:space="preserve"> 556.125.201-15</t>
  </si>
  <si>
    <t>15.03.18</t>
  </si>
  <si>
    <t>Paula de Jesus Nascimento</t>
  </si>
  <si>
    <t>020.206.745-99</t>
  </si>
  <si>
    <t>Administração Hospitar e Sistemas de Saúde - MBA em Gestão de Pessoas e Comportamento Organizacional</t>
  </si>
  <si>
    <t>Anne Jessica da Silva Melo</t>
  </si>
  <si>
    <t>074.215.964-70</t>
  </si>
  <si>
    <t>16.09.15</t>
  </si>
  <si>
    <t>Tatiana Lima e Silva Rubino</t>
  </si>
  <si>
    <t>015.458.181-00</t>
  </si>
  <si>
    <t>11.2.3</t>
  </si>
  <si>
    <t>Coordenação de Gestão de Cadastro e Pagamento</t>
  </si>
  <si>
    <t>CGCAP</t>
  </si>
  <si>
    <t>Anedir Barbosa Tristão Filho</t>
  </si>
  <si>
    <t xml:space="preserve">640.259.181-53 </t>
  </si>
  <si>
    <t>Mara Rubia da Fonseca Melo</t>
  </si>
  <si>
    <t>001.822.611-66</t>
  </si>
  <si>
    <t>Joel Almeida dos Santos</t>
  </si>
  <si>
    <t>279.763.511-68</t>
  </si>
  <si>
    <t>Vigilância Sanitária - Bioética</t>
  </si>
  <si>
    <t>Amanda Muffato Teixeira</t>
  </si>
  <si>
    <t>077.043.366-90</t>
  </si>
  <si>
    <t>Qumica</t>
  </si>
  <si>
    <t>Sistema da Informação</t>
  </si>
  <si>
    <t>11.2.4</t>
  </si>
  <si>
    <t>Coordenação de Aposentadorias e Pensões</t>
  </si>
  <si>
    <t>COAPP</t>
  </si>
  <si>
    <t>Glauciane da Silva</t>
  </si>
  <si>
    <t>565.266.281-68</t>
  </si>
  <si>
    <t>Denise Soares Mendes Amorim</t>
  </si>
  <si>
    <t xml:space="preserve"> 843.952.301-72</t>
  </si>
  <si>
    <t>843.952.301-72</t>
  </si>
  <si>
    <t>13.04.18</t>
  </si>
  <si>
    <t>11.3</t>
  </si>
  <si>
    <t>Gerência-Geral da Tecnologia da Informação</t>
  </si>
  <si>
    <t>GGTIN</t>
  </si>
  <si>
    <t>Verangge Pereira Lopes Custódio</t>
  </si>
  <si>
    <t>812.596.461-49</t>
  </si>
  <si>
    <t>Paulo Cesar Guimarães Costa</t>
  </si>
  <si>
    <t>221.708.711-87</t>
  </si>
  <si>
    <t>NOMEAR</t>
  </si>
  <si>
    <t>Jainne Aragão Carvalho Fernandes</t>
  </si>
  <si>
    <t>037.016.351-61</t>
  </si>
  <si>
    <t>28.08.18</t>
  </si>
  <si>
    <t>11.3.1</t>
  </si>
  <si>
    <t>Coordenação de Conformidade e Contratos de Tecnologia de Informação e Comunicação</t>
  </si>
  <si>
    <t>CCOTI</t>
  </si>
  <si>
    <t>Eduardo Braga Dutra Rocha</t>
  </si>
  <si>
    <t>992.157.561-91</t>
  </si>
  <si>
    <t xml:space="preserve">Gestão de Tecnologia da Informação / Engenharia da Computação </t>
  </si>
  <si>
    <t>Telecomunicação</t>
  </si>
  <si>
    <t>Carlos Eduardo Nogueira Gonçalves</t>
  </si>
  <si>
    <t>310.771.148-93</t>
  </si>
  <si>
    <t>Tecnologia em Desenvolvimento para Web</t>
  </si>
  <si>
    <t>11.3.2</t>
  </si>
  <si>
    <t>Coordenação de Segurança Tecnológica</t>
  </si>
  <si>
    <t>COSET</t>
  </si>
  <si>
    <t xml:space="preserve">Helio Bomfim de Macedo Filho </t>
  </si>
  <si>
    <t>021.985.383-50</t>
  </si>
  <si>
    <t>Engenharia de Sistemas e Computação</t>
  </si>
  <si>
    <t>Gabriela Ribeiro Botelho Marques</t>
  </si>
  <si>
    <t>852.295.471-20</t>
  </si>
  <si>
    <t>11.3.3</t>
  </si>
  <si>
    <t>Coordenação de Projetos e Governança de Tecnologia da Informação</t>
  </si>
  <si>
    <t>CGOTI</t>
  </si>
  <si>
    <t>Rhayane Stephane Silva Andrade Matos</t>
  </si>
  <si>
    <t>101.217.506-55</t>
  </si>
  <si>
    <t>Sistemas de Informação</t>
  </si>
  <si>
    <t>Educação a Distância/  Engenharia de Sistemas</t>
  </si>
  <si>
    <t>Paulo Augusto de Sousa</t>
  </si>
  <si>
    <t>029.949.971-50</t>
  </si>
  <si>
    <t>28.11.2018</t>
  </si>
  <si>
    <t>11.3.4</t>
  </si>
  <si>
    <t>Gerência de Desenvolvimento de Sistemas de Informação</t>
  </si>
  <si>
    <t>GESIS</t>
  </si>
  <si>
    <t>Reinaldo Tavares Nelli</t>
  </si>
  <si>
    <t>718.015.371-00</t>
  </si>
  <si>
    <t>Engenharia da Computação</t>
  </si>
  <si>
    <t xml:space="preserve">Vigilância Sanitária - Tecnologias para a Gestão de Negócios </t>
  </si>
  <si>
    <t>Ewerton Luciano Martins</t>
  </si>
  <si>
    <t xml:space="preserve">904.827.276-91 </t>
  </si>
  <si>
    <t>904.827.276-91</t>
  </si>
  <si>
    <t>31.07.17</t>
  </si>
  <si>
    <t xml:space="preserve">Sistemas Orientados a Objetos </t>
  </si>
  <si>
    <t>11.3.5</t>
  </si>
  <si>
    <t>Gerência de Operações de Tecnologia da Informação</t>
  </si>
  <si>
    <t>GEOTI</t>
  </si>
  <si>
    <t>Jaqueline Papazian Gismonti</t>
  </si>
  <si>
    <t xml:space="preserve">297.181.551-04 </t>
  </si>
  <si>
    <t>29.03.17</t>
  </si>
  <si>
    <t>11.4</t>
  </si>
  <si>
    <t>Gerência-Geral de Conhecimento, Inovação e Pesquisa</t>
  </si>
  <si>
    <t>GGCIP</t>
  </si>
  <si>
    <t>Ricardo de Assis Teixeira</t>
  </si>
  <si>
    <t>034.797.716-29</t>
  </si>
  <si>
    <t>28.08.14</t>
  </si>
  <si>
    <t>Gustavo Henrique Trindade da Silva</t>
  </si>
  <si>
    <t>821.951.371-34</t>
  </si>
  <si>
    <t>00.228</t>
  </si>
  <si>
    <t>Vigilância Sanitária - Políticas Públicas e Gestão Estratégica</t>
  </si>
  <si>
    <t>11.4.1</t>
  </si>
  <si>
    <t>Coordenação de Gestão da Transparência e Acesso à Informação</t>
  </si>
  <si>
    <t>CGTAI</t>
  </si>
  <si>
    <t>Petter Ricardo de Oliveira</t>
  </si>
  <si>
    <t>002.055.941-07</t>
  </si>
  <si>
    <t>28.02.18</t>
  </si>
  <si>
    <t>Gestão Pública na Saúde</t>
  </si>
  <si>
    <t>Marcus Kleber Eler Viana</t>
  </si>
  <si>
    <t xml:space="preserve"> 620.067.381-00</t>
  </si>
  <si>
    <t>07.03.18</t>
  </si>
  <si>
    <t>11.4.2</t>
  </si>
  <si>
    <t>Gerência de Gestão Documental e Memória Corporativa</t>
  </si>
  <si>
    <t>GEDOC</t>
  </si>
  <si>
    <t>Leda Castro Almeida</t>
  </si>
  <si>
    <t>860.093.971-20</t>
  </si>
  <si>
    <t>Arquivologia</t>
  </si>
  <si>
    <t>Ana Lúcia de Campos Martins</t>
  </si>
  <si>
    <t>716.955.831-91</t>
  </si>
  <si>
    <t>25.04.16</t>
  </si>
  <si>
    <t>Cláudia Cristina Santiago Gomes</t>
  </si>
  <si>
    <t xml:space="preserve"> 703.347.146-72</t>
  </si>
  <si>
    <t>Recursos Humanos</t>
  </si>
  <si>
    <t>Eduardo Takao</t>
  </si>
  <si>
    <t>302.278.978-54</t>
  </si>
  <si>
    <t>Farmácia-Bioquimica</t>
  </si>
  <si>
    <t>Ticiara Ferreira Lopes da Silva</t>
  </si>
  <si>
    <t>017.993.995-59</t>
  </si>
  <si>
    <t>Fisioterapia Neurofuncional</t>
  </si>
  <si>
    <t>11.5</t>
  </si>
  <si>
    <t xml:space="preserve">Coordenação de Instrução e Análise de Recursos </t>
  </si>
  <si>
    <t>COGES</t>
  </si>
  <si>
    <t>Sarah Machado Luz</t>
  </si>
  <si>
    <t>026.738.321-57</t>
  </si>
  <si>
    <t>Sociedade, Constituição e Justiça</t>
  </si>
  <si>
    <t>QUADRO DEMONSTRATIVO DO DETALHAMENTO DA ESTRUTURA REGIMENTAL COM RESPECTIVOS</t>
  </si>
  <si>
    <t>CARGOS COMISSIONADOS DE DIREÇÃO, ASSESSORIA, ASSISTÊNCIA, GERÊNCIA EXECUTIVA E CARGOS COMISSIONADOS TÉCNICOS</t>
  </si>
  <si>
    <t>Estrutura Organizacional</t>
  </si>
  <si>
    <t>Port. nº 593, de 25/08/2000</t>
  </si>
  <si>
    <t>Publicada em 22/12/2000</t>
  </si>
  <si>
    <t>Última Alteração da Estrutura</t>
  </si>
  <si>
    <t>Port. Nº 111, de 29/06/2006</t>
  </si>
  <si>
    <t>Publicada em 30/06/2006</t>
  </si>
  <si>
    <t>24.08.06</t>
  </si>
  <si>
    <t>DIRETORIA COLEGIADA</t>
  </si>
  <si>
    <t>Diretor-Presidente</t>
  </si>
  <si>
    <t>Decreto</t>
  </si>
  <si>
    <t>01.07.05</t>
  </si>
  <si>
    <t>Franklin Rubinstein</t>
  </si>
  <si>
    <t>02.09.05</t>
  </si>
  <si>
    <t>Diretor</t>
  </si>
  <si>
    <t>07.07.05</t>
  </si>
  <si>
    <t>13.02.06</t>
  </si>
  <si>
    <t>Maria Cecíla Martins Brito</t>
  </si>
  <si>
    <t>29.12.05</t>
  </si>
  <si>
    <t>Victor Hugo Costa Travassos da Rosa</t>
  </si>
  <si>
    <t>12.11.03</t>
  </si>
  <si>
    <t>Cristianne da Silva Gonçalves</t>
  </si>
  <si>
    <t>07.07.04</t>
  </si>
  <si>
    <t>29.03.06</t>
  </si>
  <si>
    <t xml:space="preserve">                                                          </t>
  </si>
  <si>
    <t>Adjunto</t>
  </si>
  <si>
    <t>Paulo Ricardo Santos Nunes</t>
  </si>
  <si>
    <t>30.06.06</t>
  </si>
  <si>
    <t>Davi Rumel</t>
  </si>
  <si>
    <t>15.05.01</t>
  </si>
  <si>
    <t>02.01.04</t>
  </si>
  <si>
    <t>Norberto Rech</t>
  </si>
  <si>
    <t>09.09.05</t>
  </si>
  <si>
    <t>Luiz Armando Erthal</t>
  </si>
  <si>
    <t>13.03.06</t>
  </si>
  <si>
    <t>José Carlos Magalhães da Silva Moutinho</t>
  </si>
  <si>
    <t>Luiz Milton Veloso Costa</t>
  </si>
  <si>
    <t>21.05.03</t>
  </si>
  <si>
    <t>Joice Aragão de Jesus</t>
  </si>
  <si>
    <t>29.09.04</t>
  </si>
  <si>
    <t>Fernando Antônio Libório - GGGAF</t>
  </si>
  <si>
    <t>22.03.02</t>
  </si>
  <si>
    <t>Maria Anita de Souza</t>
  </si>
  <si>
    <t>16.01.06</t>
  </si>
  <si>
    <t>Walter Ferreira Dantas - AUDIT</t>
  </si>
  <si>
    <t>09.06.05</t>
  </si>
  <si>
    <t>Eliana Regina Marques Zlochevck</t>
  </si>
  <si>
    <t>05.02.03</t>
  </si>
  <si>
    <t>Silvania Vaz de Melo Mattos</t>
  </si>
  <si>
    <t>08.01.03</t>
  </si>
  <si>
    <t>Secretaria da Diretoria Colegiada</t>
  </si>
  <si>
    <t>CGE III</t>
  </si>
  <si>
    <t>Chefe da Secretaria</t>
  </si>
  <si>
    <t>Joana Darc Carballo Freijo</t>
  </si>
  <si>
    <t>00.597</t>
  </si>
  <si>
    <t>28.08.00</t>
  </si>
  <si>
    <t>Maria da Consolação Pio de Lima</t>
  </si>
  <si>
    <t>12.06.03</t>
  </si>
  <si>
    <t>Nízia Martins Souza</t>
  </si>
  <si>
    <t>00.125</t>
  </si>
  <si>
    <t>07.10.99</t>
  </si>
  <si>
    <t>1.2</t>
  </si>
  <si>
    <t>Núcleo de Assessoramento à Gestão Estratégica</t>
  </si>
  <si>
    <t>NAEST</t>
  </si>
  <si>
    <t>Lidia Tobias Silveira</t>
  </si>
  <si>
    <t>13.09.05</t>
  </si>
  <si>
    <t>23.09.03</t>
  </si>
  <si>
    <t>Rosângela Silva de Alencar</t>
  </si>
  <si>
    <t>10.09.03</t>
  </si>
  <si>
    <t>Celso Figuiredo Bittencourt</t>
  </si>
  <si>
    <t>00.377</t>
  </si>
  <si>
    <t>08.07.02</t>
  </si>
  <si>
    <t>1.3</t>
  </si>
  <si>
    <t>Núcleo de Assessoramento em Comunicação Social e Institucional</t>
  </si>
  <si>
    <t>Carlos Dias Lopes</t>
  </si>
  <si>
    <t>15.03.04</t>
  </si>
  <si>
    <t>30.05.06</t>
  </si>
  <si>
    <t>Márcio Antonio Rodrigues</t>
  </si>
  <si>
    <t>25.08.04</t>
  </si>
  <si>
    <t>Pablo Fabiano Barcellos</t>
  </si>
  <si>
    <t>15.06.05</t>
  </si>
  <si>
    <t>Paula Simões Silva</t>
  </si>
  <si>
    <t>Almir Wanzeller da Silva</t>
  </si>
  <si>
    <t>09.11.04</t>
  </si>
  <si>
    <t>Procuradoria</t>
  </si>
  <si>
    <t>Procurador-Geral</t>
  </si>
  <si>
    <t>Hélio Pereira Dias</t>
  </si>
  <si>
    <t>00.002</t>
  </si>
  <si>
    <t>26.04.99</t>
  </si>
  <si>
    <t>Gustavo Amarante Rabelo de Moraes</t>
  </si>
  <si>
    <t>25.01.06</t>
  </si>
  <si>
    <t>Gerardo Gomes da Costa</t>
  </si>
  <si>
    <t>00.617</t>
  </si>
  <si>
    <t>27.03.06</t>
  </si>
  <si>
    <t>Marilene de Oliveira</t>
  </si>
  <si>
    <t>00.618</t>
  </si>
  <si>
    <t>Conceição Maria de L. Henriques</t>
  </si>
  <si>
    <t>Jesus Ferreira dos Santos</t>
  </si>
  <si>
    <t>00.373</t>
  </si>
  <si>
    <t>Glaucia Manoel dos Santos</t>
  </si>
  <si>
    <t>13.05.02</t>
  </si>
  <si>
    <t>Marco Antonio Zocrato</t>
  </si>
  <si>
    <t>11.04.06</t>
  </si>
  <si>
    <t>Gilson Caetano dos Anjos</t>
  </si>
  <si>
    <t>2.1.</t>
  </si>
  <si>
    <t>Assessoria do Procurador-Geral</t>
  </si>
  <si>
    <t>APROG</t>
  </si>
  <si>
    <t>Ana Maria Teixeira de Queiroz</t>
  </si>
  <si>
    <t>13.07.05</t>
  </si>
  <si>
    <t>2.2.</t>
  </si>
  <si>
    <t>Coordenação de Consultoria, Legislação e Normas</t>
  </si>
  <si>
    <t>COLEN</t>
  </si>
  <si>
    <t>Suzana maria Vasconcelos Leal</t>
  </si>
  <si>
    <t>2.3.</t>
  </si>
  <si>
    <t>Coordenação de Contencioso</t>
  </si>
  <si>
    <t>CONTE</t>
  </si>
  <si>
    <t>06.07.05</t>
  </si>
  <si>
    <t>Ygor Vieira de Figueiredo</t>
  </si>
  <si>
    <t>08.11.05</t>
  </si>
  <si>
    <t>2.4.</t>
  </si>
  <si>
    <t>Coordenação de Execução da Dívida Ativa</t>
  </si>
  <si>
    <t>CEDAT</t>
  </si>
  <si>
    <t>Juliana de Assis Aires</t>
  </si>
  <si>
    <t>Patricia Cristina lessa Franco</t>
  </si>
  <si>
    <t>20.12.05</t>
  </si>
  <si>
    <t>2.5.</t>
  </si>
  <si>
    <t>Unidade de Contratos</t>
  </si>
  <si>
    <t>UCONT</t>
  </si>
  <si>
    <t>Chefe de Unidade</t>
  </si>
  <si>
    <t>Jakson Paraguassu de Lima</t>
  </si>
  <si>
    <t>Cleide Siqueira Santos</t>
  </si>
  <si>
    <t>29.09.05</t>
  </si>
  <si>
    <t>2.6.</t>
  </si>
  <si>
    <t>Unidade de Contencioso Adminsitrativo-Sanitário</t>
  </si>
  <si>
    <t>UCASA</t>
  </si>
  <si>
    <t>Lourdes Maria Frazão de Moraes</t>
  </si>
  <si>
    <t>18.07.05</t>
  </si>
  <si>
    <t>06.06.06</t>
  </si>
  <si>
    <t>386/GM/MS</t>
  </si>
  <si>
    <t>30.03.01</t>
  </si>
  <si>
    <t>Emerenciana S.Pontes Jardim</t>
  </si>
  <si>
    <t>19.04.01</t>
  </si>
  <si>
    <t>Carlos Abraam Fonseca do Amaral</t>
  </si>
  <si>
    <t>22.03.04</t>
  </si>
  <si>
    <t>Reginaldo Muniz Barreto</t>
  </si>
  <si>
    <t>19.11.04</t>
  </si>
  <si>
    <t>José Airamir Padilha de Castro</t>
  </si>
  <si>
    <t>16.08.06</t>
  </si>
  <si>
    <t>29.11.05</t>
  </si>
  <si>
    <t>Isabela Silva Di Jorge Portella</t>
  </si>
  <si>
    <t>Alúdima de Fátima Oliveira Mendes</t>
  </si>
  <si>
    <t>11.08.05</t>
  </si>
  <si>
    <t>Pedro Ivo Sebba Ramalho</t>
  </si>
  <si>
    <t>08.02.06</t>
  </si>
  <si>
    <t>Aparecida de Fátima Furlano Veludo</t>
  </si>
  <si>
    <t>17.09.03</t>
  </si>
  <si>
    <t>João Sandolin</t>
  </si>
  <si>
    <t>15.09.05</t>
  </si>
  <si>
    <t>Carleyde de Maria Martins reis</t>
  </si>
  <si>
    <t>02.01.06</t>
  </si>
  <si>
    <t>Alda de Azeredo Coutinho</t>
  </si>
  <si>
    <t>17.02.06</t>
  </si>
  <si>
    <t>Auditoria</t>
  </si>
  <si>
    <t>Raimundo Tarcisio Macedo</t>
  </si>
  <si>
    <t>00.133</t>
  </si>
  <si>
    <t>22.10.99</t>
  </si>
  <si>
    <t>Assessoria de Descentralização das Ações de Vigilância Sanitária</t>
  </si>
  <si>
    <t>ADAVS</t>
  </si>
  <si>
    <t>Chefe de Assessoria</t>
  </si>
  <si>
    <t>01.08.06</t>
  </si>
  <si>
    <t>José Amâncio Carlos Filho</t>
  </si>
  <si>
    <t>22.12.05</t>
  </si>
  <si>
    <t>Maria Lúcia Prest Martelli - GGLAS</t>
  </si>
  <si>
    <t>30.08.01</t>
  </si>
  <si>
    <t>00.624</t>
  </si>
  <si>
    <t>Assessoria de Relações Institucionais</t>
  </si>
  <si>
    <t>ASREL</t>
  </si>
  <si>
    <t>Vera Maria Borralho Bacelar</t>
  </si>
  <si>
    <t>Neuza Alves de Avelar</t>
  </si>
  <si>
    <t>12.08.04</t>
  </si>
  <si>
    <t>Unidade de Promoção de Eventos</t>
  </si>
  <si>
    <t>UNIPE</t>
  </si>
  <si>
    <t>Maria Amélia Parente Arena</t>
  </si>
  <si>
    <t>13.10.00</t>
  </si>
  <si>
    <t>Maria de Fátima Batista Lima de Carvalho</t>
  </si>
  <si>
    <t>Gerência-Geral de Laboratórios de Saúde Pública</t>
  </si>
  <si>
    <t>GGLAS</t>
  </si>
  <si>
    <t>Galdino Guttmann Bicho</t>
  </si>
  <si>
    <t>02.01.01</t>
  </si>
  <si>
    <t>Maria Lúcia Prest Martelli</t>
  </si>
  <si>
    <t>15.07.03</t>
  </si>
  <si>
    <t>Nélio de Bastos Marais</t>
  </si>
  <si>
    <t>21.02.06</t>
  </si>
  <si>
    <t>Maria do Céu Borralho e Albuquerque</t>
  </si>
  <si>
    <t>30.01.06</t>
  </si>
  <si>
    <t xml:space="preserve">Coordenação de Inspeção em Centros de Equivalência Farmacêutica e Bioequivalência </t>
  </si>
  <si>
    <t>CIBIO</t>
  </si>
  <si>
    <t>Max Webber Marques Pereira</t>
  </si>
  <si>
    <t>19.10.05</t>
  </si>
  <si>
    <t>Karen de Aquino Noffs Brisolla</t>
  </si>
  <si>
    <t>Gerência-Geral de Sangue, outros Tecidos, Células e Órgãos</t>
  </si>
  <si>
    <t>GGSTO</t>
  </si>
  <si>
    <t>Renato Spindel</t>
  </si>
  <si>
    <t>01.06.05</t>
  </si>
  <si>
    <t>José Antonio de Faria Vilaça</t>
  </si>
  <si>
    <t>28.02.03</t>
  </si>
  <si>
    <t>Ethel Resch</t>
  </si>
  <si>
    <t>10.07.06</t>
  </si>
  <si>
    <t>José Antonio de Faria Villaça</t>
  </si>
  <si>
    <t>Benedito Dantas Pimentel</t>
  </si>
  <si>
    <t>Jânio Freitas Lima</t>
  </si>
  <si>
    <t>22.11.04</t>
  </si>
  <si>
    <t>Ana Lúcia Barsante</t>
  </si>
  <si>
    <t>Gerência de Sangue e Componentes</t>
  </si>
  <si>
    <t>GESAC</t>
  </si>
  <si>
    <t>Amal Kosac Nobrega</t>
  </si>
  <si>
    <t>24.03.06</t>
  </si>
  <si>
    <t>Gerência de Tecidos, Células e Órgãos</t>
  </si>
  <si>
    <t>GETOR</t>
  </si>
  <si>
    <t>03.04.06</t>
  </si>
  <si>
    <t>03.03.06</t>
  </si>
  <si>
    <t>12.</t>
  </si>
  <si>
    <t>Flávia de Freitas de Paula Lopes</t>
  </si>
  <si>
    <t>19.07.04</t>
  </si>
  <si>
    <t>Regina Maria Gonçalves Barcellos</t>
  </si>
  <si>
    <t>Maria Gorete Gonçalves Selau</t>
  </si>
  <si>
    <t>31.05.01</t>
  </si>
  <si>
    <t>Flávio de Castro Bicalho</t>
  </si>
  <si>
    <t>07.11.01</t>
  </si>
  <si>
    <t>Rita Conuêlo Galo de Araújo</t>
  </si>
  <si>
    <t>10.08.01</t>
  </si>
  <si>
    <t>Edilene Rodrigues de Lima</t>
  </si>
  <si>
    <t>15.08.02</t>
  </si>
  <si>
    <t>Luiz Carlos da Fonseca e Silva</t>
  </si>
  <si>
    <t>12.1</t>
  </si>
  <si>
    <t>Gerência de Investigação e Prevenção das Infecções e dos Eventos Adversos</t>
  </si>
  <si>
    <t>GIPEA</t>
  </si>
  <si>
    <t>Adélia Aparecida dos Santos</t>
  </si>
  <si>
    <t>08.07.03</t>
  </si>
  <si>
    <t>Carolina Palhares Lima</t>
  </si>
  <si>
    <t>12.2</t>
  </si>
  <si>
    <t>Gerência de Tecnologia da Organização em Serviços de Saúde</t>
  </si>
  <si>
    <t>GTOSS</t>
  </si>
  <si>
    <t>Maria Ângela de Avelar Nogueira</t>
  </si>
  <si>
    <t>Christiane Santiago Maia</t>
  </si>
  <si>
    <t>24.04.06</t>
  </si>
  <si>
    <t>12.3</t>
  </si>
  <si>
    <t>Gerência de Infra-Estrutura em Serviços de Saúde</t>
  </si>
  <si>
    <t>GINFS</t>
  </si>
  <si>
    <t>21.02.01</t>
  </si>
  <si>
    <t>13.</t>
  </si>
  <si>
    <t>Gerência-Geral de Tecnologia de Produtos para a Saúde</t>
  </si>
  <si>
    <t>Paulino Shiguer Araki</t>
  </si>
  <si>
    <t>00.645</t>
  </si>
  <si>
    <t xml:space="preserve">Newton Guilherme Wiederhecker </t>
  </si>
  <si>
    <t>Leda Aparecida Câmara</t>
  </si>
  <si>
    <t>03.01.05</t>
  </si>
  <si>
    <t>Raimundo Camurça de Menezes</t>
  </si>
  <si>
    <t>10.10.01</t>
  </si>
  <si>
    <t>Edson Rulli Costa</t>
  </si>
  <si>
    <t>20.02.03</t>
  </si>
  <si>
    <t>Luiz Augusto Michelini Valente</t>
  </si>
  <si>
    <t>30.05.03</t>
  </si>
  <si>
    <t>Carlos Roberto Oliveira Fornazier</t>
  </si>
  <si>
    <t>04.08.03</t>
  </si>
  <si>
    <t>Elizabete Chaves Rodopiano de Oliveira</t>
  </si>
  <si>
    <t>01.04.02</t>
  </si>
  <si>
    <t>13.1</t>
  </si>
  <si>
    <t>Marcio Luiz varani</t>
  </si>
  <si>
    <t>16.09.05</t>
  </si>
  <si>
    <t>Vivian Cardoso de morais</t>
  </si>
  <si>
    <t>23.12.05</t>
  </si>
  <si>
    <t>13.2</t>
  </si>
  <si>
    <t>Gerência de Produtos Diagnósticos de Uso In-Vitro</t>
  </si>
  <si>
    <t>Letícia Seixas Prata da Fonseca</t>
  </si>
  <si>
    <t>20.01.05</t>
  </si>
  <si>
    <t>Augusto Bencker Geyer</t>
  </si>
  <si>
    <t>22.08.06</t>
  </si>
  <si>
    <t>13.3</t>
  </si>
  <si>
    <t>Walfredo da Silva Camon</t>
  </si>
  <si>
    <t>Francielli Cristiane Cunha Melo</t>
  </si>
  <si>
    <t>14.</t>
  </si>
  <si>
    <t>Gerência-Geral de Medicamentos</t>
  </si>
  <si>
    <t>Antonio Carlos da Costa Bezerra</t>
  </si>
  <si>
    <t>27.01.06</t>
  </si>
  <si>
    <t>Fernanda Simioni Gasparoto</t>
  </si>
  <si>
    <t>10.02.06</t>
  </si>
  <si>
    <t>Auxilar</t>
  </si>
  <si>
    <t>Joana Lessa de Lima - GGIMP</t>
  </si>
  <si>
    <t>00.867</t>
  </si>
  <si>
    <t>01.12.00</t>
  </si>
  <si>
    <t>Ruth Martins Soares</t>
  </si>
  <si>
    <t>05.06.03</t>
  </si>
  <si>
    <t>Dorivalda Pereira Teotônio</t>
  </si>
  <si>
    <t>12.02.03</t>
  </si>
  <si>
    <t>Maria Figueiredo de Carvalho</t>
  </si>
  <si>
    <t>28.07.03</t>
  </si>
  <si>
    <t>Lázaro de Betânia Amorim Silva</t>
  </si>
  <si>
    <t>21.12.00</t>
  </si>
  <si>
    <t>Maria Clara Lodi Guimarães - GVREM</t>
  </si>
  <si>
    <t>00.765</t>
  </si>
  <si>
    <t>25.10.00</t>
  </si>
  <si>
    <t>Antônia de Maria Moreira Souza</t>
  </si>
  <si>
    <t>Helena Pereira de Araújo - GGMEG</t>
  </si>
  <si>
    <t>00.097</t>
  </si>
  <si>
    <t>26.08.99</t>
  </si>
  <si>
    <t>Edmundo Machado Netto</t>
  </si>
  <si>
    <t>14.06.04</t>
  </si>
  <si>
    <t>Maria Gorete Clarindo Agostinho</t>
  </si>
  <si>
    <t>00.098</t>
  </si>
  <si>
    <t>Mário Monteiro Chaves</t>
  </si>
  <si>
    <t>Gildássio de Andrade Pires</t>
  </si>
  <si>
    <t>22.08.01</t>
  </si>
  <si>
    <t>Eli José Machado - INCQS</t>
  </si>
  <si>
    <t>00.100</t>
  </si>
  <si>
    <t>Edmilson Batista dos Santos</t>
  </si>
  <si>
    <t>05.07.04</t>
  </si>
  <si>
    <t>José Clovis de Souza - INCQS</t>
  </si>
  <si>
    <t>00.107</t>
  </si>
  <si>
    <t>27.08.99</t>
  </si>
  <si>
    <t>Simone Almeida Fiterman - GGIMP</t>
  </si>
  <si>
    <t>00.469</t>
  </si>
  <si>
    <t>10.07.99</t>
  </si>
  <si>
    <t>14.1</t>
  </si>
  <si>
    <t>Gerência de Medicamentos Novos, Pesquisas e Ensaios Clínicos</t>
  </si>
  <si>
    <t>GEPEC</t>
  </si>
  <si>
    <t>Sérgio de Andrade Nishioka</t>
  </si>
  <si>
    <t>17.07.03</t>
  </si>
  <si>
    <t>Jorge taveira Samaha</t>
  </si>
  <si>
    <t>26.08.05</t>
  </si>
  <si>
    <t>CAS I</t>
  </si>
  <si>
    <t>Bruno Decarley da Silva</t>
  </si>
  <si>
    <t>10.04.06</t>
  </si>
  <si>
    <t>14.2</t>
  </si>
  <si>
    <t>Gerência de Medicamentos Genéricos</t>
  </si>
  <si>
    <t>GEMEG</t>
  </si>
  <si>
    <t>Rejane Gomes Silva</t>
  </si>
  <si>
    <t>14.2.1</t>
  </si>
  <si>
    <t>Unidade de Avaliação de Estudos de Biodisponibilidade e Bioequivalência de Medicamentos</t>
  </si>
  <si>
    <t>Pedro de Lima Filho</t>
  </si>
  <si>
    <t>10.05.06</t>
  </si>
  <si>
    <t>14.3</t>
  </si>
  <si>
    <t>Gerência de Medicamentos Isentos, Específicos, Fitoterápicos e Homeopáticos</t>
  </si>
  <si>
    <t>GMEFH</t>
  </si>
  <si>
    <t>Nur Shuqaira N. S. A Qader Shuqair</t>
  </si>
  <si>
    <t>07.04.05</t>
  </si>
  <si>
    <t>12.06.06</t>
  </si>
  <si>
    <t>14.4</t>
  </si>
  <si>
    <t>Gerência de Medicamentos Similares</t>
  </si>
  <si>
    <t>GEMES</t>
  </si>
  <si>
    <t>Cristina Marinho Ribeiro</t>
  </si>
  <si>
    <t>14.02.06</t>
  </si>
  <si>
    <t>14.5</t>
  </si>
  <si>
    <t>Unidade de Produtos Biológicos e Hemoterápicos</t>
  </si>
  <si>
    <t>UPBIH</t>
  </si>
  <si>
    <t>23.05.06</t>
  </si>
  <si>
    <t>Kelly Lucy Guimarães Gomes</t>
  </si>
  <si>
    <t>14.7</t>
  </si>
  <si>
    <t>Unidade de Produtos Controlados</t>
  </si>
  <si>
    <t>UPROC</t>
  </si>
  <si>
    <t>Kleber Pessoa de Melo</t>
  </si>
  <si>
    <t>14.8</t>
  </si>
  <si>
    <t>Núcleo de Gestão da Qualidade da Informação em Medicamentos</t>
  </si>
  <si>
    <t>NUQIM</t>
  </si>
  <si>
    <t>Eugênio Rodrigo Zimmer Neves</t>
  </si>
  <si>
    <t>12.12.05</t>
  </si>
  <si>
    <t>15.</t>
  </si>
  <si>
    <t>Gerência-Geral de Saneantes</t>
  </si>
  <si>
    <t>GGSAN</t>
  </si>
  <si>
    <t>Tânia Costa Pich Gomes</t>
  </si>
  <si>
    <t>00.041</t>
  </si>
  <si>
    <t>06.07.99</t>
  </si>
  <si>
    <t>Eni Rosa Aires Borba Mesiano</t>
  </si>
  <si>
    <t>23.07.03</t>
  </si>
  <si>
    <t>Maria das Graças Monteiro Lucena</t>
  </si>
  <si>
    <t>24.04.02</t>
  </si>
  <si>
    <t>Rogério Soares da Cunha - INCQS</t>
  </si>
  <si>
    <t>00.016</t>
  </si>
  <si>
    <t>24.01.00</t>
  </si>
  <si>
    <t>Maria Helena Victorino Barros - INCQS</t>
  </si>
  <si>
    <t>00.017</t>
  </si>
  <si>
    <t>Veralice Jacobina de Oliveira Maciel</t>
  </si>
  <si>
    <t>Mary Ângela Silva Maciel</t>
  </si>
  <si>
    <t>Kiuve Ferreira dos Santos</t>
  </si>
  <si>
    <t>16.</t>
  </si>
  <si>
    <t>Gerência-Geral de Cosméticos</t>
  </si>
  <si>
    <t>GGCOS</t>
  </si>
  <si>
    <t>Josineire de Melo Costa Sallum</t>
  </si>
  <si>
    <t>00.021</t>
  </si>
  <si>
    <t>17.05.99</t>
  </si>
  <si>
    <t>Marta Macedo</t>
  </si>
  <si>
    <t>23.03.04</t>
  </si>
  <si>
    <t>15.09.03</t>
  </si>
  <si>
    <t>Carlene de Maria Martins Reis</t>
  </si>
  <si>
    <t>Regina Coeli Gonçalves Cruz - GGIMP</t>
  </si>
  <si>
    <t>00.094</t>
  </si>
  <si>
    <t>14.09.99</t>
  </si>
  <si>
    <t>17.</t>
  </si>
  <si>
    <t>Gerência-Geral de Inspeção e Controle Insumos, Medicamentos e Produtos</t>
  </si>
  <si>
    <t>GGIMP</t>
  </si>
  <si>
    <t>Roberto Wagner Barbirato</t>
  </si>
  <si>
    <t>Elenice Lacerda</t>
  </si>
  <si>
    <t>23.03.06</t>
  </si>
  <si>
    <t>Valeska Masson Neves</t>
  </si>
  <si>
    <t>28.03.06</t>
  </si>
  <si>
    <t>17.1</t>
  </si>
  <si>
    <t xml:space="preserve">Gerência de Inspeção e Certificação de Insumos, Medicamentos e Produtos  </t>
  </si>
  <si>
    <t>GIMEP</t>
  </si>
  <si>
    <t>Giane Sant Ana Alves Oliveira</t>
  </si>
  <si>
    <t>08.05.06</t>
  </si>
  <si>
    <t>10716.03.06</t>
  </si>
  <si>
    <t>08.07.05</t>
  </si>
  <si>
    <t>17.2</t>
  </si>
  <si>
    <t>Unidade de Inspeção e Certificação de Saneantes e Cosméticos</t>
  </si>
  <si>
    <t>UINSC</t>
  </si>
  <si>
    <t>Maria do Carmo Lopes Severo</t>
  </si>
  <si>
    <t>Adriano Olian Cassano</t>
  </si>
  <si>
    <t>21.06.06</t>
  </si>
  <si>
    <t>17.3</t>
  </si>
  <si>
    <t>Unidade de Inspeção e Certificação de Produtos para a Saúde</t>
  </si>
  <si>
    <t>UINSP</t>
  </si>
  <si>
    <t>Silvia Lustosa de Castro</t>
  </si>
  <si>
    <t>Alba Maria Campos Lima pismel</t>
  </si>
  <si>
    <t>26.06.06</t>
  </si>
  <si>
    <t>17.4</t>
  </si>
  <si>
    <t xml:space="preserve">Gerência de Monitoração da Qualidade, Controle e Fiscalização de Insumos, Medicamentos e Produtos  </t>
  </si>
  <si>
    <t>GFIMP</t>
  </si>
  <si>
    <t>04.08.06</t>
  </si>
  <si>
    <t>Patricia Serpa</t>
  </si>
  <si>
    <t>14.08.06</t>
  </si>
  <si>
    <t>04.05.06</t>
  </si>
  <si>
    <t>18.</t>
  </si>
  <si>
    <t>Gerência-Geral de Portos, Aeroportos e Fronteiras e Recintos Alfandegários</t>
  </si>
  <si>
    <t>Oacy de Mello Allende Toledo</t>
  </si>
  <si>
    <t>19.07.06</t>
  </si>
  <si>
    <t>Iolanda Alvares Gomes</t>
  </si>
  <si>
    <t>29.06.06</t>
  </si>
  <si>
    <t xml:space="preserve">Edenise Nogueira de Almeida </t>
  </si>
  <si>
    <t>Maria Marta Lopes Jucá Granja - PROCR</t>
  </si>
  <si>
    <t>25.01.02</t>
  </si>
  <si>
    <t>Andréa Regina Rodrigues Fernandes</t>
  </si>
  <si>
    <t>Karla Freire Baeta</t>
  </si>
  <si>
    <t>17.03.06</t>
  </si>
  <si>
    <t>Roberta Menezes Marques de Amorim</t>
  </si>
  <si>
    <t>00.711</t>
  </si>
  <si>
    <t>04.10.00</t>
  </si>
  <si>
    <t>Maria Clara dos Santos Arruda Castro - GVREM</t>
  </si>
  <si>
    <t>00.764</t>
  </si>
  <si>
    <t>Stefania Leirias Braga</t>
  </si>
  <si>
    <t>25.10.05</t>
  </si>
  <si>
    <t>Fábio Miranda da Rocha</t>
  </si>
  <si>
    <t>03.12.03</t>
  </si>
  <si>
    <t>Carmen Isabel de Paula Guimarães</t>
  </si>
  <si>
    <t>Adriana de Jesus Lacerda</t>
  </si>
  <si>
    <t>04.07.06</t>
  </si>
  <si>
    <t>Maria Irene da Silva Costa</t>
  </si>
  <si>
    <t>18.06.04</t>
  </si>
  <si>
    <t>Nadir Luiza Ogliari dos Santos</t>
  </si>
  <si>
    <t>Marluce Francisca da Silva</t>
  </si>
  <si>
    <t>11.12.00</t>
  </si>
  <si>
    <t>Francisca Camelo de Paiva</t>
  </si>
  <si>
    <t>00.148</t>
  </si>
  <si>
    <t>10.11.99</t>
  </si>
  <si>
    <t>18.1</t>
  </si>
  <si>
    <t>Gerência de Infra-Estrutura , Meios de Transporte e Controle de Vetores em Portos, Aeroportos e Fronteiras</t>
  </si>
  <si>
    <t>21.11.05</t>
  </si>
  <si>
    <t>Gerência de Orientação e Controle Sanitário de Viajantes em PAF</t>
  </si>
  <si>
    <t>GCOVI</t>
  </si>
  <si>
    <t>Dirciara Souza Cramer de garcia</t>
  </si>
  <si>
    <t>Rodolfo Navarro nunes</t>
  </si>
  <si>
    <t>Gerência de Projetos Especiais em PAF</t>
  </si>
  <si>
    <t>GEPES</t>
  </si>
  <si>
    <t>Terezinha Ayres Costa</t>
  </si>
  <si>
    <t>Heriberto Paulo de Lima</t>
  </si>
  <si>
    <t>13.04.06</t>
  </si>
  <si>
    <t xml:space="preserve">Gerência de Planejamento, Avaliação e Acompanhamento em PAF </t>
  </si>
  <si>
    <t>GPAAC</t>
  </si>
  <si>
    <t>Iolanda Álvares Gomes</t>
  </si>
  <si>
    <t>Gerência de Inspeção de Produtos e Autorização de Empresas em PAF</t>
  </si>
  <si>
    <t>GIPAF</t>
  </si>
  <si>
    <t>Afonso Infúrna Júnior</t>
  </si>
  <si>
    <t>Roberta Marquez de Amorim</t>
  </si>
  <si>
    <t>12.01.06</t>
  </si>
  <si>
    <t>18.7</t>
  </si>
  <si>
    <t>Coordenação de Vigilância Sanitária de Portos, Aeroportos e Fronteiras</t>
  </si>
  <si>
    <t>CVSPAF</t>
  </si>
  <si>
    <t>Maria da Conceição Fernandes Soares</t>
  </si>
  <si>
    <t>18.01.06</t>
  </si>
  <si>
    <t>Ignês Maria da Conceição Martins Lisboa</t>
  </si>
  <si>
    <t>18.8</t>
  </si>
  <si>
    <t>24.06.05</t>
  </si>
  <si>
    <t>18.9</t>
  </si>
  <si>
    <t>Roberto Beutner</t>
  </si>
  <si>
    <t>Sueli Aparecida de Souza Kurihara</t>
  </si>
  <si>
    <t>28.07.05</t>
  </si>
  <si>
    <t>Raul Ricardo Guerra de Andrade Filho</t>
  </si>
  <si>
    <t>28.07.06</t>
  </si>
  <si>
    <t>Angela Terezinha Bohrer</t>
  </si>
  <si>
    <t>18.10</t>
  </si>
  <si>
    <t>Elizanira Ribeiro Alves</t>
  </si>
  <si>
    <t>09.08.06</t>
  </si>
  <si>
    <t>18.11</t>
  </si>
  <si>
    <t>Maria Nazaré Alves da Silva</t>
  </si>
  <si>
    <t>11.04.01</t>
  </si>
  <si>
    <t>Maria dos Santos Soares</t>
  </si>
  <si>
    <t>12.12.02</t>
  </si>
  <si>
    <t>18.12</t>
  </si>
  <si>
    <t>Mario Marcos Belem Pereira</t>
  </si>
  <si>
    <t>15.08.06</t>
  </si>
  <si>
    <t>Mario Marcos Belém Pereira</t>
  </si>
  <si>
    <t>07.05.01</t>
  </si>
  <si>
    <t>18.13</t>
  </si>
  <si>
    <t>Raimundo Brito do Amaral</t>
  </si>
  <si>
    <t>00.752</t>
  </si>
  <si>
    <t>16.10.00</t>
  </si>
  <si>
    <t>18.14</t>
  </si>
  <si>
    <t>Eliana Cristina de Santana Fiais</t>
  </si>
  <si>
    <t>21.08.03</t>
  </si>
  <si>
    <t>11.12.02</t>
  </si>
  <si>
    <t>18.15</t>
  </si>
  <si>
    <t>Roberto César de Vasconcelos</t>
  </si>
  <si>
    <t>00.507</t>
  </si>
  <si>
    <t>27.07.00</t>
  </si>
  <si>
    <t>Raimundo cunha Filho</t>
  </si>
  <si>
    <t>18.16</t>
  </si>
  <si>
    <t>José de Lima Dias</t>
  </si>
  <si>
    <t>Nilva Teixeira Machado</t>
  </si>
  <si>
    <t>18.17</t>
  </si>
  <si>
    <t>José Alberto de Andrade Reis</t>
  </si>
  <si>
    <t>Maria Aparecida Moreira</t>
  </si>
  <si>
    <t>21.07.05</t>
  </si>
  <si>
    <t>18.18</t>
  </si>
  <si>
    <t>Maria Marta Ferreira</t>
  </si>
  <si>
    <t>00.509</t>
  </si>
  <si>
    <t>José Luiz Camargo</t>
  </si>
  <si>
    <t>18.19</t>
  </si>
  <si>
    <t>Ary Henriques Costa</t>
  </si>
  <si>
    <t>00.510</t>
  </si>
  <si>
    <t>José Reginaldo Siqueira Mendes</t>
  </si>
  <si>
    <t>18.20</t>
  </si>
  <si>
    <t>Lígia Soares Boaventura Leite</t>
  </si>
  <si>
    <t>Maristela Nunes da Costa martins</t>
  </si>
  <si>
    <t>14.07.06</t>
  </si>
  <si>
    <t>18.21</t>
  </si>
  <si>
    <t>Lucila Spadoni Paes de Barros</t>
  </si>
  <si>
    <t>Constança Amorim da Silva</t>
  </si>
  <si>
    <t>18.22</t>
  </si>
  <si>
    <t>Euler Magno do Amaral Cerzosimo</t>
  </si>
  <si>
    <t>18.23</t>
  </si>
  <si>
    <t>Antonio Nazareno Gomes Salgado</t>
  </si>
  <si>
    <t>23.06.05</t>
  </si>
  <si>
    <t>18.24</t>
  </si>
  <si>
    <t>Rosangela de Queiroz Barreto</t>
  </si>
  <si>
    <t>01.04.05</t>
  </si>
  <si>
    <t>Tarcisio Vieira de Lima Silva</t>
  </si>
  <si>
    <t>13.12.05</t>
  </si>
  <si>
    <t>18.25</t>
  </si>
  <si>
    <t>Vera Regina Paula Baroni</t>
  </si>
  <si>
    <t>06.08.03</t>
  </si>
  <si>
    <t>Lígia Araújo Nunes</t>
  </si>
  <si>
    <t>03.11.03</t>
  </si>
  <si>
    <t>18.26</t>
  </si>
  <si>
    <t>Maria de Jesus Paz</t>
  </si>
  <si>
    <t>00.512</t>
  </si>
  <si>
    <t>Rosário de Fátima Lobato Martins</t>
  </si>
  <si>
    <t>19.09.01</t>
  </si>
  <si>
    <t>18.27</t>
  </si>
  <si>
    <t>18.28</t>
  </si>
  <si>
    <t>Janne Rose Rodrigues Soares</t>
  </si>
  <si>
    <t>Maria Eudes de Negreiros Martins</t>
  </si>
  <si>
    <t>18.29</t>
  </si>
  <si>
    <t>Manoel Amaro de Sousa Filho</t>
  </si>
  <si>
    <t>00.514</t>
  </si>
  <si>
    <t>Sonia Marias dos Santos Queiroz Lima</t>
  </si>
  <si>
    <t>21.06.02</t>
  </si>
  <si>
    <t>18.30</t>
  </si>
  <si>
    <t>14.11.05</t>
  </si>
  <si>
    <t>Mariza Safra Zampieri</t>
  </si>
  <si>
    <t>16.12.05</t>
  </si>
  <si>
    <t>18.31</t>
  </si>
  <si>
    <t>Telesmagno Neves Teles</t>
  </si>
  <si>
    <t>22.06.05</t>
  </si>
  <si>
    <t>manoel josé de Amorim</t>
  </si>
  <si>
    <t>18.32</t>
  </si>
  <si>
    <t>Silvio Almeida Santos</t>
  </si>
  <si>
    <t>07.10.05</t>
  </si>
  <si>
    <t>Idelfonso Bráz do Bonfim Neto</t>
  </si>
  <si>
    <t>18.33</t>
  </si>
  <si>
    <t>Antônio Carlos Martins Cirilo</t>
  </si>
  <si>
    <t>00.516</t>
  </si>
  <si>
    <t>Joselia Viana Coutinho</t>
  </si>
  <si>
    <t>Lania Aparecida da Costa</t>
  </si>
  <si>
    <t>Aroldo Wilhans Brender</t>
  </si>
  <si>
    <t>Rosângela Pureza da Cunha</t>
  </si>
  <si>
    <t>Silvana Guerra de Almeida Neves</t>
  </si>
  <si>
    <t>Idelfonso Oliveira Fornazier</t>
  </si>
  <si>
    <t>Renildes Nogueira Nascimento Chaves</t>
  </si>
  <si>
    <t>19.05.05</t>
  </si>
  <si>
    <t>Rívia Mary de Barros</t>
  </si>
  <si>
    <t>Ivete Fasseheber</t>
  </si>
  <si>
    <t>31.08.05</t>
  </si>
  <si>
    <t>Gilson Lely de Brito da Silva</t>
  </si>
  <si>
    <t>00.967</t>
  </si>
  <si>
    <t>Marzio Azaro Di Lippi</t>
  </si>
  <si>
    <t>00.968</t>
  </si>
  <si>
    <t>00.969</t>
  </si>
  <si>
    <t>Cilon Vitorino Lopes</t>
  </si>
  <si>
    <t>00.970</t>
  </si>
  <si>
    <t>Carmelita Cristina Pimentel Penha da Silva</t>
  </si>
  <si>
    <t>Eliane de Arruda Rodrigues</t>
  </si>
  <si>
    <t>10.12.01</t>
  </si>
  <si>
    <t>24.07.06</t>
  </si>
  <si>
    <t>Rosselle Davesac Senna Mendes</t>
  </si>
  <si>
    <t>22.08.03</t>
  </si>
  <si>
    <t>Ione Maria Veras</t>
  </si>
  <si>
    <t>25.07.05</t>
  </si>
  <si>
    <t>Adelina de Assunção Luyten</t>
  </si>
  <si>
    <t>05.01.01</t>
  </si>
  <si>
    <t>Vera Lúcia Pereira Belo Rodrigues</t>
  </si>
  <si>
    <t>11.02.04</t>
  </si>
  <si>
    <t>Neli Batisti</t>
  </si>
  <si>
    <t>11.01.01</t>
  </si>
  <si>
    <t>Luiz Carlos Henrique de Sousa</t>
  </si>
  <si>
    <t>Maria Marnilze Neves da Silva</t>
  </si>
  <si>
    <t>26.10.05</t>
  </si>
  <si>
    <t>Domingos Romero Chiaramelli</t>
  </si>
  <si>
    <t>04.03.02</t>
  </si>
  <si>
    <t>Jalmir Cezini de Andrade</t>
  </si>
  <si>
    <t>16.09.04</t>
  </si>
  <si>
    <t>21.02.03</t>
  </si>
  <si>
    <t>09.04</t>
  </si>
  <si>
    <t>Marcos Antonio Marques</t>
  </si>
  <si>
    <t>15.07.02</t>
  </si>
  <si>
    <t>Carlos Aristides Alves dos Santos</t>
  </si>
  <si>
    <t>02.08.06</t>
  </si>
  <si>
    <t>Ivar Crescêncio Stangherlin</t>
  </si>
  <si>
    <t>20.09.04</t>
  </si>
  <si>
    <t>Manoel José de Amorim</t>
  </si>
  <si>
    <t>Valdinéia da Penha Mathias</t>
  </si>
  <si>
    <t>18.34</t>
  </si>
  <si>
    <t>Posto de Vigilância Sanitária de Portos, Aeroportos e Fronteiras</t>
  </si>
  <si>
    <t>PVSPAF</t>
  </si>
  <si>
    <t>Adriana Siqueira Pahim mendanha</t>
  </si>
  <si>
    <t>18.35</t>
  </si>
  <si>
    <t>Elvio Araujo Madrid</t>
  </si>
  <si>
    <t>18.36</t>
  </si>
  <si>
    <t>Wanir Joe Barroso</t>
  </si>
  <si>
    <t>Ret.</t>
  </si>
  <si>
    <t>14.12.05</t>
  </si>
  <si>
    <t>18.37</t>
  </si>
  <si>
    <t>José Rodrigues de Matos</t>
  </si>
  <si>
    <t>00.961</t>
  </si>
  <si>
    <t>Neri Lúcia dos Santos</t>
  </si>
  <si>
    <t>27.06.01</t>
  </si>
  <si>
    <t>19.</t>
  </si>
  <si>
    <t>Gerência-Geral de Relações Internacionais</t>
  </si>
  <si>
    <t>GGREL</t>
  </si>
  <si>
    <t>Marta Fonseca Veloso de Lima</t>
  </si>
  <si>
    <t>00.007</t>
  </si>
  <si>
    <t>Ana Paula Jucá da Silva</t>
  </si>
  <si>
    <t>24.01.01</t>
  </si>
  <si>
    <t>Maria de Fátima Tavares Pereira</t>
  </si>
  <si>
    <t>19.12.02</t>
  </si>
  <si>
    <t>Antônio Firmino Cardoso</t>
  </si>
  <si>
    <t>00.168</t>
  </si>
  <si>
    <t>01.12.99</t>
  </si>
  <si>
    <t>19.1</t>
  </si>
  <si>
    <t>Unidade de Cooperação Internacional</t>
  </si>
  <si>
    <t>UNICO</t>
  </si>
  <si>
    <t>Renata Alves de Oliveira Carvalho</t>
  </si>
  <si>
    <t>01.10.03</t>
  </si>
  <si>
    <t>19.2</t>
  </si>
  <si>
    <t>Gerência de Regulamentação Sanitária Internacional</t>
  </si>
  <si>
    <t>GRESI</t>
  </si>
  <si>
    <t>Ana Paula S. J. da Silveira e Silva</t>
  </si>
  <si>
    <t>00.608</t>
  </si>
  <si>
    <t>19.2.1</t>
  </si>
  <si>
    <t>Luis Carlos Wanderley Lima</t>
  </si>
  <si>
    <t>14.09.04</t>
  </si>
  <si>
    <t>Mônica Fontes Caetano</t>
  </si>
  <si>
    <t>15.08.05</t>
  </si>
  <si>
    <t>Ana Soares da Silva</t>
  </si>
  <si>
    <t>26.09.03</t>
  </si>
  <si>
    <t>20.</t>
  </si>
  <si>
    <t>Cleber Ferreira dos Santos</t>
  </si>
  <si>
    <t>00.014</t>
  </si>
  <si>
    <t>06.05.99</t>
  </si>
  <si>
    <t>Antônia Maria de Aquino</t>
  </si>
  <si>
    <t>05.07.01</t>
  </si>
  <si>
    <t>Moysés Diskin</t>
  </si>
  <si>
    <t>Claudia Darbelly Cavalieri de Moraes</t>
  </si>
  <si>
    <t>Elizabete Gonçalves Dutra</t>
  </si>
  <si>
    <t>00.755</t>
  </si>
  <si>
    <t>Reginalice Maria da G. Bueno</t>
  </si>
  <si>
    <t>00.757</t>
  </si>
  <si>
    <t>José Renato Gomes Roge</t>
  </si>
  <si>
    <t>00.155</t>
  </si>
  <si>
    <t>18.11.99</t>
  </si>
  <si>
    <t>José Lopes de Oliveira Filho</t>
  </si>
  <si>
    <t>00.535</t>
  </si>
  <si>
    <t>10.08.00</t>
  </si>
  <si>
    <t>20.1</t>
  </si>
  <si>
    <t>Gerência de Ações de Ciência e Tecnologia de Alimentos</t>
  </si>
  <si>
    <t>GACTA</t>
  </si>
  <si>
    <t>Lucas Medeiros Dantas</t>
  </si>
  <si>
    <t>13.06.03</t>
  </si>
  <si>
    <t>20.2</t>
  </si>
  <si>
    <t>Gerência de Inspeção e Controle de Riscos de Alimentos</t>
  </si>
  <si>
    <t>GICRA</t>
  </si>
  <si>
    <t>Ana Virginia de Almeida Figueredo</t>
  </si>
  <si>
    <t>00.167</t>
  </si>
  <si>
    <t>29.11.99</t>
  </si>
  <si>
    <t>Reginalice Maria da Graça Bueno Saab</t>
  </si>
  <si>
    <t>20.3</t>
  </si>
  <si>
    <t>Gerência de Produtos Especiais</t>
  </si>
  <si>
    <t>GPESP</t>
  </si>
  <si>
    <t>00.070</t>
  </si>
  <si>
    <t>13.08.99</t>
  </si>
  <si>
    <t>João Tavares Neto</t>
  </si>
  <si>
    <t>20.4</t>
  </si>
  <si>
    <t>Gerência de Qualificação Técnica em Segurança de Alimentos</t>
  </si>
  <si>
    <t>GQTSA</t>
  </si>
  <si>
    <t>Fernando Antônio Viga Magalhães</t>
  </si>
  <si>
    <t>14.01.02</t>
  </si>
  <si>
    <t>21.</t>
  </si>
  <si>
    <t>Luiz Claudio Meirelles</t>
  </si>
  <si>
    <t>30.10.01</t>
  </si>
  <si>
    <t>Ana Maria Vekic</t>
  </si>
  <si>
    <t>20.03.02</t>
  </si>
  <si>
    <t>Lidia Nunes Gonçalves</t>
  </si>
  <si>
    <t>00.142</t>
  </si>
  <si>
    <t>12.05.00</t>
  </si>
  <si>
    <t>Mitz Barros Ferreira</t>
  </si>
  <si>
    <t>19.08.02</t>
  </si>
  <si>
    <t>Josefa Helena de Lima e Silva</t>
  </si>
  <si>
    <t>00.996</t>
  </si>
  <si>
    <t>05.12.00</t>
  </si>
  <si>
    <t>Elaine Aparecida Cardoso</t>
  </si>
  <si>
    <t>00.994</t>
  </si>
  <si>
    <t>Walmer Carneiro de Melo</t>
  </si>
  <si>
    <t>15.07.04</t>
  </si>
  <si>
    <t>Nilza Maria Ferreira</t>
  </si>
  <si>
    <t>00.997</t>
  </si>
  <si>
    <t>Julio Cesar Sales</t>
  </si>
  <si>
    <t>08.12.00</t>
  </si>
  <si>
    <t>Sebastião Alves Paulino</t>
  </si>
  <si>
    <t>21.1</t>
  </si>
  <si>
    <t>Gerência de Análise Toxicológica</t>
  </si>
  <si>
    <t>GEATO</t>
  </si>
  <si>
    <t>15.02.02</t>
  </si>
  <si>
    <t>28.03.01</t>
  </si>
  <si>
    <t>21.2</t>
  </si>
  <si>
    <t>Gerência de Avaliação de Riscos</t>
  </si>
  <si>
    <t>GAVRI</t>
  </si>
  <si>
    <t>Ricardo Augusto Velloso</t>
  </si>
  <si>
    <t>11.03.03</t>
  </si>
  <si>
    <t>21.3</t>
  </si>
  <si>
    <t>Gerência de Normatização e Avaliação</t>
  </si>
  <si>
    <t>GENAV</t>
  </si>
  <si>
    <t>Letícia Rodrigues da Silva</t>
  </si>
  <si>
    <t>09.04.01</t>
  </si>
  <si>
    <t>22.</t>
  </si>
  <si>
    <t>Gerência de Produtos Derivados do Tabaco</t>
  </si>
  <si>
    <t>GPDTA</t>
  </si>
  <si>
    <t>Humberto José Coelho Martins</t>
  </si>
  <si>
    <t>21.03.05</t>
  </si>
  <si>
    <t>Marcia Bernardo Silva Couto</t>
  </si>
  <si>
    <t>16.02.06</t>
  </si>
  <si>
    <t>Sérgio Teixeira ferreira</t>
  </si>
  <si>
    <t>23.</t>
  </si>
  <si>
    <t>Wesley José Gadelha Beier</t>
  </si>
  <si>
    <t>19.05.06</t>
  </si>
  <si>
    <t>Walmir Gomes de Souza</t>
  </si>
  <si>
    <t>Cíntia Lima Cordeiro</t>
  </si>
  <si>
    <t>Breno Aurélio de Paulo</t>
  </si>
  <si>
    <t>17.08.04</t>
  </si>
  <si>
    <t>Antônio Augusto F. da Silva</t>
  </si>
  <si>
    <t>00.866</t>
  </si>
  <si>
    <t xml:space="preserve">Maristela de Figueiredo </t>
  </si>
  <si>
    <t>00.150</t>
  </si>
  <si>
    <t>Martha Lygia Dias Borges</t>
  </si>
  <si>
    <t>Ruth Marques Carneiro</t>
  </si>
  <si>
    <t>00.061</t>
  </si>
  <si>
    <t>05.08.99</t>
  </si>
  <si>
    <t>Adelmo Nogueira de Vasconcelos</t>
  </si>
  <si>
    <t>31.12.02</t>
  </si>
  <si>
    <t>Edson Marinho Sena</t>
  </si>
  <si>
    <t>09.03.04</t>
  </si>
  <si>
    <t>Tânia Maria Araujo Brandão</t>
  </si>
  <si>
    <t>20.12.00</t>
  </si>
  <si>
    <t>Vanderlei de Jesus dos S.Marques</t>
  </si>
  <si>
    <t>04.04.01</t>
  </si>
  <si>
    <t>Luzimara  Lino da Silva</t>
  </si>
  <si>
    <t>05.11.04</t>
  </si>
  <si>
    <t>Gilson Carvalho Vaz</t>
  </si>
  <si>
    <t>29.01.03</t>
  </si>
  <si>
    <t>André Vaz Lopes</t>
  </si>
  <si>
    <t>03.06.05</t>
  </si>
  <si>
    <t>José Pinheiro da Costa</t>
  </si>
  <si>
    <t>26.10.01</t>
  </si>
  <si>
    <t>Aurissônia Alves de L. Arantes</t>
  </si>
  <si>
    <t>00.633</t>
  </si>
  <si>
    <t>Silas Dias Soares</t>
  </si>
  <si>
    <t>00.378</t>
  </si>
  <si>
    <t>Danitza Passamai Rojas Buvinich</t>
  </si>
  <si>
    <t>07.06.05</t>
  </si>
  <si>
    <t>23.1</t>
  </si>
  <si>
    <t>Gerência de Gestão de Recursos Humanos</t>
  </si>
  <si>
    <t>GERHU</t>
  </si>
  <si>
    <t>Lúcia de Fatima Teixeira Masson</t>
  </si>
  <si>
    <t>06.04.05</t>
  </si>
  <si>
    <t>23.2</t>
  </si>
  <si>
    <t>Cláudio Hermann Domingos Magalhães</t>
  </si>
  <si>
    <t>Tânia Maria Araújo Brandão</t>
  </si>
  <si>
    <t>02.09.04</t>
  </si>
  <si>
    <t>21.10.05</t>
  </si>
  <si>
    <t>23.3</t>
  </si>
  <si>
    <t>Gerência de Finanças e Controle</t>
  </si>
  <si>
    <t>Walmir Gomes de Sousa</t>
  </si>
  <si>
    <t>00.699</t>
  </si>
  <si>
    <t>28.09.00</t>
  </si>
  <si>
    <t>23.4</t>
  </si>
  <si>
    <t>Gerência de Orçamento e Arrecadação</t>
  </si>
  <si>
    <t>GEORA</t>
  </si>
  <si>
    <t>Marco Antônio Alves Corrêa</t>
  </si>
  <si>
    <t>12.08.02</t>
  </si>
  <si>
    <t>Luzimara Lino da Silva</t>
  </si>
  <si>
    <t>23.5</t>
  </si>
  <si>
    <t>Coordenação de Contabilidade Analítica</t>
  </si>
  <si>
    <t>Leonardo Carvalho Mano Gonçalves</t>
  </si>
  <si>
    <t>jaciara Roque de Araújo</t>
  </si>
  <si>
    <t>20.02.06</t>
  </si>
  <si>
    <t>24.</t>
  </si>
  <si>
    <t>Gerência-Geral de Regulação Econômica e Monitoramento de Mercado</t>
  </si>
  <si>
    <t>GGREM</t>
  </si>
  <si>
    <t>Pedro José Baptista Bernardo</t>
  </si>
  <si>
    <t>00.152</t>
  </si>
  <si>
    <t>25.05.00</t>
  </si>
  <si>
    <t>Maria Leopoldina Brandão Vieira</t>
  </si>
  <si>
    <t>27.08.03</t>
  </si>
  <si>
    <t>09.05.05</t>
  </si>
  <si>
    <t>24.1</t>
  </si>
  <si>
    <t>Gerência de Regulação de Mercado</t>
  </si>
  <si>
    <t>GEREM</t>
  </si>
  <si>
    <t>Fernando José de O. Baptista</t>
  </si>
  <si>
    <t>14.12.00</t>
  </si>
  <si>
    <t>01.12.05</t>
  </si>
  <si>
    <t>24.2</t>
  </si>
  <si>
    <t>Gerência de Monitoramento de Mercado</t>
  </si>
  <si>
    <t>GEMOM</t>
  </si>
  <si>
    <t>Bruno César Almeida de Abreu</t>
  </si>
  <si>
    <t>01.08.05</t>
  </si>
  <si>
    <t>24.3</t>
  </si>
  <si>
    <t>Gerência de Avaliação Econômica de Produtos Novos e Novas Apresentações</t>
  </si>
  <si>
    <t>GERAE</t>
  </si>
  <si>
    <t>Alexandre Lemgruber Portugal D'Oliveira</t>
  </si>
  <si>
    <t>Vânia Cristina Canuto Santos</t>
  </si>
  <si>
    <t>18.08.05</t>
  </si>
  <si>
    <t>Vania Cristina Canuto Santos</t>
  </si>
  <si>
    <t>22.05.03</t>
  </si>
  <si>
    <t>25.</t>
  </si>
  <si>
    <t>Gerência-Geral de Gestão do Conhecimento e Documentação</t>
  </si>
  <si>
    <t>GGCON</t>
  </si>
  <si>
    <t>Maria das Graças Souza Guimarães</t>
  </si>
  <si>
    <t>Tarcísio Ramos Leme</t>
  </si>
  <si>
    <t>14.03.01</t>
  </si>
  <si>
    <t>Paulo César Guimarães Costa</t>
  </si>
  <si>
    <t>00.639</t>
  </si>
  <si>
    <t>Lais Santana Dantas</t>
  </si>
  <si>
    <t>25.1</t>
  </si>
  <si>
    <t>Gerência de Gestão do Conhecimento Técnico-Científica</t>
  </si>
  <si>
    <t>Lilian de Aguiar Belsito</t>
  </si>
  <si>
    <t>25.1.1</t>
  </si>
  <si>
    <t>Unidade de Divulgação</t>
  </si>
  <si>
    <t>UNIDI</t>
  </si>
  <si>
    <t>Maria Rojane Ritter Morgado</t>
  </si>
  <si>
    <t>25.2</t>
  </si>
  <si>
    <t>Gerência de Gestão de Documentação Técnico-Administrativa</t>
  </si>
  <si>
    <t>GETAD</t>
  </si>
  <si>
    <t>08.08.06</t>
  </si>
  <si>
    <t>Cândida Aparecida Alves Santana</t>
  </si>
  <si>
    <t>26.07.05</t>
  </si>
  <si>
    <t>25.2.1</t>
  </si>
  <si>
    <t>Unidade Central de Documentação</t>
  </si>
  <si>
    <t>UNDOC</t>
  </si>
  <si>
    <t>Leda Castro de Almeida</t>
  </si>
  <si>
    <t>15.07.05</t>
  </si>
  <si>
    <t>25.2.2</t>
  </si>
  <si>
    <t>Unidade de Atendimento ao Público</t>
  </si>
  <si>
    <t>UNIAP</t>
  </si>
  <si>
    <t>Ruth Maria Araújo de Oliveira</t>
  </si>
  <si>
    <t>25.3</t>
  </si>
  <si>
    <t>Gerência de Recursos da Informação</t>
  </si>
  <si>
    <t>GRINF</t>
  </si>
  <si>
    <t>Camilo Mussi</t>
  </si>
  <si>
    <t xml:space="preserve">Igor Ticchetti kishi </t>
  </si>
  <si>
    <t>05.06.06</t>
  </si>
  <si>
    <t>25.4</t>
  </si>
  <si>
    <t>Gerência de Comunicação Multimídia</t>
  </si>
  <si>
    <t>GECOM</t>
  </si>
  <si>
    <t>Roberta Alpino Bigonha</t>
  </si>
  <si>
    <t>Luiz Henrique Alves Pinto</t>
  </si>
  <si>
    <t>06.07.06</t>
  </si>
  <si>
    <t>25.5</t>
  </si>
  <si>
    <t>Gerência de Sistemas</t>
  </si>
  <si>
    <t>Dulcelina Mara Pereira Said</t>
  </si>
  <si>
    <t>31.03.06</t>
  </si>
  <si>
    <t>Nelci dos Santos</t>
  </si>
  <si>
    <t>26.</t>
  </si>
  <si>
    <t>Gerência de Monitoramento e Fiscalização de Propaganda, Publicidade, Promoção e Informação de Produtos sujeitos a Vigilância Sanitária</t>
  </si>
  <si>
    <t>GPROP</t>
  </si>
  <si>
    <t>Maria José Delgado Fagundes</t>
  </si>
  <si>
    <t>17.03.04</t>
  </si>
  <si>
    <t>Ana Paula Dutra Massera</t>
  </si>
  <si>
    <t>26.1</t>
  </si>
  <si>
    <t>Unidade de Monitoramento, Fiscalização de Propaganda, Publicidade e Promoção de Produtos sujeitos a Vigilância Sanitária</t>
  </si>
  <si>
    <t>UPROP</t>
  </si>
  <si>
    <t>04.10.04</t>
  </si>
  <si>
    <t>26.2</t>
  </si>
  <si>
    <t>Unidade de Projetos Estratégicos</t>
  </si>
  <si>
    <t>UPROJ</t>
  </si>
  <si>
    <t>09.03.05</t>
  </si>
  <si>
    <t>27.</t>
  </si>
  <si>
    <t>Núcleo de Vigilância em Eventos Adversos e Queixas Técnicas</t>
  </si>
  <si>
    <t>NUVIG</t>
  </si>
  <si>
    <t>Beatriz Macdowel</t>
  </si>
  <si>
    <t>Maria da Graça Sant'anna Hofmeister</t>
  </si>
  <si>
    <t>27.1</t>
  </si>
  <si>
    <t>Gerência de Vigilância em Serviços Sentinela</t>
  </si>
  <si>
    <t>GVISS</t>
  </si>
  <si>
    <t>Clarice Alegre Petramale</t>
  </si>
  <si>
    <t>Roberta Buarque Rabelo</t>
  </si>
  <si>
    <t>27.2</t>
  </si>
  <si>
    <t>Unidade de Farmacovigilância</t>
  </si>
  <si>
    <t>UFARM</t>
  </si>
  <si>
    <t>Murilo Freitas Dias</t>
  </si>
  <si>
    <t>Patrícia Mandali de figueiredo</t>
  </si>
  <si>
    <t>27.3</t>
  </si>
  <si>
    <t>Unidade de Tecnovigilância</t>
  </si>
  <si>
    <t>UTVIG</t>
  </si>
  <si>
    <t>Stela Candioto Melchior</t>
  </si>
  <si>
    <t>AGÊNCIA NACIONAL DE VIGILÂNCIA SANITÁRIA</t>
  </si>
  <si>
    <t>GERÊNCIA GERAL DE GESTÃO ADMINISTRATIVA E FINANCEIRA</t>
  </si>
  <si>
    <t>GERÊNCIA DE GESTÃO DE RECURSOS HUMANOS</t>
  </si>
  <si>
    <t>QUADRO DEMONSTRATIVO DO QUANTITATIVO DE CARGOS COMISSIONADOS DE</t>
  </si>
  <si>
    <t>DIREÇÃO, ASSESSORIA, ASSISTÊNCIA, GERÊNCIA EXECUTIVA E CARGOS COMISSIONADOS TÉCNICOS</t>
  </si>
  <si>
    <t>Nível</t>
  </si>
  <si>
    <t>Valor (R$)*</t>
  </si>
  <si>
    <t>Situação Lei 9986/2000</t>
  </si>
  <si>
    <t>Quantidade</t>
  </si>
  <si>
    <t>Despesa (R$)</t>
  </si>
  <si>
    <t>Cargos Ocupados</t>
  </si>
  <si>
    <t>Cargos Vagos</t>
  </si>
  <si>
    <t>TOTAL</t>
  </si>
  <si>
    <t>* Portaria nº 109 de 23 de julho de 2003</t>
  </si>
  <si>
    <t>Portaria nº 168, publicada em 31/05/2004</t>
  </si>
  <si>
    <t>Valor (R$)</t>
  </si>
  <si>
    <t>Qtd</t>
  </si>
  <si>
    <t>QUADRO DEMONSTRATIVO DO DETALHAMENTO DA ESTRUTURA REGIMENTAL COM RESPECTIVOS CARGOS COMISSIONADOS DE DIREÇÃO, ASSESSORIA, ASSISTÊNCIA, GERÊNCIA EXECUTIVA E CARGOS COMISSIONADOS TÉCNICOS</t>
  </si>
  <si>
    <t>-</t>
  </si>
  <si>
    <t>CÓD. UORG</t>
  </si>
  <si>
    <t>Anvisa (Presidência)</t>
  </si>
  <si>
    <t>Anvisa</t>
  </si>
  <si>
    <t>Servidor do MGI carreira EPPGG</t>
  </si>
  <si>
    <t xml:space="preserve">Decreto s/n </t>
  </si>
  <si>
    <t>vago</t>
  </si>
  <si>
    <t>Diogo Penha Soares</t>
  </si>
  <si>
    <t>Felipe Duvaresch Kamia</t>
  </si>
  <si>
    <t>Nomeado</t>
  </si>
  <si>
    <t>Eduardo Mulinari</t>
  </si>
  <si>
    <t>Richardson Santos Araújo</t>
  </si>
  <si>
    <t>Secretaria Geral da Diretoria Colegiada</t>
  </si>
  <si>
    <t>SGCOL</t>
  </si>
  <si>
    <t>Kenia Hugo Lucas</t>
  </si>
  <si>
    <t>Nomeada</t>
  </si>
  <si>
    <t>Silvana Rodrigues Nascimento</t>
  </si>
  <si>
    <t>Ednardo Bastos Rodrigues</t>
  </si>
  <si>
    <t>Ricardo Bouza Sandes Alves</t>
  </si>
  <si>
    <t>Stéphani Cangerana Peres</t>
  </si>
  <si>
    <t>Ana Cláudia Oliveira</t>
  </si>
  <si>
    <t xml:space="preserve"> </t>
  </si>
  <si>
    <t>Karina Pires Nogueira</t>
  </si>
  <si>
    <t>Patrícia Azevedo Chagas</t>
  </si>
  <si>
    <t>Juliana de Castro Zoratto</t>
  </si>
  <si>
    <t>Patricia Oliveira Pereira Tagliari</t>
  </si>
  <si>
    <t>Fernando Matheus da Silva</t>
  </si>
  <si>
    <t>1.2.1</t>
  </si>
  <si>
    <t>Erika Smidt Lara Resende</t>
  </si>
  <si>
    <t>1.2.2</t>
  </si>
  <si>
    <t>Gesiane Rodrigues de Jesus</t>
  </si>
  <si>
    <t>Luiz Rodrigo Paes Leme</t>
  </si>
  <si>
    <t>1.2.3</t>
  </si>
  <si>
    <t>Rafael Augusto Guimarães Rocha</t>
  </si>
  <si>
    <t>1.2.4</t>
  </si>
  <si>
    <t>Coordenação do Sistema de Gestão da Qualidade da Agência Nacional de Vigilância Sanitária</t>
  </si>
  <si>
    <t>CSGQA</t>
  </si>
  <si>
    <t>Patrícia Serpa</t>
  </si>
  <si>
    <t>Thiago Ken Ithi Ribeiro Yamada</t>
  </si>
  <si>
    <t xml:space="preserve">Alba Maria Campos Lima Pismel </t>
  </si>
  <si>
    <t>1.2.5</t>
  </si>
  <si>
    <t>Secretaria-Executiva da Câmara de Regulação do Mercado de Medicamentos</t>
  </si>
  <si>
    <t>Secretário-Executivo da CMED</t>
  </si>
  <si>
    <t>Mateus Amâncio Vitorino de Paulo</t>
  </si>
  <si>
    <t>Frederico Fernandes Moesch</t>
  </si>
  <si>
    <t>Diego Botelho Gaino</t>
  </si>
  <si>
    <t>1.2.5.1</t>
  </si>
  <si>
    <t>Coordenação de Monitoramento da Evolução de Preços</t>
  </si>
  <si>
    <t>CMEPS</t>
  </si>
  <si>
    <t>Danyela de Souza Silva</t>
  </si>
  <si>
    <t>1.2.6</t>
  </si>
  <si>
    <t>Fábia Galvão Costa Machado</t>
  </si>
  <si>
    <t>1.2.6.1</t>
  </si>
  <si>
    <t>Coordenação de Imprensa e Jornalismo</t>
  </si>
  <si>
    <t>CEJOR</t>
  </si>
  <si>
    <t>Luana Guimarães Cury</t>
  </si>
  <si>
    <t>1.2.6.2</t>
  </si>
  <si>
    <t>Coordenação de Conteúdo Institucional</t>
  </si>
  <si>
    <t>Daniele Carcute Soares Caetano</t>
  </si>
  <si>
    <t>1.2.6.3</t>
  </si>
  <si>
    <t>1.2.7</t>
  </si>
  <si>
    <t>Carlos Eduardo da Silva Sousa</t>
  </si>
  <si>
    <t>Wanessa Tenório Gonçalves Holanda de Oliveira</t>
  </si>
  <si>
    <t>Marina Torres Uber Bucek</t>
  </si>
  <si>
    <t>1.2.7.1</t>
  </si>
  <si>
    <t>Coordenação de Planejamento e Gestão Estratégica</t>
  </si>
  <si>
    <t>Wanessa Tenório Gonçaves Holanda de Oliveira</t>
  </si>
  <si>
    <t>Isis Polianna Silva Ferreira de Carvalho</t>
  </si>
  <si>
    <t>Servidora Pública cedida do Ministério da Saúde</t>
  </si>
  <si>
    <t>Requisitada</t>
  </si>
  <si>
    <t>Maria  de Fátima Ferreira Francisco</t>
  </si>
  <si>
    <t>1.2.7.2</t>
  </si>
  <si>
    <t xml:space="preserve">Mary Anne Fontenele Martins </t>
  </si>
  <si>
    <t>Mary Anne Fontenele Martins</t>
  </si>
  <si>
    <t>1.2.8</t>
  </si>
  <si>
    <t>Bianca Zimon Gioacomini Ribeiro</t>
  </si>
  <si>
    <t>Agusto Bencke Geyer</t>
  </si>
  <si>
    <t>1.2.8.1</t>
  </si>
  <si>
    <t>Lara Cristina Pereira</t>
  </si>
  <si>
    <t>1.2.8.2</t>
  </si>
  <si>
    <t>Bianca Zimon Giacomin</t>
  </si>
  <si>
    <t>1.2.8.3</t>
  </si>
  <si>
    <t>1.2.9</t>
  </si>
  <si>
    <t>Ricardo Roesh Morato Filho</t>
  </si>
  <si>
    <t>Vanessa Ghisleni Zardin</t>
  </si>
  <si>
    <t>1.2.10</t>
  </si>
  <si>
    <t>Segunda Coordenação de Recursos Especializada</t>
  </si>
  <si>
    <t>ASNVS</t>
  </si>
  <si>
    <t>Jonas de Salles Cunha</t>
  </si>
  <si>
    <t>Lilian Fernandes da Cunha</t>
  </si>
  <si>
    <t>1.2.10.1</t>
  </si>
  <si>
    <t>Coordenação de Articulação Interfederativa do Sistema Nacional de Vigilância Sanitária</t>
  </si>
  <si>
    <t>Cecília Antônia Barbosa</t>
  </si>
  <si>
    <t>1.2.10.2</t>
  </si>
  <si>
    <t>Coordenação Estratégica de Ações em Vigilância Sanitária</t>
  </si>
  <si>
    <t>CEAVS</t>
  </si>
  <si>
    <t>Claudio Nishizawa</t>
  </si>
  <si>
    <t>1.2.11</t>
  </si>
  <si>
    <t>Gerência-Geral de Recursos</t>
  </si>
  <si>
    <t>GGREC</t>
  </si>
  <si>
    <t>Núbia de Cássia Albuquerque Figueiredo</t>
  </si>
  <si>
    <t>Sabrina Romão Papa</t>
  </si>
  <si>
    <t>1.2.11.1</t>
  </si>
  <si>
    <t>Primeira Coordenação de Recursos Especializada</t>
  </si>
  <si>
    <t>CRES1</t>
  </si>
  <si>
    <t>Nadia Lima Dias Cabral Gomes</t>
  </si>
  <si>
    <t>1.2.11.2</t>
  </si>
  <si>
    <t>CRES2</t>
  </si>
  <si>
    <t>Thaís Cremonesi Endo</t>
  </si>
  <si>
    <t>1.2.11.3</t>
  </si>
  <si>
    <t>Terceira Coordenação de Recursos Especializada</t>
  </si>
  <si>
    <t>CRES3</t>
  </si>
  <si>
    <t>Musa Morena Silva Dias</t>
  </si>
  <si>
    <t>1.2.11.4</t>
  </si>
  <si>
    <t>Coordenação Processante</t>
  </si>
  <si>
    <t>CPROC</t>
  </si>
  <si>
    <t>Tatiana Barbosa Sousa</t>
  </si>
  <si>
    <t>1.2.12</t>
  </si>
  <si>
    <t>Assessoria de Melhoria da Qualidade Regulatória</t>
  </si>
  <si>
    <t>ASREG</t>
  </si>
  <si>
    <t>Marcelo de Matos Ramos</t>
  </si>
  <si>
    <t xml:space="preserve"> Henrique Mansano Rosa Oliveira</t>
  </si>
  <si>
    <t xml:space="preserve">Suiane Inez da Costa Fernandes </t>
  </si>
  <si>
    <t>1.2.12.1</t>
  </si>
  <si>
    <t>Coordenação de Processos Regulatórios</t>
  </si>
  <si>
    <t>CPROR</t>
  </si>
  <si>
    <t>Renata Regina Leite de Assis</t>
  </si>
  <si>
    <t>Dalmo Luiz Faria Pires Aniceto</t>
  </si>
  <si>
    <t>Técnico Adminisrativo</t>
  </si>
  <si>
    <t>Edson Veríssimo</t>
  </si>
  <si>
    <t>1.2.12.2</t>
  </si>
  <si>
    <t>Coordenação de Assessoramento em Análise de Impacto Regulatório</t>
  </si>
  <si>
    <t>COAIR</t>
  </si>
  <si>
    <t>Cidley de Oliveira Guioti</t>
  </si>
  <si>
    <t xml:space="preserve">Especialista em Regulação </t>
  </si>
  <si>
    <t>Karina Schunig</t>
  </si>
  <si>
    <t>1.2.12.3</t>
  </si>
  <si>
    <t>Coordenação de Assessoramento em Monitoramento e Avaliação de Resultado Regulatório</t>
  </si>
  <si>
    <t>CMARR</t>
  </si>
  <si>
    <t>Henrique Mansano Rosa Oliveira</t>
  </si>
  <si>
    <t>Rafael Gomes Fernandes</t>
  </si>
  <si>
    <t>Kélia Xavier Resende Vasconcelos</t>
  </si>
  <si>
    <t>Maxiliano D'Avila Candido de Souza</t>
  </si>
  <si>
    <t>Servidor Público Requisitado da PGF</t>
  </si>
  <si>
    <t>Procurador Federal</t>
  </si>
  <si>
    <t>Flávia Oliveira Tavares.</t>
  </si>
  <si>
    <t>Flávia Oliveira Tavares</t>
  </si>
  <si>
    <t>Mayara Pedrosa Cavalcante</t>
  </si>
  <si>
    <t>Janine Alcântara Rocha Bassi</t>
  </si>
  <si>
    <t>Servidora Pública Federal</t>
  </si>
  <si>
    <t>Luisa Abreu Obici Garcia</t>
  </si>
  <si>
    <t>Servidor público Requisitado da AGU</t>
  </si>
  <si>
    <t>Tânia Mara Arrais Monteiro</t>
  </si>
  <si>
    <t>Fábio Munhoz</t>
  </si>
  <si>
    <t>servidor público Requisitado da AGU</t>
  </si>
  <si>
    <t xml:space="preserve">Maria Carolina Rosa </t>
  </si>
  <si>
    <t>Servidora Pública Requisitada da AGU</t>
  </si>
  <si>
    <t>Samara Furtado Carneiro</t>
  </si>
  <si>
    <t>Servidora Pública Cedida da SSDF/GDF</t>
  </si>
  <si>
    <t>Mandato</t>
  </si>
  <si>
    <t>Técnico em regulação</t>
  </si>
  <si>
    <t>COGER</t>
  </si>
  <si>
    <t xml:space="preserve">Leonardo Farias Passos
</t>
  </si>
  <si>
    <t>Administração Publica/ Administração de Empresas</t>
  </si>
  <si>
    <t>Gestão da Administração Pública/ Gestão da Vigilância Sanitária</t>
  </si>
  <si>
    <t>Irene Teixeira dos Santos</t>
  </si>
  <si>
    <t>Webert Gonçalves de Sanatana</t>
  </si>
  <si>
    <t>Unidades de Gestão Subordinadas ao Diretor-Presidente</t>
  </si>
  <si>
    <t>6.1</t>
  </si>
  <si>
    <t>6.1.1</t>
  </si>
  <si>
    <t>Coordenação de Diárias e Passagens</t>
  </si>
  <si>
    <t>CSCDP</t>
  </si>
  <si>
    <t>Pedro Estevam de Lucena Dourado Matos</t>
  </si>
  <si>
    <t>Gerson Geraldo de Faria</t>
  </si>
  <si>
    <t>6.1.2</t>
  </si>
  <si>
    <t>Hélio Mário Alves de Araújo</t>
  </si>
  <si>
    <t>Daniele Furtado de Carvalho Morais</t>
  </si>
  <si>
    <t>6.1.3</t>
  </si>
  <si>
    <t>Guilheme Senna Jeronymo</t>
  </si>
  <si>
    <t>Marcos Antônio Marques de Santana</t>
  </si>
  <si>
    <t>Artífice de Mecânica</t>
  </si>
  <si>
    <t>Diana Maria Rodrigues Santos</t>
  </si>
  <si>
    <t>Mário Viktor de Azeredo Arneitz</t>
  </si>
  <si>
    <t>6.1.4</t>
  </si>
  <si>
    <t>Yáskara Leonora de Mattos Lima</t>
  </si>
  <si>
    <t xml:space="preserve">	
Kátia Hara Watanabe</t>
  </si>
  <si>
    <t>Déborah Abrahão Naoum</t>
  </si>
  <si>
    <t>6.1.5</t>
  </si>
  <si>
    <t>Gerência de Contratos e Parcerias</t>
  </si>
  <si>
    <t>Caroline Queiroz Mendes Martins</t>
  </si>
  <si>
    <t>Caroline Queiroz Mendes</t>
  </si>
  <si>
    <t>Mariangela Nepomuceno Haje</t>
  </si>
  <si>
    <t>Juliana de Queiroz Fonseca</t>
  </si>
  <si>
    <t>Hélio dos Santos Costa</t>
  </si>
  <si>
    <t>6.1.6</t>
  </si>
  <si>
    <t>Felipe Caldas Batista</t>
  </si>
  <si>
    <t>Juliana Gimenez Quartin de Paiva</t>
  </si>
  <si>
    <t>GECAR</t>
  </si>
  <si>
    <t>Vicícius Scherpl de Carvalho Silveira</t>
  </si>
  <si>
    <t>6.1.7</t>
  </si>
  <si>
    <t>Adrielly Cristina Martins Torres</t>
  </si>
  <si>
    <t>Nildson Mendes Santigo</t>
  </si>
  <si>
    <t>Liliane Giacchero Pimenta</t>
  </si>
  <si>
    <t>Liliane Augusta Fernandes Melo</t>
  </si>
  <si>
    <t>6.2</t>
  </si>
  <si>
    <t xml:space="preserve">  Gerência-Geral de Gestão de Pessoas</t>
  </si>
  <si>
    <t>Trajano Augustus Tavares Quinhões</t>
  </si>
  <si>
    <t>Maria Cecília dos Santos Queiroz de Araújo</t>
  </si>
  <si>
    <t>Matheus Augusto de Oliveira Ribeiro</t>
  </si>
  <si>
    <t>Talita Queiroz de Almeida</t>
  </si>
  <si>
    <t>6.2.1</t>
  </si>
  <si>
    <t>Viviani Cintra de Souza</t>
  </si>
  <si>
    <t>6.2.2</t>
  </si>
  <si>
    <t>Natália Bravim Rinco</t>
  </si>
  <si>
    <t>Nayane de Queiroz Freitas</t>
  </si>
  <si>
    <t>6.2.3</t>
  </si>
  <si>
    <t>Coordenação de Gestão das Informações Funcionais</t>
  </si>
  <si>
    <t>COGIF</t>
  </si>
  <si>
    <t>Nayara de Queiroz Freitas</t>
  </si>
  <si>
    <t>Kelly Caroline Ferreira</t>
  </si>
  <si>
    <t>Iorrany Estefani Lima da Silva</t>
  </si>
  <si>
    <t xml:space="preserve">	
Anne Jéssica da Silva  Melo</t>
  </si>
  <si>
    <t>6.2.4</t>
  </si>
  <si>
    <t>Coordenação de Legislações e Concessões</t>
  </si>
  <si>
    <t>COLEC</t>
  </si>
  <si>
    <t>Venancio Henrique da Silva</t>
  </si>
  <si>
    <t>Rogério Alves de Oliveira</t>
  </si>
  <si>
    <t>6.2.5</t>
  </si>
  <si>
    <t>Coordenação de Gestão da Qualidade em Cadastro e Pagamento</t>
  </si>
  <si>
    <t>CQCAP</t>
  </si>
  <si>
    <t>Mara Rúbia da Fonseca Melo</t>
  </si>
  <si>
    <t>6.3</t>
  </si>
  <si>
    <t>Breiner Araújo Queiroz</t>
  </si>
  <si>
    <t>Nomeado para Cargo em comissão</t>
  </si>
  <si>
    <t>6.3.1</t>
  </si>
  <si>
    <t>Danielle Aparecida de Souza Rodrigues</t>
  </si>
  <si>
    <t>6.3.2</t>
  </si>
  <si>
    <t>Bruno Zago França Diniz</t>
  </si>
  <si>
    <t>6.3.3</t>
  </si>
  <si>
    <t>Gerência de Soluções em Tecnologia da Informação</t>
  </si>
  <si>
    <t>GESOL</t>
  </si>
  <si>
    <t>Eviston Borges Pinto</t>
  </si>
  <si>
    <t>Descentralizado do Ministério da Economia</t>
  </si>
  <si>
    <t>Ronaldo Carvalho de Almeida Filho</t>
  </si>
  <si>
    <t>6.3.4</t>
  </si>
  <si>
    <t>Jânio Lopes Miranda</t>
  </si>
  <si>
    <t>Servidor do Ministério da Economia</t>
  </si>
  <si>
    <t>Analista Tec. da Informação</t>
  </si>
  <si>
    <t>William Barbosa de Brito</t>
  </si>
  <si>
    <t>6.3.4.1</t>
  </si>
  <si>
    <t>Coordenação de Segurança Digital</t>
  </si>
  <si>
    <t>COSED</t>
  </si>
  <si>
    <t>Renato Ferreira Mota</t>
  </si>
  <si>
    <t>6.4</t>
  </si>
  <si>
    <t>6.4.1</t>
  </si>
  <si>
    <t>Lúcia de Fátima Teixeira Masson</t>
  </si>
  <si>
    <t>Técnico de Nível Superior</t>
  </si>
  <si>
    <t>Cláudia de Paula Monteiro Ferraz</t>
  </si>
  <si>
    <t>6.4.2</t>
  </si>
  <si>
    <t>Marcio José Sousa Paes</t>
  </si>
  <si>
    <t>Bruno Leite Reis</t>
  </si>
  <si>
    <t>6.4.3</t>
  </si>
  <si>
    <t>Coordenação de Governança, Ciência e Inteligência de Dados</t>
  </si>
  <si>
    <t>CGINT</t>
  </si>
  <si>
    <t>Anderson da Mota Ribeiro</t>
  </si>
  <si>
    <t>Danielle de Menezes Maciel Coelho</t>
  </si>
  <si>
    <t>SEGUNDA DIRETORIA</t>
  </si>
  <si>
    <t>DIRE2</t>
  </si>
  <si>
    <t>Daniel Meirelles Fernandes Pereira</t>
  </si>
  <si>
    <t>Servidor Requisitado ANS</t>
  </si>
  <si>
    <t>RDC 953</t>
  </si>
  <si>
    <t>Leandro Rodrigues Pereira</t>
  </si>
  <si>
    <t>Leidy Anne Alves Teixeira</t>
  </si>
  <si>
    <t>Patricia Kott Tomazett</t>
  </si>
  <si>
    <t>Ana Claudia Souza Barros</t>
  </si>
  <si>
    <t>Patrícia Fernandes Nantes de Castilho</t>
  </si>
  <si>
    <t>Angela Karine Fagundes de Castro</t>
  </si>
  <si>
    <t>Ângela Karinne Fagundes de Castro</t>
  </si>
  <si>
    <t>Rebeca Almeida Silva</t>
  </si>
  <si>
    <t>Gerência de Regularização de Alimentos</t>
  </si>
  <si>
    <t>Patrícia Ferrari Andreotti</t>
  </si>
  <si>
    <t>Andressa Gomes de Oliveira</t>
  </si>
  <si>
    <t>Coordenação de Padrões e Regulação de Alimentos</t>
  </si>
  <si>
    <t>COPAR</t>
  </si>
  <si>
    <t>ROMILSON DE ALMEIDA</t>
  </si>
  <si>
    <t>Lorena Beatriz Tozetto</t>
  </si>
  <si>
    <t>Kellen Christina de Freitas Gissoni</t>
  </si>
  <si>
    <t>Raquel Lima e Silva</t>
  </si>
  <si>
    <t xml:space="preserve">Posto de Gestão da Qualidade e Propriedade Intelectual </t>
  </si>
  <si>
    <t>PGQPI</t>
  </si>
  <si>
    <t>Jussanã Cristina de Abreu</t>
  </si>
  <si>
    <t>Beatriz Serrapio Peres Campos</t>
  </si>
  <si>
    <t>Kelen Carine Costa Soares</t>
  </si>
  <si>
    <t>Coordenação de Bula, Rotulagem, Registro Simplificado e Nome Comercial</t>
  </si>
  <si>
    <t>CBRES</t>
  </si>
  <si>
    <t>Talita Lopes Campos Soares</t>
  </si>
  <si>
    <t>Ana Cerúlia Moraes do Carmo</t>
  </si>
  <si>
    <t xml:space="preserve">Gerência de Avaliação da Qualidade de Medicamentos Sintéticos </t>
  </si>
  <si>
    <t>GQMED</t>
  </si>
  <si>
    <t>Giselle Silva Pereira Calais</t>
  </si>
  <si>
    <t>Fernanda Cunha Monteiro de Barros</t>
  </si>
  <si>
    <t>Vigilância Sanitária/ Gestão em Saúde</t>
  </si>
  <si>
    <t>Renan Araújo Gois</t>
  </si>
  <si>
    <t>Christina Carvalho de Araújo Otto</t>
  </si>
  <si>
    <t>Christina Carvalho de Araujo Otto</t>
  </si>
  <si>
    <t>Maria del Sol Atan Galan</t>
  </si>
  <si>
    <t>Vinicius Ribeiro Covre</t>
  </si>
  <si>
    <t>Gerência de Medicamentos Específicos, Fitoterápicos, Dinamizados, Notificados e Gases Medicinais</t>
  </si>
  <si>
    <t>Gerência-Geral de Produtos Biológicos, Radiofármacos, Sangue, Tecidos, Células, Órgãos e Produtos de Terapias Avançadas</t>
  </si>
  <si>
    <t>GGBIO</t>
  </si>
  <si>
    <t>Daniela Vieira dos Reis Sturzenegger</t>
  </si>
  <si>
    <t>Silmara Cristiane  da Silveira Andreoli</t>
  </si>
  <si>
    <t>Silmara Cristiane da Silveira Andreoli</t>
  </si>
  <si>
    <t>Gerência de Sangue, Tecidos, Células, Órgãos e Produtos de Terapias Avançadas</t>
  </si>
  <si>
    <t>Christiane da Silva Costa</t>
  </si>
  <si>
    <t>Adriane Alves de Oliveira</t>
  </si>
  <si>
    <t>Flávia Regina Souza Sobral</t>
  </si>
  <si>
    <t>TERCEIRA DIRETORIA</t>
  </si>
  <si>
    <t>DIRE3</t>
  </si>
  <si>
    <t>Servidor Público dos Quadors Próprios da Anvisa</t>
  </si>
  <si>
    <t>RDC 993</t>
  </si>
  <si>
    <t>RDC 980</t>
  </si>
  <si>
    <t>Elkiane Macedo Rama</t>
  </si>
  <si>
    <t>Vitor de Goes Trindade Mello</t>
  </si>
  <si>
    <t>Nomeado para cargo em comissão</t>
  </si>
  <si>
    <t>Balbiana Verazez Sampaio</t>
  </si>
  <si>
    <t>Viviane Sayuri Mogrão Suzuki</t>
  </si>
  <si>
    <t>Letícia Barel Filier</t>
  </si>
  <si>
    <t>Cássia de Fátima Rangel Fernandes</t>
  </si>
  <si>
    <t>Tecnologista</t>
  </si>
  <si>
    <t>Saúde Publica</t>
  </si>
  <si>
    <t>Danielle Christine de Souza Filadelpho</t>
  </si>
  <si>
    <t xml:space="preserve">José Uires Garcia </t>
  </si>
  <si>
    <t>Coordenação de Processos Simplificados</t>
  </si>
  <si>
    <t>Ricardo Augusto Mendes</t>
  </si>
  <si>
    <t>Marina Leal Bicelli de Aguiar</t>
  </si>
  <si>
    <t>Rodrigo Gregorio Botelho</t>
  </si>
  <si>
    <t>8.1.4</t>
  </si>
  <si>
    <t>Arthur de Souza Prado Junqueira Reis</t>
  </si>
  <si>
    <t>8.1.4.1</t>
  </si>
  <si>
    <t>8.1.4.2</t>
  </si>
  <si>
    <t>Maria Augusta Carvalho Rodrigues</t>
  </si>
  <si>
    <t>Larissa Muratori Aguiar</t>
  </si>
  <si>
    <t>8.2</t>
  </si>
  <si>
    <t>Vivian Cardoso de Morais Oliveira</t>
  </si>
  <si>
    <t xml:space="preserve">Marcella Melo Vergne de Abreu </t>
  </si>
  <si>
    <t>Sandro Martins Dolghi</t>
  </si>
  <si>
    <t>8.2.1</t>
  </si>
  <si>
    <t>Mariana Marins Gradim</t>
  </si>
  <si>
    <t>8.2.2</t>
  </si>
  <si>
    <t>8.2.3</t>
  </si>
  <si>
    <t>Christiane da Silva Coelho</t>
  </si>
  <si>
    <t>8.2.4</t>
  </si>
  <si>
    <t>Patrícia Francisco Branco</t>
  </si>
  <si>
    <t>Carla Catarine Pereira Nobre</t>
  </si>
  <si>
    <t>técnico em Regulação</t>
  </si>
  <si>
    <t>8.2.4.1</t>
  </si>
  <si>
    <t>8.3</t>
  </si>
  <si>
    <t>8.3.1</t>
  </si>
  <si>
    <t>Patrícia Aleksitch Castello Branco</t>
  </si>
  <si>
    <t>Patrícia Gonçalves Duarte Albertassi</t>
  </si>
  <si>
    <t>8.4</t>
  </si>
  <si>
    <t>Gerência-Geral de Cosméticos e Saneantes</t>
  </si>
  <si>
    <t>Bruno Gonçalves Araújo Rios</t>
  </si>
  <si>
    <t>Rodrigo Abrão Veloso Taveira</t>
  </si>
  <si>
    <t>8.4.1</t>
  </si>
  <si>
    <t>Coordenação de Registro de Cosméticos e Saneantes</t>
  </si>
  <si>
    <t>CRCOS</t>
  </si>
  <si>
    <t xml:space="preserve">Jaimara Azevedo Oliveira </t>
  </si>
  <si>
    <t>8.5</t>
  </si>
  <si>
    <t>Dandara Cristina Ramos de Souza da Mata</t>
  </si>
  <si>
    <t>RDC 891</t>
  </si>
  <si>
    <t>Camila Gonçalves Moreira</t>
  </si>
  <si>
    <t>8.5.1</t>
  </si>
  <si>
    <t>Tatiana de Almeida Jube</t>
  </si>
  <si>
    <t>8.5.2</t>
  </si>
  <si>
    <t>João Henrique Campos de Souza</t>
  </si>
  <si>
    <t>8.5.3</t>
  </si>
  <si>
    <t>QUARTA DIRETORIA</t>
  </si>
  <si>
    <t>DIRE4</t>
  </si>
  <si>
    <t>Rômison Rodrigues Mota</t>
  </si>
  <si>
    <t>h</t>
  </si>
  <si>
    <t>Erica França Costa</t>
  </si>
  <si>
    <t>Larissa Caetano Mizutani</t>
  </si>
  <si>
    <t>Michelle Cecília dos Reis Oliveira</t>
  </si>
  <si>
    <t>Patrícia Cristina Antunes Sebastião</t>
  </si>
  <si>
    <t>Letícia Lopes Quirino Pantoja</t>
  </si>
  <si>
    <t xml:space="preserve">Coordenação da Farmacopeia </t>
  </si>
  <si>
    <t>Thaís Corrêa Rocha</t>
  </si>
  <si>
    <t>Riviane Matos Gonçalves</t>
  </si>
  <si>
    <t>Marcus Aurélio Miranda de Araújo</t>
  </si>
  <si>
    <t>Thaís Moutinho Martins Faria</t>
  </si>
  <si>
    <t>Alessandra Pessoa</t>
  </si>
  <si>
    <t>Jean Carlo de Miranda</t>
  </si>
  <si>
    <t>9.3.1</t>
  </si>
  <si>
    <t>Flávia Soares Rezende Morais</t>
  </si>
  <si>
    <t>Tainá Mendes Nunes</t>
  </si>
  <si>
    <t>Especialista em Regulação e Vigilância Sanitária</t>
  </si>
  <si>
    <t>9.3.2</t>
  </si>
  <si>
    <t>Saúde Coletiva/ Vigilância Sanitária</t>
  </si>
  <si>
    <t>Allane Daynara Sobrinho Carvalho</t>
  </si>
  <si>
    <t>9.3.3</t>
  </si>
  <si>
    <t>Luiz Claudio Gomes da Silva Júnior</t>
  </si>
  <si>
    <t>Taciane Pimentel da Silva</t>
  </si>
  <si>
    <t>9.3.4</t>
  </si>
  <si>
    <t>Glaucia Ribeiro Lima Wiltgen</t>
  </si>
  <si>
    <t>Cyro Barbosa Caldeira</t>
  </si>
  <si>
    <t>9.3.4.1</t>
  </si>
  <si>
    <t>Coordenação de Certificação de Fabricantes de Medicamentos e de Produtos Biológicos e Insumos Farmacêuticos</t>
  </si>
  <si>
    <t>CCMED</t>
  </si>
  <si>
    <t>Rafael Filiacci Bovi</t>
  </si>
  <si>
    <t>9.3.4.2</t>
  </si>
  <si>
    <t>Coordenação de Fiscalização Sanitária de Medicamentos, Produtos Biológicos e Insumos Farmacêuticos</t>
  </si>
  <si>
    <t>CFMED</t>
  </si>
  <si>
    <t xml:space="preserve">Marcos Fernando Galves da Silva </t>
  </si>
  <si>
    <t>Fanny Nascimento Moura Viana</t>
  </si>
  <si>
    <t>9.3.4.3</t>
  </si>
  <si>
    <t>Coordenação de Fiscalização de Desabastecimento de Medicamentos</t>
  </si>
  <si>
    <t>CDMED</t>
  </si>
  <si>
    <t>9.3.5</t>
  </si>
  <si>
    <t>Gerência de Inspeção e Fiscalização Sanitária de Alimentos, Saneantes e Cosméticos</t>
  </si>
  <si>
    <t>GIASC</t>
  </si>
  <si>
    <t>Fernanda Horne da  Cruz</t>
  </si>
  <si>
    <t>9.3.5.1</t>
  </si>
  <si>
    <t>Coordenação de Inspeção e Fiscalização Sanitária de Alimentos</t>
  </si>
  <si>
    <t>COALI</t>
  </si>
  <si>
    <t>Renata de Araújo Ferreira</t>
  </si>
  <si>
    <t>9.3.5.2</t>
  </si>
  <si>
    <t>Coordenação de Inspeção e Fiscalização Sanitária de Cosméticos e Saneantes</t>
  </si>
  <si>
    <t>Cristiano Campelo Oliveira</t>
  </si>
  <si>
    <t>9.3.6</t>
  </si>
  <si>
    <t>Gerência de Inspeção e Fiscalização Sanitária de Produtos para a Saúde</t>
  </si>
  <si>
    <t>Thiago Rezende Pereira Cunha</t>
  </si>
  <si>
    <t>Gabriel Pereira Mendes</t>
  </si>
  <si>
    <t>Rafael Amaral Ribeiro</t>
  </si>
  <si>
    <t>9.3.6.1</t>
  </si>
  <si>
    <t>Coordenação de Fiscalização Sanitária de Produtos para Saúde</t>
  </si>
  <si>
    <t>COFIS</t>
  </si>
  <si>
    <t>Andressa Simões Costa Souto</t>
  </si>
  <si>
    <t>9.3.6.2</t>
  </si>
  <si>
    <t>Coordenação de Certificação de Fabricantes de Produtos para Saúde</t>
  </si>
  <si>
    <t>COCER</t>
  </si>
  <si>
    <t>QUINTA DIRETORIA</t>
  </si>
  <si>
    <t>DIRE5</t>
  </si>
  <si>
    <t>Thiago Lopes Cardoso Campos</t>
  </si>
  <si>
    <t>Nomeado em Cargo em Comissão</t>
  </si>
  <si>
    <t>Roberta Menezes Marquez de Amorim</t>
  </si>
  <si>
    <t>Adriana Margutti_x000D_</t>
  </si>
  <si>
    <t>Nomeada para cargo em comissão</t>
  </si>
  <si>
    <t>Thays Rocha de Carvalho</t>
  </si>
  <si>
    <t>Servidora da EBSERH</t>
  </si>
  <si>
    <t>Emanuela Anselmo Vieira de Miranda</t>
  </si>
  <si>
    <t>10.1.1</t>
  </si>
  <si>
    <t>Gerência de Hemo e Biovigilância e Vigilância Pós-Uso de Alimentos, Cosméticos e Produtos Saneantes</t>
  </si>
  <si>
    <t>Glaucia Pacheco Buffon</t>
  </si>
  <si>
    <t>10.1.2</t>
  </si>
  <si>
    <t>Fabiano Romanholo Ferreira</t>
  </si>
  <si>
    <t xml:space="preserve">Nomeado/Tecnologista </t>
  </si>
  <si>
    <t>Maria Glória Vicente</t>
  </si>
  <si>
    <t>Haylander Kruell Loregian</t>
  </si>
  <si>
    <t>10.1.3</t>
  </si>
  <si>
    <t xml:space="preserve">Gerência de Farmacovigilância </t>
  </si>
  <si>
    <t xml:space="preserve">Flávia Neves Rocha Alves
</t>
  </si>
  <si>
    <t>Vigilância Sanitária / Marketing</t>
  </si>
  <si>
    <t>Adriana Mitsue Ivama Brumell</t>
  </si>
  <si>
    <t xml:space="preserve">Gerência de Produtos Controlados </t>
  </si>
  <si>
    <t>Thiago Brasil Silvério</t>
  </si>
  <si>
    <t>10.2.1</t>
  </si>
  <si>
    <t>Moema Luisa Silva Macêdo</t>
  </si>
  <si>
    <t>Elmo da Silva Santana</t>
  </si>
  <si>
    <t>Gerência-Geral de Vigilância Sanitária de Portos, Aeroportos, Fronteiras e Recintos Alfandegados</t>
  </si>
  <si>
    <t>Michelle Werneck de Oliveira</t>
  </si>
  <si>
    <t>Lorena Cristiane da Silva Souza</t>
  </si>
  <si>
    <t>Arquiteta e Urbanista</t>
  </si>
  <si>
    <t>10.3.1</t>
  </si>
  <si>
    <t>Coordenação de Vigilância Epidemiológica em Portos, Aeroportos, Fronteiras e Recintos Alfandegados</t>
  </si>
  <si>
    <t>COVIG</t>
  </si>
  <si>
    <t xml:space="preserve">Noemi Melo Cabral </t>
  </si>
  <si>
    <t>Fernanda Bezerra de Oliveira</t>
  </si>
  <si>
    <t>Claudia Maria da Costa Souza</t>
  </si>
  <si>
    <t>10.3.1.1</t>
  </si>
  <si>
    <t xml:space="preserve">Posto de Emissão de Certificado Internacional de Vacinação ou Profilaxia </t>
  </si>
  <si>
    <t>PVCIV</t>
  </si>
  <si>
    <t>Felipe Machado Ribeiro de Sousa</t>
  </si>
  <si>
    <t>Licenciatura em Química</t>
  </si>
  <si>
    <t>10.3..2</t>
  </si>
  <si>
    <t>Coordenação de Monitoramento de Infrações Sanitárias em Portos, Aeroportos, Fronteiras e Recintos Alfandegados</t>
  </si>
  <si>
    <t>CMPAF</t>
  </si>
  <si>
    <t>Patrícia Domingues Masera</t>
  </si>
  <si>
    <t>Anna Luisa Zago Lóes de Albuquerque</t>
  </si>
  <si>
    <t>10.3.3</t>
  </si>
  <si>
    <t xml:space="preserve">Gerência de Controle Sanitário de Produtos em Portos, Aeroportos,  Fronteiras e Recintos Alfandegados </t>
  </si>
  <si>
    <t>Sylviann Marcelle Gonçalves de Souza</t>
  </si>
  <si>
    <t>Servidor Público do Quadro Específico da Anvisa</t>
  </si>
  <si>
    <t>Saúde Internacional / Vigilância Sanitária / Gestão da Vigilância Sanitária / Comércio Exterior</t>
  </si>
  <si>
    <t xml:space="preserve">Caroline Nayanna Rodrigues Santos </t>
  </si>
  <si>
    <t>Tânia Evangelista Silva Carneiro</t>
  </si>
  <si>
    <t xml:space="preserve">João Gregório de Oliveira Júnior </t>
  </si>
  <si>
    <t>10.3.3.1</t>
  </si>
  <si>
    <t>Posto de Anuência de Importação de Produtos para Saúde</t>
  </si>
  <si>
    <t>PAFPS</t>
  </si>
  <si>
    <t>Albanita Maria Bezerra</t>
  </si>
  <si>
    <t>10.3.3.2</t>
  </si>
  <si>
    <t>Posto de Anuência de Importação de Medicamentos</t>
  </si>
  <si>
    <t>PAFME</t>
  </si>
  <si>
    <t>Ana Flávia Vieira Dias da Costa</t>
  </si>
  <si>
    <t>Patrícia Basílio Medeiros Carpes</t>
  </si>
  <si>
    <t>10.3.3.3</t>
  </si>
  <si>
    <t>Posto de Anuência de Importação de Alimentos, Cosméticos, Saneantes e Outros</t>
  </si>
  <si>
    <t>PAFAL</t>
  </si>
  <si>
    <t>Gustavo Tayar Peres</t>
  </si>
  <si>
    <t>Juliana de Melos Couto de Almeida</t>
  </si>
  <si>
    <t>10.3.3.4</t>
  </si>
  <si>
    <t xml:space="preserve">Posto de Anuência de Importação por Remessa Expressa e Remessa Postal  </t>
  </si>
  <si>
    <t>PAFRE</t>
  </si>
  <si>
    <t xml:space="preserve">Lilian Santos Prado </t>
  </si>
  <si>
    <t>Epidemiologia e os Profissionais de Saúde</t>
  </si>
  <si>
    <t>10.3.4</t>
  </si>
  <si>
    <t>Coordenação de Controle Sanitário e Fiscalização de Empresas, Infraestrutura e Meios de Transporte em Portos, Aeroportos, Fronteiras e Recintos Alfandegados</t>
  </si>
  <si>
    <t>CFPAF</t>
  </si>
  <si>
    <t>Camila Fracalossi Rediguieri</t>
  </si>
  <si>
    <t>Mayara Chaves Faria Brina</t>
  </si>
  <si>
    <t>Letras - Português</t>
  </si>
  <si>
    <t>Planejamento, Orçamento e Gestão Pública / Vigilância Sanitária</t>
  </si>
  <si>
    <t>Alana Silva da Purificação Galeno</t>
  </si>
  <si>
    <t>Sara Fabiana Bittencourt de Aguiar</t>
  </si>
  <si>
    <t>10.3.4.1</t>
  </si>
  <si>
    <t>Posto Virtual de Autorização de Funcionamento de Empresas em Portos, Aeroportos, Fronteiras e Recintos Alfandegados</t>
  </si>
  <si>
    <t>PVAFE</t>
  </si>
  <si>
    <t>Cleonice Moreira Cordeiro</t>
  </si>
  <si>
    <t>10.3.5</t>
  </si>
  <si>
    <t>Coordenação de Gestão da Qualidade do Processo de Inspeção e Fiscalização em Portos, Aeroportos, Fronteiras e Recintos Alfandegados</t>
  </si>
  <si>
    <t>COPIS</t>
  </si>
  <si>
    <t>Thais Mesquita do Couto Araújo</t>
  </si>
  <si>
    <t>Victor Gustavo Santos Gabas</t>
  </si>
  <si>
    <t>Ciência e Tecnologia em Laticínios</t>
  </si>
  <si>
    <t>Gestão Empresarial</t>
  </si>
  <si>
    <t>10.3.6</t>
  </si>
  <si>
    <t>Coordenação Regional de Vigilância Sanitária de Portos, Aeroportos, Fronteiras e Recintos Alfandegados do Norte</t>
  </si>
  <si>
    <t>CRPAF - N</t>
  </si>
  <si>
    <t>Coordenador Regional</t>
  </si>
  <si>
    <t>Jerfeson Nepumuceno Caldas</t>
  </si>
  <si>
    <t>10.3.6.1</t>
  </si>
  <si>
    <t>Coordenação Estadual de Vigilância Sanitária de Portos, Aeroportos, Fronteiras e Recintos Alfandegados do Acre</t>
  </si>
  <si>
    <t>CVPAF - AC</t>
  </si>
  <si>
    <t>Coordenador Estadual</t>
  </si>
  <si>
    <t>10.3.6.2</t>
  </si>
  <si>
    <t>Coordenação Estadual de Vigilância Sanitária de Portos, Aeroportos, Fronteiras e Recintos Alfandegados do Amapá</t>
  </si>
  <si>
    <t>CVPAF - AP</t>
  </si>
  <si>
    <t>10.3.6.3</t>
  </si>
  <si>
    <t>Coordenação Estadual de Vigilância Sanitária de Portos, Aeroportos, Fronteiras e Recintos Alfandegados do Amazonas</t>
  </si>
  <si>
    <t>CVPAF - AM</t>
  </si>
  <si>
    <t>10.3.6.4</t>
  </si>
  <si>
    <t>Coordenação Estadual de Vigilância Sanitária de Portos, Aeroportos, Fronteiras e Recintos Alfandegados do Pará</t>
  </si>
  <si>
    <t>CVPAF - PA</t>
  </si>
  <si>
    <t>Augusto  dos Anjos Peiche</t>
  </si>
  <si>
    <t>Tertuliano da Silva Montão Neto</t>
  </si>
  <si>
    <t>10.3.6.5</t>
  </si>
  <si>
    <t>Coordenação Estadual de Vigilância Sanitária de Portos, Aeroportos, Fronteiras e Recintos Alfandegados Rondônia</t>
  </si>
  <si>
    <t>CVPAF - RO</t>
  </si>
  <si>
    <t>Paulo Sérgio Souza Marques</t>
  </si>
  <si>
    <t>Newton Souza Serrão Junior</t>
  </si>
  <si>
    <t>10.3.6.6</t>
  </si>
  <si>
    <t>Coordenação Estadual de Vigilância Sanitária de Portos, Aeroportos, Fronteiras e Recintos Alfandegados Roraima</t>
  </si>
  <si>
    <t>CVPAF - RR</t>
  </si>
  <si>
    <t>Solange Almeida Moraes</t>
  </si>
  <si>
    <t>10.3.6.6.1</t>
  </si>
  <si>
    <t>Posto de Vigilância Sanitária de Portos, Aeroportos, Fronteiras e Recintos Alfandegados de Pacaraima</t>
  </si>
  <si>
    <t>PVPAF</t>
  </si>
  <si>
    <t>10.3.7</t>
  </si>
  <si>
    <t>Coordenação Regional de Vigilância Sanitária de Portos, Aeroportos, Fronteiras e Recintos Alfandegados do Nordeste</t>
  </si>
  <si>
    <t>CRPAF - NE</t>
  </si>
  <si>
    <t>Antônio Henrique Vieira de Menezes</t>
  </si>
  <si>
    <t>Mario Eduardo Medeiros e Silva</t>
  </si>
  <si>
    <t>10.3.7.1</t>
  </si>
  <si>
    <t>Coordenação Estadual de Vigilância Sanitária de Portos, Aeroportos, Fronteiras e Recintos Alfandegados de Alagoas</t>
  </si>
  <si>
    <t>CVPAF - AL</t>
  </si>
  <si>
    <t>10.3.7.2</t>
  </si>
  <si>
    <t>Coordenação Estadual de Vigilância Sanitária de Portos, Aeroportos, Fronteiras e Recintos Alfandegados da Bahia</t>
  </si>
  <si>
    <t>CVPAF - BA</t>
  </si>
  <si>
    <t>Eronilson Costa</t>
  </si>
  <si>
    <t>Ana Cláudia de Sá Teles Minnaert</t>
  </si>
  <si>
    <t>10.3.7.3</t>
  </si>
  <si>
    <t>Coordenação Estadual de Vigilância Sanitária de Portos, Aeroportos, Fronteiras e Recintos Alfandegados do Ceará</t>
  </si>
  <si>
    <t>CVPAF - CE</t>
  </si>
  <si>
    <t>10.3.7.4</t>
  </si>
  <si>
    <t>Coordenação Estadual de Vigilância Sanitária de Portos, Aeroportos, Fronteiras e Recintos Alfandegados do Maranhão</t>
  </si>
  <si>
    <t>CVPAF - MA</t>
  </si>
  <si>
    <t>10.3.7.5</t>
  </si>
  <si>
    <t>Coordenação Estadual de Vigilância Sanitária de Portos, Aeroportos, Fronteiras e Recintos Alfandegados da Paraíba</t>
  </si>
  <si>
    <t>CVPAF - PB</t>
  </si>
  <si>
    <t>Christiane dos Santos Teixeira Delphin</t>
  </si>
  <si>
    <t>Saúde do Trabalhador / Gestão de Políticas de Saúde Informadas Por Evidências</t>
  </si>
  <si>
    <t>Laércio Rodrigues Marques</t>
  </si>
  <si>
    <t>10.3.7.6</t>
  </si>
  <si>
    <t>Coordenação Estadual de Vigilância Sanitária de Portos, Aeroportos, Fronteiras e Recintos Alfandegados de Pernambuco</t>
  </si>
  <si>
    <t>CVPAF - PE</t>
  </si>
  <si>
    <t>10.3.7.7</t>
  </si>
  <si>
    <t>Coordenação Estadual de Vigilância Sanitária de Portos, Aeroportos, Fronteiras e Recintos Alfandegados do Piauí</t>
  </si>
  <si>
    <t>CVPAF - PI</t>
  </si>
  <si>
    <t>Maria da Conceição de Araújo Passos</t>
  </si>
  <si>
    <t>10.3.7.8</t>
  </si>
  <si>
    <t>Coordenação Estadual de Vigilância Sanitária de Portos, Aeroportos, Fronteiras e Recintos Alfandegados do Rio Grande do Norte</t>
  </si>
  <si>
    <t>CVPAF - RN</t>
  </si>
  <si>
    <t>Francisco Canindé Gerlândio de Souza</t>
  </si>
  <si>
    <t>Thaís Jussara de Araújo Ferreira</t>
  </si>
  <si>
    <t>10.3.7.9</t>
  </si>
  <si>
    <t>Coordenação Estadual de Vigilância Sanitária de Portos, Aeroportos, Fronteiras e Recintos Alfandegados de Sergipe</t>
  </si>
  <si>
    <t>CVPAF - SE</t>
  </si>
  <si>
    <t>Antonio Henrique Vieira de Menezes</t>
  </si>
  <si>
    <t>10.3.8</t>
  </si>
  <si>
    <t>Coordenação Regional de Vigilância Sanitária de Portos, Aeroportos, Fronteiras e Recintos Alfandegados do Goiás</t>
  </si>
  <si>
    <t>CRPAF - GO</t>
  </si>
  <si>
    <t>Nélio de Bastos Morais</t>
  </si>
  <si>
    <t>Marcio Pereira dos Santos</t>
  </si>
  <si>
    <t>10.3.8.1</t>
  </si>
  <si>
    <t>Coordenação Estadual de Vigilância Sanitária de Portos, Aeroportos, Fronteiras e Recintos Alfandegados do Distrito Federal</t>
  </si>
  <si>
    <t>CVPAF - DF</t>
  </si>
  <si>
    <t>10.3.8.2</t>
  </si>
  <si>
    <t>Coordenação Estadual de Vigilância Sanitária de Portos, Aeroportos, Fronteiras e Recintos Alfandegados Mato Grosso</t>
  </si>
  <si>
    <t>CVPAF - MT</t>
  </si>
  <si>
    <t>Paula Beatriz  Martins Barbosa</t>
  </si>
  <si>
    <t>Roni William Ferreira</t>
  </si>
  <si>
    <t>10.3.8.3</t>
  </si>
  <si>
    <t>Coordenação Estadual de Vigilância Sanitária de Portos, Aeroportos, Fronteiras e Recintos Alfandegados do Mato Grosso do Sul</t>
  </si>
  <si>
    <t>CVPAF - MS</t>
  </si>
  <si>
    <t>10.3.9</t>
  </si>
  <si>
    <t>Coordenação Regional de Vigilância Sanitária de Portos, Aeroportos, Fronteiras e Recintos Alfandegados do Sul</t>
  </si>
  <si>
    <t>CRPAF - S</t>
  </si>
  <si>
    <t>Luciana Hollanda de Morais</t>
  </si>
  <si>
    <t>Lorilei de Fátima Wzorek</t>
  </si>
  <si>
    <t>10.3.9.1</t>
  </si>
  <si>
    <t>Coordenação Estadual de Vigilância Sanitária de Portos, Aeroportos, Fronteiras e Recintos Alfandegados do Paraná</t>
  </si>
  <si>
    <t>CVPAF - PR</t>
  </si>
  <si>
    <t>Katia Regina Vieira Dias</t>
  </si>
  <si>
    <t>10.3.9.1.1</t>
  </si>
  <si>
    <t>PVPAF - Foz do Iguaçu</t>
  </si>
  <si>
    <t>Vanessa Vendramini Mossi</t>
  </si>
  <si>
    <t>10.3.9.1.2</t>
  </si>
  <si>
    <t>Maria Auxiliadora Amaral</t>
  </si>
  <si>
    <t>10.3.9.2</t>
  </si>
  <si>
    <t>Coordenação Estadual de Vigilância Sanitária de Portos, Aeroportos, Fronteiras e Recintos Alfandegados do Rio Grande do Sul</t>
  </si>
  <si>
    <t>CVPAF - RS</t>
  </si>
  <si>
    <t>Luciana Kolm</t>
  </si>
  <si>
    <t>Julio Cesar Colpo da Silveira</t>
  </si>
  <si>
    <t>Julio cesar Colpo da Silveira</t>
  </si>
  <si>
    <t>10.3.9.2.1</t>
  </si>
  <si>
    <t>Carlos Roberto Magalhães Pessoa</t>
  </si>
  <si>
    <t>Joel Silva Pavão</t>
  </si>
  <si>
    <t>10.3.9.2.2</t>
  </si>
  <si>
    <t>Elvio Araújo Madrid</t>
  </si>
  <si>
    <t>10.3.9.2.3</t>
  </si>
  <si>
    <t>Carlos Eduardo Lacerda Ramalho</t>
  </si>
  <si>
    <t>José Paulo Pizani Ribeiro</t>
  </si>
  <si>
    <t>10.3.9.3</t>
  </si>
  <si>
    <t>Coordenação Estadual de Vigilância Sanitária de Portos, Aeroportos, Fronteiras e Recintos Alfandegados de Santa Catarina</t>
  </si>
  <si>
    <t>CVPAF - SC</t>
  </si>
  <si>
    <t>Vera Lucia Dal Forno</t>
  </si>
  <si>
    <t>10.3.9.3.1</t>
  </si>
  <si>
    <t>Flávio Silva de Almeida</t>
  </si>
  <si>
    <t>10.3.9.3.2</t>
  </si>
  <si>
    <t>Raimundo Nonato da Silva Menezes</t>
  </si>
  <si>
    <t>10.3.10</t>
  </si>
  <si>
    <t>Coordenação Regional de Vigilância Sanitária de Portos, Aeroportos, Fronteiras e Recintos Alfandegados do Rio de Janeiro</t>
  </si>
  <si>
    <t>CRPAF - RJ</t>
  </si>
  <si>
    <t>Enfermeiro</t>
  </si>
  <si>
    <t>Igor Ticchetti Kishi</t>
  </si>
  <si>
    <t>Helen Miranda da Silva</t>
  </si>
  <si>
    <t>Denise Gama Teixeira Malta de Moraes</t>
  </si>
  <si>
    <t>10.3.10.1</t>
  </si>
  <si>
    <t>PVPAF - Aeroporto do Rio de Janeiro</t>
  </si>
  <si>
    <t>Vânia Regina Câmara</t>
  </si>
  <si>
    <t>Gláucia Regina de Oliveira</t>
  </si>
  <si>
    <t>10.3.10.2</t>
  </si>
  <si>
    <t>PVPAF - Porto do Rio de Janeiro</t>
  </si>
  <si>
    <t>Maria Eleonora Iozzi da Silva</t>
  </si>
  <si>
    <t>10.3.10.3</t>
  </si>
  <si>
    <t>PVPAF - Campos dos Goytacazes</t>
  </si>
  <si>
    <t xml:space="preserve">Grace Benedita de Carvalho Martins </t>
  </si>
  <si>
    <t>10.3.10.4</t>
  </si>
  <si>
    <t>Coordenação Estadual de Vigilância Sanitária de Portos, Aeroportos, Fronteiras e Recintos Alfandegados de Minas Gerais</t>
  </si>
  <si>
    <t>CVPAF - MG</t>
  </si>
  <si>
    <t>Antônio Carlos Canito Ghieh</t>
  </si>
  <si>
    <t>10.3.10.5</t>
  </si>
  <si>
    <t>Coordenação Estadual de Vigilância Sanitária de Portos, Aeroportos, Fronteiras e Recintos Alfandegados do Espírito Santo</t>
  </si>
  <si>
    <t>CVPAF - ES</t>
  </si>
  <si>
    <t>10.3.11</t>
  </si>
  <si>
    <t>Coordenação Regional de Vigilância Sanitária de Portos, Aeroportos, Fronteiras e Recintos Alfandegados de São Paulo</t>
  </si>
  <si>
    <t>CRPAF - SP</t>
  </si>
  <si>
    <t>Yunes Eiras Baptista</t>
  </si>
  <si>
    <t>Simone Rodrigues Cardoso</t>
  </si>
  <si>
    <t>10.3.11.1</t>
  </si>
  <si>
    <t>Évora Franco Pereira</t>
  </si>
  <si>
    <t>10.3.11.2</t>
  </si>
  <si>
    <t>Luis Anderson Machado</t>
  </si>
  <si>
    <t>10.3.11.3</t>
  </si>
  <si>
    <t>Marianna Donato Pirrone</t>
  </si>
  <si>
    <t>Gerência Geral ou equivalente</t>
  </si>
  <si>
    <t>Subornidas Gerência Geral ou equivalente</t>
  </si>
  <si>
    <t>HISTÓRICO DE ALTERAÇÕES NA ESTRUTURA</t>
  </si>
  <si>
    <t xml:space="preserve">RDC nº 323, DOU n° 233, de 03/12/2019, Seção 1, págs. 69. </t>
  </si>
  <si>
    <t>RDC nº 334, DOU n° 12, de 17/01/2020, Seção 2, págs. 40. (definição de diretores responsáveis)</t>
  </si>
  <si>
    <t>RDC nº 410, DOU nº 145, de 30.07.2020, Seção 2, Págs. 107/108, (Alteração COGER - COGER).  (25351.921372/2020-74)</t>
  </si>
  <si>
    <t>RDCs 446 e 447, de 11 e 14/12/2020, DOUs 14 e 15/12/2020.  (25351.919815/2020-67)</t>
  </si>
  <si>
    <t>RDC nº 491, DOU nº 107, de 10/06/2021, seção 1, pág 147. (25351.906502/2021-20)</t>
  </si>
  <si>
    <t>RDC nº 585, DOU nº 235, de 15/12/2021, seção 1, página 295 (Novo RI, alteração de estrutura para adequar ao Siorg, e outras alterações) (25351.929543/2020-11)</t>
  </si>
  <si>
    <t>RDC nº 705, DOU nº 113, de 15/06/2022, seção 1, página 107 (25351.902798/2022-91)</t>
  </si>
  <si>
    <t>RDC nº 800, DOU nº 108, de 07/06/2023, seção 1, página 202 (25351.927130/2022-56)</t>
  </si>
  <si>
    <t>RDC nº 867, DOU nº 92, de 14/05/2024, seção 1, página 75-76 (25351.931081/2023-37)</t>
  </si>
  <si>
    <t>RDC 202, de 27/12/17</t>
  </si>
  <si>
    <t>GRUPO</t>
  </si>
  <si>
    <t>NÍVEL</t>
  </si>
  <si>
    <t>Qd</t>
  </si>
  <si>
    <t>Grupo 1</t>
  </si>
  <si>
    <t>Subtotal G1</t>
  </si>
  <si>
    <t>Grupo 2</t>
  </si>
  <si>
    <t>Subtotal G2</t>
  </si>
  <si>
    <t>Total</t>
  </si>
  <si>
    <t>RDC 176, de 19/09/17</t>
  </si>
  <si>
    <t>RDC 165, de 17/07/17</t>
  </si>
  <si>
    <t>RDC 154, de 02/05/17</t>
  </si>
  <si>
    <t>RDC 255, de 10/12/2018</t>
  </si>
  <si>
    <t>RDC 274, de 08/04/2019</t>
  </si>
  <si>
    <t>RDC 286, de 05/06/2019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</si>
</sst>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R$ &quot;* #,##0.00_);_(&quot;R$ &quot;* \(#,##0.00\);_(&quot;R$ &quot;* &quot;-&quot;??_);_(@_)"/>
    <numFmt numFmtId="165" formatCode="_(* #,##0.00_);_(* \(#,##0.00\);_(* &quot;-&quot;??_);_(@_)"/>
    <numFmt numFmtId="166" formatCode="00,000"/>
    <numFmt numFmtId="167" formatCode="_(* #,##0_);_(* \(#,##0\);_(* &quot;-&quot;??_);_(@_)"/>
    <numFmt numFmtId="168" formatCode="dd/mm/yy;@"/>
  </numFmts>
  <fonts count="37" x14ac:knownFonts="1">
    <font>
      <sz val="10"/>
      <name val="Arial"/>
    </font>
    <font>
      <sz val="10"/>
      <name val="Arial"/>
      <family val="2"/>
    </font>
    <font>
      <sz val="9"/>
      <name val="Arial Narrow"/>
      <family val="2"/>
    </font>
    <font>
      <b/>
      <sz val="9"/>
      <name val="Arial Narrow"/>
      <family val="2"/>
    </font>
    <font>
      <b/>
      <sz val="10"/>
      <name val="Arial"/>
      <family val="2"/>
    </font>
    <font>
      <sz val="10"/>
      <name val="Arial"/>
      <family val="2"/>
    </font>
    <font>
      <i/>
      <sz val="10"/>
      <name val="Arial"/>
      <family val="2"/>
    </font>
    <font>
      <b/>
      <sz val="12"/>
      <name val="Arial"/>
      <family val="2"/>
    </font>
    <font>
      <i/>
      <sz val="10"/>
      <color indexed="10"/>
      <name val="Arial"/>
      <family val="2"/>
    </font>
    <font>
      <i/>
      <sz val="9"/>
      <color indexed="10"/>
      <name val="Arial"/>
      <family val="2"/>
    </font>
    <font>
      <b/>
      <sz val="11"/>
      <name val="Arial"/>
      <family val="2"/>
    </font>
    <font>
      <i/>
      <sz val="9"/>
      <name val="Arial"/>
      <family val="2"/>
    </font>
    <font>
      <sz val="9"/>
      <name val="Arial"/>
      <family val="2"/>
    </font>
    <font>
      <b/>
      <sz val="9"/>
      <name val="Arial"/>
      <family val="2"/>
    </font>
    <font>
      <i/>
      <sz val="8"/>
      <name val="Arial"/>
      <family val="2"/>
    </font>
    <font>
      <sz val="14"/>
      <name val="Arial"/>
      <family val="2"/>
    </font>
    <font>
      <b/>
      <sz val="14"/>
      <name val="Arial"/>
      <family val="2"/>
    </font>
    <font>
      <sz val="12"/>
      <name val="Arial"/>
      <family val="2"/>
    </font>
    <font>
      <i/>
      <sz val="12"/>
      <color indexed="10"/>
      <name val="Arial"/>
      <family val="2"/>
    </font>
    <font>
      <sz val="9"/>
      <name val="Arial"/>
      <family val="2"/>
    </font>
    <font>
      <sz val="9"/>
      <color indexed="12"/>
      <name val="Arial Narrow"/>
      <family val="2"/>
    </font>
    <font>
      <sz val="9"/>
      <color indexed="8"/>
      <name val="Arial"/>
      <family val="2"/>
    </font>
    <font>
      <sz val="9"/>
      <color indexed="8"/>
      <name val="Arial Narrow"/>
      <family val="2"/>
    </font>
    <font>
      <sz val="10"/>
      <name val="Arial"/>
      <family val="2"/>
    </font>
    <font>
      <sz val="11"/>
      <color theme="1"/>
      <name val="Calibri"/>
      <family val="2"/>
      <scheme val="minor"/>
    </font>
    <font>
      <b/>
      <sz val="11"/>
      <color theme="1"/>
      <name val="Calibri"/>
      <family val="2"/>
      <scheme val="minor"/>
    </font>
    <font>
      <sz val="9"/>
      <color theme="1"/>
      <name val="Arial"/>
      <family val="2"/>
    </font>
    <font>
      <b/>
      <sz val="9"/>
      <color theme="1"/>
      <name val="Arial"/>
      <family val="2"/>
    </font>
    <font>
      <sz val="9"/>
      <color rgb="FF000000"/>
      <name val="Arial"/>
      <family val="2"/>
    </font>
    <font>
      <sz val="9"/>
      <color rgb="FFFF0000"/>
      <name val="Arial"/>
      <family val="2"/>
    </font>
    <font>
      <sz val="10"/>
      <color rgb="FF000000"/>
      <name val="Arial"/>
      <family val="2"/>
    </font>
    <font>
      <sz val="10"/>
      <color rgb="FFFF0000"/>
      <name val="Arial"/>
      <family val="2"/>
    </font>
    <font>
      <b/>
      <sz val="14"/>
      <color rgb="FFFF0000"/>
      <name val="Arial"/>
      <family val="2"/>
    </font>
    <font>
      <b/>
      <sz val="16"/>
      <color rgb="FFC00000"/>
      <name val="Arial"/>
      <family val="2"/>
    </font>
    <font>
      <sz val="9"/>
      <color rgb="FF000000"/>
      <name val="Arial"/>
    </font>
    <font>
      <sz val="9"/>
      <color rgb="FFFF0000"/>
      <name val="Arial"/>
    </font>
    <font>
      <sz val="9"/>
      <color rgb="FF333333"/>
      <name val="Segoe UI"/>
      <charset val="1"/>
    </font>
  </fonts>
  <fills count="15">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D9D9D9"/>
        <bgColor rgb="FF000000"/>
      </patternFill>
    </fill>
    <fill>
      <patternFill patternType="solid">
        <fgColor rgb="FFFFFFFF"/>
        <bgColor rgb="FF000000"/>
      </patternFill>
    </fill>
    <fill>
      <patternFill patternType="solid">
        <fgColor theme="0" tint="-0.14999847407452621"/>
        <bgColor rgb="FF000000"/>
      </patternFill>
    </fill>
    <fill>
      <patternFill patternType="solid">
        <fgColor theme="0"/>
        <bgColor rgb="FF000000"/>
      </patternFill>
    </fill>
    <fill>
      <patternFill patternType="solid">
        <fgColor theme="0" tint="-4.9989318521683403E-2"/>
        <bgColor indexed="64"/>
      </patternFill>
    </fill>
    <fill>
      <patternFill patternType="solid">
        <fgColor rgb="FFFFC000"/>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style="double">
        <color indexed="64"/>
      </bottom>
      <diagonal/>
    </border>
    <border>
      <left style="thin">
        <color indexed="64"/>
      </left>
      <right style="double">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double">
        <color indexed="64"/>
      </top>
      <bottom style="double">
        <color indexed="64"/>
      </bottom>
      <diagonal/>
    </border>
    <border>
      <left style="thin">
        <color indexed="64"/>
      </left>
      <right/>
      <top/>
      <bottom style="thin">
        <color indexed="64"/>
      </bottom>
      <diagonal/>
    </border>
    <border>
      <left/>
      <right style="double">
        <color indexed="64"/>
      </right>
      <top style="thin">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
    <xf numFmtId="0" fontId="0" fillId="0" borderId="0"/>
    <xf numFmtId="164" fontId="1" fillId="0" borderId="0" applyFont="0" applyFill="0" applyBorder="0" applyAlignment="0" applyProtection="0"/>
    <xf numFmtId="164" fontId="23" fillId="0" borderId="0" applyFont="0" applyFill="0" applyBorder="0" applyAlignment="0" applyProtection="0"/>
    <xf numFmtId="0" fontId="5" fillId="0" borderId="0"/>
    <xf numFmtId="0" fontId="24" fillId="0" borderId="0"/>
    <xf numFmtId="165" fontId="1" fillId="0" borderId="0" applyFont="0" applyFill="0" applyBorder="0" applyAlignment="0" applyProtection="0"/>
    <xf numFmtId="165" fontId="23" fillId="0" borderId="0" applyFont="0" applyFill="0" applyBorder="0" applyAlignment="0" applyProtection="0"/>
  </cellStyleXfs>
  <cellXfs count="654">
    <xf numFmtId="0" fontId="0" fillId="0" borderId="0" xfId="0"/>
    <xf numFmtId="0" fontId="0" fillId="0" borderId="0" xfId="0" applyAlignment="1">
      <alignment horizontal="left"/>
    </xf>
    <xf numFmtId="0" fontId="4" fillId="0" borderId="0" xfId="0" applyFont="1"/>
    <xf numFmtId="0" fontId="5" fillId="0" borderId="0" xfId="0" applyFont="1"/>
    <xf numFmtId="0" fontId="6" fillId="0" borderId="0" xfId="0" applyFont="1"/>
    <xf numFmtId="0" fontId="7" fillId="0" borderId="0" xfId="0" applyFont="1"/>
    <xf numFmtId="0" fontId="0" fillId="0" borderId="1" xfId="0" applyBorder="1"/>
    <xf numFmtId="0" fontId="1" fillId="0" borderId="0" xfId="0" applyFont="1"/>
    <xf numFmtId="164" fontId="0" fillId="0" borderId="0" xfId="0" applyNumberFormat="1"/>
    <xf numFmtId="165" fontId="0" fillId="0" borderId="0" xfId="0" applyNumberFormat="1"/>
    <xf numFmtId="164" fontId="0" fillId="0" borderId="2" xfId="1" applyFont="1" applyBorder="1"/>
    <xf numFmtId="0" fontId="0" fillId="0" borderId="3" xfId="0" applyBorder="1"/>
    <xf numFmtId="0" fontId="0" fillId="0" borderId="4" xfId="0" applyBorder="1"/>
    <xf numFmtId="164" fontId="0" fillId="0" borderId="5" xfId="1" applyFont="1" applyBorder="1"/>
    <xf numFmtId="0" fontId="0" fillId="0" borderId="6" xfId="0" applyBorder="1"/>
    <xf numFmtId="0" fontId="4" fillId="2" borderId="7" xfId="0" applyFont="1" applyFill="1" applyBorder="1"/>
    <xf numFmtId="164" fontId="4" fillId="2" borderId="8" xfId="1" applyFont="1" applyFill="1" applyBorder="1"/>
    <xf numFmtId="167" fontId="4" fillId="2" borderId="7" xfId="5" applyNumberFormat="1" applyFont="1" applyFill="1" applyBorder="1"/>
    <xf numFmtId="0" fontId="4" fillId="2" borderId="9" xfId="0" applyFont="1" applyFill="1" applyBorder="1" applyAlignment="1">
      <alignment horizontal="right"/>
    </xf>
    <xf numFmtId="0" fontId="4" fillId="2" borderId="10" xfId="0" applyFont="1" applyFill="1" applyBorder="1" applyAlignment="1">
      <alignment horizontal="right"/>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6" xfId="0" applyFont="1" applyFill="1" applyBorder="1" applyAlignment="1">
      <alignment horizontal="center" vertical="center"/>
    </xf>
    <xf numFmtId="0" fontId="0" fillId="0" borderId="17" xfId="0" applyBorder="1"/>
    <xf numFmtId="0" fontId="0" fillId="0" borderId="18" xfId="0" applyBorder="1"/>
    <xf numFmtId="0" fontId="4" fillId="2" borderId="19" xfId="0" applyFont="1" applyFill="1" applyBorder="1" applyAlignment="1">
      <alignment horizontal="right"/>
    </xf>
    <xf numFmtId="0" fontId="12" fillId="0" borderId="0" xfId="0" applyFont="1"/>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2" fillId="0" borderId="4" xfId="0" applyFont="1" applyBorder="1"/>
    <xf numFmtId="0" fontId="12" fillId="0" borderId="4" xfId="0" applyFont="1" applyBorder="1" applyAlignment="1">
      <alignment horizontal="center"/>
    </xf>
    <xf numFmtId="0" fontId="12" fillId="0" borderId="21" xfId="0" applyFont="1" applyBorder="1" applyAlignment="1">
      <alignment horizontal="center"/>
    </xf>
    <xf numFmtId="0" fontId="13" fillId="0" borderId="21" xfId="0" applyFont="1" applyBorder="1" applyAlignment="1">
      <alignment horizontal="center"/>
    </xf>
    <xf numFmtId="0" fontId="12" fillId="0" borderId="3" xfId="0" applyFont="1" applyBorder="1"/>
    <xf numFmtId="0" fontId="12" fillId="0" borderId="3" xfId="0" applyFont="1" applyBorder="1" applyAlignment="1">
      <alignment horizontal="center"/>
    </xf>
    <xf numFmtId="0" fontId="12" fillId="0" borderId="22" xfId="0" applyFont="1" applyBorder="1" applyAlignment="1">
      <alignment horizontal="center"/>
    </xf>
    <xf numFmtId="0" fontId="13" fillId="0" borderId="22" xfId="0" applyFont="1" applyBorder="1" applyAlignment="1">
      <alignment horizontal="center"/>
    </xf>
    <xf numFmtId="0" fontId="13" fillId="2" borderId="7" xfId="0" applyFont="1" applyFill="1" applyBorder="1"/>
    <xf numFmtId="0" fontId="13" fillId="2" borderId="7" xfId="0" applyFont="1" applyFill="1" applyBorder="1" applyAlignment="1">
      <alignment horizontal="center"/>
    </xf>
    <xf numFmtId="0" fontId="13" fillId="2" borderId="9" xfId="0" applyFont="1" applyFill="1" applyBorder="1" applyAlignment="1">
      <alignment horizontal="center"/>
    </xf>
    <xf numFmtId="164" fontId="12" fillId="0" borderId="0" xfId="0" applyNumberFormat="1" applyFont="1"/>
    <xf numFmtId="165" fontId="12" fillId="0" borderId="23" xfId="5" applyFont="1" applyBorder="1"/>
    <xf numFmtId="165" fontId="12" fillId="0" borderId="24" xfId="5" applyFont="1" applyBorder="1"/>
    <xf numFmtId="165" fontId="13" fillId="2" borderId="25" xfId="5" applyFont="1" applyFill="1" applyBorder="1"/>
    <xf numFmtId="165" fontId="12" fillId="0" borderId="26" xfId="5" applyFont="1" applyBorder="1"/>
    <xf numFmtId="165" fontId="12" fillId="0" borderId="27" xfId="5" applyFont="1" applyBorder="1"/>
    <xf numFmtId="165" fontId="12" fillId="0" borderId="27" xfId="5" applyFont="1" applyFill="1" applyBorder="1"/>
    <xf numFmtId="165" fontId="13" fillId="2" borderId="28" xfId="5" applyFont="1" applyFill="1" applyBorder="1" applyAlignment="1">
      <alignment horizontal="right"/>
    </xf>
    <xf numFmtId="165" fontId="13" fillId="0" borderId="23" xfId="5" applyFont="1" applyFill="1" applyBorder="1"/>
    <xf numFmtId="165" fontId="13" fillId="0" borderId="24" xfId="5" applyFont="1" applyFill="1" applyBorder="1"/>
    <xf numFmtId="165" fontId="13" fillId="2" borderId="25" xfId="5" applyFont="1" applyFill="1" applyBorder="1" applyAlignment="1">
      <alignment horizontal="right"/>
    </xf>
    <xf numFmtId="165" fontId="0" fillId="0" borderId="23" xfId="5" applyFont="1" applyBorder="1"/>
    <xf numFmtId="165" fontId="0" fillId="0" borderId="24" xfId="5" applyFont="1" applyBorder="1"/>
    <xf numFmtId="165" fontId="0" fillId="0" borderId="24" xfId="5" applyFont="1" applyFill="1" applyBorder="1"/>
    <xf numFmtId="165" fontId="4" fillId="2" borderId="25" xfId="5" applyFont="1" applyFill="1" applyBorder="1" applyAlignment="1">
      <alignment horizontal="right"/>
    </xf>
    <xf numFmtId="165" fontId="0" fillId="0" borderId="5" xfId="5" applyFont="1" applyBorder="1"/>
    <xf numFmtId="165" fontId="0" fillId="0" borderId="2" xfId="5" applyFont="1" applyBorder="1"/>
    <xf numFmtId="165" fontId="0" fillId="0" borderId="2" xfId="5" applyFont="1" applyFill="1" applyBorder="1"/>
    <xf numFmtId="165" fontId="4" fillId="2" borderId="8" xfId="5" applyFont="1" applyFill="1" applyBorder="1" applyAlignment="1">
      <alignment horizontal="right"/>
    </xf>
    <xf numFmtId="165" fontId="4" fillId="0" borderId="23" xfId="5" applyFont="1" applyFill="1" applyBorder="1"/>
    <xf numFmtId="165" fontId="4" fillId="0" borderId="24" xfId="5" applyFont="1" applyFill="1" applyBorder="1"/>
    <xf numFmtId="165" fontId="0" fillId="0" borderId="26" xfId="5" applyFont="1" applyBorder="1"/>
    <xf numFmtId="165" fontId="0" fillId="0" borderId="27" xfId="5" applyFont="1" applyBorder="1"/>
    <xf numFmtId="165" fontId="0" fillId="0" borderId="27" xfId="5" applyFont="1" applyFill="1" applyBorder="1"/>
    <xf numFmtId="165" fontId="4" fillId="2" borderId="28" xfId="5" applyFont="1" applyFill="1" applyBorder="1" applyAlignment="1">
      <alignment horizontal="right"/>
    </xf>
    <xf numFmtId="0" fontId="0" fillId="2" borderId="0" xfId="0" applyFill="1"/>
    <xf numFmtId="0" fontId="16" fillId="0" borderId="0" xfId="0" applyFont="1"/>
    <xf numFmtId="0" fontId="17" fillId="0" borderId="0" xfId="0" applyFont="1"/>
    <xf numFmtId="0" fontId="6"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8" fillId="0" borderId="0" xfId="0" applyFont="1" applyAlignment="1">
      <alignment horizontal="right"/>
    </xf>
    <xf numFmtId="0" fontId="15" fillId="0" borderId="0" xfId="0" applyFont="1" applyAlignment="1">
      <alignment horizontal="center" vertical="center" wrapText="1"/>
    </xf>
    <xf numFmtId="0" fontId="9" fillId="0" borderId="0" xfId="0" applyFont="1" applyAlignment="1">
      <alignment horizontal="center"/>
    </xf>
    <xf numFmtId="0" fontId="4" fillId="0" borderId="17" xfId="0" applyFont="1" applyBorder="1"/>
    <xf numFmtId="0" fontId="4" fillId="0" borderId="29" xfId="0" applyFont="1" applyBorder="1"/>
    <xf numFmtId="0" fontId="4" fillId="0" borderId="18" xfId="0" applyFont="1" applyBorder="1"/>
    <xf numFmtId="0" fontId="4" fillId="0" borderId="30" xfId="0" applyFont="1" applyBorder="1"/>
    <xf numFmtId="0" fontId="9" fillId="0" borderId="0" xfId="0" applyFont="1" applyAlignment="1">
      <alignment horizontal="right"/>
    </xf>
    <xf numFmtId="0" fontId="9" fillId="0" borderId="0" xfId="0" applyFont="1" applyAlignment="1">
      <alignment horizontal="left"/>
    </xf>
    <xf numFmtId="0" fontId="8" fillId="0" borderId="0" xfId="0" applyFont="1"/>
    <xf numFmtId="0" fontId="2" fillId="2" borderId="31" xfId="0" applyFont="1" applyFill="1" applyBorder="1" applyAlignment="1">
      <alignment vertical="center" wrapText="1"/>
    </xf>
    <xf numFmtId="0" fontId="2" fillId="2" borderId="32" xfId="0" applyFont="1" applyFill="1" applyBorder="1" applyAlignment="1">
      <alignment vertical="center" wrapText="1"/>
    </xf>
    <xf numFmtId="166" fontId="2" fillId="2" borderId="33" xfId="0" applyNumberFormat="1" applyFont="1" applyFill="1" applyBorder="1" applyAlignment="1">
      <alignment horizontal="right" vertical="center" wrapText="1"/>
    </xf>
    <xf numFmtId="0" fontId="2" fillId="0" borderId="31" xfId="0" applyFont="1" applyBorder="1" applyAlignment="1">
      <alignment vertical="center" wrapText="1"/>
    </xf>
    <xf numFmtId="0" fontId="19" fillId="0" borderId="0" xfId="0" applyFont="1" applyAlignment="1">
      <alignment vertical="center" wrapText="1"/>
    </xf>
    <xf numFmtId="0" fontId="3" fillId="0" borderId="9" xfId="0" applyFont="1" applyBorder="1" applyAlignment="1">
      <alignment horizontal="center"/>
    </xf>
    <xf numFmtId="0" fontId="3" fillId="0" borderId="34" xfId="0" applyFont="1" applyBorder="1" applyAlignment="1">
      <alignment horizontal="center"/>
    </xf>
    <xf numFmtId="0" fontId="3" fillId="0" borderId="10" xfId="0" applyFont="1" applyBorder="1" applyAlignment="1">
      <alignment horizontal="center"/>
    </xf>
    <xf numFmtId="166" fontId="3" fillId="0" borderId="9" xfId="0" applyNumberFormat="1" applyFont="1" applyBorder="1" applyAlignment="1">
      <alignment horizontal="center"/>
    </xf>
    <xf numFmtId="14" fontId="3" fillId="0" borderId="10" xfId="0" applyNumberFormat="1" applyFont="1" applyBorder="1" applyAlignment="1">
      <alignment horizontal="center"/>
    </xf>
    <xf numFmtId="0" fontId="3" fillId="2" borderId="0" xfId="0" applyFont="1" applyFill="1" applyAlignment="1">
      <alignment horizontal="justify" vertical="center" wrapText="1"/>
    </xf>
    <xf numFmtId="0" fontId="2" fillId="0" borderId="1" xfId="0" applyFont="1" applyBorder="1" applyAlignment="1">
      <alignment vertical="center" wrapText="1"/>
    </xf>
    <xf numFmtId="166"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0" fontId="2" fillId="2" borderId="1" xfId="0" applyFont="1" applyFill="1" applyBorder="1" applyAlignment="1">
      <alignment vertical="center" wrapText="1"/>
    </xf>
    <xf numFmtId="166" fontId="2" fillId="2" borderId="1"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0" fontId="2" fillId="0" borderId="22" xfId="0" applyFont="1" applyBorder="1" applyAlignment="1">
      <alignment horizontal="justify" vertical="center" wrapText="1"/>
    </xf>
    <xf numFmtId="0" fontId="2" fillId="2" borderId="22" xfId="0" applyFont="1" applyFill="1" applyBorder="1" applyAlignment="1">
      <alignment horizontal="justify" vertical="center" wrapText="1"/>
    </xf>
    <xf numFmtId="0" fontId="2" fillId="0" borderId="2" xfId="0" applyFont="1" applyBorder="1" applyAlignment="1">
      <alignment vertical="center" wrapText="1"/>
    </xf>
    <xf numFmtId="0" fontId="2" fillId="2" borderId="2" xfId="0" applyFont="1" applyFill="1" applyBorder="1" applyAlignment="1">
      <alignment vertical="center" wrapText="1"/>
    </xf>
    <xf numFmtId="0" fontId="3" fillId="2" borderId="5" xfId="0" applyFont="1" applyFill="1" applyBorder="1" applyAlignment="1">
      <alignment vertical="center" wrapText="1"/>
    </xf>
    <xf numFmtId="0" fontId="2" fillId="0" borderId="22" xfId="0" applyFont="1" applyBorder="1" applyAlignment="1">
      <alignment horizontal="left" vertical="center" wrapText="1"/>
    </xf>
    <xf numFmtId="0" fontId="2" fillId="2" borderId="22" xfId="0" applyFont="1" applyFill="1" applyBorder="1" applyAlignment="1">
      <alignment horizontal="left" vertical="center" wrapText="1"/>
    </xf>
    <xf numFmtId="14" fontId="3" fillId="0" borderId="25" xfId="0" applyNumberFormat="1" applyFont="1" applyBorder="1" applyAlignment="1">
      <alignment horizontal="center"/>
    </xf>
    <xf numFmtId="0" fontId="2" fillId="2" borderId="35" xfId="0" applyFont="1" applyFill="1" applyBorder="1" applyAlignment="1">
      <alignment horizontal="right" vertical="center" wrapText="1"/>
    </xf>
    <xf numFmtId="0" fontId="2" fillId="0" borderId="24" xfId="0" applyFont="1" applyBorder="1" applyAlignment="1">
      <alignment horizontal="right" vertical="center" wrapText="1"/>
    </xf>
    <xf numFmtId="0" fontId="2" fillId="2" borderId="24" xfId="0" applyFont="1" applyFill="1" applyBorder="1" applyAlignment="1">
      <alignment horizontal="right" vertical="center" wrapText="1"/>
    </xf>
    <xf numFmtId="0" fontId="2" fillId="2" borderId="6" xfId="0" applyFont="1" applyFill="1" applyBorder="1" applyAlignment="1">
      <alignment horizontal="right" vertical="center" wrapText="1"/>
    </xf>
    <xf numFmtId="0" fontId="20" fillId="2" borderId="2" xfId="0" applyFont="1" applyFill="1" applyBorder="1" applyAlignment="1">
      <alignment vertical="center" wrapText="1"/>
    </xf>
    <xf numFmtId="0" fontId="3" fillId="0" borderId="8" xfId="0" applyFont="1" applyBorder="1"/>
    <xf numFmtId="0" fontId="3" fillId="0" borderId="9" xfId="0" applyFont="1" applyBorder="1"/>
    <xf numFmtId="0" fontId="3" fillId="0" borderId="25" xfId="0" applyFont="1" applyBorder="1" applyAlignment="1">
      <alignment horizontal="center"/>
    </xf>
    <xf numFmtId="0" fontId="4" fillId="0" borderId="0" xfId="0" applyFont="1" applyAlignment="1">
      <alignment horizontal="center"/>
    </xf>
    <xf numFmtId="0" fontId="13" fillId="0" borderId="36" xfId="0" applyFont="1" applyBorder="1" applyAlignment="1">
      <alignment horizontal="center"/>
    </xf>
    <xf numFmtId="0" fontId="13" fillId="0" borderId="37" xfId="0" applyFont="1" applyBorder="1" applyAlignment="1">
      <alignment horizontal="center"/>
    </xf>
    <xf numFmtId="0" fontId="3" fillId="0" borderId="38" xfId="0" applyFont="1" applyBorder="1" applyAlignment="1">
      <alignment horizontal="center"/>
    </xf>
    <xf numFmtId="0" fontId="13" fillId="0" borderId="37" xfId="0" applyFont="1" applyBorder="1" applyAlignment="1">
      <alignment horizontal="center" wrapText="1"/>
    </xf>
    <xf numFmtId="14" fontId="13" fillId="0" borderId="39" xfId="0" applyNumberFormat="1" applyFont="1" applyBorder="1" applyAlignment="1">
      <alignment horizontal="center"/>
    </xf>
    <xf numFmtId="14" fontId="13" fillId="0" borderId="40" xfId="0" applyNumberFormat="1" applyFont="1" applyBorder="1" applyAlignment="1">
      <alignment horizontal="center"/>
    </xf>
    <xf numFmtId="0" fontId="13" fillId="0" borderId="39" xfId="0" applyFont="1" applyBorder="1" applyAlignment="1">
      <alignment horizontal="center"/>
    </xf>
    <xf numFmtId="14" fontId="13" fillId="0" borderId="36" xfId="0" applyNumberFormat="1" applyFont="1" applyBorder="1" applyAlignment="1">
      <alignment horizontal="center"/>
    </xf>
    <xf numFmtId="0" fontId="12" fillId="3" borderId="22" xfId="0" applyFont="1" applyFill="1" applyBorder="1" applyAlignment="1">
      <alignment horizontal="justify" vertical="center"/>
    </xf>
    <xf numFmtId="0" fontId="21" fillId="3" borderId="1" xfId="0" applyFont="1" applyFill="1" applyBorder="1" applyAlignment="1">
      <alignment vertical="center"/>
    </xf>
    <xf numFmtId="0" fontId="12" fillId="3" borderId="41" xfId="0" applyFont="1" applyFill="1" applyBorder="1" applyAlignment="1">
      <alignment horizontal="right" vertical="center"/>
    </xf>
    <xf numFmtId="0" fontId="2" fillId="3" borderId="35" xfId="0" applyFont="1" applyFill="1" applyBorder="1" applyAlignment="1">
      <alignment vertical="center"/>
    </xf>
    <xf numFmtId="0" fontId="2" fillId="3" borderId="22" xfId="0" applyFont="1" applyFill="1" applyBorder="1" applyAlignment="1">
      <alignment vertical="center"/>
    </xf>
    <xf numFmtId="0" fontId="26" fillId="3" borderId="1" xfId="0" applyFont="1" applyFill="1" applyBorder="1" applyAlignment="1">
      <alignment vertical="center"/>
    </xf>
    <xf numFmtId="0" fontId="12" fillId="3" borderId="22" xfId="0" applyFont="1" applyFill="1" applyBorder="1" applyAlignment="1">
      <alignment vertical="center"/>
    </xf>
    <xf numFmtId="0" fontId="3" fillId="3" borderId="42" xfId="0" applyFont="1" applyFill="1" applyBorder="1" applyAlignment="1">
      <alignment horizontal="left" vertical="center"/>
    </xf>
    <xf numFmtId="0" fontId="2" fillId="3" borderId="2" xfId="0" applyFont="1" applyFill="1" applyBorder="1" applyAlignment="1">
      <alignment horizontal="left" vertical="center"/>
    </xf>
    <xf numFmtId="0" fontId="26" fillId="3" borderId="22" xfId="0" applyFont="1" applyFill="1" applyBorder="1" applyAlignment="1">
      <alignment vertical="center"/>
    </xf>
    <xf numFmtId="0" fontId="12" fillId="3" borderId="1" xfId="0" applyFont="1" applyFill="1" applyBorder="1" applyAlignment="1">
      <alignment horizontal="right" vertical="center"/>
    </xf>
    <xf numFmtId="0" fontId="2" fillId="3" borderId="40" xfId="0" applyFont="1" applyFill="1" applyBorder="1" applyAlignment="1">
      <alignment horizontal="left" vertical="center"/>
    </xf>
    <xf numFmtId="0" fontId="12" fillId="3" borderId="22" xfId="0" applyFont="1" applyFill="1" applyBorder="1" applyAlignment="1">
      <alignment horizontal="left" vertical="center"/>
    </xf>
    <xf numFmtId="0" fontId="2" fillId="3" borderId="24" xfId="0" applyFont="1" applyFill="1" applyBorder="1" applyAlignment="1">
      <alignment vertical="center"/>
    </xf>
    <xf numFmtId="0" fontId="2" fillId="3" borderId="22" xfId="0" applyFont="1" applyFill="1" applyBorder="1" applyAlignment="1">
      <alignment horizontal="left" vertical="center"/>
    </xf>
    <xf numFmtId="0" fontId="21" fillId="3" borderId="22" xfId="0" applyFont="1" applyFill="1" applyBorder="1" applyAlignment="1">
      <alignment horizontal="justify" vertical="center"/>
    </xf>
    <xf numFmtId="0" fontId="22" fillId="3" borderId="2" xfId="0" applyFont="1" applyFill="1" applyBorder="1" applyAlignment="1">
      <alignment horizontal="left" vertical="center"/>
    </xf>
    <xf numFmtId="0" fontId="12" fillId="3" borderId="0" xfId="0" applyFont="1" applyFill="1" applyAlignment="1">
      <alignment vertical="center"/>
    </xf>
    <xf numFmtId="0" fontId="13" fillId="0" borderId="40" xfId="0" applyFont="1" applyBorder="1" applyAlignment="1">
      <alignment horizontal="center"/>
    </xf>
    <xf numFmtId="0" fontId="25" fillId="0" borderId="1" xfId="0" applyFont="1" applyBorder="1" applyAlignment="1">
      <alignment horizontal="center"/>
    </xf>
    <xf numFmtId="0" fontId="12" fillId="0" borderId="1" xfId="0" applyFont="1" applyBorder="1" applyAlignment="1">
      <alignment vertical="center" wrapText="1"/>
    </xf>
    <xf numFmtId="0" fontId="12" fillId="3" borderId="1" xfId="0" applyFont="1" applyFill="1" applyBorder="1" applyAlignment="1">
      <alignment vertical="center" wrapText="1"/>
    </xf>
    <xf numFmtId="0" fontId="12" fillId="3" borderId="41" xfId="0" applyFont="1" applyFill="1" applyBorder="1" applyAlignment="1">
      <alignment vertical="center"/>
    </xf>
    <xf numFmtId="0" fontId="12" fillId="3" borderId="1" xfId="0" applyFont="1" applyFill="1" applyBorder="1" applyAlignment="1">
      <alignment horizontal="left" vertical="center"/>
    </xf>
    <xf numFmtId="0" fontId="2" fillId="4" borderId="40" xfId="0" applyFont="1" applyFill="1" applyBorder="1" applyAlignment="1">
      <alignment horizontal="left" vertical="center"/>
    </xf>
    <xf numFmtId="0" fontId="12" fillId="4" borderId="22" xfId="0" applyFont="1" applyFill="1" applyBorder="1" applyAlignment="1">
      <alignment horizontal="justify" vertical="center"/>
    </xf>
    <xf numFmtId="0" fontId="12" fillId="4" borderId="1" xfId="0" applyFont="1" applyFill="1" applyBorder="1" applyAlignment="1">
      <alignment vertical="center"/>
    </xf>
    <xf numFmtId="0" fontId="12" fillId="4" borderId="41" xfId="0" applyFont="1" applyFill="1" applyBorder="1" applyAlignment="1">
      <alignment vertical="center"/>
    </xf>
    <xf numFmtId="0" fontId="12" fillId="4" borderId="1" xfId="0" applyFont="1" applyFill="1" applyBorder="1" applyAlignment="1">
      <alignment horizontal="left" vertical="center"/>
    </xf>
    <xf numFmtId="0" fontId="21" fillId="4" borderId="1" xfId="0" applyFont="1" applyFill="1" applyBorder="1" applyAlignment="1">
      <alignment vertical="center"/>
    </xf>
    <xf numFmtId="0" fontId="12" fillId="4" borderId="22" xfId="0" applyFont="1" applyFill="1" applyBorder="1" applyAlignment="1">
      <alignment horizontal="left" vertical="center"/>
    </xf>
    <xf numFmtId="0" fontId="12" fillId="4" borderId="1" xfId="0" applyFont="1" applyFill="1" applyBorder="1" applyAlignment="1">
      <alignment horizontal="right" vertical="center"/>
    </xf>
    <xf numFmtId="0" fontId="2" fillId="4" borderId="35" xfId="0" applyFont="1" applyFill="1" applyBorder="1" applyAlignment="1">
      <alignment vertical="center"/>
    </xf>
    <xf numFmtId="0" fontId="2" fillId="4" borderId="22" xfId="0" applyFont="1" applyFill="1" applyBorder="1" applyAlignment="1">
      <alignment vertical="center"/>
    </xf>
    <xf numFmtId="0" fontId="12" fillId="4" borderId="41" xfId="0" applyFont="1" applyFill="1" applyBorder="1" applyAlignment="1">
      <alignment horizontal="right" vertical="center"/>
    </xf>
    <xf numFmtId="0" fontId="2" fillId="4" borderId="2" xfId="0" applyFont="1" applyFill="1" applyBorder="1" applyAlignment="1">
      <alignment horizontal="left" vertical="center"/>
    </xf>
    <xf numFmtId="0" fontId="12" fillId="4" borderId="1" xfId="0" applyFont="1" applyFill="1" applyBorder="1" applyAlignment="1">
      <alignment vertical="center" wrapText="1"/>
    </xf>
    <xf numFmtId="0" fontId="2" fillId="4" borderId="24" xfId="0" applyFont="1" applyFill="1" applyBorder="1" applyAlignment="1">
      <alignment vertical="center"/>
    </xf>
    <xf numFmtId="0" fontId="2" fillId="4" borderId="22" xfId="0" applyFont="1" applyFill="1" applyBorder="1" applyAlignment="1">
      <alignment horizontal="left" vertical="center"/>
    </xf>
    <xf numFmtId="0" fontId="26" fillId="3" borderId="1" xfId="0" applyFont="1" applyFill="1" applyBorder="1" applyAlignment="1">
      <alignment horizontal="left" vertical="center" wrapText="1"/>
    </xf>
    <xf numFmtId="0" fontId="12" fillId="4" borderId="24" xfId="0" applyFont="1" applyFill="1" applyBorder="1" applyAlignment="1">
      <alignment horizontal="right" vertical="center"/>
    </xf>
    <xf numFmtId="0" fontId="12" fillId="4" borderId="1" xfId="3" applyFont="1" applyFill="1" applyBorder="1" applyAlignment="1">
      <alignment vertical="center" wrapText="1"/>
    </xf>
    <xf numFmtId="0" fontId="26" fillId="4" borderId="1" xfId="0" applyFont="1" applyFill="1" applyBorder="1" applyAlignment="1">
      <alignment vertical="center"/>
    </xf>
    <xf numFmtId="0" fontId="12" fillId="4" borderId="22" xfId="0" applyFont="1" applyFill="1" applyBorder="1" applyAlignment="1">
      <alignment horizontal="center" vertical="center"/>
    </xf>
    <xf numFmtId="0" fontId="2" fillId="4" borderId="1" xfId="0" applyFont="1" applyFill="1" applyBorder="1" applyAlignment="1">
      <alignment vertical="center"/>
    </xf>
    <xf numFmtId="0" fontId="21" fillId="4" borderId="22" xfId="0" applyFont="1" applyFill="1" applyBorder="1" applyAlignment="1">
      <alignment horizontal="justify" vertical="center"/>
    </xf>
    <xf numFmtId="0" fontId="22" fillId="4" borderId="2" xfId="0" applyFont="1" applyFill="1" applyBorder="1" applyAlignment="1">
      <alignment horizontal="left" vertical="center"/>
    </xf>
    <xf numFmtId="0" fontId="27" fillId="3" borderId="1" xfId="0" applyFont="1" applyFill="1" applyBorder="1" applyAlignment="1">
      <alignment horizontal="center" vertical="center" wrapText="1"/>
    </xf>
    <xf numFmtId="0" fontId="12" fillId="3" borderId="33" xfId="0" applyFont="1" applyFill="1" applyBorder="1" applyAlignment="1">
      <alignment vertical="center"/>
    </xf>
    <xf numFmtId="0" fontId="26" fillId="4" borderId="41" xfId="0" applyFont="1" applyFill="1" applyBorder="1" applyAlignment="1">
      <alignment vertical="center"/>
    </xf>
    <xf numFmtId="0" fontId="26" fillId="4" borderId="1" xfId="0" applyFont="1" applyFill="1" applyBorder="1" applyAlignment="1">
      <alignment horizontal="left" vertical="center" wrapText="1"/>
    </xf>
    <xf numFmtId="0" fontId="27" fillId="4" borderId="1" xfId="0" applyFont="1" applyFill="1" applyBorder="1" applyAlignment="1">
      <alignment horizontal="center" vertical="center" wrapText="1"/>
    </xf>
    <xf numFmtId="0" fontId="12" fillId="4" borderId="22" xfId="0" applyFont="1" applyFill="1" applyBorder="1" applyAlignment="1">
      <alignment vertical="center"/>
    </xf>
    <xf numFmtId="0" fontId="12" fillId="4" borderId="0" xfId="0" applyFont="1" applyFill="1" applyAlignment="1">
      <alignment vertical="center"/>
    </xf>
    <xf numFmtId="3" fontId="12" fillId="4" borderId="1" xfId="0" applyNumberFormat="1" applyFont="1" applyFill="1" applyBorder="1" applyAlignment="1">
      <alignment horizontal="right" vertical="center"/>
    </xf>
    <xf numFmtId="0" fontId="12" fillId="4" borderId="22" xfId="0" applyFont="1" applyFill="1" applyBorder="1" applyAlignment="1">
      <alignment horizontal="left" vertical="center" wrapText="1"/>
    </xf>
    <xf numFmtId="0" fontId="29" fillId="3" borderId="22" xfId="0" applyFont="1" applyFill="1" applyBorder="1" applyAlignment="1">
      <alignment horizontal="left" vertical="center"/>
    </xf>
    <xf numFmtId="14" fontId="12" fillId="4" borderId="1" xfId="0" applyNumberFormat="1" applyFont="1" applyFill="1" applyBorder="1" applyAlignment="1">
      <alignment horizontal="right" vertical="center"/>
    </xf>
    <xf numFmtId="0" fontId="12" fillId="3" borderId="22" xfId="0" applyFont="1" applyFill="1" applyBorder="1" applyAlignment="1">
      <alignment horizontal="center" vertical="center"/>
    </xf>
    <xf numFmtId="0" fontId="21" fillId="3" borderId="1" xfId="0" applyFont="1" applyFill="1" applyBorder="1" applyAlignment="1">
      <alignment horizontal="left" vertical="center"/>
    </xf>
    <xf numFmtId="0" fontId="21" fillId="4" borderId="1" xfId="0" applyFont="1" applyFill="1" applyBorder="1" applyAlignment="1">
      <alignment horizontal="left" vertical="center"/>
    </xf>
    <xf numFmtId="0" fontId="26" fillId="3" borderId="1" xfId="0" applyFont="1" applyFill="1" applyBorder="1" applyAlignment="1">
      <alignment horizontal="left" vertical="center"/>
    </xf>
    <xf numFmtId="0" fontId="26" fillId="4" borderId="1" xfId="0" applyFont="1" applyFill="1" applyBorder="1" applyAlignment="1">
      <alignment horizontal="left" vertical="center"/>
    </xf>
    <xf numFmtId="0" fontId="12" fillId="3" borderId="0" xfId="0" applyFont="1" applyFill="1" applyAlignment="1">
      <alignment horizontal="left" vertical="center"/>
    </xf>
    <xf numFmtId="0" fontId="26" fillId="3" borderId="1" xfId="0" applyFont="1" applyFill="1" applyBorder="1" applyAlignment="1">
      <alignment horizontal="center" vertical="center" wrapText="1"/>
    </xf>
    <xf numFmtId="0" fontId="12" fillId="3" borderId="33" xfId="0" applyFont="1" applyFill="1" applyBorder="1" applyAlignment="1">
      <alignment horizontal="center" vertical="center"/>
    </xf>
    <xf numFmtId="0" fontId="3" fillId="3" borderId="40" xfId="0" applyFont="1" applyFill="1" applyBorder="1" applyAlignment="1">
      <alignment horizontal="left" vertical="center"/>
    </xf>
    <xf numFmtId="0" fontId="26" fillId="3" borderId="41" xfId="0" applyFont="1" applyFill="1" applyBorder="1" applyAlignment="1">
      <alignment vertical="center"/>
    </xf>
    <xf numFmtId="0" fontId="22" fillId="3" borderId="40" xfId="0" applyFont="1" applyFill="1" applyBorder="1" applyAlignment="1">
      <alignment horizontal="left" vertical="center"/>
    </xf>
    <xf numFmtId="0" fontId="26" fillId="3" borderId="22" xfId="0" applyFont="1" applyFill="1" applyBorder="1" applyAlignment="1">
      <alignment horizontal="left" vertical="center"/>
    </xf>
    <xf numFmtId="0" fontId="21" fillId="3" borderId="22" xfId="0" applyFont="1" applyFill="1" applyBorder="1" applyAlignment="1">
      <alignment horizontal="left" vertical="center"/>
    </xf>
    <xf numFmtId="0" fontId="12" fillId="0" borderId="1" xfId="0" applyFont="1" applyBorder="1" applyAlignment="1">
      <alignment vertical="center"/>
    </xf>
    <xf numFmtId="0" fontId="26" fillId="4" borderId="1" xfId="0" applyFont="1" applyFill="1" applyBorder="1" applyAlignment="1">
      <alignment horizontal="center" vertical="center" wrapText="1"/>
    </xf>
    <xf numFmtId="14" fontId="12" fillId="4" borderId="41" xfId="0" applyNumberFormat="1" applyFont="1" applyFill="1" applyBorder="1" applyAlignment="1">
      <alignment horizontal="right" vertical="center"/>
    </xf>
    <xf numFmtId="0" fontId="12" fillId="3" borderId="43" xfId="0" applyFont="1" applyFill="1" applyBorder="1" applyAlignment="1">
      <alignment horizontal="left" vertical="center"/>
    </xf>
    <xf numFmtId="0" fontId="12" fillId="4" borderId="43" xfId="0" applyFont="1" applyFill="1" applyBorder="1" applyAlignment="1">
      <alignment horizontal="left" vertical="center"/>
    </xf>
    <xf numFmtId="0" fontId="12" fillId="3" borderId="43" xfId="0" applyFont="1" applyFill="1" applyBorder="1" applyAlignment="1">
      <alignment vertical="center"/>
    </xf>
    <xf numFmtId="0" fontId="12" fillId="4" borderId="43" xfId="0" applyFont="1" applyFill="1" applyBorder="1" applyAlignment="1">
      <alignment vertical="center" wrapText="1"/>
    </xf>
    <xf numFmtId="0" fontId="12" fillId="3" borderId="43"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 xfId="0" applyFont="1" applyFill="1" applyBorder="1" applyAlignment="1">
      <alignment vertical="center"/>
    </xf>
    <xf numFmtId="0" fontId="2" fillId="0" borderId="40" xfId="0" applyFont="1" applyBorder="1" applyAlignment="1">
      <alignment horizontal="left" vertical="center"/>
    </xf>
    <xf numFmtId="0" fontId="12" fillId="0" borderId="22" xfId="0" applyFont="1" applyBorder="1" applyAlignment="1">
      <alignment horizontal="left" vertical="center"/>
    </xf>
    <xf numFmtId="0" fontId="12" fillId="0" borderId="1" xfId="0" applyFont="1" applyBorder="1" applyAlignment="1">
      <alignment horizontal="right" vertical="center"/>
    </xf>
    <xf numFmtId="0" fontId="2" fillId="0" borderId="35" xfId="0" applyFont="1" applyBorder="1" applyAlignment="1">
      <alignment vertical="center"/>
    </xf>
    <xf numFmtId="0" fontId="2" fillId="0" borderId="22" xfId="0" applyFont="1" applyBorder="1" applyAlignment="1">
      <alignment horizontal="left" vertical="center"/>
    </xf>
    <xf numFmtId="0" fontId="26" fillId="0" borderId="1" xfId="0" applyFont="1" applyBorder="1" applyAlignment="1">
      <alignment horizontal="left" vertical="center"/>
    </xf>
    <xf numFmtId="0" fontId="12" fillId="0" borderId="43" xfId="0" applyFont="1" applyBorder="1" applyAlignment="1">
      <alignment horizontal="left" vertical="center"/>
    </xf>
    <xf numFmtId="0" fontId="12" fillId="0" borderId="41" xfId="0" applyFont="1" applyBorder="1" applyAlignment="1">
      <alignment horizontal="right" vertical="center"/>
    </xf>
    <xf numFmtId="0" fontId="12" fillId="0" borderId="0" xfId="0" applyFont="1" applyAlignment="1">
      <alignment vertical="center"/>
    </xf>
    <xf numFmtId="0" fontId="12" fillId="3" borderId="40" xfId="0" applyFont="1" applyFill="1" applyBorder="1" applyAlignment="1">
      <alignment vertical="center"/>
    </xf>
    <xf numFmtId="0" fontId="4" fillId="4" borderId="1" xfId="0" applyFont="1" applyFill="1" applyBorder="1" applyAlignment="1">
      <alignment horizontal="center" vertical="center"/>
    </xf>
    <xf numFmtId="0" fontId="4" fillId="4" borderId="1" xfId="0" applyFont="1" applyFill="1" applyBorder="1"/>
    <xf numFmtId="0" fontId="0" fillId="0" borderId="1" xfId="0" applyBorder="1" applyAlignment="1">
      <alignment wrapText="1"/>
    </xf>
    <xf numFmtId="0" fontId="4" fillId="5" borderId="1" xfId="0" applyFont="1" applyFill="1" applyBorder="1"/>
    <xf numFmtId="0" fontId="12" fillId="4" borderId="1" xfId="4" applyFont="1" applyFill="1" applyBorder="1" applyAlignment="1">
      <alignment vertical="center" wrapText="1"/>
    </xf>
    <xf numFmtId="0" fontId="12" fillId="3" borderId="1" xfId="4" applyFont="1" applyFill="1" applyBorder="1" applyAlignment="1">
      <alignment vertical="center" wrapText="1"/>
    </xf>
    <xf numFmtId="0" fontId="12" fillId="3" borderId="41" xfId="0" applyFont="1" applyFill="1" applyBorder="1" applyAlignment="1">
      <alignment vertical="center" wrapText="1"/>
    </xf>
    <xf numFmtId="0" fontId="12" fillId="4" borderId="22" xfId="0" applyFont="1" applyFill="1" applyBorder="1" applyAlignment="1">
      <alignment vertical="center" wrapText="1"/>
    </xf>
    <xf numFmtId="0" fontId="12" fillId="3" borderId="22" xfId="0" applyFont="1" applyFill="1" applyBorder="1" applyAlignment="1">
      <alignment vertical="center" wrapText="1"/>
    </xf>
    <xf numFmtId="0" fontId="12" fillId="3" borderId="43" xfId="0" applyFont="1" applyFill="1" applyBorder="1" applyAlignment="1">
      <alignment vertical="center" wrapText="1"/>
    </xf>
    <xf numFmtId="0" fontId="12" fillId="4" borderId="1" xfId="0" applyFont="1" applyFill="1" applyBorder="1"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26" fillId="4" borderId="22" xfId="0" applyFont="1" applyFill="1" applyBorder="1" applyAlignment="1">
      <alignment vertical="center" wrapText="1"/>
    </xf>
    <xf numFmtId="0" fontId="29" fillId="4" borderId="22" xfId="0" applyFont="1" applyFill="1" applyBorder="1" applyAlignment="1">
      <alignment horizontal="left" vertical="center"/>
    </xf>
    <xf numFmtId="0" fontId="26" fillId="3" borderId="2" xfId="0" applyFont="1" applyFill="1" applyBorder="1" applyAlignment="1">
      <alignment horizontal="right" vertical="center"/>
    </xf>
    <xf numFmtId="0" fontId="12" fillId="3" borderId="2" xfId="0" applyFont="1" applyFill="1" applyBorder="1" applyAlignment="1">
      <alignment horizontal="right" vertical="center"/>
    </xf>
    <xf numFmtId="0" fontId="21" fillId="4" borderId="2" xfId="0" applyFont="1" applyFill="1" applyBorder="1" applyAlignment="1">
      <alignment horizontal="right" vertical="center"/>
    </xf>
    <xf numFmtId="0" fontId="21" fillId="3" borderId="2" xfId="0" applyFont="1" applyFill="1" applyBorder="1" applyAlignment="1">
      <alignment horizontal="right" vertical="center"/>
    </xf>
    <xf numFmtId="0" fontId="12" fillId="4" borderId="2" xfId="0" applyFont="1" applyFill="1" applyBorder="1" applyAlignment="1">
      <alignment horizontal="right" vertical="center"/>
    </xf>
    <xf numFmtId="14" fontId="26" fillId="4" borderId="2" xfId="0" applyNumberFormat="1" applyFont="1" applyFill="1" applyBorder="1" applyAlignment="1">
      <alignment horizontal="right" vertical="center"/>
    </xf>
    <xf numFmtId="14" fontId="12" fillId="3" borderId="2" xfId="0" applyNumberFormat="1" applyFont="1" applyFill="1" applyBorder="1" applyAlignment="1">
      <alignment horizontal="right" vertical="center"/>
    </xf>
    <xf numFmtId="0" fontId="26" fillId="4" borderId="2" xfId="0" applyFont="1" applyFill="1" applyBorder="1" applyAlignment="1">
      <alignment horizontal="right" vertical="center"/>
    </xf>
    <xf numFmtId="0" fontId="26" fillId="0" borderId="2" xfId="0" applyFont="1" applyBorder="1" applyAlignment="1">
      <alignment horizontal="right" vertical="center"/>
    </xf>
    <xf numFmtId="14" fontId="12" fillId="4" borderId="2" xfId="0" applyNumberFormat="1" applyFont="1" applyFill="1" applyBorder="1" applyAlignment="1">
      <alignment horizontal="right" vertical="center"/>
    </xf>
    <xf numFmtId="14" fontId="12" fillId="0" borderId="2" xfId="0" applyNumberFormat="1" applyFont="1" applyBorder="1" applyAlignment="1">
      <alignment horizontal="right" vertical="center"/>
    </xf>
    <xf numFmtId="14" fontId="26" fillId="3" borderId="2" xfId="0" applyNumberFormat="1" applyFont="1" applyFill="1" applyBorder="1" applyAlignment="1">
      <alignment horizontal="right" vertical="center"/>
    </xf>
    <xf numFmtId="14" fontId="21" fillId="4" borderId="2" xfId="0" applyNumberFormat="1" applyFont="1" applyFill="1" applyBorder="1" applyAlignment="1">
      <alignment horizontal="right" vertical="center"/>
    </xf>
    <xf numFmtId="0" fontId="12" fillId="4" borderId="22" xfId="4" applyFont="1" applyFill="1" applyBorder="1" applyAlignment="1">
      <alignment vertical="center" wrapText="1"/>
    </xf>
    <xf numFmtId="0" fontId="12" fillId="3" borderId="22" xfId="4" applyFont="1" applyFill="1" applyBorder="1" applyAlignment="1">
      <alignment vertical="center" wrapText="1"/>
    </xf>
    <xf numFmtId="0" fontId="12" fillId="0" borderId="22" xfId="0" applyFont="1" applyBorder="1" applyAlignment="1">
      <alignment vertical="center" wrapText="1"/>
    </xf>
    <xf numFmtId="0" fontId="12" fillId="4" borderId="22" xfId="3" applyFont="1" applyFill="1" applyBorder="1" applyAlignment="1">
      <alignment vertical="center" wrapText="1"/>
    </xf>
    <xf numFmtId="0" fontId="21" fillId="4" borderId="22" xfId="3" applyFont="1" applyFill="1" applyBorder="1" applyAlignment="1">
      <alignment vertical="center" wrapText="1"/>
    </xf>
    <xf numFmtId="0" fontId="12" fillId="0" borderId="1" xfId="0" applyFont="1" applyBorder="1" applyAlignment="1">
      <alignment horizontal="left" vertical="center"/>
    </xf>
    <xf numFmtId="14" fontId="4" fillId="0" borderId="0" xfId="0" applyNumberFormat="1" applyFont="1" applyAlignment="1">
      <alignment horizontal="center"/>
    </xf>
    <xf numFmtId="0" fontId="12" fillId="4" borderId="22" xfId="0" applyFont="1" applyFill="1" applyBorder="1" applyAlignment="1">
      <alignment horizontal="justify" vertical="center" wrapText="1"/>
    </xf>
    <xf numFmtId="0" fontId="1" fillId="0" borderId="0" xfId="0" applyFont="1" applyAlignment="1">
      <alignment horizontal="left"/>
    </xf>
    <xf numFmtId="0" fontId="12" fillId="6" borderId="1" xfId="0" applyFont="1" applyFill="1" applyBorder="1" applyAlignment="1">
      <alignment vertical="center"/>
    </xf>
    <xf numFmtId="0" fontId="12" fillId="6" borderId="1" xfId="0" applyFont="1" applyFill="1" applyBorder="1" applyAlignment="1">
      <alignment horizontal="left" vertical="center"/>
    </xf>
    <xf numFmtId="0" fontId="28" fillId="0" borderId="0" xfId="0" applyFont="1"/>
    <xf numFmtId="49" fontId="0" fillId="0" borderId="0" xfId="0" applyNumberFormat="1" applyAlignment="1">
      <alignment horizontal="left"/>
    </xf>
    <xf numFmtId="49" fontId="13" fillId="0" borderId="37" xfId="0" applyNumberFormat="1" applyFont="1" applyBorder="1" applyAlignment="1">
      <alignment horizontal="center"/>
    </xf>
    <xf numFmtId="49" fontId="0" fillId="0" borderId="0" xfId="0" applyNumberFormat="1" applyAlignment="1">
      <alignment horizontal="left" vertical="center"/>
    </xf>
    <xf numFmtId="0" fontId="26" fillId="4" borderId="22" xfId="0" applyFont="1" applyFill="1" applyBorder="1" applyAlignment="1">
      <alignment horizontal="left" vertical="center"/>
    </xf>
    <xf numFmtId="49" fontId="0" fillId="0" borderId="0" xfId="0" applyNumberFormat="1"/>
    <xf numFmtId="49" fontId="0" fillId="0" borderId="0" xfId="0" applyNumberFormat="1" applyAlignment="1">
      <alignment vertical="center"/>
    </xf>
    <xf numFmtId="0" fontId="22" fillId="4" borderId="40" xfId="0" applyFont="1" applyFill="1" applyBorder="1" applyAlignment="1">
      <alignment horizontal="left" vertical="center"/>
    </xf>
    <xf numFmtId="0" fontId="28" fillId="4" borderId="0" xfId="0" applyFont="1" applyFill="1"/>
    <xf numFmtId="0" fontId="28" fillId="4" borderId="1" xfId="0" applyFont="1" applyFill="1" applyBorder="1"/>
    <xf numFmtId="0" fontId="30" fillId="4" borderId="0" xfId="0" applyFont="1" applyFill="1" applyAlignment="1">
      <alignment horizontal="justify" vertical="center"/>
    </xf>
    <xf numFmtId="0" fontId="12" fillId="0" borderId="2" xfId="0" applyFont="1" applyBorder="1" applyAlignment="1">
      <alignment horizontal="right" vertical="center"/>
    </xf>
    <xf numFmtId="0" fontId="28" fillId="4" borderId="0" xfId="0" applyFont="1" applyFill="1" applyAlignment="1">
      <alignment vertical="center"/>
    </xf>
    <xf numFmtId="0" fontId="12" fillId="3" borderId="22" xfId="0" applyFont="1" applyFill="1" applyBorder="1" applyAlignment="1">
      <alignment horizontal="right" vertical="center"/>
    </xf>
    <xf numFmtId="0" fontId="26" fillId="3" borderId="1" xfId="0" applyFont="1" applyFill="1" applyBorder="1" applyAlignment="1">
      <alignment horizontal="right" vertical="center"/>
    </xf>
    <xf numFmtId="0" fontId="21" fillId="4" borderId="1" xfId="0" applyFont="1" applyFill="1" applyBorder="1" applyAlignment="1">
      <alignment horizontal="right" vertical="center"/>
    </xf>
    <xf numFmtId="0" fontId="21" fillId="3" borderId="1" xfId="0" applyFont="1" applyFill="1" applyBorder="1" applyAlignment="1">
      <alignment horizontal="right" vertical="center"/>
    </xf>
    <xf numFmtId="0" fontId="12" fillId="4" borderId="22" xfId="0" applyFont="1" applyFill="1" applyBorder="1" applyAlignment="1">
      <alignment horizontal="right" vertical="center"/>
    </xf>
    <xf numFmtId="0" fontId="12" fillId="4" borderId="1" xfId="0" applyFont="1" applyFill="1" applyBorder="1" applyAlignment="1">
      <alignment horizontal="right" vertical="center" shrinkToFit="1"/>
    </xf>
    <xf numFmtId="0" fontId="12" fillId="3" borderId="1" xfId="0" applyFont="1" applyFill="1" applyBorder="1" applyAlignment="1">
      <alignment horizontal="right" vertical="center" shrinkToFit="1"/>
    </xf>
    <xf numFmtId="0" fontId="26" fillId="4" borderId="1" xfId="0" applyFont="1" applyFill="1" applyBorder="1" applyAlignment="1">
      <alignment horizontal="right" vertical="center"/>
    </xf>
    <xf numFmtId="0" fontId="26" fillId="0" borderId="1" xfId="0" applyFont="1" applyBorder="1" applyAlignment="1">
      <alignment horizontal="right" vertical="center"/>
    </xf>
    <xf numFmtId="0" fontId="21" fillId="3" borderId="22" xfId="0" applyFont="1" applyFill="1" applyBorder="1" applyAlignment="1">
      <alignment horizontal="right" vertical="center"/>
    </xf>
    <xf numFmtId="0" fontId="12" fillId="0" borderId="22" xfId="0" applyFont="1" applyBorder="1" applyAlignment="1">
      <alignment horizontal="right" vertical="center"/>
    </xf>
    <xf numFmtId="0" fontId="26" fillId="3" borderId="22" xfId="0" applyFont="1" applyFill="1" applyBorder="1" applyAlignment="1">
      <alignment horizontal="right" vertical="center"/>
    </xf>
    <xf numFmtId="0" fontId="26" fillId="4" borderId="22" xfId="0" applyFont="1" applyFill="1" applyBorder="1" applyAlignment="1">
      <alignment horizontal="right" vertical="center"/>
    </xf>
    <xf numFmtId="0" fontId="12" fillId="6" borderId="22" xfId="0" applyFont="1" applyFill="1" applyBorder="1" applyAlignment="1">
      <alignment vertical="center" wrapText="1"/>
    </xf>
    <xf numFmtId="0" fontId="26" fillId="3" borderId="1" xfId="0" applyFont="1" applyFill="1" applyBorder="1" applyAlignment="1">
      <alignment horizontal="center" vertical="center"/>
    </xf>
    <xf numFmtId="0" fontId="12" fillId="6" borderId="43" xfId="0" applyFont="1" applyFill="1" applyBorder="1" applyAlignment="1">
      <alignment vertical="center" wrapText="1"/>
    </xf>
    <xf numFmtId="0" fontId="12" fillId="6" borderId="41" xfId="0" applyFont="1" applyFill="1" applyBorder="1" applyAlignment="1">
      <alignment horizontal="right" vertical="center"/>
    </xf>
    <xf numFmtId="3" fontId="12" fillId="3" borderId="1" xfId="0" applyNumberFormat="1" applyFont="1" applyFill="1" applyBorder="1" applyAlignment="1">
      <alignment vertical="center"/>
    </xf>
    <xf numFmtId="14" fontId="12" fillId="3" borderId="1" xfId="0" applyNumberFormat="1" applyFont="1" applyFill="1" applyBorder="1" applyAlignment="1">
      <alignment horizontal="right" vertical="center"/>
    </xf>
    <xf numFmtId="0" fontId="31" fillId="0" borderId="1" xfId="0" applyFont="1" applyBorder="1"/>
    <xf numFmtId="0" fontId="12" fillId="6" borderId="22" xfId="0" applyFont="1" applyFill="1" applyBorder="1" applyAlignment="1">
      <alignment vertical="center"/>
    </xf>
    <xf numFmtId="0" fontId="26" fillId="0" borderId="1" xfId="0" applyFont="1" applyBorder="1" applyAlignment="1">
      <alignment vertical="center"/>
    </xf>
    <xf numFmtId="0" fontId="0" fillId="0" borderId="0" xfId="0" applyAlignment="1">
      <alignment horizontal="center"/>
    </xf>
    <xf numFmtId="49" fontId="1" fillId="0" borderId="0" xfId="0" applyNumberFormat="1" applyFont="1"/>
    <xf numFmtId="0" fontId="1" fillId="0" borderId="0" xfId="0" applyFont="1" applyAlignment="1">
      <alignment horizontal="left" vertical="center"/>
    </xf>
    <xf numFmtId="0" fontId="1" fillId="0" borderId="0" xfId="0" applyFont="1" applyAlignment="1">
      <alignment vertical="center"/>
    </xf>
    <xf numFmtId="0" fontId="12" fillId="6" borderId="1" xfId="0" applyFont="1" applyFill="1" applyBorder="1" applyAlignment="1">
      <alignment vertical="center" wrapText="1"/>
    </xf>
    <xf numFmtId="0" fontId="12" fillId="6" borderId="22" xfId="3" applyFont="1" applyFill="1" applyBorder="1" applyAlignment="1">
      <alignment vertical="center" wrapText="1"/>
    </xf>
    <xf numFmtId="0" fontId="12" fillId="6" borderId="1" xfId="3" applyFont="1" applyFill="1" applyBorder="1" applyAlignment="1">
      <alignment vertical="center" wrapText="1"/>
    </xf>
    <xf numFmtId="0" fontId="28" fillId="6" borderId="1" xfId="0" applyFont="1" applyFill="1" applyBorder="1" applyAlignment="1">
      <alignment vertical="center" wrapText="1"/>
    </xf>
    <xf numFmtId="0" fontId="30" fillId="0" borderId="0" xfId="0" applyFont="1"/>
    <xf numFmtId="0" fontId="29" fillId="4" borderId="1" xfId="0" applyFont="1" applyFill="1" applyBorder="1" applyAlignment="1">
      <alignment horizontal="left" vertical="center"/>
    </xf>
    <xf numFmtId="0" fontId="12" fillId="6" borderId="22" xfId="0" applyFont="1" applyFill="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vertical="center"/>
    </xf>
    <xf numFmtId="0" fontId="12" fillId="0" borderId="22" xfId="0" applyFont="1" applyBorder="1" applyAlignment="1">
      <alignment vertical="center"/>
    </xf>
    <xf numFmtId="0" fontId="27" fillId="0" borderId="1" xfId="0" applyFont="1" applyBorder="1" applyAlignment="1">
      <alignment horizontal="center" vertical="center" wrapText="1"/>
    </xf>
    <xf numFmtId="0" fontId="27" fillId="6" borderId="1" xfId="0" applyFont="1" applyFill="1" applyBorder="1" applyAlignment="1">
      <alignment horizontal="center" vertical="center" wrapText="1"/>
    </xf>
    <xf numFmtId="0" fontId="26" fillId="6" borderId="1" xfId="0" applyFont="1" applyFill="1" applyBorder="1" applyAlignment="1">
      <alignment horizontal="left" vertical="center"/>
    </xf>
    <xf numFmtId="0" fontId="26" fillId="6" borderId="1" xfId="0" applyFont="1" applyFill="1" applyBorder="1" applyAlignment="1">
      <alignment vertical="center"/>
    </xf>
    <xf numFmtId="0" fontId="28" fillId="4" borderId="0" xfId="0" applyFont="1" applyFill="1" applyAlignment="1">
      <alignment horizontal="center" vertical="center"/>
    </xf>
    <xf numFmtId="0" fontId="32" fillId="6" borderId="0" xfId="0" applyFont="1" applyFill="1" applyAlignment="1">
      <alignment horizontal="center"/>
    </xf>
    <xf numFmtId="14" fontId="32" fillId="6" borderId="0" xfId="0" applyNumberFormat="1" applyFont="1" applyFill="1" applyAlignment="1">
      <alignment horizontal="center"/>
    </xf>
    <xf numFmtId="0" fontId="12" fillId="6" borderId="1" xfId="0" applyFont="1" applyFill="1" applyBorder="1" applyAlignment="1">
      <alignment horizontal="right" vertical="center"/>
    </xf>
    <xf numFmtId="3" fontId="12" fillId="4" borderId="22" xfId="0" applyNumberFormat="1" applyFont="1" applyFill="1" applyBorder="1" applyAlignment="1">
      <alignment horizontal="right" vertical="center"/>
    </xf>
    <xf numFmtId="0" fontId="12" fillId="6" borderId="22" xfId="0" applyFont="1" applyFill="1" applyBorder="1" applyAlignment="1">
      <alignment horizontal="right" vertical="center"/>
    </xf>
    <xf numFmtId="0" fontId="12" fillId="6" borderId="2" xfId="0" applyFont="1" applyFill="1" applyBorder="1" applyAlignment="1">
      <alignment horizontal="right" vertical="center"/>
    </xf>
    <xf numFmtId="0" fontId="21" fillId="6" borderId="22" xfId="0" applyFont="1" applyFill="1" applyBorder="1" applyAlignment="1">
      <alignment horizontal="justify" vertical="center"/>
    </xf>
    <xf numFmtId="0" fontId="26" fillId="6" borderId="41" xfId="0" applyFont="1" applyFill="1" applyBorder="1" applyAlignment="1">
      <alignment vertical="center"/>
    </xf>
    <xf numFmtId="3" fontId="12" fillId="3" borderId="1" xfId="0" applyNumberFormat="1" applyFont="1" applyFill="1" applyBorder="1" applyAlignment="1">
      <alignment horizontal="right" vertical="center"/>
    </xf>
    <xf numFmtId="0" fontId="2" fillId="6" borderId="40" xfId="0" applyFont="1" applyFill="1" applyBorder="1" applyAlignment="1">
      <alignment horizontal="left" vertical="center"/>
    </xf>
    <xf numFmtId="0" fontId="12" fillId="6" borderId="22" xfId="0" applyFont="1" applyFill="1" applyBorder="1" applyAlignment="1">
      <alignment horizontal="justify" vertical="center"/>
    </xf>
    <xf numFmtId="4" fontId="12" fillId="4" borderId="1" xfId="0" applyNumberFormat="1" applyFont="1" applyFill="1" applyBorder="1" applyAlignment="1">
      <alignment horizontal="right" vertical="center"/>
    </xf>
    <xf numFmtId="0" fontId="22" fillId="6" borderId="2" xfId="0" applyFont="1" applyFill="1" applyBorder="1" applyAlignment="1">
      <alignment horizontal="left" vertical="center"/>
    </xf>
    <xf numFmtId="3" fontId="21" fillId="3" borderId="1" xfId="0" applyNumberFormat="1" applyFont="1" applyFill="1" applyBorder="1" applyAlignment="1">
      <alignment horizontal="right" vertical="center"/>
    </xf>
    <xf numFmtId="0" fontId="12" fillId="4" borderId="43" xfId="0" applyFont="1" applyFill="1" applyBorder="1" applyAlignment="1">
      <alignment horizontal="center" vertical="center"/>
    </xf>
    <xf numFmtId="0" fontId="2" fillId="3" borderId="0" xfId="0" applyFont="1" applyFill="1" applyAlignment="1">
      <alignment horizontal="left" vertical="center"/>
    </xf>
    <xf numFmtId="0" fontId="12" fillId="3" borderId="43" xfId="0" applyFont="1" applyFill="1" applyBorder="1" applyAlignment="1">
      <alignment horizontal="justify" vertical="center"/>
    </xf>
    <xf numFmtId="0" fontId="12" fillId="3" borderId="41" xfId="0" applyFont="1" applyFill="1" applyBorder="1" applyAlignment="1">
      <alignment horizontal="left" vertical="center"/>
    </xf>
    <xf numFmtId="0" fontId="21" fillId="3" borderId="41" xfId="0" applyFont="1" applyFill="1" applyBorder="1" applyAlignment="1">
      <alignment vertical="center"/>
    </xf>
    <xf numFmtId="0" fontId="26" fillId="3" borderId="41" xfId="0" applyFont="1" applyFill="1" applyBorder="1" applyAlignment="1">
      <alignment horizontal="right" vertical="center"/>
    </xf>
    <xf numFmtId="0" fontId="26" fillId="3" borderId="63" xfId="0" applyFont="1" applyFill="1" applyBorder="1" applyAlignment="1">
      <alignment horizontal="right" vertical="center"/>
    </xf>
    <xf numFmtId="0" fontId="2" fillId="4" borderId="1" xfId="0" applyFont="1" applyFill="1" applyBorder="1" applyAlignment="1">
      <alignment horizontal="left" vertical="center"/>
    </xf>
    <xf numFmtId="0" fontId="12" fillId="4" borderId="1" xfId="0" applyFont="1" applyFill="1" applyBorder="1" applyAlignment="1">
      <alignment horizontal="justify" vertical="center"/>
    </xf>
    <xf numFmtId="3" fontId="26" fillId="3" borderId="22" xfId="0" applyNumberFormat="1" applyFont="1" applyFill="1" applyBorder="1" applyAlignment="1">
      <alignment horizontal="right" vertical="center"/>
    </xf>
    <xf numFmtId="3" fontId="21" fillId="4" borderId="1" xfId="0" applyNumberFormat="1" applyFont="1" applyFill="1" applyBorder="1" applyAlignment="1">
      <alignment horizontal="right" vertical="center"/>
    </xf>
    <xf numFmtId="0" fontId="21" fillId="4" borderId="22" xfId="0" applyFont="1" applyFill="1" applyBorder="1" applyAlignment="1">
      <alignment horizontal="left" vertical="center"/>
    </xf>
    <xf numFmtId="3" fontId="12" fillId="3" borderId="22" xfId="0" applyNumberFormat="1" applyFont="1" applyFill="1" applyBorder="1" applyAlignment="1">
      <alignment horizontal="right" vertical="center"/>
    </xf>
    <xf numFmtId="0" fontId="29" fillId="6" borderId="22" xfId="4" applyFont="1" applyFill="1" applyBorder="1" applyAlignment="1">
      <alignment vertical="center" wrapText="1"/>
    </xf>
    <xf numFmtId="0" fontId="29" fillId="6" borderId="1" xfId="4" applyFont="1" applyFill="1" applyBorder="1" applyAlignment="1">
      <alignment vertical="center" wrapText="1"/>
    </xf>
    <xf numFmtId="0" fontId="29" fillId="6" borderId="1" xfId="0" applyFont="1" applyFill="1" applyBorder="1" applyAlignment="1">
      <alignment vertical="center" wrapText="1"/>
    </xf>
    <xf numFmtId="0" fontId="12" fillId="4" borderId="0" xfId="0" applyFont="1" applyFill="1"/>
    <xf numFmtId="0" fontId="12" fillId="3" borderId="0" xfId="0" applyFont="1" applyFill="1"/>
    <xf numFmtId="0" fontId="12" fillId="4" borderId="1" xfId="0" applyFont="1" applyFill="1" applyBorder="1" applyAlignment="1">
      <alignment horizontal="center" vertical="center"/>
    </xf>
    <xf numFmtId="0" fontId="22" fillId="0" borderId="2" xfId="0" applyFont="1" applyBorder="1" applyAlignment="1">
      <alignment horizontal="left" vertical="center"/>
    </xf>
    <xf numFmtId="0" fontId="21" fillId="0" borderId="22" xfId="0" applyFont="1" applyBorder="1" applyAlignment="1">
      <alignment horizontal="justify" vertical="center"/>
    </xf>
    <xf numFmtId="0" fontId="28" fillId="0" borderId="1" xfId="0" applyFont="1" applyBorder="1" applyAlignment="1">
      <alignment vertical="center" wrapText="1"/>
    </xf>
    <xf numFmtId="0" fontId="2" fillId="0" borderId="24" xfId="0" applyFont="1" applyBorder="1" applyAlignment="1">
      <alignment vertical="center"/>
    </xf>
    <xf numFmtId="0" fontId="12" fillId="0" borderId="22" xfId="0" applyFont="1" applyBorder="1" applyAlignment="1">
      <alignment horizontal="justify" vertical="center"/>
    </xf>
    <xf numFmtId="0" fontId="26" fillId="0" borderId="41" xfId="0" applyFont="1" applyBorder="1" applyAlignment="1">
      <alignment vertical="center"/>
    </xf>
    <xf numFmtId="3" fontId="12" fillId="0" borderId="22" xfId="0" applyNumberFormat="1" applyFont="1" applyBorder="1" applyAlignment="1">
      <alignment horizontal="right" vertical="center"/>
    </xf>
    <xf numFmtId="0" fontId="12" fillId="0" borderId="43" xfId="0" applyFont="1" applyBorder="1" applyAlignment="1">
      <alignment vertical="center" wrapText="1"/>
    </xf>
    <xf numFmtId="0" fontId="2" fillId="0" borderId="22" xfId="0" applyFont="1" applyBorder="1" applyAlignment="1">
      <alignment vertical="center"/>
    </xf>
    <xf numFmtId="3" fontId="12" fillId="4" borderId="41" xfId="0" applyNumberFormat="1" applyFont="1" applyFill="1" applyBorder="1" applyAlignment="1">
      <alignment horizontal="right" vertical="center"/>
    </xf>
    <xf numFmtId="0" fontId="12" fillId="3" borderId="22" xfId="0" quotePrefix="1" applyFont="1" applyFill="1" applyBorder="1" applyAlignment="1">
      <alignment vertical="center" wrapText="1"/>
    </xf>
    <xf numFmtId="0" fontId="21" fillId="6" borderId="1" xfId="0" applyFont="1" applyFill="1" applyBorder="1" applyAlignment="1">
      <alignment vertical="center"/>
    </xf>
    <xf numFmtId="0" fontId="21" fillId="6" borderId="1" xfId="0" applyFont="1" applyFill="1" applyBorder="1" applyAlignment="1">
      <alignment horizontal="left" vertical="center"/>
    </xf>
    <xf numFmtId="0" fontId="2" fillId="6" borderId="24" xfId="0" applyFont="1" applyFill="1" applyBorder="1" applyAlignment="1">
      <alignment vertical="center"/>
    </xf>
    <xf numFmtId="0" fontId="2" fillId="6" borderId="22" xfId="0" applyFont="1" applyFill="1" applyBorder="1" applyAlignment="1">
      <alignment horizontal="left" vertical="center"/>
    </xf>
    <xf numFmtId="0" fontId="12" fillId="6" borderId="0" xfId="0" applyFont="1" applyFill="1" applyAlignment="1">
      <alignment vertical="center"/>
    </xf>
    <xf numFmtId="0" fontId="21" fillId="6" borderId="1" xfId="0" applyFont="1" applyFill="1" applyBorder="1" applyAlignment="1">
      <alignment horizontal="right" vertical="center"/>
    </xf>
    <xf numFmtId="0" fontId="21" fillId="6" borderId="2" xfId="0" applyFont="1" applyFill="1" applyBorder="1" applyAlignment="1">
      <alignment horizontal="right" vertical="center"/>
    </xf>
    <xf numFmtId="0" fontId="29" fillId="3" borderId="1" xfId="0" applyFont="1" applyFill="1" applyBorder="1" applyAlignment="1">
      <alignment horizontal="left" vertical="center"/>
    </xf>
    <xf numFmtId="0" fontId="29" fillId="4" borderId="1" xfId="0" applyFont="1" applyFill="1" applyBorder="1" applyAlignment="1">
      <alignment vertical="center" wrapText="1"/>
    </xf>
    <xf numFmtId="0" fontId="29" fillId="0" borderId="1" xfId="0" applyFont="1" applyBorder="1" applyAlignment="1">
      <alignment horizontal="left" vertical="center"/>
    </xf>
    <xf numFmtId="0" fontId="2" fillId="0" borderId="2" xfId="0" applyFont="1" applyBorder="1" applyAlignment="1">
      <alignment horizontal="left" vertical="center"/>
    </xf>
    <xf numFmtId="0" fontId="29" fillId="3" borderId="1" xfId="0" applyFont="1" applyFill="1" applyBorder="1" applyAlignment="1">
      <alignment vertical="center"/>
    </xf>
    <xf numFmtId="0" fontId="22" fillId="4" borderId="2" xfId="0" applyFont="1" applyFill="1" applyBorder="1" applyAlignment="1">
      <alignment horizontal="left" vertical="center" wrapText="1"/>
    </xf>
    <xf numFmtId="0" fontId="21" fillId="4" borderId="22" xfId="0" applyFont="1" applyFill="1" applyBorder="1" applyAlignment="1">
      <alignment horizontal="justify" vertical="center" wrapText="1"/>
    </xf>
    <xf numFmtId="0" fontId="21" fillId="4" borderId="1" xfId="0" applyFont="1" applyFill="1" applyBorder="1" applyAlignment="1">
      <alignment vertical="center" wrapText="1"/>
    </xf>
    <xf numFmtId="0" fontId="21" fillId="4" borderId="1"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 fillId="4" borderId="24" xfId="0" applyFont="1" applyFill="1" applyBorder="1" applyAlignment="1">
      <alignment vertical="center" wrapText="1"/>
    </xf>
    <xf numFmtId="3" fontId="26" fillId="3" borderId="1" xfId="0" applyNumberFormat="1" applyFont="1" applyFill="1" applyBorder="1" applyAlignment="1">
      <alignment horizontal="right" vertical="center"/>
    </xf>
    <xf numFmtId="0" fontId="2" fillId="4" borderId="64" xfId="0" applyFont="1" applyFill="1" applyBorder="1" applyAlignment="1">
      <alignment vertical="center"/>
    </xf>
    <xf numFmtId="0" fontId="13" fillId="0" borderId="0" xfId="0" applyFont="1" applyAlignment="1">
      <alignment horizontal="left"/>
    </xf>
    <xf numFmtId="0" fontId="12" fillId="0" borderId="0" xfId="0" applyFont="1" applyAlignment="1">
      <alignment vertical="center" wrapText="1"/>
    </xf>
    <xf numFmtId="0" fontId="12" fillId="7" borderId="22" xfId="0" applyFont="1" applyFill="1" applyBorder="1" applyAlignment="1">
      <alignment horizontal="justify" vertical="center"/>
    </xf>
    <xf numFmtId="0" fontId="12" fillId="7" borderId="1" xfId="0" applyFont="1" applyFill="1" applyBorder="1" applyAlignment="1">
      <alignment vertical="center"/>
    </xf>
    <xf numFmtId="0" fontId="12" fillId="7" borderId="1" xfId="0" applyFont="1" applyFill="1" applyBorder="1" applyAlignment="1">
      <alignment horizontal="left" vertical="center"/>
    </xf>
    <xf numFmtId="0" fontId="29" fillId="7" borderId="1" xfId="0" applyFont="1" applyFill="1" applyBorder="1" applyAlignment="1">
      <alignment horizontal="left" vertical="center"/>
    </xf>
    <xf numFmtId="0" fontId="26" fillId="7" borderId="1" xfId="0" applyFont="1" applyFill="1" applyBorder="1" applyAlignment="1">
      <alignment horizontal="left" vertical="center"/>
    </xf>
    <xf numFmtId="0" fontId="1" fillId="4" borderId="1" xfId="0" applyFont="1" applyFill="1" applyBorder="1" applyAlignment="1">
      <alignment vertical="center" wrapText="1"/>
    </xf>
    <xf numFmtId="14" fontId="4" fillId="0" borderId="0" xfId="0" applyNumberFormat="1" applyFont="1" applyAlignment="1">
      <alignment horizontal="left"/>
    </xf>
    <xf numFmtId="14" fontId="21" fillId="3"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xf>
    <xf numFmtId="3" fontId="12" fillId="4" borderId="1" xfId="0" applyNumberFormat="1" applyFont="1" applyFill="1" applyBorder="1" applyAlignment="1">
      <alignment horizontal="right" vertical="center" shrinkToFit="1"/>
    </xf>
    <xf numFmtId="3" fontId="12" fillId="3" borderId="1" xfId="0" applyNumberFormat="1" applyFont="1" applyFill="1" applyBorder="1" applyAlignment="1">
      <alignment horizontal="right" vertical="center" shrinkToFit="1"/>
    </xf>
    <xf numFmtId="3" fontId="21" fillId="4" borderId="1" xfId="0" applyNumberFormat="1" applyFont="1" applyFill="1" applyBorder="1" applyAlignment="1">
      <alignment horizontal="right" vertical="center" wrapText="1"/>
    </xf>
    <xf numFmtId="3" fontId="26" fillId="4" borderId="1" xfId="0" applyNumberFormat="1" applyFont="1" applyFill="1" applyBorder="1" applyAlignment="1">
      <alignment horizontal="right" vertical="center"/>
    </xf>
    <xf numFmtId="3" fontId="12" fillId="0" borderId="1" xfId="0" applyNumberFormat="1" applyFont="1" applyBorder="1" applyAlignment="1">
      <alignment horizontal="right" vertical="center"/>
    </xf>
    <xf numFmtId="0" fontId="13" fillId="0" borderId="1" xfId="0" applyFont="1" applyBorder="1" applyAlignment="1">
      <alignment horizontal="center"/>
    </xf>
    <xf numFmtId="0" fontId="13" fillId="0" borderId="1" xfId="0" applyFont="1" applyBorder="1" applyAlignment="1">
      <alignment horizontal="center" wrapText="1"/>
    </xf>
    <xf numFmtId="49" fontId="13" fillId="0" borderId="1" xfId="0" applyNumberFormat="1" applyFont="1" applyBorder="1" applyAlignment="1">
      <alignment horizontal="center"/>
    </xf>
    <xf numFmtId="14" fontId="13" fillId="0" borderId="1" xfId="0" applyNumberFormat="1" applyFont="1" applyBorder="1" applyAlignment="1">
      <alignment horizontal="center"/>
    </xf>
    <xf numFmtId="14" fontId="26" fillId="3" borderId="1" xfId="0" applyNumberFormat="1" applyFont="1" applyFill="1" applyBorder="1" applyAlignment="1">
      <alignment horizontal="right" vertical="center"/>
    </xf>
    <xf numFmtId="14" fontId="12" fillId="0" borderId="1" xfId="0" applyNumberFormat="1" applyFont="1" applyBorder="1" applyAlignment="1">
      <alignment horizontal="right" vertical="center"/>
    </xf>
    <xf numFmtId="0" fontId="12" fillId="0" borderId="1" xfId="0" applyFont="1" applyBorder="1" applyAlignment="1">
      <alignment horizontal="center" vertical="center"/>
    </xf>
    <xf numFmtId="14" fontId="26" fillId="4"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wrapText="1"/>
    </xf>
    <xf numFmtId="0" fontId="12" fillId="3" borderId="1" xfId="0" applyFont="1" applyFill="1" applyBorder="1" applyAlignment="1">
      <alignment horizontal="justify" vertical="center"/>
    </xf>
    <xf numFmtId="3" fontId="12" fillId="4" borderId="1" xfId="0" applyNumberFormat="1" applyFont="1" applyFill="1" applyBorder="1" applyAlignment="1">
      <alignment vertical="center" wrapText="1"/>
    </xf>
    <xf numFmtId="0" fontId="26" fillId="4" borderId="1" xfId="0" applyFont="1" applyFill="1" applyBorder="1" applyAlignment="1">
      <alignment vertical="center" wrapText="1"/>
    </xf>
    <xf numFmtId="3" fontId="1" fillId="4" borderId="1" xfId="0" applyNumberFormat="1" applyFont="1" applyFill="1" applyBorder="1" applyAlignment="1">
      <alignment horizontal="right" vertical="center"/>
    </xf>
    <xf numFmtId="0" fontId="30" fillId="0" borderId="1" xfId="0" applyFont="1" applyBorder="1"/>
    <xf numFmtId="0" fontId="12" fillId="3" borderId="1" xfId="0" applyFont="1" applyFill="1" applyBorder="1" applyAlignment="1">
      <alignment horizontal="left" vertical="center" wrapText="1"/>
    </xf>
    <xf numFmtId="0" fontId="21" fillId="3" borderId="1" xfId="0" applyFont="1" applyFill="1" applyBorder="1" applyAlignment="1">
      <alignment horizontal="left" vertical="center" wrapText="1"/>
    </xf>
    <xf numFmtId="0" fontId="21" fillId="3" borderId="1" xfId="0" applyFont="1" applyFill="1" applyBorder="1" applyAlignment="1">
      <alignment vertical="center" wrapText="1"/>
    </xf>
    <xf numFmtId="0" fontId="12" fillId="0" borderId="1" xfId="0" applyFont="1" applyBorder="1" applyAlignment="1">
      <alignment horizontal="left" vertical="center" wrapText="1"/>
    </xf>
    <xf numFmtId="0" fontId="21" fillId="4" borderId="1" xfId="0" quotePrefix="1" applyFont="1" applyFill="1" applyBorder="1" applyAlignment="1">
      <alignment horizontal="left" vertical="center" wrapText="1"/>
    </xf>
    <xf numFmtId="3" fontId="12" fillId="4" borderId="1" xfId="0" applyNumberFormat="1" applyFont="1" applyFill="1" applyBorder="1" applyAlignment="1">
      <alignment horizontal="right" vertical="center" wrapText="1"/>
    </xf>
    <xf numFmtId="3" fontId="0" fillId="0" borderId="1" xfId="0" applyNumberFormat="1" applyBorder="1"/>
    <xf numFmtId="14" fontId="12" fillId="4" borderId="1" xfId="0" applyNumberFormat="1" applyFont="1" applyFill="1" applyBorder="1" applyAlignment="1">
      <alignment horizontal="right" vertical="center" wrapText="1"/>
    </xf>
    <xf numFmtId="14" fontId="0" fillId="0" borderId="1" xfId="0" applyNumberFormat="1" applyBorder="1"/>
    <xf numFmtId="0" fontId="6" fillId="0" borderId="0" xfId="0" applyFont="1" applyAlignment="1">
      <alignment horizontal="center"/>
    </xf>
    <xf numFmtId="0" fontId="8" fillId="0" borderId="0" xfId="0" applyFont="1" applyAlignment="1">
      <alignment horizontal="center"/>
    </xf>
    <xf numFmtId="0" fontId="4" fillId="2" borderId="15"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4" xfId="0" applyFont="1" applyFill="1" applyBorder="1" applyAlignment="1">
      <alignment horizontal="center" vertical="center"/>
    </xf>
    <xf numFmtId="0" fontId="4" fillId="0" borderId="0" xfId="0" applyFont="1" applyAlignment="1">
      <alignment horizontal="left"/>
    </xf>
    <xf numFmtId="0" fontId="12" fillId="4" borderId="37" xfId="0" applyFont="1" applyFill="1" applyBorder="1" applyAlignment="1">
      <alignment horizontal="justify" vertical="center"/>
    </xf>
    <xf numFmtId="0" fontId="12" fillId="4" borderId="36" xfId="0" applyFont="1" applyFill="1" applyBorder="1" applyAlignment="1">
      <alignment vertical="center"/>
    </xf>
    <xf numFmtId="0" fontId="12" fillId="4" borderId="36" xfId="0" applyFont="1" applyFill="1" applyBorder="1" applyAlignment="1">
      <alignment horizontal="left" vertical="center"/>
    </xf>
    <xf numFmtId="0" fontId="29" fillId="4" borderId="36" xfId="0" applyFont="1" applyFill="1" applyBorder="1" applyAlignment="1">
      <alignment horizontal="left" vertical="center"/>
    </xf>
    <xf numFmtId="3" fontId="12" fillId="4" borderId="36" xfId="0" applyNumberFormat="1" applyFont="1" applyFill="1" applyBorder="1" applyAlignment="1">
      <alignment horizontal="right" vertical="center"/>
    </xf>
    <xf numFmtId="14" fontId="12" fillId="4" borderId="36" xfId="0" applyNumberFormat="1" applyFont="1" applyFill="1" applyBorder="1" applyAlignment="1">
      <alignment horizontal="right" vertical="center"/>
    </xf>
    <xf numFmtId="0" fontId="12" fillId="4" borderId="36" xfId="0" applyFont="1" applyFill="1" applyBorder="1" applyAlignment="1">
      <alignment horizontal="left" vertical="center" wrapText="1"/>
    </xf>
    <xf numFmtId="0" fontId="12" fillId="4" borderId="36" xfId="0" applyFont="1" applyFill="1" applyBorder="1" applyAlignment="1">
      <alignment vertical="center" wrapText="1"/>
    </xf>
    <xf numFmtId="0" fontId="2" fillId="4" borderId="39" xfId="0" applyFont="1" applyFill="1" applyBorder="1" applyAlignment="1">
      <alignment vertical="center"/>
    </xf>
    <xf numFmtId="0" fontId="12" fillId="4" borderId="41" xfId="0" applyFont="1" applyFill="1" applyBorder="1" applyAlignment="1">
      <alignment horizontal="left" vertical="center"/>
    </xf>
    <xf numFmtId="0" fontId="29" fillId="4" borderId="41" xfId="0" applyFont="1" applyFill="1" applyBorder="1" applyAlignment="1">
      <alignment horizontal="left" vertical="center"/>
    </xf>
    <xf numFmtId="0" fontId="12" fillId="4" borderId="41" xfId="0" applyFont="1" applyFill="1" applyBorder="1" applyAlignment="1">
      <alignment horizontal="left" vertical="center" wrapText="1"/>
    </xf>
    <xf numFmtId="0" fontId="12" fillId="4" borderId="41" xfId="0" applyFont="1" applyFill="1" applyBorder="1" applyAlignment="1">
      <alignment vertical="center" wrapText="1"/>
    </xf>
    <xf numFmtId="0" fontId="2" fillId="4" borderId="53" xfId="0" applyFont="1" applyFill="1" applyBorder="1" applyAlignment="1">
      <alignment vertical="center"/>
    </xf>
    <xf numFmtId="0" fontId="2" fillId="4" borderId="66" xfId="0" applyFont="1" applyFill="1" applyBorder="1" applyAlignment="1">
      <alignment vertical="center"/>
    </xf>
    <xf numFmtId="0" fontId="22" fillId="3" borderId="38" xfId="0" applyFont="1" applyFill="1" applyBorder="1" applyAlignment="1">
      <alignment horizontal="left" vertical="center"/>
    </xf>
    <xf numFmtId="0" fontId="21" fillId="3" borderId="37" xfId="0" applyFont="1" applyFill="1" applyBorder="1" applyAlignment="1">
      <alignment horizontal="justify" vertical="center"/>
    </xf>
    <xf numFmtId="0" fontId="21" fillId="3" borderId="36" xfId="0" applyFont="1" applyFill="1" applyBorder="1" applyAlignment="1">
      <alignment vertical="center"/>
    </xf>
    <xf numFmtId="0" fontId="26" fillId="3" borderId="36" xfId="0" applyFont="1" applyFill="1" applyBorder="1" applyAlignment="1">
      <alignment vertical="center"/>
    </xf>
    <xf numFmtId="0" fontId="21" fillId="3" borderId="36" xfId="0" applyFont="1" applyFill="1" applyBorder="1" applyAlignment="1">
      <alignment horizontal="left" vertical="center"/>
    </xf>
    <xf numFmtId="0" fontId="29" fillId="3" borderId="36" xfId="0" applyFont="1" applyFill="1" applyBorder="1" applyAlignment="1">
      <alignment horizontal="left" vertical="center"/>
    </xf>
    <xf numFmtId="0" fontId="12" fillId="3" borderId="36" xfId="0" applyFont="1" applyFill="1" applyBorder="1" applyAlignment="1">
      <alignment horizontal="left" vertical="center"/>
    </xf>
    <xf numFmtId="0" fontId="12" fillId="3" borderId="36" xfId="0" applyFont="1" applyFill="1" applyBorder="1" applyAlignment="1">
      <alignment vertical="center"/>
    </xf>
    <xf numFmtId="3" fontId="12" fillId="3" borderId="36" xfId="0" applyNumberFormat="1" applyFont="1" applyFill="1" applyBorder="1" applyAlignment="1">
      <alignment horizontal="right" vertical="center"/>
    </xf>
    <xf numFmtId="14" fontId="12" fillId="3" borderId="36" xfId="0" applyNumberFormat="1" applyFont="1" applyFill="1" applyBorder="1" applyAlignment="1">
      <alignment horizontal="right" vertical="center"/>
    </xf>
    <xf numFmtId="0" fontId="12" fillId="3" borderId="36" xfId="0" applyFont="1" applyFill="1" applyBorder="1" applyAlignment="1">
      <alignment horizontal="left" vertical="center" wrapText="1"/>
    </xf>
    <xf numFmtId="0" fontId="12" fillId="3" borderId="36" xfId="0" applyFont="1" applyFill="1" applyBorder="1" applyAlignment="1">
      <alignment vertical="center" wrapText="1"/>
    </xf>
    <xf numFmtId="0" fontId="22" fillId="3" borderId="63" xfId="0" applyFont="1" applyFill="1" applyBorder="1" applyAlignment="1">
      <alignment horizontal="left" vertical="center"/>
    </xf>
    <xf numFmtId="0" fontId="29" fillId="3" borderId="41" xfId="0" applyFont="1" applyFill="1" applyBorder="1" applyAlignment="1">
      <alignment horizontal="left" vertical="center"/>
    </xf>
    <xf numFmtId="3" fontId="12" fillId="3" borderId="41" xfId="0" applyNumberFormat="1" applyFont="1" applyFill="1" applyBorder="1" applyAlignment="1">
      <alignment horizontal="right" vertical="center"/>
    </xf>
    <xf numFmtId="14" fontId="12" fillId="3" borderId="41" xfId="0" applyNumberFormat="1" applyFont="1" applyFill="1" applyBorder="1" applyAlignment="1">
      <alignment horizontal="right" vertical="center"/>
    </xf>
    <xf numFmtId="0" fontId="12" fillId="3" borderId="41" xfId="0" applyFont="1" applyFill="1" applyBorder="1" applyAlignment="1">
      <alignment horizontal="left" vertical="center" wrapText="1"/>
    </xf>
    <xf numFmtId="0" fontId="12" fillId="3" borderId="37" xfId="0" applyFont="1" applyFill="1" applyBorder="1" applyAlignment="1">
      <alignment horizontal="justify" vertical="center"/>
    </xf>
    <xf numFmtId="0" fontId="26" fillId="3" borderId="36" xfId="0" applyFont="1" applyFill="1" applyBorder="1" applyAlignment="1">
      <alignment horizontal="left" vertical="center"/>
    </xf>
    <xf numFmtId="0" fontId="26" fillId="0" borderId="36" xfId="0" applyFont="1" applyBorder="1" applyAlignment="1">
      <alignment vertical="center"/>
    </xf>
    <xf numFmtId="0" fontId="22" fillId="0" borderId="63" xfId="0" applyFont="1" applyBorder="1" applyAlignment="1">
      <alignment horizontal="left" vertical="center"/>
    </xf>
    <xf numFmtId="0" fontId="21" fillId="0" borderId="43" xfId="0" applyFont="1" applyBorder="1" applyAlignment="1">
      <alignment horizontal="justify" vertical="center"/>
    </xf>
    <xf numFmtId="0" fontId="12" fillId="0" borderId="41" xfId="0" applyFont="1" applyBorder="1" applyAlignment="1">
      <alignment vertical="center"/>
    </xf>
    <xf numFmtId="0" fontId="12" fillId="0" borderId="41" xfId="0" applyFont="1" applyBorder="1" applyAlignment="1">
      <alignment horizontal="left" vertical="center"/>
    </xf>
    <xf numFmtId="0" fontId="29" fillId="0" borderId="41" xfId="0" applyFont="1" applyBorder="1" applyAlignment="1">
      <alignment horizontal="left" vertical="center"/>
    </xf>
    <xf numFmtId="3" fontId="12" fillId="0" borderId="41" xfId="0" applyNumberFormat="1" applyFont="1" applyBorder="1" applyAlignment="1">
      <alignment horizontal="right" vertical="center"/>
    </xf>
    <xf numFmtId="14" fontId="12" fillId="0" borderId="41" xfId="0" applyNumberFormat="1" applyFont="1" applyBorder="1" applyAlignment="1">
      <alignment horizontal="right" vertical="center"/>
    </xf>
    <xf numFmtId="0" fontId="12" fillId="0" borderId="41" xfId="0" applyFont="1" applyBorder="1" applyAlignment="1">
      <alignment horizontal="left" vertical="center" wrapText="1"/>
    </xf>
    <xf numFmtId="0" fontId="12" fillId="0" borderId="41" xfId="0" applyFont="1" applyBorder="1" applyAlignment="1">
      <alignment vertical="center" wrapText="1"/>
    </xf>
    <xf numFmtId="3" fontId="21" fillId="3" borderId="36" xfId="0" applyNumberFormat="1" applyFont="1" applyFill="1" applyBorder="1" applyAlignment="1">
      <alignment horizontal="right" vertical="center"/>
    </xf>
    <xf numFmtId="14" fontId="21" fillId="3" borderId="36" xfId="0" applyNumberFormat="1" applyFont="1" applyFill="1" applyBorder="1" applyAlignment="1">
      <alignment horizontal="right" vertical="center"/>
    </xf>
    <xf numFmtId="0" fontId="21" fillId="3" borderId="36" xfId="0" applyFont="1" applyFill="1" applyBorder="1" applyAlignment="1">
      <alignment horizontal="left" vertical="center" wrapText="1"/>
    </xf>
    <xf numFmtId="0" fontId="21" fillId="3" borderId="36" xfId="0" applyFont="1" applyFill="1" applyBorder="1" applyAlignment="1">
      <alignment vertical="center" wrapText="1"/>
    </xf>
    <xf numFmtId="0" fontId="2" fillId="4" borderId="67" xfId="0" applyFont="1" applyFill="1" applyBorder="1" applyAlignment="1">
      <alignment vertical="center"/>
    </xf>
    <xf numFmtId="3" fontId="21" fillId="3" borderId="41" xfId="0" applyNumberFormat="1" applyFont="1" applyFill="1" applyBorder="1" applyAlignment="1">
      <alignment horizontal="right" vertical="center"/>
    </xf>
    <xf numFmtId="14" fontId="21" fillId="3" borderId="41" xfId="0" applyNumberFormat="1" applyFont="1" applyFill="1" applyBorder="1" applyAlignment="1">
      <alignment horizontal="right" vertical="center"/>
    </xf>
    <xf numFmtId="0" fontId="21" fillId="3" borderId="41" xfId="0" applyFont="1" applyFill="1" applyBorder="1" applyAlignment="1">
      <alignment horizontal="left" vertical="center" wrapText="1"/>
    </xf>
    <xf numFmtId="0" fontId="21" fillId="3" borderId="41" xfId="0" applyFont="1" applyFill="1" applyBorder="1" applyAlignment="1">
      <alignment vertical="center" wrapText="1"/>
    </xf>
    <xf numFmtId="0" fontId="2" fillId="4" borderId="2" xfId="0" applyFont="1" applyFill="1" applyBorder="1" applyAlignment="1">
      <alignment vertical="center"/>
    </xf>
    <xf numFmtId="0" fontId="2" fillId="3" borderId="42" xfId="0" applyFont="1" applyFill="1" applyBorder="1" applyAlignment="1">
      <alignment vertical="center"/>
    </xf>
    <xf numFmtId="0" fontId="2" fillId="4" borderId="42" xfId="0" applyFont="1" applyFill="1" applyBorder="1" applyAlignment="1">
      <alignment vertical="center"/>
    </xf>
    <xf numFmtId="0" fontId="2" fillId="3" borderId="42" xfId="0" applyFont="1" applyFill="1" applyBorder="1" applyAlignment="1">
      <alignment horizontal="left" vertical="center"/>
    </xf>
    <xf numFmtId="0" fontId="2" fillId="4" borderId="42" xfId="0" applyFont="1" applyFill="1" applyBorder="1" applyAlignment="1">
      <alignment horizontal="left" vertical="center"/>
    </xf>
    <xf numFmtId="0" fontId="2" fillId="0" borderId="42" xfId="0" applyFont="1" applyBorder="1" applyAlignment="1">
      <alignment horizontal="left" vertical="center"/>
    </xf>
    <xf numFmtId="0" fontId="2" fillId="4" borderId="42" xfId="0" applyFont="1" applyFill="1" applyBorder="1" applyAlignment="1">
      <alignment horizontal="left" vertical="center" wrapText="1"/>
    </xf>
    <xf numFmtId="0" fontId="2" fillId="0" borderId="42" xfId="0" applyFont="1" applyBorder="1" applyAlignment="1">
      <alignment vertical="center"/>
    </xf>
    <xf numFmtId="0" fontId="2" fillId="4" borderId="65" xfId="0" applyFont="1" applyFill="1" applyBorder="1" applyAlignment="1">
      <alignment horizontal="left" vertical="center"/>
    </xf>
    <xf numFmtId="0" fontId="2" fillId="4" borderId="44" xfId="0" applyFont="1" applyFill="1" applyBorder="1" applyAlignment="1">
      <alignment horizontal="left" vertical="center"/>
    </xf>
    <xf numFmtId="0" fontId="0" fillId="0" borderId="0" xfId="0" applyAlignment="1">
      <alignment wrapText="1"/>
    </xf>
    <xf numFmtId="0" fontId="28" fillId="3" borderId="1" xfId="0" applyFont="1" applyFill="1" applyBorder="1" applyAlignment="1">
      <alignment horizontal="left" vertical="center"/>
    </xf>
    <xf numFmtId="0" fontId="29" fillId="3" borderId="22" xfId="0" applyFont="1" applyFill="1" applyBorder="1" applyAlignment="1">
      <alignment horizontal="justify" vertical="center"/>
    </xf>
    <xf numFmtId="0" fontId="12" fillId="9" borderId="1" xfId="0" applyFont="1" applyFill="1" applyBorder="1" applyAlignment="1">
      <alignment horizontal="left" vertical="center"/>
    </xf>
    <xf numFmtId="0" fontId="12" fillId="9" borderId="1" xfId="0" applyFont="1" applyFill="1" applyBorder="1" applyAlignment="1">
      <alignment vertical="center"/>
    </xf>
    <xf numFmtId="0" fontId="12" fillId="9" borderId="1" xfId="0" applyFont="1" applyFill="1" applyBorder="1" applyAlignment="1">
      <alignment horizontal="right" vertical="center"/>
    </xf>
    <xf numFmtId="14" fontId="12" fillId="9" borderId="1" xfId="0" applyNumberFormat="1" applyFont="1" applyFill="1" applyBorder="1" applyAlignment="1">
      <alignment horizontal="right" vertical="center"/>
    </xf>
    <xf numFmtId="0" fontId="12" fillId="9" borderId="1" xfId="0" applyFont="1" applyFill="1" applyBorder="1" applyAlignment="1">
      <alignment vertical="center" wrapText="1"/>
    </xf>
    <xf numFmtId="0" fontId="12" fillId="10" borderId="1" xfId="0" applyFont="1" applyFill="1" applyBorder="1" applyAlignment="1">
      <alignment vertical="center" wrapText="1"/>
    </xf>
    <xf numFmtId="0" fontId="28" fillId="4" borderId="1" xfId="0" applyFont="1" applyFill="1" applyBorder="1" applyAlignment="1">
      <alignment vertical="center" wrapText="1"/>
    </xf>
    <xf numFmtId="0" fontId="0" fillId="4" borderId="0" xfId="0" applyFill="1"/>
    <xf numFmtId="0" fontId="0" fillId="3" borderId="0" xfId="0" applyFill="1"/>
    <xf numFmtId="0" fontId="12" fillId="10" borderId="1" xfId="0" applyFont="1" applyFill="1" applyBorder="1" applyAlignment="1">
      <alignment vertical="center"/>
    </xf>
    <xf numFmtId="0" fontId="28" fillId="10" borderId="1" xfId="0" applyFont="1" applyFill="1" applyBorder="1" applyAlignment="1">
      <alignment horizontal="right" vertical="center"/>
    </xf>
    <xf numFmtId="14" fontId="28" fillId="10" borderId="1" xfId="0" applyNumberFormat="1" applyFont="1" applyFill="1" applyBorder="1" applyAlignment="1">
      <alignment horizontal="right" vertical="center"/>
    </xf>
    <xf numFmtId="0" fontId="12" fillId="11" borderId="1" xfId="0" applyFont="1" applyFill="1" applyBorder="1" applyAlignment="1">
      <alignment vertical="center"/>
    </xf>
    <xf numFmtId="0" fontId="28" fillId="11" borderId="1" xfId="0" applyFont="1" applyFill="1" applyBorder="1" applyAlignment="1">
      <alignment horizontal="right" vertical="center"/>
    </xf>
    <xf numFmtId="14" fontId="28" fillId="11" borderId="1" xfId="0" applyNumberFormat="1" applyFont="1" applyFill="1" applyBorder="1" applyAlignment="1">
      <alignment horizontal="right" vertical="center"/>
    </xf>
    <xf numFmtId="0" fontId="12" fillId="11" borderId="1" xfId="0" applyFont="1" applyFill="1" applyBorder="1" applyAlignment="1">
      <alignment vertical="center" wrapText="1"/>
    </xf>
    <xf numFmtId="0" fontId="12" fillId="10" borderId="1" xfId="0" applyFont="1" applyFill="1" applyBorder="1" applyAlignment="1">
      <alignment horizontal="right" vertical="center"/>
    </xf>
    <xf numFmtId="14" fontId="12" fillId="10" borderId="1" xfId="0" applyNumberFormat="1" applyFont="1" applyFill="1" applyBorder="1" applyAlignment="1">
      <alignment horizontal="right" vertical="center"/>
    </xf>
    <xf numFmtId="3" fontId="28" fillId="12" borderId="1" xfId="0" applyNumberFormat="1" applyFont="1" applyFill="1" applyBorder="1" applyAlignment="1">
      <alignment horizontal="right" vertical="center"/>
    </xf>
    <xf numFmtId="0" fontId="12" fillId="12" borderId="1" xfId="0" applyFont="1" applyFill="1" applyBorder="1" applyAlignment="1">
      <alignment vertical="center" wrapText="1"/>
    </xf>
    <xf numFmtId="0" fontId="26" fillId="3" borderId="1" xfId="0" applyFont="1" applyFill="1" applyBorder="1" applyAlignment="1">
      <alignment vertical="center" wrapText="1"/>
    </xf>
    <xf numFmtId="3" fontId="12" fillId="3" borderId="1" xfId="0" applyNumberFormat="1" applyFont="1" applyFill="1" applyBorder="1" applyAlignment="1">
      <alignment horizontal="right" vertical="center" wrapText="1"/>
    </xf>
    <xf numFmtId="14" fontId="12" fillId="3" borderId="1" xfId="0" applyNumberFormat="1" applyFont="1" applyFill="1" applyBorder="1" applyAlignment="1">
      <alignment horizontal="right" vertical="center" wrapText="1"/>
    </xf>
    <xf numFmtId="0" fontId="12" fillId="11" borderId="1" xfId="0" applyFont="1" applyFill="1" applyBorder="1" applyAlignment="1">
      <alignment horizontal="right" vertical="center"/>
    </xf>
    <xf numFmtId="14" fontId="12" fillId="11" borderId="1" xfId="0" applyNumberFormat="1" applyFont="1" applyFill="1" applyBorder="1" applyAlignment="1">
      <alignment horizontal="right" vertical="center"/>
    </xf>
    <xf numFmtId="0" fontId="12" fillId="12" borderId="1" xfId="0" applyFont="1" applyFill="1" applyBorder="1" applyAlignment="1">
      <alignment vertical="center"/>
    </xf>
    <xf numFmtId="14" fontId="28" fillId="12" borderId="1" xfId="0" applyNumberFormat="1" applyFont="1" applyFill="1" applyBorder="1" applyAlignment="1">
      <alignment horizontal="right" vertical="center"/>
    </xf>
    <xf numFmtId="3" fontId="28" fillId="11" borderId="1" xfId="0" applyNumberFormat="1" applyFont="1" applyFill="1" applyBorder="1" applyAlignment="1">
      <alignment horizontal="right" vertical="center"/>
    </xf>
    <xf numFmtId="0" fontId="12" fillId="0" borderId="22" xfId="0" applyFont="1" applyBorder="1" applyAlignment="1">
      <alignment horizontal="center" vertical="center"/>
    </xf>
    <xf numFmtId="0" fontId="21" fillId="3" borderId="22" xfId="0" applyFont="1" applyFill="1" applyBorder="1" applyAlignment="1">
      <alignment horizontal="center" vertical="center"/>
    </xf>
    <xf numFmtId="0" fontId="21" fillId="0" borderId="22" xfId="0" applyFont="1" applyBorder="1" applyAlignment="1">
      <alignment horizontal="center" vertical="center"/>
    </xf>
    <xf numFmtId="0" fontId="12" fillId="3" borderId="37" xfId="0" applyFont="1" applyFill="1" applyBorder="1" applyAlignment="1">
      <alignment horizontal="center" vertical="center"/>
    </xf>
    <xf numFmtId="0" fontId="12" fillId="7" borderId="22" xfId="0" applyFont="1" applyFill="1" applyBorder="1" applyAlignment="1">
      <alignment horizontal="center" vertical="center"/>
    </xf>
    <xf numFmtId="0" fontId="21" fillId="3" borderId="37" xfId="0" applyFont="1" applyFill="1" applyBorder="1" applyAlignment="1">
      <alignment horizontal="center" vertical="center"/>
    </xf>
    <xf numFmtId="0" fontId="28" fillId="0" borderId="0" xfId="0" applyFont="1" applyAlignment="1">
      <alignment horizontal="center"/>
    </xf>
    <xf numFmtId="0" fontId="21" fillId="0" borderId="43" xfId="0" applyFont="1" applyBorder="1" applyAlignment="1">
      <alignment horizontal="center" vertical="center"/>
    </xf>
    <xf numFmtId="0" fontId="29" fillId="3" borderId="22" xfId="0" applyFont="1" applyFill="1" applyBorder="1" applyAlignment="1">
      <alignment horizontal="center" vertical="center"/>
    </xf>
    <xf numFmtId="168" fontId="12" fillId="4" borderId="1" xfId="0" applyNumberFormat="1" applyFont="1" applyFill="1" applyBorder="1" applyAlignment="1">
      <alignment horizontal="right" vertical="center"/>
    </xf>
    <xf numFmtId="168" fontId="21" fillId="3" borderId="22" xfId="0" applyNumberFormat="1" applyFont="1" applyFill="1" applyBorder="1" applyAlignment="1">
      <alignment horizontal="justify" vertical="center"/>
    </xf>
    <xf numFmtId="0" fontId="29" fillId="4" borderId="2" xfId="0" applyFont="1" applyFill="1" applyBorder="1" applyAlignment="1">
      <alignment horizontal="left" vertical="center"/>
    </xf>
    <xf numFmtId="0" fontId="12" fillId="3" borderId="72" xfId="0" applyFont="1" applyFill="1" applyBorder="1" applyAlignment="1">
      <alignment horizontal="left" vertical="center"/>
    </xf>
    <xf numFmtId="3" fontId="28" fillId="10" borderId="1" xfId="0" applyNumberFormat="1" applyFont="1" applyFill="1" applyBorder="1" applyAlignment="1">
      <alignment horizontal="right" vertical="center"/>
    </xf>
    <xf numFmtId="0" fontId="12" fillId="4" borderId="22" xfId="0" quotePrefix="1" applyFont="1" applyFill="1" applyBorder="1" applyAlignment="1">
      <alignment horizontal="justify" vertical="center"/>
    </xf>
    <xf numFmtId="0" fontId="12" fillId="6" borderId="22" xfId="0" applyFont="1" applyFill="1" applyBorder="1" applyAlignment="1">
      <alignment horizontal="center" vertical="center"/>
    </xf>
    <xf numFmtId="0" fontId="21" fillId="14" borderId="22" xfId="0" applyFont="1" applyFill="1" applyBorder="1" applyAlignment="1">
      <alignment horizontal="center" vertical="center"/>
    </xf>
    <xf numFmtId="0" fontId="21" fillId="6" borderId="22" xfId="0" applyFont="1" applyFill="1" applyBorder="1" applyAlignment="1">
      <alignment horizontal="center" vertical="center"/>
    </xf>
    <xf numFmtId="0" fontId="12" fillId="14" borderId="22" xfId="0" applyFont="1" applyFill="1" applyBorder="1" applyAlignment="1">
      <alignment horizontal="center" vertical="center"/>
    </xf>
    <xf numFmtId="0" fontId="12" fillId="14" borderId="22" xfId="0" applyFont="1" applyFill="1" applyBorder="1" applyAlignment="1">
      <alignment horizontal="center" vertical="center" wrapText="1"/>
    </xf>
    <xf numFmtId="0" fontId="21" fillId="14" borderId="22" xfId="0" applyFont="1" applyFill="1" applyBorder="1" applyAlignment="1">
      <alignment horizontal="center" vertical="center" wrapText="1"/>
    </xf>
    <xf numFmtId="0" fontId="12" fillId="14" borderId="37" xfId="0" applyFont="1" applyFill="1" applyBorder="1" applyAlignment="1">
      <alignment horizontal="center" vertical="center"/>
    </xf>
    <xf numFmtId="0" fontId="12" fillId="14" borderId="43" xfId="0" applyFont="1" applyFill="1" applyBorder="1" applyAlignment="1">
      <alignment horizontal="center" vertical="center"/>
    </xf>
    <xf numFmtId="0" fontId="0" fillId="14" borderId="0" xfId="0" applyFill="1"/>
    <xf numFmtId="0" fontId="0" fillId="6" borderId="0" xfId="0" applyFill="1"/>
    <xf numFmtId="0" fontId="12" fillId="3" borderId="33" xfId="0" applyFont="1" applyFill="1" applyBorder="1" applyAlignment="1">
      <alignment horizontal="justify" vertical="center"/>
    </xf>
    <xf numFmtId="0" fontId="28" fillId="10" borderId="22" xfId="0" applyFont="1" applyFill="1" applyBorder="1"/>
    <xf numFmtId="0" fontId="12" fillId="10" borderId="22" xfId="0" applyFont="1" applyFill="1" applyBorder="1"/>
    <xf numFmtId="14" fontId="12" fillId="10" borderId="22" xfId="0" applyNumberFormat="1" applyFont="1" applyFill="1" applyBorder="1"/>
    <xf numFmtId="0" fontId="12" fillId="10" borderId="22" xfId="0" applyFont="1" applyFill="1" applyBorder="1" applyAlignment="1">
      <alignment wrapText="1"/>
    </xf>
    <xf numFmtId="0" fontId="12" fillId="9" borderId="1" xfId="0" applyFont="1" applyFill="1" applyBorder="1"/>
    <xf numFmtId="0" fontId="21" fillId="3" borderId="22" xfId="0" applyFont="1" applyFill="1" applyBorder="1" applyAlignment="1">
      <alignment vertical="center"/>
    </xf>
    <xf numFmtId="14" fontId="21" fillId="3" borderId="1" xfId="0" applyNumberFormat="1" applyFont="1" applyFill="1" applyBorder="1" applyAlignment="1">
      <alignment horizontal="center" vertical="center"/>
    </xf>
    <xf numFmtId="0" fontId="12" fillId="10" borderId="1" xfId="0" applyFont="1" applyFill="1" applyBorder="1"/>
    <xf numFmtId="0" fontId="28" fillId="4" borderId="1" xfId="0" applyFont="1" applyFill="1" applyBorder="1" applyAlignment="1">
      <alignment horizontal="left" vertical="center"/>
    </xf>
    <xf numFmtId="0" fontId="28" fillId="10" borderId="1" xfId="0" applyFont="1" applyFill="1" applyBorder="1"/>
    <xf numFmtId="14" fontId="28" fillId="10" borderId="22" xfId="0" applyNumberFormat="1" applyFont="1" applyFill="1" applyBorder="1"/>
    <xf numFmtId="0" fontId="28" fillId="0" borderId="22" xfId="0" applyFont="1" applyBorder="1"/>
    <xf numFmtId="0" fontId="12" fillId="0" borderId="22" xfId="0" applyFont="1" applyBorder="1"/>
    <xf numFmtId="0" fontId="12" fillId="0" borderId="22" xfId="0" applyFont="1" applyBorder="1" applyAlignment="1">
      <alignment wrapText="1"/>
    </xf>
    <xf numFmtId="0" fontId="28" fillId="9" borderId="22" xfId="0" applyFont="1" applyFill="1" applyBorder="1"/>
    <xf numFmtId="0" fontId="28" fillId="9" borderId="22" xfId="0" applyFont="1" applyFill="1" applyBorder="1" applyAlignment="1">
      <alignment wrapText="1"/>
    </xf>
    <xf numFmtId="0" fontId="28" fillId="10" borderId="22" xfId="0" applyFont="1" applyFill="1" applyBorder="1" applyAlignment="1">
      <alignment wrapText="1"/>
    </xf>
    <xf numFmtId="0" fontId="28" fillId="10" borderId="1" xfId="0" applyFont="1" applyFill="1" applyBorder="1" applyAlignment="1">
      <alignment wrapText="1"/>
    </xf>
    <xf numFmtId="0" fontId="12" fillId="10" borderId="1" xfId="0" applyFont="1" applyFill="1" applyBorder="1" applyAlignment="1">
      <alignment horizontal="left" vertical="center"/>
    </xf>
    <xf numFmtId="3" fontId="12" fillId="10" borderId="1" xfId="0" applyNumberFormat="1" applyFont="1" applyFill="1" applyBorder="1" applyAlignment="1">
      <alignment horizontal="right" vertical="center"/>
    </xf>
    <xf numFmtId="0" fontId="12" fillId="4" borderId="1" xfId="0" applyFont="1" applyFill="1" applyBorder="1"/>
    <xf numFmtId="0" fontId="12" fillId="4" borderId="22" xfId="0" applyFont="1" applyFill="1" applyBorder="1"/>
    <xf numFmtId="0" fontId="2" fillId="3" borderId="38" xfId="0" applyFont="1" applyFill="1" applyBorder="1" applyAlignment="1">
      <alignment horizontal="left" vertical="center"/>
    </xf>
    <xf numFmtId="0" fontId="2" fillId="4" borderId="63" xfId="0" applyFont="1" applyFill="1" applyBorder="1" applyAlignment="1">
      <alignment horizontal="left" vertical="center"/>
    </xf>
    <xf numFmtId="0" fontId="12" fillId="4" borderId="43" xfId="0" applyFont="1" applyFill="1" applyBorder="1" applyAlignment="1">
      <alignment horizontal="justify" vertical="center"/>
    </xf>
    <xf numFmtId="0" fontId="12" fillId="14" borderId="22" xfId="0" applyFont="1" applyFill="1" applyBorder="1" applyAlignment="1">
      <alignment horizontal="center"/>
    </xf>
    <xf numFmtId="0" fontId="2" fillId="4" borderId="2" xfId="0" applyFont="1" applyFill="1" applyBorder="1"/>
    <xf numFmtId="0" fontId="29" fillId="4" borderId="1" xfId="0" applyFont="1" applyFill="1" applyBorder="1"/>
    <xf numFmtId="0" fontId="12" fillId="9" borderId="1" xfId="0" applyFont="1" applyFill="1" applyBorder="1" applyAlignment="1">
      <alignment wrapText="1"/>
    </xf>
    <xf numFmtId="0" fontId="28" fillId="9" borderId="1" xfId="0" applyFont="1" applyFill="1" applyBorder="1"/>
    <xf numFmtId="0" fontId="28" fillId="7" borderId="1" xfId="0" applyFont="1" applyFill="1" applyBorder="1" applyAlignment="1">
      <alignment horizontal="left" vertical="center"/>
    </xf>
    <xf numFmtId="0" fontId="28" fillId="10" borderId="1" xfId="0" applyFont="1" applyFill="1" applyBorder="1" applyAlignment="1">
      <alignment horizontal="left" vertical="center"/>
    </xf>
    <xf numFmtId="0" fontId="28" fillId="10" borderId="1" xfId="0" applyFont="1" applyFill="1" applyBorder="1" applyAlignment="1">
      <alignment vertical="center"/>
    </xf>
    <xf numFmtId="0" fontId="28" fillId="9" borderId="1" xfId="0" applyFont="1" applyFill="1" applyBorder="1" applyAlignment="1">
      <alignment horizontal="left" vertical="center"/>
    </xf>
    <xf numFmtId="0" fontId="28" fillId="9" borderId="1" xfId="0" applyFont="1" applyFill="1" applyBorder="1" applyAlignment="1">
      <alignment vertical="center"/>
    </xf>
    <xf numFmtId="0" fontId="33" fillId="8" borderId="1" xfId="0" applyFont="1" applyFill="1" applyBorder="1" applyAlignment="1">
      <alignment horizontal="center"/>
    </xf>
    <xf numFmtId="14" fontId="33" fillId="8" borderId="1" xfId="0" applyNumberFormat="1" applyFont="1" applyFill="1" applyBorder="1" applyAlignment="1">
      <alignment horizontal="center" vertical="top" wrapText="1"/>
    </xf>
    <xf numFmtId="14" fontId="12" fillId="4" borderId="1" xfId="0" applyNumberFormat="1" applyFont="1" applyFill="1" applyBorder="1"/>
    <xf numFmtId="3" fontId="12" fillId="4" borderId="1" xfId="0" applyNumberFormat="1" applyFont="1" applyFill="1" applyBorder="1"/>
    <xf numFmtId="3" fontId="21" fillId="3" borderId="22" xfId="0" applyNumberFormat="1" applyFont="1" applyFill="1" applyBorder="1" applyAlignment="1">
      <alignment horizontal="right" vertical="center"/>
    </xf>
    <xf numFmtId="0" fontId="34" fillId="4" borderId="1" xfId="0" applyFont="1" applyFill="1" applyBorder="1" applyAlignment="1">
      <alignment vertical="center"/>
    </xf>
    <xf numFmtId="0" fontId="35" fillId="10" borderId="1" xfId="0" applyFont="1" applyFill="1" applyBorder="1" applyAlignment="1">
      <alignment horizontal="left" vertical="center"/>
    </xf>
    <xf numFmtId="3" fontId="12" fillId="9" borderId="1" xfId="0" applyNumberFormat="1" applyFont="1" applyFill="1" applyBorder="1" applyAlignment="1">
      <alignment horizontal="right" vertical="center"/>
    </xf>
    <xf numFmtId="0" fontId="36" fillId="0" borderId="0" xfId="0" applyFont="1"/>
    <xf numFmtId="3" fontId="12" fillId="10" borderId="22" xfId="0" applyNumberFormat="1" applyFont="1" applyFill="1" applyBorder="1"/>
    <xf numFmtId="0" fontId="34" fillId="10" borderId="1" xfId="0" applyFont="1" applyFill="1" applyBorder="1"/>
    <xf numFmtId="15" fontId="29" fillId="4" borderId="1" xfId="0" applyNumberFormat="1" applyFont="1" applyFill="1" applyBorder="1" applyAlignment="1">
      <alignment horizontal="left" vertical="center"/>
    </xf>
    <xf numFmtId="0" fontId="0" fillId="0" borderId="0" xfId="0" applyAlignment="1">
      <alignment horizontal="center"/>
    </xf>
    <xf numFmtId="14" fontId="9" fillId="0" borderId="44" xfId="0" applyNumberFormat="1" applyFont="1" applyBorder="1" applyAlignment="1">
      <alignment horizontal="center"/>
    </xf>
    <xf numFmtId="0" fontId="9" fillId="0" borderId="44" xfId="0" applyFont="1" applyBorder="1" applyAlignment="1">
      <alignment horizontal="center"/>
    </xf>
    <xf numFmtId="0" fontId="6" fillId="0" borderId="0" xfId="0" applyFont="1" applyAlignment="1">
      <alignment horizontal="center"/>
    </xf>
    <xf numFmtId="0" fontId="8" fillId="0" borderId="0" xfId="0" applyFont="1" applyAlignment="1">
      <alignment horizontal="center"/>
    </xf>
    <xf numFmtId="0" fontId="11" fillId="0" borderId="48" xfId="0" applyFont="1" applyBorder="1" applyAlignment="1">
      <alignment horizontal="center"/>
    </xf>
    <xf numFmtId="0" fontId="10" fillId="2" borderId="49" xfId="0" applyFont="1" applyFill="1" applyBorder="1" applyAlignment="1">
      <alignment horizontal="center" vertical="center"/>
    </xf>
    <xf numFmtId="0" fontId="10" fillId="2" borderId="50" xfId="0" applyFont="1" applyFill="1" applyBorder="1" applyAlignment="1">
      <alignment horizontal="center" vertical="center"/>
    </xf>
    <xf numFmtId="0" fontId="10" fillId="2" borderId="51"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5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15" xfId="0" applyFont="1" applyFill="1" applyBorder="1" applyAlignment="1">
      <alignment horizontal="center" vertical="center"/>
    </xf>
    <xf numFmtId="0" fontId="11" fillId="0" borderId="0" xfId="0" applyFont="1" applyAlignment="1">
      <alignment horizontal="right"/>
    </xf>
    <xf numFmtId="0" fontId="13" fillId="2" borderId="45"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54"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55" xfId="0" applyFont="1" applyFill="1" applyBorder="1" applyAlignment="1">
      <alignment horizontal="center" vertical="center"/>
    </xf>
    <xf numFmtId="0" fontId="13" fillId="2" borderId="56" xfId="0" applyFont="1" applyFill="1" applyBorder="1" applyAlignment="1">
      <alignment horizontal="center" vertical="center"/>
    </xf>
    <xf numFmtId="0" fontId="13" fillId="2" borderId="57" xfId="0" applyFont="1" applyFill="1" applyBorder="1" applyAlignment="1">
      <alignment horizontal="center" vertical="center"/>
    </xf>
    <xf numFmtId="0" fontId="13" fillId="2" borderId="58" xfId="0" applyFont="1" applyFill="1" applyBorder="1" applyAlignment="1">
      <alignment horizontal="center" vertical="center"/>
    </xf>
    <xf numFmtId="0" fontId="13" fillId="2" borderId="59" xfId="0" applyFont="1" applyFill="1" applyBorder="1" applyAlignment="1">
      <alignment horizontal="center" vertical="center"/>
    </xf>
    <xf numFmtId="0" fontId="13" fillId="2" borderId="60" xfId="0" applyFont="1" applyFill="1" applyBorder="1" applyAlignment="1">
      <alignment horizontal="center" vertical="center"/>
    </xf>
    <xf numFmtId="0" fontId="13" fillId="2" borderId="61"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23" xfId="0" applyFont="1" applyFill="1" applyBorder="1" applyAlignment="1">
      <alignment horizontal="center" vertical="center"/>
    </xf>
    <xf numFmtId="0" fontId="13" fillId="2" borderId="62" xfId="0" applyFont="1" applyFill="1" applyBorder="1" applyAlignment="1">
      <alignment horizontal="center" vertical="center"/>
    </xf>
    <xf numFmtId="0" fontId="13" fillId="2" borderId="50" xfId="0" applyFont="1" applyFill="1" applyBorder="1" applyAlignment="1">
      <alignment horizontal="center" vertical="center"/>
    </xf>
    <xf numFmtId="0" fontId="13" fillId="2" borderId="51" xfId="0" applyFont="1" applyFill="1" applyBorder="1" applyAlignment="1">
      <alignment horizontal="center" vertical="center"/>
    </xf>
    <xf numFmtId="0" fontId="14" fillId="0" borderId="48" xfId="0" applyFont="1" applyBorder="1" applyAlignment="1">
      <alignment horizontal="right"/>
    </xf>
    <xf numFmtId="0" fontId="13" fillId="2" borderId="4" xfId="0" applyFont="1" applyFill="1" applyBorder="1" applyAlignment="1">
      <alignment horizontal="center" vertical="center"/>
    </xf>
    <xf numFmtId="0" fontId="13" fillId="2" borderId="26" xfId="0" applyFont="1" applyFill="1" applyBorder="1" applyAlignment="1">
      <alignment horizontal="center" vertical="center"/>
    </xf>
    <xf numFmtId="0" fontId="16" fillId="0" borderId="0" xfId="0" applyFont="1" applyAlignment="1">
      <alignment horizontal="center" vertical="center" wrapText="1"/>
    </xf>
    <xf numFmtId="0" fontId="16" fillId="0" borderId="44" xfId="0" applyFont="1" applyBorder="1" applyAlignment="1">
      <alignment horizontal="center" vertical="center" wrapText="1"/>
    </xf>
    <xf numFmtId="0" fontId="18" fillId="0" borderId="0" xfId="0" applyFont="1" applyAlignment="1">
      <alignment horizontal="center"/>
    </xf>
    <xf numFmtId="0" fontId="4" fillId="0" borderId="72" xfId="0" applyFont="1" applyBorder="1" applyAlignment="1">
      <alignment horizontal="left"/>
    </xf>
    <xf numFmtId="0" fontId="4" fillId="0" borderId="73" xfId="0" applyFont="1" applyBorder="1" applyAlignment="1">
      <alignment horizontal="left"/>
    </xf>
    <xf numFmtId="0" fontId="4" fillId="0" borderId="74" xfId="0" applyFont="1" applyBorder="1" applyAlignment="1">
      <alignment horizontal="left"/>
    </xf>
    <xf numFmtId="0" fontId="4" fillId="0" borderId="68" xfId="0" applyFont="1" applyBorder="1" applyAlignment="1">
      <alignment horizontal="left"/>
    </xf>
    <xf numFmtId="0" fontId="4" fillId="13" borderId="69" xfId="0" applyFont="1" applyFill="1" applyBorder="1" applyAlignment="1">
      <alignment horizontal="center"/>
    </xf>
    <xf numFmtId="0" fontId="4" fillId="13" borderId="70" xfId="0" applyFont="1" applyFill="1" applyBorder="1" applyAlignment="1">
      <alignment horizontal="center"/>
    </xf>
    <xf numFmtId="0" fontId="4" fillId="13" borderId="71" xfId="0" applyFont="1" applyFill="1" applyBorder="1" applyAlignment="1">
      <alignment horizontal="center"/>
    </xf>
    <xf numFmtId="0" fontId="4" fillId="5" borderId="1" xfId="0" applyFont="1" applyFill="1" applyBorder="1" applyAlignment="1">
      <alignment horizontal="right"/>
    </xf>
    <xf numFmtId="0" fontId="4" fillId="0" borderId="0" xfId="0" applyFont="1" applyAlignment="1">
      <alignment horizontal="left"/>
    </xf>
    <xf numFmtId="0" fontId="0" fillId="0" borderId="36" xfId="0" applyBorder="1" applyAlignment="1">
      <alignment horizontal="center" vertical="center"/>
    </xf>
    <xf numFmtId="0" fontId="0" fillId="0" borderId="32" xfId="0" applyBorder="1" applyAlignment="1">
      <alignment horizontal="center" vertical="center"/>
    </xf>
    <xf numFmtId="0" fontId="0" fillId="0" borderId="41" xfId="0" applyBorder="1" applyAlignment="1">
      <alignment horizontal="center" vertical="center"/>
    </xf>
    <xf numFmtId="0" fontId="4" fillId="4" borderId="38" xfId="0" applyFont="1" applyFill="1" applyBorder="1" applyAlignment="1">
      <alignment horizontal="right" vertical="center"/>
    </xf>
    <xf numFmtId="0" fontId="4" fillId="4" borderId="37" xfId="0" applyFont="1" applyFill="1" applyBorder="1" applyAlignment="1">
      <alignment horizontal="right" vertical="center"/>
    </xf>
    <xf numFmtId="0" fontId="0" fillId="0" borderId="38" xfId="0" applyBorder="1" applyAlignment="1">
      <alignment horizontal="center" vertical="center"/>
    </xf>
    <xf numFmtId="0" fontId="0" fillId="0" borderId="31" xfId="0" applyBorder="1" applyAlignment="1">
      <alignment horizontal="center" vertical="center"/>
    </xf>
    <xf numFmtId="0" fontId="0" fillId="0" borderId="63" xfId="0" applyBorder="1" applyAlignment="1">
      <alignment horizontal="center" vertical="center"/>
    </xf>
    <xf numFmtId="0" fontId="4" fillId="4" borderId="2" xfId="0" applyFont="1" applyFill="1" applyBorder="1" applyAlignment="1">
      <alignment horizontal="right" vertical="center"/>
    </xf>
    <xf numFmtId="0" fontId="4" fillId="4" borderId="22" xfId="0" applyFont="1" applyFill="1" applyBorder="1" applyAlignment="1">
      <alignment horizontal="right" vertical="center"/>
    </xf>
  </cellXfs>
  <cellStyles count="7">
    <cellStyle name="Moeda" xfId="1" builtinId="4"/>
    <cellStyle name="Moeda 2" xfId="2" xr:uid="{00000000-0005-0000-0000-000001000000}"/>
    <cellStyle name="Normal" xfId="0" builtinId="0"/>
    <cellStyle name="Normal 2 2" xfId="3" xr:uid="{00000000-0005-0000-0000-000003000000}"/>
    <cellStyle name="Normal 3" xfId="4" xr:uid="{00000000-0005-0000-0000-000004000000}"/>
    <cellStyle name="Vírgula" xfId="5" builtinId="3"/>
    <cellStyle name="Vírgula 2" xfId="6" xr:uid="{00000000-0005-0000-0000-000006000000}"/>
  </cellStyles>
  <dxfs count="309">
    <dxf>
      <fill>
        <patternFill>
          <bgColor theme="8" tint="0.39994506668294322"/>
        </patternFill>
      </fill>
    </dxf>
    <dxf>
      <font>
        <condense val="0"/>
        <extend val="0"/>
        <color indexed="10"/>
      </font>
    </dxf>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AEAE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microsoft.com/office/2017/10/relationships/person" Target="persons/person.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179070</xdr:colOff>
      <xdr:row>0</xdr:row>
      <xdr:rowOff>9525</xdr:rowOff>
    </xdr:from>
    <xdr:to>
      <xdr:col>4</xdr:col>
      <xdr:colOff>323736</xdr:colOff>
      <xdr:row>2</xdr:row>
      <xdr:rowOff>138978</xdr:rowOff>
    </xdr:to>
    <xdr:sp macro="" textlink="">
      <xdr:nvSpPr>
        <xdr:cNvPr id="14338" name="Text Box 2">
          <a:extLst>
            <a:ext uri="{FF2B5EF4-FFF2-40B4-BE49-F238E27FC236}">
              <a16:creationId xmlns:a16="http://schemas.microsoft.com/office/drawing/2014/main" id="{00000000-0008-0000-0000-000002380000}"/>
            </a:ext>
          </a:extLst>
        </xdr:cNvPr>
        <xdr:cNvSpPr txBox="1">
          <a:spLocks noChangeArrowheads="1"/>
        </xdr:cNvSpPr>
      </xdr:nvSpPr>
      <xdr:spPr bwMode="auto">
        <a:xfrm>
          <a:off x="581025" y="9525"/>
          <a:ext cx="3886200" cy="476250"/>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466725</xdr:colOff>
      <xdr:row>2</xdr:row>
      <xdr:rowOff>142875</xdr:rowOff>
    </xdr:to>
    <xdr:sp macro="" textlink="">
      <xdr:nvSpPr>
        <xdr:cNvPr id="14337" name="Object 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4" name="Text Box 2">
          <a:extLst>
            <a:ext uri="{FF2B5EF4-FFF2-40B4-BE49-F238E27FC236}">
              <a16:creationId xmlns:a16="http://schemas.microsoft.com/office/drawing/2014/main" id="{00000000-0008-0000-0000-000004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4205" name="Object 10717" hidden="1">
          <a:extLst>
            <a:ext uri="{63B3BB69-23CF-44E3-9099-C40C66FF867C}">
              <a14:compatExt xmlns:a14="http://schemas.microsoft.com/office/drawing/2010/main" spid="_x0000_s74205"/>
            </a:ext>
            <a:ext uri="{FF2B5EF4-FFF2-40B4-BE49-F238E27FC236}">
              <a16:creationId xmlns:a16="http://schemas.microsoft.com/office/drawing/2014/main" id="{00000000-0008-0000-0000-0000DD21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6" name="Text Box 2">
          <a:extLst>
            <a:ext uri="{FF2B5EF4-FFF2-40B4-BE49-F238E27FC236}">
              <a16:creationId xmlns:a16="http://schemas.microsoft.com/office/drawing/2014/main" id="{00000000-0008-0000-0000-000006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016" name="Object 11432" hidden="1">
          <a:extLst>
            <a:ext uri="{63B3BB69-23CF-44E3-9099-C40C66FF867C}">
              <a14:compatExt xmlns:a14="http://schemas.microsoft.com/office/drawing/2010/main" spid="_x0000_s79016"/>
            </a:ext>
            <a:ext uri="{FF2B5EF4-FFF2-40B4-BE49-F238E27FC236}">
              <a16:creationId xmlns:a16="http://schemas.microsoft.com/office/drawing/2014/main" id="{00000000-0008-0000-0000-0000A8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8" name="Text Box 2">
          <a:extLst>
            <a:ext uri="{FF2B5EF4-FFF2-40B4-BE49-F238E27FC236}">
              <a16:creationId xmlns:a16="http://schemas.microsoft.com/office/drawing/2014/main" id="{00000000-0008-0000-0000-000008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017" name="Object 11433" hidden="1">
          <a:extLst>
            <a:ext uri="{63B3BB69-23CF-44E3-9099-C40C66FF867C}">
              <a14:compatExt xmlns:a14="http://schemas.microsoft.com/office/drawing/2010/main" spid="_x0000_s79017"/>
            </a:ext>
            <a:ext uri="{FF2B5EF4-FFF2-40B4-BE49-F238E27FC236}">
              <a16:creationId xmlns:a16="http://schemas.microsoft.com/office/drawing/2014/main" id="{00000000-0008-0000-0000-0000A9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525" name="Object 11941" hidden="1">
          <a:extLst>
            <a:ext uri="{63B3BB69-23CF-44E3-9099-C40C66FF867C}">
              <a14:compatExt xmlns:a14="http://schemas.microsoft.com/office/drawing/2010/main" spid="_x0000_s79525"/>
            </a:ext>
            <a:ext uri="{FF2B5EF4-FFF2-40B4-BE49-F238E27FC236}">
              <a16:creationId xmlns:a16="http://schemas.microsoft.com/office/drawing/2014/main" id="{00000000-0008-0000-0000-0000A5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2" name="Text Box 2">
          <a:extLst>
            <a:ext uri="{FF2B5EF4-FFF2-40B4-BE49-F238E27FC236}">
              <a16:creationId xmlns:a16="http://schemas.microsoft.com/office/drawing/2014/main" id="{00000000-0008-0000-0000-00000C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526" name="Object 11942" hidden="1">
          <a:extLst>
            <a:ext uri="{63B3BB69-23CF-44E3-9099-C40C66FF867C}">
              <a14:compatExt xmlns:a14="http://schemas.microsoft.com/office/drawing/2010/main" spid="_x0000_s79526"/>
            </a:ext>
            <a:ext uri="{FF2B5EF4-FFF2-40B4-BE49-F238E27FC236}">
              <a16:creationId xmlns:a16="http://schemas.microsoft.com/office/drawing/2014/main" id="{00000000-0008-0000-0000-0000A6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0</xdr:col>
      <xdr:colOff>466725</xdr:colOff>
      <xdr:row>2</xdr:row>
      <xdr:rowOff>142875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3" name="Picture 1071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5" name="Picture 1143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7" name="Picture 1143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9" name="Picture 1194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11" name="Picture 1194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0</xdr:row>
      <xdr:rowOff>9525</xdr:rowOff>
    </xdr:from>
    <xdr:to>
      <xdr:col>5</xdr:col>
      <xdr:colOff>657144</xdr:colOff>
      <xdr:row>2</xdr:row>
      <xdr:rowOff>108941</xdr:rowOff>
    </xdr:to>
    <xdr:sp macro="" textlink="">
      <xdr:nvSpPr>
        <xdr:cNvPr id="1105" name="Text Box 81">
          <a:extLst>
            <a:ext uri="{FF2B5EF4-FFF2-40B4-BE49-F238E27FC236}">
              <a16:creationId xmlns:a16="http://schemas.microsoft.com/office/drawing/2014/main" id="{00000000-0008-0000-0100-000051040000}"/>
            </a:ext>
          </a:extLst>
        </xdr:cNvPr>
        <xdr:cNvSpPr txBox="1">
          <a:spLocks noChangeArrowheads="1"/>
        </xdr:cNvSpPr>
      </xdr:nvSpPr>
      <xdr:spPr bwMode="auto">
        <a:xfrm>
          <a:off x="523875" y="9525"/>
          <a:ext cx="3886200" cy="47625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lnSpc>
              <a:spcPts val="900"/>
            </a:lnSpc>
            <a:defRPr sz="1000"/>
          </a:pPr>
          <a:r>
            <a:rPr lang="pt-BR" sz="1000" b="0" i="0" strike="noStrike">
              <a:solidFill>
                <a:srgbClr val="000000"/>
              </a:solidFill>
              <a:latin typeface="Arial"/>
              <a:cs typeface="Arial"/>
            </a:rPr>
            <a:t>GERÊNCIA GERAL DE GESTÃO ADMINISTRATIVA E FINANCEIRA</a:t>
          </a:r>
        </a:p>
        <a:p>
          <a:pPr algn="l" rtl="0">
            <a:lnSpc>
              <a:spcPts val="900"/>
            </a:lnSpc>
            <a:defRPr sz="1000"/>
          </a:pPr>
          <a:r>
            <a:rPr lang="pt-BR" sz="1000" b="0" i="0" strike="noStrike">
              <a:solidFill>
                <a:srgbClr val="000000"/>
              </a:solidFill>
              <a:latin typeface="Arial"/>
              <a:cs typeface="Arial"/>
            </a:rPr>
            <a:t>GERÊNCIA DE GESTÃO DE RECURSOS HUMANOS</a:t>
          </a:r>
        </a:p>
      </xdr:txBody>
    </xdr:sp>
    <xdr:clientData/>
  </xdr:twoCellAnchor>
  <xdr:twoCellAnchor editAs="oneCell">
    <xdr:from>
      <xdr:col>0</xdr:col>
      <xdr:colOff>0</xdr:colOff>
      <xdr:row>0</xdr:row>
      <xdr:rowOff>38100</xdr:rowOff>
    </xdr:from>
    <xdr:to>
      <xdr:col>1</xdr:col>
      <xdr:colOff>142875</xdr:colOff>
      <xdr:row>2</xdr:row>
      <xdr:rowOff>142875</xdr:rowOff>
    </xdr:to>
    <xdr:sp macro="" textlink="">
      <xdr:nvSpPr>
        <xdr:cNvPr id="1090" name="Object 66" hidden="1">
          <a:extLst>
            <a:ext uri="{63B3BB69-23CF-44E3-9099-C40C66FF867C}">
              <a14:compatExt xmlns:a14="http://schemas.microsoft.com/office/drawing/2010/main"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1</xdr:col>
      <xdr:colOff>142875</xdr:colOff>
      <xdr:row>2</xdr:row>
      <xdr:rowOff>142875</xdr:rowOff>
    </xdr:to>
    <xdr:pic>
      <xdr:nvPicPr>
        <xdr:cNvPr id="2" name="Picture 6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0</xdr:col>
      <xdr:colOff>542925</xdr:colOff>
      <xdr:row>2</xdr:row>
      <xdr:rowOff>142875</xdr:rowOff>
    </xdr:to>
    <xdr:sp macro="" textlink="">
      <xdr:nvSpPr>
        <xdr:cNvPr id="10241" name="Object 1" hidden="1">
          <a:extLst>
            <a:ext uri="{63B3BB69-23CF-44E3-9099-C40C66FF867C}">
              <a14:compatExt xmlns:a14="http://schemas.microsoft.com/office/drawing/2010/main"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76200</xdr:colOff>
      <xdr:row>0</xdr:row>
      <xdr:rowOff>38100</xdr:rowOff>
    </xdr:from>
    <xdr:to>
      <xdr:col>0</xdr:col>
      <xdr:colOff>542925</xdr:colOff>
      <xdr:row>2</xdr:row>
      <xdr:rowOff>142875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0</xdr:col>
      <xdr:colOff>514350</xdr:colOff>
      <xdr:row>2</xdr:row>
      <xdr:rowOff>142875</xdr:rowOff>
    </xdr:to>
    <xdr:sp macro="" textlink="">
      <xdr:nvSpPr>
        <xdr:cNvPr id="11265" name="Object 1" hidden="1">
          <a:extLst>
            <a:ext uri="{63B3BB69-23CF-44E3-9099-C40C66FF867C}">
              <a14:compatExt xmlns:a14="http://schemas.microsoft.com/office/drawing/2010/main"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47625</xdr:colOff>
      <xdr:row>0</xdr:row>
      <xdr:rowOff>38100</xdr:rowOff>
    </xdr:from>
    <xdr:to>
      <xdr:col>0</xdr:col>
      <xdr:colOff>514350</xdr:colOff>
      <xdr:row>2</xdr:row>
      <xdr:rowOff>142875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1</xdr:row>
      <xdr:rowOff>0</xdr:rowOff>
    </xdr:from>
    <xdr:to>
      <xdr:col>3</xdr:col>
      <xdr:colOff>752475</xdr:colOff>
      <xdr:row>4</xdr:row>
      <xdr:rowOff>28575</xdr:rowOff>
    </xdr:to>
    <xdr:sp macro="" textlink="">
      <xdr:nvSpPr>
        <xdr:cNvPr id="12289" name="Object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104775</xdr:colOff>
      <xdr:row>1</xdr:row>
      <xdr:rowOff>0</xdr:rowOff>
    </xdr:from>
    <xdr:to>
      <xdr:col>3</xdr:col>
      <xdr:colOff>752475</xdr:colOff>
      <xdr:row>4</xdr:row>
      <xdr:rowOff>28575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161925"/>
          <a:ext cx="647700" cy="647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800100</xdr:colOff>
      <xdr:row>4</xdr:row>
      <xdr:rowOff>702945</xdr:rowOff>
    </xdr:to>
    <xdr:pic>
      <xdr:nvPicPr>
        <xdr:cNvPr id="3" name="Picture 11942">
          <a:extLst>
            <a:ext uri="{FF2B5EF4-FFF2-40B4-BE49-F238E27FC236}">
              <a16:creationId xmlns:a16="http://schemas.microsoft.com/office/drawing/2014/main" id="{73325100-E6B6-41BD-9E6B-F7DE4CA97557}"/>
            </a:ext>
            <a:ext uri="{147F2762-F138-4A5C-976F-8EAC2B608ADB}">
              <a16:predDERef xmlns:a16="http://schemas.microsoft.com/office/drawing/2014/main" pred="{3C900651-33F0-411F-B22E-5C00745469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219200" cy="981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3</xdr:col>
      <xdr:colOff>0</xdr:colOff>
      <xdr:row>6</xdr:row>
      <xdr:rowOff>76200</xdr:rowOff>
    </xdr:to>
    <xdr:pic>
      <xdr:nvPicPr>
        <xdr:cNvPr id="2" name="Imagem 1">
          <a:extLst>
            <a:ext uri="{FF2B5EF4-FFF2-40B4-BE49-F238E27FC236}">
              <a16:creationId xmlns:a16="http://schemas.microsoft.com/office/drawing/2014/main" id="{394F0AC9-8F98-441B-9031-89BD88478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152400"/>
          <a:ext cx="1171575" cy="895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0</xdr:colOff>
      <xdr:row>0</xdr:row>
      <xdr:rowOff>142875</xdr:rowOff>
    </xdr:from>
    <xdr:to>
      <xdr:col>9</xdr:col>
      <xdr:colOff>230207</xdr:colOff>
      <xdr:row>4</xdr:row>
      <xdr:rowOff>87543</xdr:rowOff>
    </xdr:to>
    <xdr:sp macro="" textlink="">
      <xdr:nvSpPr>
        <xdr:cNvPr id="3" name="TextBox 2">
          <a:extLst>
            <a:ext uri="{FF2B5EF4-FFF2-40B4-BE49-F238E27FC236}">
              <a16:creationId xmlns:a16="http://schemas.microsoft.com/office/drawing/2014/main" id="{58DC1F88-40ED-4523-926F-C4844CEBC1DC}"/>
            </a:ext>
            <a:ext uri="{147F2762-F138-4A5C-976F-8EAC2B608ADB}">
              <a16:predDERef xmlns:a16="http://schemas.microsoft.com/office/drawing/2014/main" pred="{394F0AC9-8F98-441B-9031-89BD88478C29}"/>
            </a:ext>
          </a:extLst>
        </xdr:cNvPr>
        <xdr:cNvSpPr txBox="1">
          <a:spLocks noChangeArrowheads="1"/>
        </xdr:cNvSpPr>
      </xdr:nvSpPr>
      <xdr:spPr bwMode="auto">
        <a:xfrm>
          <a:off x="1828800" y="142875"/>
          <a:ext cx="3887807" cy="592368"/>
        </a:xfrm>
        <a:prstGeom prst="rect">
          <a:avLst/>
        </a:prstGeom>
        <a:solidFill>
          <a:sysClr val="window" lastClr="FFFFFF"/>
        </a:solid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wsDr>
</file>

<file path=xl/persons/person.xml><?xml version="1.0" encoding="utf-8"?>
<personList xmlns="http://schemas.microsoft.com/office/spreadsheetml/2018/threadedcomments" xmlns:x="http://schemas.openxmlformats.org/spreadsheetml/2006/main">
  <person displayName="Edson.Sena" id="{4661C9CD-0CB5-423D-8AC4-040A07416A83}" userId="Edson.Sena" providerId="None"/>
  <person displayName="edson.sena" id="{F8B4D847-0F59-490F-8F92-F42AD26C2DD0}" userId="edson.sena" providerId="None"/>
  <person displayName="Adriana.Laus" id="{42DF12FD-3BDD-49E4-BB92-1E443CC54DB2}" userId="Adriana.Laus" providerId="None"/>
  <person displayName="José Augusto" id="{1B77C2F6-3C52-45F1-9BD0-C370B5D6E1F6}" userId="José Augusto" providerId="None"/>
  <person displayName="adriana.laus" id="{E3193E39-7E0E-4BAB-A412-735F554BB225}" userId="adriana.laus" providerId="None"/>
  <person displayName="joel Almeida" id="{00F80E7A-D910-482F-82DE-79E8D28D0DFC}" userId="joel Almeida" providerId="None"/>
  <person displayName="Eduardo.Matos" id="{2D3EAA91-61A8-438E-9C38-A8676F7CEB0E}" userId="Eduardo.Matos" providerId="None"/>
  <person displayName="eduardo.matos" id="{FE0F4D43-C58A-4743-B936-20918270AE78}" userId="eduardo.matos" providerId="None"/>
  <person displayName="Augusto.Vieira" id="{3BF10F83-6051-4ED5-8E64-15CEB632AF64}" userId="Augusto.Vieira" providerId="None"/>
  <person displayName="augusto.vieira" id="{5D1A3FF2-609C-4F6F-802F-68F5BB0AEFDE}" userId="augusto.vieira" providerId="None"/>
  <person displayName="cleidiana.cary" id="{CC32068E-3BD1-44D9-B835-D61929471297}" userId="cleidiana.cary" providerId="None"/>
  <person displayName="luciana.caixeta" id="{A8EE753D-DA54-402E-B575-A590765E478F}" userId="luciana.caixeta" providerId="None"/>
  <person displayName="Davi Alves Machado" id="{CD5FD9EF-826B-402A-A9A3-448529BF4EC6}" userId="Davi Alves Machado" providerId="None"/>
  <person displayName="Elizabeth.Alcantara" id="{C335653A-28A0-4230-B004-79E19E236716}" userId="Elizabeth.Alcantara" providerId="None"/>
  <person displayName="Amanda Muffato Teixeira" id="{A4C9E93B-9F8F-49E4-913B-4483D9A23E98}" userId="Amanda Muffato Teixeira" providerId="None"/>
  <person displayName="Joel Almeida dos Santos" id="{35FB955B-7549-4A01-9C51-1AA8F6FC6E08}" userId="Joel Almeida dos Santos" providerId="None"/>
  <person displayName="Patricia Maria Jeronimo" id="{ABCADBEA-FE3D-4C50-8AAB-7117D4F0935A}" userId="Patricia Maria Jeronimo" providerId="None"/>
  <person displayName="Elizabeth Cid de Alcantara" id="{8B28C577-FD35-43FD-BD55-44B19B0AE08E}" userId="Elizabeth Cid de Alcantara" providerId="None"/>
  <person displayName="Anedir Barbosa Tristao Filho" id="{9A5A2628-37A6-4DA6-A2CE-E0DE215BB2B6}" userId="Anedir Barbosa Tristao Filho" providerId="None"/>
  <person displayName="Lorena Thereza Gomes da Silva Dourado" id="{0D454853-F00B-429E-A927-084A7F7B8BC3}" userId="Lorena Thereza Gomes da Silva Dourado" providerId="None"/>
  <person displayName="Mara Rubia da Fonseca Melo" id="{FF213670-04B6-4188-BA0F-DBF353E8F4AB}" userId="S::Mara.Melo@anvisa.gov.br::ed9ba292-00d7-4fd5-8188-ba50912fd9cb" providerId="AD"/>
  <person displayName="Tais Silva Teixeira" id="{E26EC34D-EFAB-41C3-B794-8943BEEEA2C0}" userId="S::tais.silva@anvisa.gov.br::335097e2-563a-4285-8279-244cc51bbe0c" providerId="AD"/>
  <person displayName="Davi Alves Machado" id="{61AC6218-6FCE-41DB-AC6F-68E5DD7743AB}" userId="S::davi.machado@anvisa.gov.br::7d8a7529-3ed0-45de-b85a-5f7dd6a7e78a" providerId="AD"/>
  <person displayName="Iorrany Estefani Lima da Silva" id="{19456390-86F0-41C3-A0FA-462CFD58F39D}" userId="S::iorrany.silva@anvisa.gov.br::df120b66-52c1-4233-bc95-3ab09c3b0f73" providerId="AD"/>
  <person displayName="Kelly Caroline Ferreira" id="{FB2D123D-C0EF-4359-8717-34969F7CBDC2}" userId="S::kelly.ferreira@anvisa.gov.br::6f34cff3-412b-47af-ae6a-a4089c8da4bb" providerId="AD"/>
  <person displayName="Nayara de Queiroz Freitas" id="{2663413D-70EF-429F-8381-0CCE1535BCD1}" userId="S::nayara.freitas@anvisa.gov.br::3776fd54-c144-4b85-be80-a57e5a4c9aef"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7" personId="{F8B4D847-0F59-490F-8F92-F42AD26C2DD0}" id="{70507303-0EC5-4D59-AE49-F1DF8C60866B}">
    <text xml:space="preserve">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ext>
  </threadedComment>
  <threadedComment ref="S7" personId="{4661C9CD-0CB5-423D-8AC4-040A07416A83}" id="{56119991-7922-4394-B165-BCABB3A56538}">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ext>
  </threadedComment>
  <threadedComment ref="G8" personId="{F8B4D847-0F59-490F-8F92-F42AD26C2DD0}" id="{3E5B355F-9D71-4440-811E-575F0E5BF581}">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ext>
  </threadedComment>
  <threadedComment ref="G9" personId="{4661C9CD-0CB5-423D-8AC4-040A07416A83}" id="{4F9717E3-99F9-4B98-989C-C04FEC735681}">
    <text>Jose Carlos Magalhães da Silva Moutinho, nomeado Decreto s/nº, de 12/05/14, e término do mandato em 11/5/17.</text>
  </threadedComment>
  <threadedComment ref="G10" personId="{F8B4D847-0F59-490F-8F92-F42AD26C2DD0}" id="{6F73B163-985A-459E-A2AA-D3034EDE4412}">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ext>
  </threadedComment>
  <threadedComment ref="G11" personId="{8B28C577-FD35-43FD-BD55-44B19B0AE08E}" id="{C3F0FF5B-1264-4E69-B4EA-A9D76110A0D1}">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ext>
  </threadedComment>
  <threadedComment ref="G12" personId="{0D454853-F00B-429E-A927-084A7F7B8BC3}" id="{9171A329-6EC3-4079-82C0-6620BCC71151}">
    <text>Iliana Alves Canoff nomeada pt 664 de 02.06.14 e exonerada pt 967 de 01.08.18. Lilian Nazaré Sadalla - nomeada, Port. 1.219, DOU de 20.09.18</text>
  </threadedComment>
  <threadedComment ref="S12" personId="{F8B4D847-0F59-490F-8F92-F42AD26C2DD0}" id="{7F996169-D570-4DA4-AE77-F00F397B69C6}">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ext>
  </threadedComment>
  <threadedComment ref="G13" personId="{F8B4D847-0F59-490F-8F92-F42AD26C2DD0}" id="{391F05E4-C6FD-4B88-95E9-AC3D4C54BCAE}">
    <text>Mariana Aquino Magalhães, nomeada pt 546 de 12/05/2014 e exonerada, a pedido, a partir de 30/01/2015, pt 72 de 05/02/2015.
Isabela Vasconcelos Matos, nomeada pt 199 de 13/04/2015 e exonerada, a pedido, a partir de 03/11/2015, pt 1631 de 10/11/2015.</text>
  </threadedComment>
  <threadedComment ref="G14" personId="{C335653A-28A0-4230-B004-79E19E236716}" id="{BDBCAB60-B1DE-4CE2-BBAD-2790CBDA94BB}">
    <text>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ext>
  </threadedComment>
  <threadedComment ref="G15" personId="{3BF10F83-6051-4ED5-8E64-15CEB632AF64}" id="{26782679-CEFC-4D9C-86F9-F7AAB611544F}">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ext>
  </threadedComment>
  <threadedComment ref="S15" personId="{E3193E39-7E0E-4BAB-A412-735F554BB225}" id="{3AD9CF05-B9E4-4953-A4B7-FC9F01F8548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ext>
  </threadedComment>
  <threadedComment ref="G16" personId="{F8B4D847-0F59-490F-8F92-F42AD26C2DD0}" id="{7F6FE7E2-A317-4363-A6D9-76FF905EF162}">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text>
  </threadedComment>
  <threadedComment ref="G17" personId="{F8B4D847-0F59-490F-8F92-F42AD26C2DD0}" id="{F7A68CCF-60DE-4F48-AE8B-313EA6ED98E2}">
    <text>Jose Carlos Magalhães da Silva Moutinho, nomeado pt 1815 de 13/11/2013 e exonerado, a pedido, a partir de 12/05/2014, pt 561 de 14/05/2014.
Cleonice Maria da Silva Leão Nunes, nomeada pt 1061 de 23/06/2014 e exonerada pt 396 de 06/04/2015 (Mudança de estrutura de CGE IV para CA III).</text>
  </threadedComment>
  <threadedComment ref="G18" personId="{0D454853-F00B-429E-A927-084A7F7B8BC3}" id="{83BD4201-A630-4061-8A07-876344E6614F}">
    <text>Misani Akiko Kanamota Ronchini nomeada pt. 685 de 02.05.17 e exonerada a pedido pt. 141 de 02.02.18.
Daniela Marreco Cerqueira nomeada pt 472 de 09.04.18 e exonerada pt 979 de 01.08.18; Jeane Jaqueline Françoise de Almeida Fonseca; nomeada, Port. 1.66, DOU de 23.08.18.</text>
  </threadedComment>
  <threadedComment ref="G19" personId="{8B28C577-FD35-43FD-BD55-44B19B0AE08E}" id="{FC8C443C-AF86-434A-BD06-9A4203BACFB3}">
    <text>Misani Akiko Kanamota Ronchini, nomeada Pt 412, de 16/2/16, e exonerada Pt 573, de 3/4/17.
Adelson Teodoro Ramos Filho, nomeado Pt 574, de 03.04.17, e exonerado Pt 686, de 02.05.17.
Rejane Rocha Franca nomeada pt 1090 de 03.07.17 e exonerada pt 1388 de 15.10.18.</text>
  </threadedComment>
  <threadedComment ref="G20" personId="{F8B4D847-0F59-490F-8F92-F42AD26C2DD0}" id="{8B12E496-6CDB-48AE-9D96-BFA6FF0B79D2}">
    <text>João Tavares Neto, nomeado pt 445 de 22/02/2016 e exonerado, a pedido, pt 1222 de 15/06/2016.
Rodrigo Abrão Veloso Taveira, nomeado pt 1374 de 07.07.16 e exonerado pt 18 a pedido a partir do dia 08.01.18; Rosilane de Aquino Silva: exonerada - Port. 1052, DOU de 17.08.18.</text>
  </threadedComment>
  <threadedComment ref="G21" personId="{8B28C577-FD35-43FD-BD55-44B19B0AE08E}" id="{8171299F-2960-44C3-B919-539BD40410E0}">
    <text>Maria Leopoldina Malta de Sá Brandão, nomeada Pt 1984, de 30/12/13, exonerada Pt 1364, de 17/8/17.
Maria Leopoldina Malta de Sá Brandão nomeada pt 1362 de 17.08.17 e exonerada pt 1342 de 08.10.18.</text>
  </threadedComment>
  <threadedComment ref="G22" personId="{0D454853-F00B-429E-A927-084A7F7B8BC3}" id="{BE0562A7-E5CC-4F66-AD3C-A017EE90C605}">
    <text>Francineia Tavares Bezerra nomeada pt 134 02.02.16 e exonerada pt 1301 de 03.10.18. Erika Mattos da Veiga, nomeada, Port. 1.302, DOU de 03.10.18; exonerada, Port. 1.675, DOU de 29.11.18.</text>
  </threadedComment>
  <threadedComment ref="G23" personId="{8B28C577-FD35-43FD-BD55-44B19B0AE08E}" id="{20F9073F-0D8B-421D-A186-05D4D47216B2}">
    <text>Adelson Teodoro Ramos Filho, nomeado Pt 686, de 2/5/17, exonerado Pt 1365, de 17/8/17.
Anna Paula Oliveira Faria, nomeada pt 1389 de 22.08.17 e exonerada, a pedido, pt 884 DOU 16.07.18.</text>
  </threadedComment>
  <threadedComment ref="G24" personId="{0D454853-F00B-429E-A927-084A7F7B8BC3}" id="{82C07B6A-C89B-48B7-8FC3-EE3F299AEC9F}">
    <text>Maria Solange Faustino nomeada pt 13 de 05.01.18 e exonerada pt 1317 de 04.10.18.
Alteração de Estrutura RDC nº 248, mudança de código de Assistente CAS II para Gerente de Projeto CGE IV em 04.10.18</text>
  </threadedComment>
  <threadedComment ref="G25" personId="{35FB955B-7549-4A01-9C51-1AA8F6FC6E08}" id="{112C5FF2-3C0F-47E6-94EE-40435D59DF28}">
    <text xml:space="preserve">Lilian Nazaré Sadalla Peres Pimentel - nomeada, Port. 659, DOU de 02.06.14; exonerada, Port.1.219, DOU de 20.09.18.
</text>
  </threadedComment>
  <threadedComment ref="G28" personId="{FE0F4D43-C58A-4743-B936-20918270AE78}" id="{A534F8D9-EFDF-4E32-803B-19346B17CFB1}">
    <text>Raimundo Nonato da Silva, nomeado na CCT V pela pt 410 de 13/04/2010 e exonerado pela pt 664 de 17/05/2011.</text>
  </threadedComment>
  <threadedComment ref="G29" personId="{F8B4D847-0F59-490F-8F92-F42AD26C2DD0}" id="{99C658EF-E136-4D13-80C5-7C7F09F5642E}">
    <text>Maria de Fatima de Jesus Batista Naves, nomeada tp 666, de 17/05/2011 e exonerada a pedido, pt 35 de 17/01/2013.
Nelio de Bastos Morais nomeado pt 662 de 02.06.14 e exonerado, a pedido, pt 1481 de 25.10.18.</text>
  </threadedComment>
  <threadedComment ref="G30" personId="{FE0F4D43-C58A-4743-B936-20918270AE78}" id="{F9EB34FF-14C9-465D-8EF3-8C2724E9EE40}">
    <text xml:space="preserve">Carleyde de Maria Martins Reis, nomeada, interinamente, pela pt 283 de 10/03/2009 e exonerada pela pt 1197 de 19/08/2011.
</text>
  </threadedComment>
  <threadedComment ref="G31" personId="{F8B4D847-0F59-490F-8F92-F42AD26C2DD0}" id="{6D4150E2-DB73-4ADC-B84C-4330C02850D1}">
    <text xml:space="preserve">Antonio Romildo Lima Mendonça, nomeado pt 48 de 26/01/2009, entrou em exercício em 02/02/2009, exonerado, a pedido, a partir de 06/11/2014, pt 1833 de 11/11/2014.
</text>
  </threadedComment>
  <threadedComment ref="G32" personId="{8B28C577-FD35-43FD-BD55-44B19B0AE08E}" id="{7B111021-2FE3-48C6-A690-B898442BB692}">
    <text>Maria Leopoldina Malta de Sá Brandão, nomeada Pt 1984, de 30/12/13, exonerada Pt 1364, de 17/8/17.
Adelson Teodoro Ramos Filho nomeado pt 1361 de 17.08.17 e exonerado pt 1340 de 08.10.18.</text>
  </threadedComment>
  <threadedComment ref="G33" personId="{F8B4D847-0F59-490F-8F92-F42AD26C2DD0}" id="{E7C8600E-1B6C-402B-99EF-AE42E92EB36A}">
    <text>Luiz Roberto da S. Klassmann, nomeado, interino, pt 1060, de 04/07/2012. 
Rodrigo Teixeira, nomeado pt 1336 de 20/09/2012 e exonerado, a partir de 13/02/2015, pt 81 de 11/02/2015.</text>
  </threadedComment>
  <threadedComment ref="S33" personId="{F8B4D847-0F59-490F-8F92-F42AD26C2DD0}" id="{B7279A89-9816-44BC-988F-1680B564D8E7}">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ext>
  </threadedComment>
  <threadedComment ref="G35" personId="{FE0F4D43-C58A-4743-B936-20918270AE78}" id="{485CCF4D-D2F6-4727-B95C-971A10A8748A}">
    <text>José Carlos Esteves Francisco, nomeado pela pt 864 de 22/06/2011 e exonerada, a contar de 24/08/2011, pela pt 1262 de 26/08/2011.
Maria de Fatima Batista Lima de Carvalho, nomeada pt 1395, de 19/09/2011 e exonerada pt 232, de 26/02/2014.</text>
  </threadedComment>
  <threadedComment ref="S35" personId="{FE0F4D43-C58A-4743-B936-20918270AE78}" id="{B0BD5B0C-2FE2-4928-9927-2816167569D5}">
    <text>Maria de Fátima Batista Lima de Carvalho, designada pela pt 670 de 18/05/2011 e dispensada, a contar de 19/09/2011, pela pt 1452 de 30/09/2011.</text>
  </threadedComment>
  <threadedComment ref="G37" personId="{F8B4D847-0F59-490F-8F92-F42AD26C2DD0}" id="{1691BA58-ADA3-4A6C-8876-1BAD89824019}">
    <text>Marcos Jose Pereira Damasceno, nomeado pt 663, de 02/06/2014 e exonerado, a pedido, a partir de 03/06/2014 pt 969 de 11/06/2014.</text>
  </threadedComment>
  <threadedComment ref="G39" personId="{F8B4D847-0F59-490F-8F92-F42AD26C2DD0}" id="{BDACAB61-A4C7-4621-8A08-A524E7BD6B1C}">
    <text>Misani Akiko Kanomota Ronchini, nomeada pt 338 de 10/06/2015 e exonerada pt 1223 de 08/10/2015.</text>
  </threadedComment>
  <threadedComment ref="E40" personId="{F8B4D847-0F59-490F-8F92-F42AD26C2DD0}" id="{810EA653-8307-46AD-AE90-25CCC478273D}">
    <text>Apostilado de CA II para CA I, BS 30 de 02/06/2014.</text>
  </threadedComment>
  <threadedComment ref="G40" personId="{F8B4D847-0F59-490F-8F92-F42AD26C2DD0}" id="{B8FA0C1C-4F24-46D7-ADDF-DEB35BD74A5C}">
    <text>Marcia Beatriz Dieckmann Turcato, nomeada pt 699 de 23/05/2011 e exonerada, a pedido, pt 1655 de 13/10/2014.Carlos Estênio Freire Brasilino - nomeação: Port. 899, DOU de 31.05.16; exnoração: Port. 939, DOU de 23.07.18. Isabel Cristina Raupp Pimentel, nomeada, Port. 1.629, DOU de 23.11.2018</text>
  </threadedComment>
  <threadedComment ref="S40" personId="{F8B4D847-0F59-490F-8F92-F42AD26C2DD0}" id="{FD8D5019-9207-4923-B846-7886B6F60C65}">
    <text>Vanessa Melo do Amaral, designada pt 1260 de 26/08/2011 e dispensada pt 1944 de 11/12/2013.</text>
  </threadedComment>
  <threadedComment ref="G41" personId="{1B77C2F6-3C52-45F1-9BD0-C370B5D6E1F6}" id="{43EF5204-EB12-43A4-9A5D-38E6B63B10F9}">
    <text xml:space="preserve">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ext>
  </threadedComment>
  <threadedComment ref="S41" personId="{F8B4D847-0F59-490F-8F92-F42AD26C2DD0}" id="{93FAD97C-A6CA-4FB3-AC6D-9F02234BA47D}">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ext>
  </threadedComment>
  <threadedComment ref="G42" personId="{F8B4D847-0F59-490F-8F92-F42AD26C2DD0}" id="{4B6F0BA3-A8A8-4AFF-808D-A0A9454E90C9}">
    <text xml:space="preserve">Lilian Regina Barbosa de Macedo, nomeada pt 1183 de 16/07/2014 e exonerada pt 1140 de 31/05/2016.
</text>
  </threadedComment>
  <threadedComment ref="S43" personId="{0D454853-F00B-429E-A927-084A7F7B8BC3}" id="{A8CB6C66-D3BC-4675-A94C-FD81B093A4A3}">
    <text>Roberta Alpino Bigonha designada pt 1772 de 27.10.14 e dispensada a pedido pt 1309 de 04.10.18.</text>
  </threadedComment>
  <threadedComment ref="G44" personId="{0D454853-F00B-429E-A927-084A7F7B8BC3}" id="{F604CED6-4A07-424A-BDDF-7A5E90B0549D}">
    <text>Roberta Alpino Bigonha nomeada pt 1771 de 27.10.14 e exonerada pt 790 de 18.06.18.</text>
  </threadedComment>
  <threadedComment ref="G45" personId="{E3193E39-7E0E-4BAB-A412-735F554BB225}" id="{90A7DF1F-D45E-4345-B840-488142A10D00}">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ext>
  </threadedComment>
  <threadedComment ref="S45" personId="{3BF10F83-6051-4ED5-8E64-15CEB632AF64}" id="{DD34BD89-282C-42A6-8E45-9631C43473FA}">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ext>
  </threadedComment>
  <threadedComment ref="G46" personId="{3BF10F83-6051-4ED5-8E64-15CEB632AF64}" id="{75664991-8B72-45BC-AF85-3B5524935A95}">
    <text>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ext>
  </threadedComment>
  <threadedComment ref="G47" personId="{1B77C2F6-3C52-45F1-9BD0-C370B5D6E1F6}" id="{9CEDF113-5085-427D-A9B4-AAB4468BB39C}">
    <text>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ext>
  </threadedComment>
  <threadedComment ref="S47" personId="{3BF10F83-6051-4ED5-8E64-15CEB632AF64}" id="{DC0BD101-8BF2-4A13-A214-D76422E84037}">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ext>
  </threadedComment>
  <threadedComment ref="G48" personId="{F8B4D847-0F59-490F-8F92-F42AD26C2DD0}" id="{70596219-9AF7-4800-999D-DC9B103EBA03}">
    <text>Christiane Santiago Maia, nomeada pt 727 de 14/05/2012 e exonerada, pt 695 de 15/04/2013.
Isabella Silva di Jorge Portella Valderrama, nomeada pt 676 de 02/06/2014 e exonerada, a pedido, pt 797 de 01/04/2016.
Fabio Gama Alcuri nomeado pt 925 de 19.04.16 e exonerado a pedido pt 391 de 28.03.18.</text>
  </threadedComment>
  <threadedComment ref="G49" personId="{5D1A3FF2-609C-4F6F-802F-68F5BB0AEFDE}" id="{00FA0D71-080F-4217-8A28-45FCE9FB50B8}">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ext>
  </threadedComment>
  <threadedComment ref="S49" personId="{5D1A3FF2-609C-4F6F-802F-68F5BB0AEFDE}" id="{FB080255-B1DC-4BE7-8E77-FE88375F125E}">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ext>
  </threadedComment>
  <threadedComment ref="G50" personId="{F8B4D847-0F59-490F-8F92-F42AD26C2DD0}" id="{F748002E-6D86-4687-A641-47AB1420E2B9}">
    <text>Lígia Aparecida dos Santos, nomeada pt 678 de 02/06/2014 e exonerada, a pedido, a partir de 01/08/2014, pt 1328 de 15/08/2014.
Nelci dos Santos, nomeado pt 1.329 de 15/08/2014 e exonerado pt 640 de 11/03/2016.</text>
  </threadedComment>
  <threadedComment ref="G51" personId="{F8B4D847-0F59-490F-8F92-F42AD26C2DD0}" id="{FB269DB0-A653-402A-B0D8-766F7ADF2F69}">
    <text xml:space="preserve">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ext>
  </threadedComment>
  <threadedComment ref="S51" personId="{FE0F4D43-C58A-4743-B936-20918270AE78}" id="{941E0A5B-B4E4-46FF-8A08-21FDA57536FF}">
    <text>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ext>
  </threadedComment>
  <threadedComment ref="G52" personId="{A8EE753D-DA54-402E-B575-A590765E478F}" id="{4AF483F0-34F0-43BE-9423-9735E017F29D}">
    <text>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ext>
  </threadedComment>
  <threadedComment ref="G53" personId="{F8B4D847-0F59-490F-8F92-F42AD26C2DD0}" id="{3ADE73D4-CD02-49D6-8458-628431042C8D}">
    <text xml:space="preserve">Patricia Oliveira Pereira, nomeada pt 684 de 02/06/2014 e exonerada, pt 105 de 23/01/2015.
</text>
  </threadedComment>
  <threadedComment ref="S53" personId="{FE0F4D43-C58A-4743-B936-20918270AE78}" id="{8197447B-9973-4E2E-9CBB-0AF4A16F1AE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ext>
  </threadedComment>
  <threadedComment ref="G54" personId="{F8B4D847-0F59-490F-8F92-F42AD26C2DD0}" id="{98E34A4A-592F-42CD-A992-1F5F891AA663}">
    <text xml:space="preserve">Maria de Fatima Tavares Pereira, nomeada pt 686 de 02/06/2014 e exonerada pt 983 de 02/05/2016.
</text>
  </threadedComment>
  <threadedComment ref="G55" personId="{A8EE753D-DA54-402E-B575-A590765E478F}" id="{2F1486A8-76B5-4736-827D-44CB5808554B}">
    <text>Cammila Horta Gomes nomeada PT 00.685 de 02.06.14 e exonerada PT 01.265 de 31.07.2017; Fabiane Quirino: nomeada: PT 1266, DOU DE 31.07.2017; Exon. PT 201, DOU de 16.02.18.</text>
  </threadedComment>
  <threadedComment ref="G56" personId="{35FB955B-7549-4A01-9C51-1AA8F6FC6E08}" id="{D2700F3D-995C-4EAD-AC58-38C600F7E5AD}">
    <text xml:space="preserve">LILIAN FERNANDES DA CUNHA - Nomeada: Port. 688, DOU de 02.06.14; exonerada: Port. 1047, DOU de 17.08.18.
</text>
  </threadedComment>
  <threadedComment ref="S56" personId="{C335653A-28A0-4230-B004-79E19E236716}" id="{09CB182F-A336-49EF-BBAD-A06A7B3CD32C}">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ext>
  </threadedComment>
  <threadedComment ref="G57" personId="{C335653A-28A0-4230-B004-79E19E236716}" id="{031041A6-B84F-49A8-BAAB-21E90C7F1340}">
    <text>Alessandro Magno Damasceno Belisario, nomeado Pt 689, de 02/06/14, e exonerado pela Pt2.246, de 27/12/16.</text>
  </threadedComment>
  <threadedComment ref="S58" personId="{F8B4D847-0F59-490F-8F92-F42AD26C2DD0}" id="{AB3BDD12-5338-4178-BA35-AFB717CF17B0}">
    <text xml:space="preserve">Designado pt 1883 de 19/12/2011 e dispensado, a partir de 21/10/2015, pt 1365 de 12/11/2015. 
</text>
  </threadedComment>
  <threadedComment ref="G59" personId="{0D454853-F00B-429E-A927-084A7F7B8BC3}" id="{4D1CA286-7C9B-43C2-8A7E-FEA99AB0AAC6}">
    <text>Marcos Paulo Dias Rodrigues nomeado pt 690 de 02.06.14 e exonerado pt 1439 de 22.10.18, tornada sem efeito e republicada pt 1477 de 25.10.18. Jackson Douglas Fontinele Pereira, nomeado  - Port. 1.626, DOU de 23.11.2018</text>
  </threadedComment>
  <threadedComment ref="S59" personId="{8B28C577-FD35-43FD-BD55-44B19B0AE08E}" id="{4377EF2B-BE40-447D-B005-F61361FAFB36}">
    <text>Cristiano Soares Fernandes, designado Pt 1.151, de 11/7/14, dispensado Pt 1.037, de 26/6/17.
Rafael Athan de Moura Costa, designado Pt. 1037 de 26.06.17 e dispensado Pt. 41 de 15.01.18.</text>
  </threadedComment>
  <threadedComment ref="G60" personId="{8B28C577-FD35-43FD-BD55-44B19B0AE08E}" id="{5EE2CD9A-36DA-4DC0-A65E-5FC17204D0D2}">
    <text>Cristiano Soares Fernandes, nomeado Pt 691, de 2.6.14, exonerado Pt 1.004, de 13/6/17.
Rafael Athan de Moura Costa, nomeado Pt 1004 de 23.06.17, exonerado Pt. 40 de 15.01.18.</text>
  </threadedComment>
  <threadedComment ref="G61" personId="{8B28C577-FD35-43FD-BD55-44B19B0AE08E}" id="{5341D13F-FA23-4FC7-A6B0-4476411D5546}">
    <text>Ricardo Donizeti de Oliveira, nomeado Pt 1.187, de 16/7/14, e exonerado, a pedido, Pt 589, de 6/4/17. Deiner Cardoso Cruvinel, nomeado, Port. 1.004, DOU de 23.06.2018, exonerado, Port. Port. 1.624, DOU de 23.11.2018. André  Dantas de Araújo Maia, nomeado, Port. 1.624, DOU de 23.11.2018</text>
  </threadedComment>
  <threadedComment ref="G62" personId="{E3193E39-7E0E-4BAB-A412-735F554BB225}" id="{3A528FA0-AA6E-4BCE-AD11-8B44F42869B2}">
    <text>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ext>
  </threadedComment>
  <threadedComment ref="S62" personId="{2D3EAA91-61A8-438E-9C38-A8676F7CEB0E}" id="{C713EF49-A207-4A1A-BCF1-819F27DDCF10}">
    <text xml:space="preserve">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ext>
  </threadedComment>
  <threadedComment ref="G63" personId="{2D3EAA91-61A8-438E-9C38-A8676F7CEB0E}" id="{8005A2D6-0A2A-4805-A572-F78C3408069E}">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ext>
  </threadedComment>
  <threadedComment ref="S63" personId="{0D454853-F00B-429E-A927-084A7F7B8BC3}" id="{0C7DB711-9F3D-444A-B258-B0E9C81E57B1}">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ext>
  </threadedComment>
  <threadedComment ref="G65" personId="{0D454853-F00B-429E-A927-084A7F7B8BC3}" id="{D2443E32-5C5C-41F1-A8E6-86FEA27912D1}">
    <text>Conceição de Maria Lima Henriques nomeada pt. 348 de 25.03.18 e exonerada pt. 232 de 26.02.18.</text>
  </threadedComment>
  <threadedComment ref="G69" personId="{FE0F4D43-C58A-4743-B936-20918270AE78}" id="{AB6835D0-5BAF-43F2-A5F3-0F5FD5506FB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ext>
  </threadedComment>
  <threadedComment ref="S69" personId="{E3193E39-7E0E-4BAB-A412-735F554BB225}" id="{1911694B-E46B-49C6-9CC1-D9CE47878B27}">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ext>
  </threadedComment>
  <threadedComment ref="G70" personId="{5D1A3FF2-609C-4F6F-802F-68F5BB0AEFDE}" id="{99BDAE57-653F-4A46-A00B-02A85C75DB90}">
    <text xml:space="preserve">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ext>
  </threadedComment>
  <threadedComment ref="S70" personId="{F8B4D847-0F59-490F-8F92-F42AD26C2DD0}" id="{A25BBA95-F417-4F1C-B6FE-0C6B2AFC9295}">
    <text>Victor Valença Carneiro de Albuquerque, Designado Pt 515 de 23.04.09 e Dispensado Pt. 1.015 de 30.07.10. 
Suzana Maria Vasconcelos Leal, designada pt 115 de 30/07/2010 e dispensada, a pedido, pt 95 de 26/02/2015.</text>
  </threadedComment>
  <threadedComment ref="G71" personId="{E3193E39-7E0E-4BAB-A412-735F554BB225}" id="{5AAD48D1-AE5E-46ED-B757-22BB28E8A00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ext>
  </threadedComment>
  <threadedComment ref="S71" personId="{E3193E39-7E0E-4BAB-A412-735F554BB225}" id="{275AA577-663E-4661-AF93-B68F3D0110C7}">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G73" personId="{F8B4D847-0F59-490F-8F92-F42AD26C2DD0}" id="{1DC6F8E5-9D83-4FE8-B36D-2DEDE5A9774D}">
    <text>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ext>
  </threadedComment>
  <threadedComment ref="G74" personId="{F8B4D847-0F59-490F-8F92-F42AD26C2DD0}" id="{2C769B34-72F8-4E2F-8C49-183E1081CC5E}">
    <text>Daniel Felippe Alvarenga, nomeado pt 1851 de 07/12/2011 e exonerado, a partir de 17/08/2015, pt 578 de 14/08/2015.
Maria Rosa Guimarães Loula, nomeada Pt 1.145, de 31/05/16, exonerada,  a pedido, a partir de 01/01/2017, Pt 57, de 20/01/2017.</text>
  </threadedComment>
  <threadedComment ref="S74" personId="{F8B4D847-0F59-490F-8F92-F42AD26C2DD0}" id="{4547D2FB-D594-471B-BD9B-A4099985815D}">
    <text xml:space="preserve">Luisa Abreu Obici Garcia, designada pt 1874 de 14/12/2011 e dispensada pt 412 de 30/06/2015.
</text>
  </threadedComment>
  <threadedComment ref="G75" personId="{F8B4D847-0F59-490F-8F92-F42AD26C2DD0}" id="{3435F7C9-4258-4302-9762-E3F68BCACC16}">
    <text>Ramon de Souza Lima, nomeado pt 1855 de 07/12/2011 e exonerado pt 505 de 24/07/2015 - (Mudança de Estrutura de CCT I para CCT III).
Ramon de Souza Lima, nomeado pt 506 de 24/07/2015 e exonerado pt 904 de 14/04/2016.</text>
  </threadedComment>
  <threadedComment ref="G76" personId="{4661C9CD-0CB5-423D-8AC4-040A07416A83}" id="{77C25CDE-1D16-4F21-801E-91894A533A7F}">
    <text>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ext>
  </threadedComment>
  <threadedComment ref="S76" personId="{3BF10F83-6051-4ED5-8E64-15CEB632AF64}" id="{2D8C8468-19A9-413B-B3D9-D1939EB46C89}">
    <text>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ext>
  </threadedComment>
  <threadedComment ref="G77" personId="{3BF10F83-6051-4ED5-8E64-15CEB632AF64}" id="{4F213666-AB08-4144-9684-D9EFC524401D}">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ext>
  </threadedComment>
  <threadedComment ref="G78" personId="{E3193E39-7E0E-4BAB-A412-735F554BB225}" id="{CBAE22AC-5480-4B4C-835C-D7AAEC9086EA}">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ext>
  </threadedComment>
  <threadedComment ref="G79" personId="{0D454853-F00B-429E-A927-084A7F7B8BC3}" id="{30F98F01-9306-44D8-91F1-7BEC395F6528}">
    <text>Alteração do cargo RDC 248 de 04.10.18 de Corregedor CGE II para CGE I.</text>
  </threadedComment>
  <threadedComment ref="S79" personId="{5D1A3FF2-609C-4F6F-802F-68F5BB0AEFDE}" id="{76E5A3D9-2283-4589-83CB-8CFE3F0CBF40}">
    <text>Emerenciana do Socorro Pontes Jardim, designada na CGE II, pela port. 613 de 02.04.08 e dispensada pela port. 2.684/MS de 12.11.08.</text>
  </threadedComment>
  <threadedComment ref="G80" personId="{8B28C577-FD35-43FD-BD55-44B19B0AE08E}" id="{D4409855-54B0-4A5C-9A4E-807528D7B618}">
    <text>Vagner Matias da Silva, nomeado Pt 1.674, de 8/11/11, exonerado, a pedido, Pt 97, de 24/1/17.
Rosenilde Martins Lima Borges nomeada pt 96 de 24.01.17 e exonerada pt 1305 de 03.10.18.</text>
  </threadedComment>
  <threadedComment ref="G81" personId="{F8B4D847-0F59-490F-8F92-F42AD26C2DD0}" id="{45CB63AA-9D02-4B18-B117-613FFB43DDEE}">
    <text>Edenise Nogueira de Almeida Carvalho, nomeada pt 1673 de 08/11/2011 e exonerada, a partir de 06/04/2016,  pt 860 de 11/04/2016. Musa Morena Silva Dias: Nomeada. Port. 861, 11.04.16; Exon. Port.1.490, 04.09.17.</text>
  </threadedComment>
  <threadedComment ref="G82" personId="{F8B4D847-0F59-490F-8F92-F42AD26C2DD0}" id="{F1B0D0B4-12D2-4E0F-85AF-25A83FE7F0E9}">
    <text>Carlos Abraan, nomeado pt 237 de 22/03/2004 e exonerado pt 298 de 16/03/2011.</text>
  </threadedComment>
  <threadedComment ref="G83" personId="{F8B4D847-0F59-490F-8F92-F42AD26C2DD0}" id="{84073A01-F16C-44F9-80A2-7ACCE9DD9FD2}">
    <text xml:space="preserve">Alteração de estrutura de CCT II para CCT III - Filomena Siqueira Soares, nomeada pt 231, de 29/04/2002 e exonerada pt 1672 de 08/11/2011. </text>
  </threadedComment>
  <threadedComment ref="G85" personId="{F8B4D847-0F59-490F-8F92-F42AD26C2DD0}" id="{35B66CF2-3D1F-450D-A1F6-C08B58EBFE1E}">
    <text>Raimundo Tarcisio Macedo, nomeado pt 67, de 16/08/1999 e exonerado, a pedido, pt 1.066, de 03/07/2012.</text>
  </threadedComment>
  <threadedComment ref="S85" personId="{F8B4D847-0F59-490F-8F92-F42AD26C2DD0}" id="{406F2291-06C8-4B61-9524-6679AA2F15A6}">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ext>
  </threadedComment>
  <threadedComment ref="G88" personId="{F8B4D847-0F59-490F-8F92-F42AD26C2DD0}" id="{350A1DF9-8C25-42A3-A248-1BC58872EB7C}">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ext>
  </threadedComment>
  <threadedComment ref="G89" personId="{F8B4D847-0F59-490F-8F92-F42AD26C2DD0}" id="{3684348D-CC3E-417E-91FC-70F734DA30C5}">
    <text xml:space="preserve">Eneida Gagliardi Leite, nomeada pt 668 de 02/06/2014 e exonerada, a pedido, a partir de 01/12/2014, pt 550 de 04/12/2014.
Ana Camila Dias Cavalcante, nomeada pt 550 de 04/12/2014 e exonerada, a pedido, a partir de 30/09/2015, pt 1202 de 05/10/2015.
</text>
  </threadedComment>
  <threadedComment ref="G90" personId="{0D454853-F00B-429E-A927-084A7F7B8BC3}" id="{B87BAE98-EEC7-42A7-BFD0-0DBCFBDE507F}">
    <text>Verangge Pereira Lopes Custódio nomeada pt 335 de 12.03.18 e exonerada , a pedido, pt 976 de 01.08.18; Ana camila Dias Cavalcante - nomeada, Port. 1.009, DOU de 07.08.18;</text>
  </threadedComment>
  <threadedComment ref="G91" personId="{F8B4D847-0F59-490F-8F92-F42AD26C2DD0}" id="{6E87F16B-A262-423A-A26B-E7D1EF614A4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ext>
  </threadedComment>
  <threadedComment ref="G92" personId="{F8B4D847-0F59-490F-8F92-F42AD26C2DD0}" id="{62FC49EE-1BDC-4AE1-85B4-7F4D8AB30407}">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ext>
  </threadedComment>
  <threadedComment ref="G93" personId="{8B28C577-FD35-43FD-BD55-44B19B0AE08E}" id="{CCFB040B-30E9-471F-B20F-5F1378EF9FC0}">
    <text>Balbiana Verazez Sampaio Oliveira, nomeada Pt 171, de 05/02/16, e exonerada Pt 328, de 02/03/17.
Tatiana Cambraia de Sá Lowande  nomeada pt 333 de 02.03.17 e exonerada, a pedido, pt 893 de 16.07.18.</text>
  </threadedComment>
  <threadedComment ref="G94" personId="{F8B4D847-0F59-490F-8F92-F42AD26C2DD0}" id="{6B381711-D953-43D6-B71E-0CB039712304}">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ext>
  </threadedComment>
  <threadedComment ref="G95" personId="{F8B4D847-0F59-490F-8F92-F42AD26C2DD0}" id="{7A6A5DB0-A9EF-4AD9-AF2C-57102CA343D3}">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ext>
  </threadedComment>
  <threadedComment ref="G96" personId="{F8B4D847-0F59-490F-8F92-F42AD26C2DD0}" id="{7A2C258C-04F6-4A2C-B22D-F71EC7C013CE}">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ext>
  </threadedComment>
  <threadedComment ref="G97" personId="{8B28C577-FD35-43FD-BD55-44B19B0AE08E}" id="{3EBF15AD-1803-414F-9495-3A2E055F95DE}">
    <text>Mario Monteiro Chaves, nomeado Pt 1.411, de 19/11/15, e exonerado Pt 330, de 02/03/17.
Diana Silveira de Araújo, nomeada pt 337 de 02.03.17 e exonerada, a pedido, pt 896 de 16.07.18.</text>
  </threadedComment>
  <threadedComment ref="G98" personId="{0D454853-F00B-429E-A927-084A7F7B8BC3}" id="{AAFCCFD0-E86F-4181-8C32-9460B29779B0}">
    <text>Roberta Meneses Marquez de Amorim nomeada pt 1582 de 19.09.17 e exonerada, a pedido, pt 895 de 16.07.18.
Raphael Sanches Pereira nomeado pt 901 de 16.07.18 e exonerado pt 981 de 01.08.18.;Érica França Costa - nomeada Port. 1010, DOU de 08.08.2018</text>
  </threadedComment>
  <threadedComment ref="G99" personId="{F8B4D847-0F59-490F-8F92-F42AD26C2DD0}" id="{F54E894F-5D30-4A98-A8BE-E0F3439E2370}">
    <text xml:space="preserve">Denise de Oliveira Resende, nomeada pt 351 de 04/09/2006 e exonerada pt 995 de 01/09/2015.
</text>
  </threadedComment>
  <threadedComment ref="S99" personId="{8B28C577-FD35-43FD-BD55-44B19B0AE08E}" id="{4BE5B7F8-808B-45FE-BB3B-E71774AA3F78}">
    <text>Antonia Maria de Aquino, designada Pt 289, de 05/07/2001, e dispensada Pt 1.602, de 21/09/2017.</text>
  </threadedComment>
  <threadedComment ref="G100" personId="{F8B4D847-0F59-490F-8F92-F42AD26C2DD0}" id="{B3802649-7822-4671-81C7-6FF3DC18E5FC}">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ext>
  </threadedComment>
  <threadedComment ref="S103" personId="{F8B4D847-0F59-490F-8F92-F42AD26C2DD0}" id="{A7D9242B-73B8-43FE-B475-D093D70DBF1A}">
    <text>Ligia Lindner Schreiner, designada pt 179 de 0/02/2016 e dispensada pt 883 de 14/04/2016.
Carolina Araujo Vieira, designada Pt 1292, de 29/06/16, dispensada, a pedido, Pt 2055, de 19/12/17.</text>
  </threadedComment>
  <threadedComment ref="G105" personId="{F8B4D847-0F59-490F-8F92-F42AD26C2DD0}" id="{CE36B193-16C9-4F34-96DD-CF74625BEF99}">
    <text xml:space="preserve">Antonia Maria de Aquino, nomeada pt 770 de 31/03/2016 e exonerada, a pedido, pt 1532 de 28/07/2016.
</text>
  </threadedComment>
  <threadedComment ref="S105" personId="{F8B4D847-0F59-490F-8F92-F42AD26C2DD0}" id="{68A0FFCA-12DC-49E3-A11B-315A4F2B6878}">
    <text xml:space="preserve">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ext>
  </threadedComment>
  <threadedComment ref="S107" personId="{8B28C577-FD35-43FD-BD55-44B19B0AE08E}" id="{457528C6-6A7C-424E-AF28-A38CAD4D6E0E}">
    <text>Angela Karine Fagundes de Castro, designada pt 235 de 05/02/2016 e dispensada pt 730 de 24/03/2016.
Ana Claudia Marquim Firmo de Araújo designada Pt 857, de 11/4/16, dispensada, a pedido, Pt 2103, de 2/1/2018.
Patrícia Serpa designada pt 2103 de 02.01.18 e dispensada pt 640 de 09.05.18.</text>
  </threadedComment>
  <threadedComment ref="G108" personId="{F8B4D847-0F59-490F-8F92-F42AD26C2DD0}" id="{15532D83-25FC-4059-8592-393F9E9FCE4D}">
    <text>Renata de Araujo Ferreira, nomeada pt 183 de 05/02/2016 e exonerada pt 569 de 07/03/2016.
Ana Claudia Marquim Firmo de Araujo, nomeada PT 569 de 07.03.16, exonerada PT 1.620 de 29/09/17.
Patrícia Serpa nomeada pt 447 de 20.03.17 e exonerada pt 639 de 09.05.18.</text>
  </threadedComment>
  <threadedComment ref="G109" personId="{A8EE753D-DA54-402E-B575-A590765E478F}" id="{F6FA3717-FAF7-41E7-BDAA-B02DE449BB5E}">
    <text xml:space="preserve">Patricia Ferrari Andreotti , nomeada PT 631 de 10/03/16 e exonerada PT 652 de 19/04/2017. Varley Dias Sousa- nomeação: Port. 163, DOU de 02.02.18; exoneração: Port.933, DOU de 23.07.18.
</text>
  </threadedComment>
  <threadedComment ref="S109" personId="{F8B4D847-0F59-490F-8F92-F42AD26C2DD0}" id="{EED1000C-1404-423C-8279-1CA6EB93954F}">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ext>
  </threadedComment>
  <threadedComment ref="G110" personId="{F8B4D847-0F59-490F-8F92-F42AD26C2DD0}" id="{42D6FC24-C302-4413-B1B3-6FCB011C7907}">
    <text>Daniela Barros Rocha, nomeada pt 239 de 05/02/2016 e exonerada, a pedido, a partir de 18/04/2016, pt 1015 de 09/05/2016. 
Emanuela Anselmo Vieira de Miranda, nomeada Pt 1.016, de 09/05/16, exonerada, a pedido, a partir de 01/02/2017, Pt 56, de 20/01/17.</text>
  </threadedComment>
  <threadedComment ref="G111" personId="{A8EE753D-DA54-402E-B575-A590765E478F}" id="{00435385-927C-4CAD-B7E9-F4F93E87CCBA}">
    <text>Silmara Cristiane da Silveira Andreoli nomeada pt 259 de 05/02/16 e exonerada pt 341 de 31/08/2016.
Alessandra Paixão Dias nomeada pt 342 de 31.08.16 e exonerada a pedido pt 1456 de 24.10.18.</text>
  </threadedComment>
  <threadedComment ref="G112" personId="{35FB955B-7549-4A01-9C51-1AA8F6FC6E08}" id="{1FD2C283-FC1E-401C-85CA-D9FAE2C68306}">
    <text>Aline Siqueira Ferreira: Nomeada, Port. 1.570, DOU de 19.09.17, exonerada, Port. 1121, DOU de 30.08.18; Patrícia Kott Tomazett, nomeada, Port. 1.121, DOU de 30.08.18 e exonerada pt 1508 de 05.11.18.</text>
  </threadedComment>
  <threadedComment ref="G113" personId="{9A5A2628-37A6-4DA6-A2CE-E0DE215BB2B6}" id="{81DB1A70-0910-49EE-8AD6-B1C8E629AA5B}">
    <text>Angela Maria Generoso Pedrosa nomeada PT. 240, de 05.02.2016 e exonerada PT. 1.568, de 19.09.2017
Bruno Zago França Diniz nomeado pt 2060 de 20.12.17 e exonerado pt 1154 de 05.09.18; Geslaynne de Oliveira Gonçalves, nomeada, Port. 1.218, DOU de 20.08.18.</text>
  </threadedComment>
  <threadedComment ref="G114" personId="{3BF10F83-6051-4ED5-8E64-15CEB632AF64}" id="{D982B87D-146F-4428-A177-603F88C33AB2}">
    <text>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ext>
  </threadedComment>
  <threadedComment ref="S114" personId="{8B28C577-FD35-43FD-BD55-44B19B0AE08E}" id="{AC6FD9D6-67AC-4683-8044-4F5D5473BEBC}">
    <text>Nadia Lima Dias Cabral Gomes, designada Pt 1032, de  20/6/14, dispensada, a pedido, a partir de 12/6/17, Pt 1304, de 8/8/17.</text>
  </threadedComment>
  <threadedComment ref="G115" personId="{FE0F4D43-C58A-4743-B936-20918270AE78}" id="{1456858F-4DBD-4532-A6C6-EB1BCDE18B1E}">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ext>
  </threadedComment>
  <threadedComment ref="S115" personId="{F8B4D847-0F59-490F-8F92-F42AD26C2DD0}" id="{5609CF9D-F476-4B83-B918-E53FA2CC94F3}">
    <text>Elizabete Regina Viana Freitas, nomeada pt 1036 de 20/06/2014 e dispensada, a pedido, pt 1362 de 10/11/2015.
Elizabete Regina Viana Freitas,  designada Pt 530, de 3/3/16, dispensada Pt 1319, de 9/8/17.</text>
  </threadedComment>
  <threadedComment ref="G116" personId="{F8B4D847-0F59-490F-8F92-F42AD26C2DD0}" id="{4D14E308-4719-42B0-913F-101C9CC2DC54}">
    <text xml:space="preserve">Antonio Carlos da Costa Bezerra, nomeado pt 1066 de 01/08/2011 e exonerado, a partir de 31/07/2015, pt 940 de 19/08/2015.
</text>
  </threadedComment>
  <threadedComment ref="S116" personId="{F8B4D847-0F59-490F-8F92-F42AD26C2DD0}" id="{F1CAB89D-C71A-49AF-93E5-DAB0B34F9297}">
    <text xml:space="preserve">Monica Fontes Caetano, designada pt 1.043 de 20/06/2014 e dispensada, a partir de 19/08/2015, pt 949 de 21/08/2015.
</text>
  </threadedComment>
  <threadedComment ref="G117" personId="{8B28C577-FD35-43FD-BD55-44B19B0AE08E}" id="{9B9AF30E-A4D1-417C-9A98-0B70881ADC84}">
    <text>Claudiosvam Martins Alves Sousa, nomeado Pt 844, de 2/6/14, exonerado, a pedido, Pt 1360, 21/8/17.</text>
  </threadedComment>
  <threadedComment ref="S117" personId="{A4C9E93B-9F8F-49E4-913B-4483D9A23E98}" id="{63890743-2D43-441B-A273-AF4A29B4EDBF}">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ext>
  </threadedComment>
  <threadedComment ref="G118" personId="{F8B4D847-0F59-490F-8F92-F42AD26C2DD0}" id="{12196AC7-E705-4B08-ACBB-A325F3716447}">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ext>
  </threadedComment>
  <threadedComment ref="S119" personId="{A4C9E93B-9F8F-49E4-913B-4483D9A23E98}" id="{1BDFE60A-743E-47EB-ADC2-E4DCF57AD9FB}">
    <text>Flavia Regina Souza Sobral, nomeada pt 1.038 de 20/06/14 e dispensada pt 244 de 05/02/16.
Bruno Zago França Diniz nomeado Pt 531, de 3/3/16, exonerado Pt 2.293, de 28/12/16.
Fanny Nascimento Moura Viana designada pt 1595 de 21.09.17 e dispensada pt 664 de 16.05.18.</text>
  </threadedComment>
  <threadedComment ref="G120" personId="{C335653A-28A0-4230-B004-79E19E236716}" id="{CA7097E6-94AF-4879-93C6-AD2E7B51C067}">
    <text>Bruno Zago França Diniz nomeado Pt 258, de 05/02/16, exonerado Pt2.292 de 28/12/16.
Fernando Casseb Flosi, nomeado Pt 2292, de 28/12/16, exonerado Pt 1345, de 16/8/17.
Fanny Nascimento Moura Viana nomeada pt 1506 de 06.09.17 e exonerada pt 688 de 21.05.18.</text>
  </threadedComment>
  <threadedComment ref="G121" personId="{0D454853-F00B-429E-A927-084A7F7B8BC3}" id="{37E28B07-9343-4C4B-8D14-A01AA33E42EA}">
    <text>Gustavo Mendes Lima Santos nomeado pt 242 de 05.02.16 e exonerado, a pedido, pt 851 de 04.07.18.</text>
  </threadedComment>
  <threadedComment ref="S121" personId="{F8B4D847-0F59-490F-8F92-F42AD26C2DD0}" id="{3845E8F7-0C14-4CF2-B997-5260946CBE25}">
    <text xml:space="preserve">Kelen Carine Costa Soares, designada pt 1042 de 20/06/2014 e dispensada pt 88 de 18/02/2015. Eduardo Agostinho Freitas Fernandes -  Designado: Port. 88, DOU de 10.02.2015; Dispensado: Port. 1.042, DOU de 15.08.18; Simone Honorato Santana: Designada, Port. 1042, DOU de 15.08.18.
</text>
  </threadedComment>
  <threadedComment ref="G122" personId="{8B28C577-FD35-43FD-BD55-44B19B0AE08E}" id="{3A41DB5C-09EC-4782-A50D-6B7961AFFA86}">
    <text>Eduardo Agostinho Freitas Fernandes, nomeado Pt 243, de 5/2/16, e exonerado, a pedido, Pt 1.159, de 13/7/17. Thaís Correa Rocha:nomeada , Port. 206, DOU de 19.02.18; exonerada: Port. 1041, DOU de 15.08.18. Simone Honorato Santana: nomeada, Port. 1041, DOU de 15.08.2018.</text>
  </threadedComment>
  <threadedComment ref="G123" personId="{A8EE753D-DA54-402E-B575-A590765E478F}" id="{F1EC1928-12FD-492E-88DA-647A3591F24B}">
    <text>Rodrigo Cristofoletti, nomeado PT 1.572 de 19.09.17 e exonerado PT 1.696 de 09.10.2017</text>
  </threadedComment>
  <threadedComment ref="G124" personId="{A4C9E93B-9F8F-49E4-913B-4483D9A23E98}" id="{EFE067F3-EB40-4F2F-B420-FF34BEDEEC2E}">
    <text>Stefania Schimaneski Piras, nomeada pt 845 de 02/06/14, exonerada a pedido pt 553 de 03/03/2016.</text>
  </threadedComment>
  <threadedComment ref="S124" personId="{A4C9E93B-9F8F-49E4-913B-4483D9A23E98}" id="{B07995CF-3BD8-4C4B-BF94-39F328CFB337}">
    <text>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ext>
  </threadedComment>
  <threadedComment ref="G125" personId="{F8B4D847-0F59-490F-8F92-F42AD26C2DD0}" id="{6FE3E4FB-A464-47E9-8B80-B6C37A7C6511}">
    <text>Alberto Leonor Oliveira Brito, nomeado pt 245 de 05/02/2016 e exonerado pt 481 de 24/02/2016.
Nelio Cezar de Aquino, nomeado pt 481 de 24/02/2016 e exonerado pt 1295 de 29/06/2016.
Ellen Nogueira, nomeada Pt 1.296, de 29/6/16, exonerada a pedido, a partir de 4/12/17,  Pt 2.006, de 6/12/2017.</text>
  </threadedComment>
  <threadedComment ref="G126" personId="{F8B4D847-0F59-490F-8F92-F42AD26C2DD0}" id="{01B59BEF-4115-4386-BDE9-7102AADA14EE}">
    <text>Artur Maciel, nomeado pt 246 de 05/02/2016 e dispensado pt 728 de 24/03/2016.
Alberto Leonor Oliveira Brito nomeado Pt 803, de 01/04/16, exonerado Pt 1.963, de 25/10/16.
Roberto dos Reis, nomeado PT 1963 de 25.10.16 e exonerado PT 1692 de 09/10/17. Carolina V. Pasquetti: Nom. PT 1871, DOU 10.11.17.</text>
  </threadedComment>
  <threadedComment ref="S127" personId="{F8B4D847-0F59-490F-8F92-F42AD26C2DD0}" id="{4F9A66CE-0403-4A1F-A68B-32BE14ABA473}">
    <text xml:space="preserve">Priscila Alves de Andrade, designada pt 1037 de 20/06/2014 e dispensada pt 514 de 30/07/2015. Tatjana Botovchenco Sobestiansky - Dispensada: Port. 1002, DOU de 06.08.18; Renan Araújo Góis - Designado: Port. 1002, DOU de 06.08.18.
</text>
  </threadedComment>
  <threadedComment ref="G128" personId="{0D454853-F00B-429E-A927-084A7F7B8BC3}" id="{4E035D9B-610E-48B1-A539-B409A7CB67D2}">
    <text>Tatjana Botovchenco Sobestiansky nomeada pt 248 de 05.02.16 e exonerada pt 915 de 19.07.18. Laryssa Ribeiro Braga Brito - exonerada: Port. 1001, DOU de 06.08.18; Renan Araújo Góis - nomeado: Port. 1001, DOU de 06.08.18.</text>
  </threadedComment>
  <threadedComment ref="G129" personId="{A8EE753D-DA54-402E-B575-A590765E478F}" id="{CA58A1B9-24EA-453D-AA3B-C054A5102863}">
    <text>Andrea Renata Cornelio Geyer, nomeada PT 1.573 de 19/09/17 e exonerada PT 1.612 de 27.09.2017
Douglas Simões Costa Souto nomeado pt 2101 de 02.01.18 e exonerado a pedido pt 1320 de 05.10.18.</text>
  </threadedComment>
  <threadedComment ref="S129" personId="{0D454853-F00B-429E-A927-084A7F7B8BC3}" id="{6A372E61-00EF-48CD-B18C-C8FC72508097}">
    <text>Lisana Reginini Sirtori designada pt. 1743 de 18.10.17 e dispensada pt 138 de 30.01.18; Ana Flávia Dias Vieira da Costa; Designada, Port. 1062, DOU de 23.08.18.</text>
  </threadedComment>
  <threadedComment ref="G130" personId="{0D454853-F00B-429E-A927-084A7F7B8BC3}" id="{4A975B18-0ED1-4379-9E56-3B07CF98C43B}">
    <text>Lisana Reginini Sirtori nomeada pt 1574 de 19.09.17 e exonerada a pedido pt 303 de 06.03.18</text>
  </threadedComment>
  <threadedComment ref="G131" personId="{F8B4D847-0F59-490F-8F92-F42AD26C2DD0}" id="{A3EFB282-8A03-403E-BE5E-DC693898A803}">
    <text>Meiruze Sousa Freitas, nomeada pt 846 de 02/06/2014 e exonerada pt 115 de 26/01/2015.
Ana Carolina Moreira Marino Araujo, nomeada pt  336 de17/03/15   e  exonerada pt 176 de 01/02/2016
Andrea Renata Cornélio Geyer nomeada pt 991 de 03.08.18 e exonerada pt 1288 de 03.10.18.</text>
  </threadedComment>
  <threadedComment ref="S131" personId="{F8B4D847-0F59-490F-8F92-F42AD26C2DD0}" id="{7D1C7B83-0AE4-4F66-9A3F-0101400B5240}">
    <text>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ext>
  </threadedComment>
  <threadedComment ref="G132" personId="{F8B4D847-0F59-490F-8F92-F42AD26C2DD0}" id="{3561A661-ECA1-438B-899A-1D006E00DADB}">
    <text>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ext>
  </threadedComment>
  <threadedComment ref="G133" personId="{0D454853-F00B-429E-A927-084A7F7B8BC3}" id="{F5CECF76-2C2F-4CAD-AC3F-EBB82E0EF648}">
    <text>Raphael Sanches Pereira nomeado pt 252 de 05.02.16 e exonerado a pedido pt. 215 de 20.02.18.
Helder Braz Alcântara nomeado pt 240 de 26.02.18 e exonerado a pedido pt 1282 de 01.10.18.</text>
  </threadedComment>
  <threadedComment ref="G135" personId="{0D454853-F00B-429E-A927-084A7F7B8BC3}" id="{F31E8072-0447-42A7-8104-F816DCFAEDA7}">
    <text>Maria Del Sol Atan Galan nomeada pt 1575 de 19.09.17 e exonerada pt 242 de 26.02.18.
Tulio Nader Lana nomeado pt. 242 de 26.02.18, exonerado pt. 782 de 14.06.18.</text>
  </threadedComment>
  <threadedComment ref="S136" personId="{F8B4D847-0F59-490F-8F92-F42AD26C2DD0}" id="{97F0E8EF-E807-46E3-8537-7532B1D75189}">
    <text xml:space="preserve">João Paulo Silveiro Perfeito, designado pt 253 de 05/02/2016 e dispensado pt 742 de 24/03/2016.
</text>
  </threadedComment>
  <threadedComment ref="G139" personId="{0D454853-F00B-429E-A927-084A7F7B8BC3}" id="{0F58B8A8-4C6B-4098-87F5-508502656972}">
    <text>Daniela Marreco Cerqueira nomeada pt 733 de 24.03.16 e exonerada pt 471 de 09.04.18.</text>
  </threadedComment>
  <threadedComment ref="S139" personId="{F8B4D847-0F59-490F-8F92-F42AD26C2DD0}" id="{A61290CE-9991-4E4B-ACCA-96D6C099981E}">
    <text xml:space="preserve">Marcelo Mario Matos Moreira, designado pt 256 de 05/02/2016 e dispensado a pedido pt 436 de 19/02/2016.
Daniela Marreco Cerqueira, designada pt 436 de 19/02/2016 e dispensada pt 734 de 24/03/2016.
Bernardo Luiz Moraes Moreira, designado Pt  846, de 7/4/16,  e dispensado, a pedido, Pt 344, de 3/3/17. </text>
  </threadedComment>
  <threadedComment ref="G140" personId="{8B28C577-FD35-43FD-BD55-44B19B0AE08E}" id="{B26134B9-403E-4078-B5EE-9219C678EF44}">
    <text>Bernardo Luiz Moraes Moreira, nomeado Pt 260, de 05/02/16, e exonerado, a pedido,  Pt 342, 03/03/17.
Maria Fernanda Reis e Silva Thees nomeada pt. 342 de 03.03.17, exonerada pt. 570 de 26.04.18.</text>
  </threadedComment>
  <threadedComment ref="G141" personId="{F8B4D847-0F59-490F-8F92-F42AD26C2DD0}" id="{42CC839A-7D0C-4019-A7A2-37A0BCEDD38E}">
    <text xml:space="preserve">Maria Fernanda Reis Silva Thees, nomeada pt 476 de 24/02/2016 e exonerada pt 804 de 01/04/2016.
</text>
  </threadedComment>
  <threadedComment ref="G142" personId="{F8B4D847-0F59-490F-8F92-F42AD26C2DD0}" id="{A5AC2D31-80F5-4131-BA6C-70289C79A637}">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ext>
  </threadedComment>
  <threadedComment ref="S142" personId="{F8B4D847-0F59-490F-8F92-F42AD26C2DD0}" id="{E34DCF9B-B548-40C5-8FD1-22043B6A7AA1}">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ext>
  </threadedComment>
  <threadedComment ref="G143" personId="{35FB955B-7549-4A01-9C51-1AA8F6FC6E08}" id="{1C171F81-A996-4FD9-AA8C-617B206BC8BF}">
    <text>Jeane Jaqueline Françoise de Almeida Fonseca: nomeada Port. 228, DOU de 05.02.16; exonerada, Port. 1.008, DOU de 07.08.18.</text>
  </threadedComment>
  <threadedComment ref="G144" personId="{0D454853-F00B-429E-A927-084A7F7B8BC3}" id="{962D8DF5-ED47-40FC-ADDE-2587C76EFF71}">
    <text xml:space="preserve">Danielle Christine de Souza Filadelpho nomeada pt 229 de 05.02.16 e exonerada a pedido pt 172 de 08.02.18.
</text>
  </threadedComment>
  <threadedComment ref="G145" personId="{0D454853-F00B-429E-A927-084A7F7B8BC3}" id="{79D4BFC0-7C09-4BDB-B01E-6673B09FB286}">
    <text>Thiago Santana dos Santos nomeado pt 397 de 10.02.16 e exonerado pt 856 de 05.07.18.</text>
  </threadedComment>
  <threadedComment ref="G146" personId="{C335653A-28A0-4230-B004-79E19E236716}" id="{F3297253-A42D-46BB-A5AC-42A24FFEF8BA}">
    <text>Luis Anderson Machado 
nomeação Pt 556 de 05/08/15 exoneração Pt 1.799 de 23/09/16.</text>
  </threadedComment>
  <threadedComment ref="S146" personId="{F8B4D847-0F59-490F-8F92-F42AD26C2DD0}" id="{A0EF35CB-93F6-43B5-856A-43CA44BAE0A8}">
    <text xml:space="preserve">Lorena Cristiane da Silva, designada pt 511 de 13/11/2014 e dispensada, a pedido, a partir de 05/01/2016, pt 11 de 07/01/2016.
</text>
  </threadedComment>
  <threadedComment ref="S148" personId="{F8B4D847-0F59-490F-8F92-F42AD26C2DD0}" id="{FEAD9C12-9692-4BCB-BAE8-D00A75DCCCDC}">
    <text xml:space="preserve">Caio Augusto de Almeida, designado pt 230 de 05/02/2016 e dispensado pt 777 de 31/03/2016.
</text>
  </threadedComment>
  <threadedComment ref="G150" personId="{9A5A2628-37A6-4DA6-A2CE-E0DE215BB2B6}" id="{9BDFB4BB-3C8F-4F1F-94BE-844F7EA71EF9}">
    <text>Graziela Costa Araujo, nomeada PT. 737, de 24.03.2016 e exonerada PT. 1.566, de 19.09.2017. José Uires Garcia - nomeada: Port. 995, DOU de 06.08.18.</text>
  </threadedComment>
  <threadedComment ref="S150" personId="{F8B4D847-0F59-490F-8F92-F42AD26C2DD0}" id="{AC4AD508-1634-411D-9187-5F20CD654C24}">
    <text xml:space="preserve">Graziela Costa Araujo, designada pt 232 de 05/02/2016 e dispensada pt 738 de 24/03/2016. José Uires Garcia, Designado, Port. 847, DOU de 07.04.16; Dispensado, Port. 1.232, DOU de 21.09.18. Carlos Augusto Vaz de  Souza  - Desigando, Port. 1.232, DOU de 21.09.18.
</text>
  </threadedComment>
  <threadedComment ref="G151" personId="{0D454853-F00B-429E-A927-084A7F7B8BC3}" id="{4848832B-745F-40E9-AFC6-93BF29F68DE7}">
    <text xml:space="preserve">Jose Uires Garcia, nomeado pt. 478 de 24.02.16 e exonerado a pedido pt 120 de 16.01.18.
</text>
  </threadedComment>
  <threadedComment ref="G152" personId="{8B28C577-FD35-43FD-BD55-44B19B0AE08E}" id="{0057EB89-E017-47ED-AEB3-44EA705637BF}">
    <text>Bruno Gonçalves Araujo Rios nomeado Pt 772, de 31/03/16, e exonerado Pt 377, de07/03/17.</text>
  </threadedComment>
  <threadedComment ref="S152" personId="{F8B4D847-0F59-490F-8F92-F42AD26C2DD0}" id="{EF25D5A2-8937-4438-AAEA-82EAC3FD351F}">
    <text>Bruno Gonçalves Araújo Rios, designado pt 233 de 05/02/2016 e dispensado pt 773 de 31/03/2016.
Jacqueline Condack Barcelos designada PT 162 de 31.01.2017 e dispensada PT 625 de 17.04.2017.</text>
  </threadedComment>
  <threadedComment ref="G153" personId="{8B28C577-FD35-43FD-BD55-44B19B0AE08E}" id="{0ABB5908-D534-4D89-B2B1-F938AB6E5689}">
    <text>Jacqueline Condack Barcelos, nomeada Pt 472, de 24/02/16, exonerada, a pedido, Pt 624, de 17/04/17.
Alesandre Edson Gomes dos Santos nomeado pt 1439 de 28.08.17 e exonerado pt 857 de 05.07.18.</text>
  </threadedComment>
  <threadedComment ref="G154" personId="{F8B4D847-0F59-490F-8F92-F42AD26C2DD0}" id="{83655471-D6B8-4E10-8260-34311031938F}">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ext>
  </threadedComment>
  <threadedComment ref="S154" personId="{8B28C577-FD35-43FD-BD55-44B19B0AE08E}" id="{75D3F420-EF8B-4391-85C9-7CA377CB6022}">
    <text>Carlos Alexandre Oliveira Gomes, designado Pt 443, de 22/02/16, e dispensado Pt 771, de 17/05/2017.</text>
  </threadedComment>
  <threadedComment ref="G156" personId="{0D454853-F00B-429E-A927-084A7F7B8BC3}" id="{3D2A0BE3-0CEA-4693-AA9D-976672537CE9}">
    <text>Camila Queiroz Moreira nomeada pt 474 de 24.02.16 e exonerada, a pedido, a partir de 08.11.2018, pt 1547 de 9.11.18.</text>
  </threadedComment>
  <threadedComment ref="S156" personId="{35FB955B-7549-4A01-9C51-1AA8F6FC6E08}" id="{F4F99EB1-F812-4EBC-9165-83C1A82E3DAA}">
    <text xml:space="preserve">Juliana Machado Braz, designada, Port. 815, DOU de 01.04.16. Dispensa: Port 1.609, DOU de 22.11.2018.
</text>
  </threadedComment>
  <threadedComment ref="G157" personId="{F8B4D847-0F59-490F-8F92-F42AD26C2DD0}" id="{A4E39FE2-865F-4BC9-A8A4-38D6E8CA6AA1}">
    <text xml:space="preserve">João Paulo Baccara Araujo, nomeado pt 855 de 02/06/2014 e exonerado, a partir de 16/09/2014, pt 1669 de 14/10/2014. </text>
  </threadedComment>
  <threadedComment ref="S157" personId="{F8B4D847-0F59-490F-8F92-F42AD26C2DD0}" id="{79CDFCB9-9ACD-490F-8585-85F54103C6E0}">
    <text>Renata Miranda Parca, designada pt 1040 de 20/06/2014 e dispensada pt ......
João Batista da Silva Junior, designado pt 257 de 02/06/2016 e dispensado pt 740 de 24/03/2016.</text>
  </threadedComment>
  <threadedComment ref="G158" personId="{0D454853-F00B-429E-A927-084A7F7B8BC3}" id="{0770FF72-2398-4541-9A1E-21C32D448200}">
    <text>Christiane da Silva Costa nomeada pt 262 de 05.02.16 e exonerada pt 973 de 01.08.18.</text>
  </threadedComment>
  <threadedComment ref="G159" personId="{8B28C577-FD35-43FD-BD55-44B19B0AE08E}" id="{6872EE1B-09C3-4B8C-A698-B483648BD104}">
    <text>Renata Miranda Parca, nomeada Pt 263, de 5/2/16, exonerada, a pedido, a partir de 12/6/17,  Pt 1.074, de 3/7/17.</text>
  </threadedComment>
  <threadedComment ref="G160" personId="{0D454853-F00B-429E-A927-084A7F7B8BC3}" id="{4C4D1403-6B00-4DD2-A7B2-BD30A188FCB0}">
    <text>Denise Ferreira Leite nomeada pt 265 de 05.02.16 e exonerada, a pedido, pt 457 de 06.04.18; Ana Carolina Moreira Marino Araújo, nomeada: Port. 823, DOU de 28.06.18; exonerada , Port. 1.073, DOU de 24.08.18.</text>
  </threadedComment>
  <threadedComment ref="G162" personId="{5D1A3FF2-609C-4F6F-802F-68F5BB0AEFDE}" id="{DA653813-5519-4B94-B887-F18063F24D83}">
    <text>Paulino Shiguer Araki, nomeado na CGE II pela port. 645 de 28.08.00 e exonerado pela port. 304 de 13.03.09.
Joselito Pedrosa, nomeado pt 452 de 13/04/2009 e exonerado, pt 549 de 03/12/2014.</text>
  </threadedComment>
  <threadedComment ref="S162" personId="{4661C9CD-0CB5-423D-8AC4-040A07416A83}" id="{4D29BA7C-6D8A-4151-9B30-9B0B723FA0FA}">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ext>
  </threadedComment>
  <threadedComment ref="G163" personId="{8B28C577-FD35-43FD-BD55-44B19B0AE08E}" id="{EC638911-448C-4D96-B95E-BDCBDBADB6F3}">
    <text>Vivian Cardoso de Morais Oliveira, nomeada Pt 276, de 5/2/16, exonerada Pt 41, de 19/1/17.</text>
  </threadedComment>
  <threadedComment ref="G164" personId="{8B28C577-FD35-43FD-BD55-44B19B0AE08E}" id="{1D3A137A-B0D0-45C0-8034-B0EAB01C01AC}">
    <text>Cleber Ferreira dos Santos, nomeado Pt 277, de 5/2/16, exonerado, a pedido, a partir de 1/8/2017, Pt 1344, de 16/8/17.</text>
  </threadedComment>
  <threadedComment ref="G166" personId="{F8B4D847-0F59-490F-8F92-F42AD26C2DD0}" id="{48D863D3-7AE5-43EA-8814-BF19707112BF}">
    <text>Marcio Luiz Varani, nomeado pt 377 de 16/09/2005 e exonerado pt 108 de 31/01/2014.</text>
  </threadedComment>
  <threadedComment ref="S166" personId="{5D1A3FF2-609C-4F6F-802F-68F5BB0AEFDE}" id="{F82BAB78-9EFF-4B03-BBAB-6EC53BF1535B}">
    <text>Vivian Cardoso de Morais, designada na CGE III pela port. 511 de 23.12.05, e dispensada pela port. 1.250 de 25.09.08.
Anderson de Almeida Pereira, designado pt 1250 de 25/09/2008 e dispensado pt 360 de 26/03/2014.</text>
  </threadedComment>
  <threadedComment ref="G168" personId="{F8B4D847-0F59-490F-8F92-F42AD26C2DD0}" id="{FCCD86C9-2A06-4246-93F9-C22F149BAB32}">
    <text>Leticia Seixas Prata da Fonseca, nomeada pt 11 de 20/01/2005 e exonerada pt 109 de 31/01/2014.
Augusto Bencke Geyer, nomeado Pt 358, de 26/3/14, exonerado, a pedido, a partir de 14/8/17, Pt 1359, de 21/8/17.</text>
  </threadedComment>
  <threadedComment ref="S168" personId="{F8B4D847-0F59-490F-8F92-F42AD26C2DD0}" id="{6B87198A-476E-4500-B2F9-6CD7E96E2760}">
    <text>Augusto Bencke Geyer, designado pt 364 de 22/08/2006 e dispensado pt 361 de 26/03/2014. Marcella Melo Vergne de Abreu: Designada, Port.412, DOU de 04.04.14; Dispensada - Port. 1061, DOU de 23.08.18; Valter Pereira de Oliveira - Designado, Port. 1061, DOU de 23.08.18.</text>
  </threadedComment>
  <threadedComment ref="G169" personId="{8B28C577-FD35-43FD-BD55-44B19B0AE08E}" id="{B32FA192-93B9-4328-A24B-CBA0C415968E}">
    <text>Marcella Melo Vergne de Abreu, nomeada Pt 807, de 2/6/14, exonerada, a pedido, a partir de 14/8/17, Pt 1443, de 28/8/17.</text>
  </threadedComment>
  <threadedComment ref="G170" personId="{F8B4D847-0F59-490F-8F92-F42AD26C2DD0}" id="{B21649E1-1E12-4908-B541-2758B1CEB94D}">
    <text>Walfredo da Silva Calmon, nomeado pt 378 de 16/09/2005 e exoenrado pt 123 de 31/01/2014.
Leandro Rodrigues Pereira, nomeado pt 359 de 26/03/2014 e exonerado pt 527 de 06/05/2015.</text>
  </threadedComment>
  <threadedComment ref="S170" personId="{5D1A3FF2-609C-4F6F-802F-68F5BB0AEFDE}" id="{6465D209-4EDA-4625-BF9B-5F67A577F431}">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ext>
  </threadedComment>
  <threadedComment ref="G171" personId="{F8B4D847-0F59-490F-8F92-F42AD26C2DD0}" id="{BD871DAC-76E6-4D41-95A8-F626C794125C}">
    <text xml:space="preserve">Priscilla Consigliero de Rezende Martins, nomeada pt 808 de 02/06/2014 e exonerada, a pedido, pt 299 de 21/05/2015.
</text>
  </threadedComment>
  <threadedComment ref="S172" personId="{F8B4D847-0F59-490F-8F92-F42AD26C2DD0}" id="{ACCF4683-C3F3-4F18-BCFD-FFBB55277214}">
    <text>Alex Sander Duarte da Matta, designado pt 493 de 25/02/2016 e dispensado pt 1230 de 16/06/2016.
Leandro Garcia Bueno Silva designado pt. 1230 de 16.06.16 e dispensado a pedido pt 264 de 02.03.18.</text>
  </threadedComment>
  <threadedComment ref="G173" personId="{F8B4D847-0F59-490F-8F92-F42AD26C2DD0}" id="{5665E9D6-7410-4656-9E3A-98832720151B}">
    <text>Humberto José Coelho Martins, nomeado pt 77, de 21/03/2005 e dispensado pt 669, de 04/05/2012.
Ana Claudia Bastos de Andrade, nomeada pt 749 de 17/05/2012 e exonera pt 72 de 20/01/2016.</text>
  </threadedComment>
  <threadedComment ref="S173" personId="{FE0F4D43-C58A-4743-B936-20918270AE78}" id="{3BA81060-20C6-4B8A-A6C3-A6EDCB3C289E}">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ext>
  </threadedComment>
  <threadedComment ref="G174" personId="{F8B4D847-0F59-490F-8F92-F42AD26C2DD0}" id="{99E78451-05B1-4C22-B4A0-735A792B3B54}">
    <text>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ext>
  </threadedComment>
  <threadedComment ref="G175" personId="{F8B4D847-0F59-490F-8F92-F42AD26C2DD0}" id="{53A9A99E-8F06-4FBE-8242-F0317C5E830E}">
    <text>Ana Marcia Messeder Sebrão Fernandes, nomeada pt 266 de 05/02/2016.</text>
  </threadedComment>
  <threadedComment ref="G176" personId="{0D454853-F00B-429E-A927-084A7F7B8BC3}" id="{74163D94-5088-4A47-BDC2-1CB6598336D9}">
    <text>João Tavares Neto nomeado pt 430 de 15.03.17 e exonerado pt 971 de 02.08.18.</text>
  </threadedComment>
  <threadedComment ref="S176" personId="{F8B4D847-0F59-490F-8F92-F42AD26C2DD0}" id="{BB636C29-479D-4DE4-B4BA-B502DAEB8FCC}">
    <text>Ethel Cardoso Freitas, designada pt 187 de 05/02/2016 e dispensada pt 1192 de 06/06/2016.
João Tavares Neto designado pt 1192 de 06.06.16 e dispensado pt 594 de 30.04.18.
Jaimara Azevedo Oliveira designada pt 594 de 30.04.18 e dispensada pt 969 de 02.08.18.</text>
  </threadedComment>
  <threadedComment ref="G178" personId="{35FB955B-7549-4A01-9C51-1AA8F6FC6E08}" id="{4FCA72AB-A4B1-4978-8A0C-C8578A15695D}">
    <text xml:space="preserve">Ana Cleire F.O.G.de Araújo. Nom. PT 1.604, 25.9.17.
</text>
  </threadedComment>
  <threadedComment ref="S178" personId="{A8EE753D-DA54-402E-B575-A590765E478F}" id="{1C447E9F-14F9-440C-BB15-4AB6F248CCC1}">
    <text>Francisco Alexandre Shammass de mancilha, designado Pt.00.190 de 05/02/2016 e, dispensado PT. 1647 de 19/08/2016. Michelle Ferreira Pádua, designado, Port. 1.285, DOU de 01.10.18, Dispensada, Port. 1.586, DOU de 19.10.2018.</text>
  </threadedComment>
  <threadedComment ref="G180" personId="{3BF10F83-6051-4ED5-8E64-15CEB632AF64}" id="{C37D2001-4C3C-45F1-A350-9F17D4E41A4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ext>
  </threadedComment>
  <threadedComment ref="G181" personId="{F8B4D847-0F59-490F-8F92-F42AD26C2DD0}" id="{BD9DB82C-23FF-474C-8B20-53EBBEBD8C05}">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ext>
  </threadedComment>
  <threadedComment ref="G182" personId="{8B28C577-FD35-43FD-BD55-44B19B0AE08E}" id="{781A18AE-BD3D-49C5-9ECA-DD20E35448B9}">
    <text>Tatiana Cambraia de Sá Lowande, nomeada Pt 264, de 05.02.16, exonerada Pt 333, de 02/03/17. 
Balbiana Verazez Sampaio Oliveira, nomeada Pt 328, de 2/3/17, e exonerada Pt 558, de 3/4/17.</text>
  </threadedComment>
  <threadedComment ref="G183" personId="{F8B4D847-0F59-490F-8F92-F42AD26C2DD0}" id="{1BCCDE3C-D3C5-41E6-93E7-AF72764B2519}">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ext>
  </threadedComment>
  <threadedComment ref="G184" personId="{F8B4D847-0F59-490F-8F92-F42AD26C2DD0}" id="{C2D92D1F-373D-4732-9C43-8B0F5C02DF72}">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ext>
  </threadedComment>
  <threadedComment ref="G185" personId="{F8B4D847-0F59-490F-8F92-F42AD26C2DD0}" id="{7E484FB1-89B2-45DB-8E5D-977850D23151}">
    <text>Mario Monteiro Chaves, nomeado pt 1365 de 30/08/2013 e exonerado pt 571 de 14/08/2015.
Mayra Miyuki Murakami, nomeada Pt 1.296, de 28/10/15, e exonerada Pt 336, de 02/03/17.</text>
  </threadedComment>
  <threadedComment ref="G186" personId="{8B28C577-FD35-43FD-BD55-44B19B0AE08E}" id="{6DC3548B-AE33-4230-B9B0-7A236AF0DFE1}">
    <text>Diana Silveira de Araújo, nomeada Pt 1.414, de 23/11/15, e exonerada Pt 337, de 02/03/17.</text>
  </threadedComment>
  <threadedComment ref="G187" personId="{F8B4D847-0F59-490F-8F92-F42AD26C2DD0}" id="{AEC0404E-B04A-4015-81EE-82FEAFF0AD46}">
    <text>Cristina Marinho Ribeiro, nomeada pt 1145 de 11/07/2014 e exonerada, a pedido, pt 93 de 25/01/2016.
Erika Mattos da Veiga, nomeada Pt 627, de 10/03/16, e exonerada Pt 416, de 14/03/17.</text>
  </threadedComment>
  <threadedComment ref="S187" personId="{FE0F4D43-C58A-4743-B936-20918270AE78}" id="{CAF81AC4-931F-437A-8377-0FDE4A698AB1}">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ext>
  </threadedComment>
  <threadedComment ref="G188" personId="{8B28C577-FD35-43FD-BD55-44B19B0AE08E}" id="{DD2F4723-C49F-4FFF-9A60-D99BAEC52A2C}">
    <text>Tiago Lanius Rauber, nomeado Pt 286, de 05/02/16, e exonerado Pt 489, de 23/03/17.
Gustavo Cunha Garcia, nomeado Pt 519,  de 29/3/17, exonerado Pt 1.174, de 17/7/17.</text>
  </threadedComment>
  <threadedComment ref="G190" personId="{F8B4D847-0F59-490F-8F92-F42AD26C2DD0}" id="{9EB6B975-1673-4766-96CB-63A37FD79C81}">
    <text xml:space="preserve">Rodrigo Abrão Veloso Taveira, nomeado pt 751 de 24/03/2016 e exonerado, a pedido, pt 1282 de 24/06/2016.
Kassandra de freitas Rodrigues, nomeado PT 01.452 de 19.07.16 e exonerada, a pedido, PT. 1.629 de 15/08/2016.
</text>
  </threadedComment>
  <threadedComment ref="S190" personId="{CC32068E-3BD1-44D9-B835-D61929471297}" id="{F3698D36-3260-4BCC-9830-B47C2125993A}">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ext>
  </threadedComment>
  <threadedComment ref="G192" personId="{0D454853-F00B-429E-A927-084A7F7B8BC3}" id="{689AEE7B-FC70-4D1D-91C3-02ADF015D8C8}">
    <text>Rodrigo Abrão Veloso Taveira nomeado pt. 38 de 15.01.18 e exonerado, a pedido, pt 455 de 06.04.18.</text>
  </threadedComment>
  <threadedComment ref="G194" personId="{A8EE753D-DA54-402E-B575-A590765E478F}" id="{9C76F328-F2BC-4EE4-A597-BB5A0E492C66}">
    <text>Kassandra de Freitas Rodrigues, nomeada PT 272 de 05.02.16 e exonerada PT 1.452 de 19.07.16.
Thais Jussara de Araujo Ferreira Pereira, nomeada pt 315 de 23.08.16 e exonerada pt 876 de 11.07.18.</text>
  </threadedComment>
  <threadedComment ref="G195" personId="{8B28C577-FD35-43FD-BD55-44B19B0AE08E}" id="{A9F91295-A9D0-429B-AA85-3B06F527745E}">
    <text>Gustavo Cunha Garcia nomeado Pt 1.689, de 29/08/16, exonerado a pedido, a partir de 02/01/2017, Pt 40, de 17/01/2017.</text>
  </threadedComment>
  <threadedComment ref="S195" personId="{A8EE753D-DA54-402E-B575-A590765E478F}" id="{F034161F-91FF-4B80-A9CD-3C2EC1937B31}">
    <text>Gustavo Cunha Garcia designado pt 274 de 05/02/2016 e exonerado pt 1.690 de 29/08/16
Daniela Martins Ferreira, designada PT 2032, 03.11.16 e dispensada PT 1958, 27/11/17.
Patricia Ferrari Andreoti designada pt 1958 de 27.11.17 e dispensada a pedido pt 153 de 02.02.18.</text>
  </threadedComment>
  <threadedComment ref="G196" personId="{F8B4D847-0F59-490F-8F92-F42AD26C2DD0}" id="{12CAC026-627B-4B7D-A751-CFD0A4EE086F}">
    <text>Renata Faria Pereira, nomeada pt 1120 de 04/07/2014 e exonerada pt 523 de 24/11/2014.
Mateus Rodrigues Cerqueira, nomeado Pt 132, de 21/1/16, exonerado Pt 1.185, de 17/7/17.
Cintia Maria Gava nomeada pt. 1184 de 17.07.17 e exonerada pt 286 de 02.03.18.</text>
  </threadedComment>
  <threadedComment ref="G197" personId="{F8B4D847-0F59-490F-8F92-F42AD26C2DD0}" id="{A684936B-E54C-453C-8420-E2AA9D974ACC}">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text>
  </threadedComment>
  <threadedComment ref="G198" personId="{0D454853-F00B-429E-A927-084A7F7B8BC3}" id="{A6AA1FA0-39DB-4385-91C6-C2AF13F2A097}">
    <text>Mateus Rodrigues Cerqueira nomeado pt 1185 de 17.07.17, exonerado a pedido pt. 139 de 30.01.18.</text>
  </threadedComment>
  <threadedComment ref="G199" personId="{0D454853-F00B-429E-A927-084A7F7B8BC3}" id="{55944BDD-4D12-407D-A5F4-942EB504DEAA}">
    <text>Raisa Zandonade Vazzoler nomeada pt. 1188 de 17.07.17 e exonerada pt. 285 de 02.03.18.</text>
  </threadedComment>
  <threadedComment ref="G201" personId="{35FB955B-7549-4A01-9C51-1AA8F6FC6E08}" id="{3C922D70-9823-461B-9C09-78C68A43D2E7}">
    <text xml:space="preserve">Cidleu de Oliveira Guioti , nomeado, Port. 1.186, DOU de  17.07.17; exonerado, Port. 1.670, 29.11.18. Daniel Marques Mota, nomeado, Port. 1669, DOU de 29.11.18.
</text>
  </threadedComment>
  <threadedComment ref="G202" personId="{0D454853-F00B-429E-A927-084A7F7B8BC3}" id="{03DDAD90-BE8D-4245-A9A8-71B8D72C2B03}">
    <text>Julierme Gonçalves da Silva nomeado pt 812 de 26.05.17 e exonerado pela pt 351 de 20.03.18.Daniel Marques Mota, nomeado, Port. 511, DOU DE 13.04.18; exonerado, Port. 1.669, DOU de 29.11.18. Daniela Martins Ferreira, nomeada, Port. 1.671, DOU de 29.11.18.</text>
  </threadedComment>
  <threadedComment ref="G204" personId="{0D454853-F00B-429E-A927-084A7F7B8BC3}" id="{9B1DEF0C-D619-4D97-B79F-C4AF11C83392}">
    <text>Daniel Marques Mota nomeado pt 1484 de 01.09.17 e exonerado, a pedido, pt 511 de 13.04.18.</text>
  </threadedComment>
  <threadedComment ref="G205" personId="{A8EE753D-DA54-402E-B575-A590765E478F}" id="{BB33E576-7B00-439D-802C-CBEBC6235E36}">
    <text xml:space="preserve">Ronan Gabriel Pereira dos Santos, nomeado PT 1.500 de 05.09.17 e exonerado PT 1.706 de 11.10.17
</text>
  </threadedComment>
  <threadedComment ref="G207" personId="{F8B4D847-0F59-490F-8F92-F42AD26C2DD0}" id="{69807B96-6B83-46AF-8396-125410707BA4}">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ext>
  </threadedComment>
  <threadedComment ref="G208" personId="{F8B4D847-0F59-490F-8F92-F42AD26C2DD0}" id="{1F561F90-4F58-4446-A854-C22558F2557B}">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ext>
  </threadedComment>
  <threadedComment ref="G209" personId="{F8B4D847-0F59-490F-8F92-F42AD26C2DD0}" id="{12508C4F-03FC-4838-B6DB-C09A0BB33089}">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ext>
  </threadedComment>
  <threadedComment ref="G210" personId="{F8B4D847-0F59-490F-8F92-F42AD26C2DD0}" id="{5B15B93C-FC7E-4E1B-A315-559D845276F8}">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ext>
  </threadedComment>
  <threadedComment ref="G211" personId="{F8B4D847-0F59-490F-8F92-F42AD26C2DD0}" id="{18B96C33-4DAE-4C09-9D04-7683F3DB7965}">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ext>
  </threadedComment>
  <threadedComment ref="G212" personId="{8B28C577-FD35-43FD-BD55-44B19B0AE08E}" id="{CBC40324-24B1-4DF8-9215-164863359228}">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ext>
  </threadedComment>
  <threadedComment ref="G213" personId="{C335653A-28A0-4230-B004-79E19E236716}" id="{465CB71F-FD87-4B44-8840-2D11C3D37571}">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ext>
  </threadedComment>
  <threadedComment ref="G214" personId="{8B28C577-FD35-43FD-BD55-44B19B0AE08E}" id="{7EA680A8-20C8-4491-B726-80C1E44493D5}">
    <text>Sheila Martins Cordovil, nomeada Pt 642, de 19/4/17, exonerada Pt 1.172, de 18/7/17. Raphael Sanches. Nomeado: Port. 215, DOU 20.02.18; Exon: Port. 679, DOU de 18.05.18.
Graziela Costa Araújo nomeada pt 944 de 23.07.18 e exonerada a pedido pt 1314 de 04.10.18.</text>
  </threadedComment>
  <threadedComment ref="G215" personId="{35FB955B-7549-4A01-9C51-1AA8F6FC6E08}" id="{A557A323-2A23-4232-8C3D-667F0C29C6F2}">
    <text xml:space="preserve">Leonardo Trindade. Nomeação: Port.298, DOU de 05.03.18; exonerado:Port. 903, DOU de 16.07.18.
</text>
  </threadedComment>
  <threadedComment ref="G216" personId="{F8B4D847-0F59-490F-8F92-F42AD26C2DD0}" id="{E09D2516-8B26-4E29-8CCE-F28792FABA34}">
    <text>Rodrigo Lino de Brito, nomeado pt 519 de 30/04/2015 e exonerado pt 993 de 01/09/2015. 
Raphael Andrade de Castro nomeado pt 467 de 25.02.16 e exonerado pt 427 de 02.04.18.</text>
  </threadedComment>
  <threadedComment ref="S216" personId="{F8B4D847-0F59-490F-8F92-F42AD26C2DD0}" id="{8E57E50C-9FAD-4430-9604-EC342A71597E}">
    <text>Oswaldo Miguel Junior, designado pt 999 de 02/09/2015 e dispensado, a pedido, a partir de 21/07/2016, pt 1537 de 29/07/2016.
Edson Antonio Donagema designado pt 1460 de 21.07.16 e dispensado pt 241 de 26.02.18.</text>
  </threadedComment>
  <threadedComment ref="G217" personId="{F8B4D847-0F59-490F-8F92-F42AD26C2DD0}" id="{0DD24D81-24BD-45FB-A550-A033F5DBD25B}">
    <text>Marino José Ferreira Alves, nomeado pt 748 de 02/06/2014 e exonerado pt 352 de 12/06/2015.
Flavio Saab, nomeado pt 354 de 12/06/2015 e exonerado pt 967 de 27/08/2015.</text>
  </threadedComment>
  <threadedComment ref="G218" personId="{8B28C577-FD35-43FD-BD55-44B19B0AE08E}" id="{44D862E4-C9C6-4450-B5E2-98F23B2ACB22}">
    <text xml:space="preserve">Marino Jose Ferreira Alves, nomeado Pt 352, de 12/12/15, exonerado Pt 1315, de 8/8/17.
</text>
  </threadedComment>
  <threadedComment ref="G220" personId="{F8B4D847-0F59-490F-8F92-F42AD26C2DD0}" id="{95D8AF6E-2E81-4965-A475-CB380708CE4E}">
    <text>Maria de Fátima Ferreira Francisco, nomeada pt 566 de 07/03/2016 e exonerada, a pedido, pt 1186 de 06/06/2016. 
Rosaura Maria da Costa Hexsel. Nom PT 348, DOU 01.09.16; Exon PT 1842, DOU 8.11.17.
Maria de Fátima Ferreira Francisco: nom: PT 1393, DOU de 23.11.17;</text>
  </threadedComment>
  <threadedComment ref="G221" personId="{F8B4D847-0F59-490F-8F92-F42AD26C2DD0}" id="{4721D5A3-07EF-45C0-AC81-E1ED3CE84D86}">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ext>
  </threadedComment>
  <threadedComment ref="G225" personId="{C335653A-28A0-4230-B004-79E19E236716}" id="{1A075024-AC40-465B-9EF5-FDACEFA4BF7C}">
    <text>Karla Freire Baeta, nomeada pt 607, de 9/3/16, exonerada a pedido pt 2.234 16/12/16.
Cristiano Gregis, nomeado Pt 2.235, de 16/12/16, exonerado, a contar se 14/6/17, Pt 997, de 21/6/17.</text>
  </threadedComment>
  <threadedComment ref="S225" personId="{0D454853-F00B-429E-A927-084A7F7B8BC3}" id="{B18BD9FE-C6B5-43CE-A297-862428E788ED}">
    <text>Karem Vasconcelos Gomes designada pt 1287 de 27.06.16 e dispensada pt. 708 de 25.05.18.</text>
  </threadedComment>
  <threadedComment ref="G226" personId="{0D454853-F00B-429E-A927-084A7F7B8BC3}" id="{8D8AFCAF-688F-40BC-8123-3F73C060B8C3}">
    <text>Karem Vasconcelos Gomes nomeada pt 675 de 18.03.16 e exonerada pt 709 de 25.05.18.</text>
  </threadedComment>
  <threadedComment ref="G227" personId="{E3193E39-7E0E-4BAB-A412-735F554BB225}" id="{CF384D0D-76F3-4940-9E6B-6E428F2ECBB3}">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ext>
  </threadedComment>
  <threadedComment ref="S227" personId="{E3193E39-7E0E-4BAB-A412-735F554BB225}" id="{5390C48A-D87C-44EE-9ECE-3E7195D05D2B}">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ext>
  </threadedComment>
  <threadedComment ref="G228" personId="{FE0F4D43-C58A-4743-B936-20918270AE78}" id="{33F9FA05-9E24-4844-9C37-739298DB96F1}">
    <text xml:space="preserve">Chiara Chaves Cruz da Silva, nomeada pela pt 1088 de 02/08/2011 e exonerada, a contar de 12/03/2012, pela pt 487 de 28/03/2012.
Karla de Araujo Ferreira, nomeada pela pt  489 de 28/3/2012 e exonerada a contar de 25/2/2016 pela portaria 486 de 25/3/2016.
</text>
  </threadedComment>
  <threadedComment ref="S230" personId="{8B28C577-FD35-43FD-BD55-44B19B0AE08E}" id="{710E26D0-249E-4147-8E50-312F11A9A603}">
    <text>Renata Regina Leite de Assis, designada Pt 687, de 21/3/16, e dispensada, a pedido, Pt 865, de 5/6/17.</text>
  </threadedComment>
  <threadedComment ref="G231" personId="{8B28C577-FD35-43FD-BD55-44B19B0AE08E}" id="{9E3ABE20-BFFB-49C6-BBBF-EFF530C1BA68}">
    <text>Renata Regina Leite de Assis, nomeada Pt 609, de 9/3/16, e exonerada, a pedido, Pt 864, de 5/6/17.</text>
  </threadedComment>
  <threadedComment ref="G232" personId="{5D1A3FF2-609C-4F6F-802F-68F5BB0AEFDE}" id="{C797A5C9-89F3-45B9-9413-2512FC38B595}">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ext>
  </threadedComment>
  <threadedComment ref="S232" personId="{4661C9CD-0CB5-423D-8AC4-040A07416A83}" id="{C6A43B24-70E9-4E1C-96C2-7586F920F38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ext>
  </threadedComment>
  <threadedComment ref="G233" personId="{F8B4D847-0F59-490F-8F92-F42AD26C2DD0}" id="{0E123D37-52E6-4AF6-9560-59809BDCEE22}">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ext>
  </threadedComment>
  <threadedComment ref="G234" personId="{5D1A3FF2-609C-4F6F-802F-68F5BB0AEFDE}" id="{5556DE0D-07C1-4369-A0C6-1949061BEE22}">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S234" personId="{FE0F4D43-C58A-4743-B936-20918270AE78}" id="{AEA5A548-294F-4936-A169-6C9750FB775A}">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G235" personId="{F8B4D847-0F59-490F-8F92-F42AD26C2DD0}" id="{FD00AF91-CF3B-4437-B940-94239D40B4B5}">
    <text xml:space="preserve">Suzie Marie Teixeira Gomes, nomeada pt 756 de 02/06/2014 e exonerada pt 756 de 02/06/2014.
Lilian de Souza Barros, nomeada pt 832 de 06/04/2016 e exonerada, a partir de 28/06/16 pt 1373 de 07/07/2016.  Nomeada, Port.1.402, DOU de 15.06.16, exonerada, Port. 1.177, DOU de 10.09.18;
</text>
  </threadedComment>
  <threadedComment ref="S236" personId="{CC32068E-3BD1-44D9-B835-D61929471297}" id="{88A014B9-E060-4BA2-9E13-F601B85E4D08}">
    <text>Designado Edson Antonio Donagema portaria 01.712 de 21/10/2016 
Dispensado em 29.02.16 portaria 515
Christiane Santiago Maia, designada pt 515 de 29/02/2016 e dispensada pt 1367 de 07/07/2016.</text>
  </threadedComment>
  <threadedComment ref="G237" personId="{CC32068E-3BD1-44D9-B835-D61929471297}" id="{979E130C-D84B-4837-9C8D-16FCFB943FFE}">
    <text xml:space="preserve">Nomeado Edson Antonio Donagema portaria 758 de 02/06/2014, exonerado em 29.02.16 portaria 513.
Christiane Santiago Maia, nomeada pt 514 de 29/02/2016 e exonerada, a pedido, a partir de 01/07/2016, pt 1403 de 15/07/2016.  
</text>
  </threadedComment>
  <threadedComment ref="G238" personId="{F8B4D847-0F59-490F-8F92-F42AD26C2DD0}" id="{E42D71EA-CD7B-411D-9C08-51693ACF2DC4}">
    <text xml:space="preserve">Daniela Beatriz de Castro Gomes, nomeada pt 1296 de 11/08/2014 e exonerada pt 407 de 12/02/2016.
Designada Glaucia Pacheco Buffon  portaria 407 de 12.2.16, dispensada em 25.3.16 portaria 502.; </text>
  </threadedComment>
  <threadedComment ref="G239" personId="{F8B4D847-0F59-490F-8F92-F42AD26C2DD0}" id="{23EC11E9-2501-4A5F-958E-444B14BCFB59}">
    <text xml:space="preserve">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ext>
  </threadedComment>
  <threadedComment ref="G240" personId="{F8B4D847-0F59-490F-8F92-F42AD26C2DD0}" id="{32EE9F77-989F-48EF-A8FE-83D8E9F0BC94}">
    <text>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ext>
  </threadedComment>
  <threadedComment ref="G241" personId="{F8B4D847-0F59-490F-8F92-F42AD26C2DD0}" id="{09294DEF-F408-45B0-8400-E5FD4FF14654}">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ext>
  </threadedComment>
  <threadedComment ref="G242" personId="{F8B4D847-0F59-490F-8F92-F42AD26C2DD0}" id="{D596D5AF-6862-4C97-8A0F-2A9B1F3D84F2}">
    <text>Pedro Canisio Binsfeld, nomeado pt 1568 de 30/09/2013 e exoenerado pt 860 de 29/07/2015.
Roberta Meneses Marquez de Amorim, nomeada Pt 862, de 29/7/15, exonerada Pt 1.036, de 26/6/17.
Patrícia Tiana Pacheco Lamarão, nomeada pt 1115 de 06.07.17 e exonerada pt 830 de 29.06.18.</text>
  </threadedComment>
  <threadedComment ref="G243" personId="{8B28C577-FD35-43FD-BD55-44B19B0AE08E}" id="{ED73AA92-E4B0-4D39-81AD-D3EA618FA19A}">
    <text>Dalmo Luiz Faria Pires Aniceto, nomeado Pt 302, de 5/2/16, e exonerado Pt 1.020, de 26/6/17.</text>
  </threadedComment>
  <threadedComment ref="G244" personId="{F8B4D847-0F59-490F-8F92-F42AD26C2DD0}" id="{3B3EA9A2-EBAD-4001-98F9-7B3D13D502FA}">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ext>
  </threadedComment>
  <threadedComment ref="G245" personId="{FE0F4D43-C58A-4743-B936-20918270AE78}" id="{206F533E-FD1E-4A75-B953-91D66249A86D}">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ext>
  </threadedComment>
  <threadedComment ref="G246" personId="{F8B4D847-0F59-490F-8F92-F42AD26C2DD0}" id="{1F038E00-11DB-4344-BA06-299BF154AF52}">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ext>
  </threadedComment>
  <threadedComment ref="G247" personId="{8B28C577-FD35-43FD-BD55-44B19B0AE08E}" id="{D16407D8-FAD3-4FEF-9FCB-12F600E4A8FF}">
    <text>Patricia Azevedo Chagas, nomeada Pt 1.408, de 19/11/5, exonerada, a partir de 14/6/17, Pt 971, de 16/6/17.
Joel mMjerowicz nomeada PT 1.241 de 26.07.17 e exonerado PT 1.730 de 16.10.17</text>
  </threadedComment>
  <threadedComment ref="E249" personId="{F8B4D847-0F59-490F-8F92-F42AD26C2DD0}" id="{8E69EF4A-5420-466F-90F1-DC3AD66FE9FE}">
    <text>Apostilado para CCT III, a partir de 14/04/2016, BS de 25/04/2016.</text>
  </threadedComment>
  <threadedComment ref="G250" personId="{8B28C577-FD35-43FD-BD55-44B19B0AE08E}" id="{37160246-49C2-4F5F-BF69-F1ECCC21AB8F}">
    <text>Thais Cremonesi Endo, nomeada Pt 310, de 5/2/16, exonerada a pedido Pt 32, de 16/01/17.</text>
  </threadedComment>
  <threadedComment ref="S250" personId="{F8B4D847-0F59-490F-8F92-F42AD26C2DD0}" id="{2C1F94E3-22EB-4A47-867F-99ADFE354F99}">
    <text>Anna Luisa Zago Loes de Albuquerque, designada pt 676 de 18/03/2016 e dispensada, a pedido, pt 1552 de 01/08/2016.
Teresa Amanda Correia Lima Castelo Branco, designada Pt 1.882, de 10.10.16, dispensada Pt  22, de 11/01/17.</text>
  </threadedComment>
  <threadedComment ref="G251" personId="{F8B4D847-0F59-490F-8F92-F42AD26C2DD0}" id="{5A74A1A8-05A6-43C1-9986-6F8557FF8BB2}">
    <text>Anna Luisa Zago Loes de Albuquerque, nomeada pt 720 de 24/03/2016 e exonerada, a pedido, pt 1551 de 01/08/2016.
Teresa Amanda Correia Lima Castelo Branco, nomeada Pt  1.881, de 10/10/16, exonerada, a pedido, Pt 20, de 11/01/17.</text>
  </threadedComment>
  <threadedComment ref="S252" personId="{F8B4D847-0F59-490F-8F92-F42AD26C2DD0}" id="{EBE48D99-9C3C-4BC6-B196-F38885038FA7}">
    <text>Diana de Souza Garcia Nunes, designada pt 807 de 01/04/2016 e dispensada pt 1144 de 31/05/2016.
Raquel Santana Costa designada Pt 1.144, de 31/05/16, e dispensada Pt 401, de 13/03/17.
Anderson Bezerra e Silva, designado PT 490, de 23/3/17, dispensado, a pedido, PT 1989, de 01/12/17.</text>
  </threadedComment>
  <threadedComment ref="G253" personId="{F8B4D847-0F59-490F-8F92-F42AD26C2DD0}" id="{317A16A7-73F7-410A-94D5-53680DDA5F7D}">
    <text>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ext>
  </threadedComment>
  <threadedComment ref="G254" personId="{8B28C577-FD35-43FD-BD55-44B19B0AE08E}" id="{75119B01-28BC-4465-904D-9FEAF3120FF8}">
    <text>Marcelo Vogler de Moraes, nomeado Pt 714, de 24/3/16, exonerado Pt 960, de 13/6/17.</text>
  </threadedComment>
  <threadedComment ref="S254" personId="{F8B4D847-0F59-490F-8F92-F42AD26C2DD0}" id="{97EBE0D2-859F-4301-A0AA-A02C3AEB0E00}">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ext>
  </threadedComment>
  <threadedComment ref="G255" personId="{8B28C577-FD35-43FD-BD55-44B19B0AE08E}" id="{34A8A01E-E3C9-45BB-80BE-E77D9ECB70EB}">
    <text xml:space="preserve">Ihatanderson Alves da Silva , nomeado Pt 504, de 29/2/16, exonerado, a pedido, Pt 252, de 13/2/17.
</text>
  </threadedComment>
  <threadedComment ref="G256" personId="{8B28C577-FD35-43FD-BD55-44B19B0AE08E}" id="{361027E1-268C-4F2B-B0C2-B3A8E76BD625}">
    <text>Douglas Simoes Costa Souto , nomeado Pt 505, de 29/2/16, exonerado, a pedido, a partir de 3/7/17, Pt 1.120, de 7/7/17.
Ana Cecilia Ferreira de Almeida Martins de Morais nomeada pt 1138 de 10.07.17 e exonerada pt 1304 de 03.10.18</text>
  </threadedComment>
  <threadedComment ref="G257" personId="{8B28C577-FD35-43FD-BD55-44B19B0AE08E}" id="{74795D26-1A3F-4795-847C-EDA3D6258EFA}">
    <text>Marcele Cristina Alves Rosa, nomeada Pt 831, de 6/4/16, e exonerada, a pedido, Pt 250, de 13/2/17. 
Nathalie Dias Kuwabara, nomeada Pt 253, de 13/2/17, exonerada Pt 128, de 20/7/17.
Bernardo Luiz Moraes Moreira nomeado pt 2040 de 14.12.17 e exonerado pt 873 de 11.07.18.</text>
  </threadedComment>
  <threadedComment ref="G258" personId="{8B28C577-FD35-43FD-BD55-44B19B0AE08E}" id="{E80695DA-FDD7-4A83-9F48-37E827BA21CE}">
    <text>Rafael Amaral Ribeiro, nomeado Pt 1.389, de 12/7/16, e exonerado, a pedido,  Pt 251, de 13/2/17.
Paulo do Carmo Freitas: Nom PT 1.121, DOU  07.07.17; Exon. PT 1855,  DOU 8.11.17.
Alex Sander Duarte da Matta nomeado pt 1855 de 08.11.17 e exonerado pt 864 de 11.07.18.</text>
  </threadedComment>
  <threadedComment ref="G259" personId="{8B28C577-FD35-43FD-BD55-44B19B0AE08E}" id="{4F7F49A7-278C-419B-8B0D-6F8EF43021E7}">
    <text>Neriton Ribeiro de Souza, nomeado Pt 615, de 9/3/16, exonerado, a pedido, Pt 2010, de 6/12/17.
Flavia Soares Rezende Morais nomeada pt 2009 de 06.12.17 e exonerada pt 865 de 11.07.18.</text>
  </threadedComment>
  <threadedComment ref="S259" personId="{F8B4D847-0F59-490F-8F92-F42AD26C2DD0}" id="{41398247-A7E2-4B0B-9709-E27628743EBF}">
    <text>Alba Maria Campos Lima Pismel, designada pt 584 de 17/12/2014 e dispensada pt 669 de 18/03/2016.
Flavia Soares Rezende Morais, designada Pt 669, de 18/3/16, dispensada, a pedido, Pt 2011, de 6/12/17.
Simone Honorato Santana designada pt 2011 de 06.12.17 e dispensada, a pedido, pt 875 de 11.07.18.</text>
  </threadedComment>
  <threadedComment ref="G260" personId="{8B28C577-FD35-43FD-BD55-44B19B0AE08E}" id="{E57CF1D2-CBCA-48BA-A33A-00CEAD6A3FF6}">
    <text>Flavia Soares Rezende Morais, nomeada  Pt 644, de 11/3/16, exonerada, a pedido, Pt 2009, de 6/12/17.</text>
  </threadedComment>
  <threadedComment ref="G262" personId="{0D454853-F00B-429E-A927-084A7F7B8BC3}" id="{9046F7C7-4DF0-470B-B8B2-A1ACFA1EC0EC}">
    <text>Dunalvo Alves Rabelo Junior nomeado pt. 674 de 18.03.16 e exonerado pt. 230 de 26.02.18.</text>
  </threadedComment>
  <threadedComment ref="G263" personId="{0D454853-F00B-429E-A927-084A7F7B8BC3}" id="{EC3A06E0-8A11-4840-B8BC-C867583E9751}">
    <text>Francisco Luciano Rodrigues da Silva, nomeado pt 317 de 05.02.16, exonerado pt 828 de 29.06.18.Alessandra Silva Torres, Port. 1.039, DOU de 15.08.18.</text>
  </threadedComment>
  <threadedComment ref="G264" personId="{0D454853-F00B-429E-A927-084A7F7B8BC3}" id="{0EF5B89E-8948-4739-AF4C-A26B7574F98D}">
    <text>Raphaella Fernandes de Carvalho nomeada pt 940 de 25.04.16 e exonerada pt 1555 de 12.11.18.</text>
  </threadedComment>
  <threadedComment ref="G265" personId="{8B28C577-FD35-43FD-BD55-44B19B0AE08E}" id="{8CC7CB67-F6D9-4636-AA9D-7157E428543A}">
    <text>Pedro da Silva Neto, nomeado Pt 1. 027, de 12/5/16, exonerado, a pedido, a partir de 3/7/17, Pt  1.132, de 10/7/17. Retificação publicada em 9/8/17. Alessandra Silva Torres , exonerada, Port. 1.039, DOU de 15.08.18;</text>
  </threadedComment>
  <threadedComment ref="G266" personId="{35FB955B-7549-4A01-9C51-1AA8F6FC6E08}" id="{0C0C1FF6-FF9D-4A5F-A405-E943276DB2BD}">
    <text>Felipe Augusto Gomes Sales: Nome PT 869, DOU de 12.04.16; Exon. PT 1881, DOU de 13.11.17
Marcelo Mario Matos Moreira - nomeado, Port. 1.191, DOU de 14.09.18;</text>
  </threadedComment>
  <threadedComment ref="S266" personId="{F8B4D847-0F59-490F-8F92-F42AD26C2DD0}" id="{6FFA50CE-744D-420F-B8CE-D4E95802A6AE}">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ext>
  </threadedComment>
  <threadedComment ref="G267" personId="{8B28C577-FD35-43FD-BD55-44B19B0AE08E}" id="{EBCFE54A-7495-448E-B343-E9905150B1B1}">
    <text>Mariangela Torchia do Nascimento, nomeada Pt 1.039, de 13/05/16/ e exonerada, a pedido, a partir de 05/03/17, Pt 376, de 07/03/17.
Marcelo Sidi Garcia nomeado pt 1002 de 23.06.17 e exonerado pt 1478 de 25.10.18.</text>
  </threadedComment>
  <threadedComment ref="G268" personId="{8B28C577-FD35-43FD-BD55-44B19B0AE08E}" id="{1CAE5487-547C-45E5-ACB5-D5B54F5B67DC}">
    <text>Marcelo Sidi Garcia, nomeado Pt 507, de 29/2/16, exonerado Pt 1.002, de 23/6/17.
Erieldes Sousa Silva nomeada pt 1262 de 31.07.17, exonerada pt 489 de 12.04.18.</text>
  </threadedComment>
  <threadedComment ref="G269" personId="{F8B4D847-0F59-490F-8F92-F42AD26C2DD0}" id="{EDD3E731-BA63-4EDC-A00D-EAAE3E50F4EE}">
    <text>Marcio Pessoa Costa Pinho, nomeado pt 506 de 29/02/2016 e exonerado, a pedido, pt 1065 de 18/05/2016. 
Anderson Bezerra e Silva, nomeado pt1.065, de 18/05/16, e exoneredo pt 2.238, de19/12/16.</text>
  </threadedComment>
  <threadedComment ref="G270" personId="{F8B4D847-0F59-490F-8F92-F42AD26C2DD0}" id="{27732894-7609-4480-9E3F-DE371DCD8AFB}">
    <text xml:space="preserve">Erieldes Sousa Silva, nomeada pt 450 de 22/02/2016 e exonerada, a pedido, pt 1044 de 16/05/2016. Liana Tieko: Nom.PT 1.045, DOU de 16.05.16.Exon PT 1.952, DOU de 24.11.17; Mariana Adelheit: Nom PT 1.951, DOU 24.11.17 e exonerada pt 957 de 30.07.18;Rosilane de Aquino Silva: nomeada - Port. 1052, DOU de 17.08.18.
</text>
  </threadedComment>
  <threadedComment ref="S270" personId="{F8B4D847-0F59-490F-8F92-F42AD26C2DD0}" id="{69273CEA-4AE7-4C10-9DF2-EC40C2B26899}">
    <text>Liana Tieko Evangelista Kusano, nomeada pt 682 de 21/03/2016 e exonerada pt 1045 de 16/05/2016.</text>
  </threadedComment>
  <threadedComment ref="G271" personId="{8B28C577-FD35-43FD-BD55-44B19B0AE08E}" id="{7BA54726-0E70-48EF-B51A-FFAA44027D24}">
    <text>Arthur Leonardo Lopes da Silva, nomeado Pt 602, de 9/3/16, exonerado, a pedido, Pt 667, de 26/4/17; Letícia Oyamada Suzujusa, nomeada, Port.1.073, DOU de 03.07.17, exonertada, Port. 1.207, DOU de 17.09.18.</text>
  </threadedComment>
  <threadedComment ref="G272" personId="{F8B4D847-0F59-490F-8F92-F42AD26C2DD0}" id="{D6AEE580-0F09-4836-862B-2C1DCD51C6A6}">
    <text>Liana Tieko Evangelista Kusano, nomeada pt 682 de 21/03/2016 e exonerada pt 1045 de 16/05/2016.</text>
  </threadedComment>
  <threadedComment ref="G273" personId="{ABCADBEA-FE3D-4C50-8AAB-7117D4F0935A}" id="{6DE57682-74E6-4406-A920-C76E4DB4747D}">
    <text>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ext>
  </threadedComment>
  <threadedComment ref="G274" personId="{F8B4D847-0F59-490F-8F92-F42AD26C2DD0}" id="{1B3C11B9-906A-4921-AAED-EC6EC04196B4}">
    <text xml:space="preserve">Thais Mesquita do Couto Araujo, nomeada pt 441 de 22/02/2016 e exonerada, a pedido, pt 1332 de 04/07/2016.
Lilian da Costa e Silva nomeada pt 1590 de 08.08.16 e exonerada pt 1360 de 11.10.18, retificada.
</text>
  </threadedComment>
  <threadedComment ref="S274" personId="{F8B4D847-0F59-490F-8F92-F42AD26C2DD0}" id="{6E41934D-9C40-4CF7-813D-20E8B804FBED}">
    <text>Andrea Renata Cornelio Geyer, designada pt 498 de 25/02/2016 e dispensada pt 1336 de 04/07/2016.
Rodrigo Martins Bretas designado pt 1371 de 07.07.16 e dispensado pt 1431 de 19.10.18.</text>
  </threadedComment>
  <threadedComment ref="G275" personId="{F8B4D847-0F59-490F-8F92-F42AD26C2DD0}" id="{CBD2BB87-C1CA-433C-A9ED-8BE0F8CB37F1}">
    <text>Andrea Renata Cornelio Geyer, nomeada pt 487 de 25/02/2016 e exonerada, a pedido, pt 1335 de 04/07/2016.
Rodrigo Martins Bretas nomeado pt 1571 de 03.08.16 e exonerado pt 1390 de 15.10.18.</text>
  </threadedComment>
  <threadedComment ref="G276" personId="{8B28C577-FD35-43FD-BD55-44B19B0AE08E}" id="{FBE6D017-FED0-4BC7-9446-92DAD732DB05}">
    <text>Nathalie Dias Kuwabara, nomeada Pt 643, de 11.03.16, exonerada, a pedido, Pt 253, de 13/2/17.
Ihatanderson Alves da Silva, nomeado Pt 252, de 13/02/17, e exonerado, a pedido, Pt 485, de 23/03/17.
Janaína Lopes Domingos nomeada pt 700 de 03.05.17 e exonerada a pedido pt 1359 de 09.10.18.</text>
  </threadedComment>
  <threadedComment ref="G277" personId="{8B28C577-FD35-43FD-BD55-44B19B0AE08E}" id="{ADDE37FB-60C4-455F-9A36-7BDAC42C0F5C}">
    <text>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ext>
  </threadedComment>
  <threadedComment ref="G278" personId="{C335653A-28A0-4230-B004-79E19E236716}" id="{A0B2EC80-30B8-4647-AF14-8DD818D516BF}">
    <text>Claudia Darbelly Cavalieri de Moraes nomeação Pt 731, 24/03/16, exoneração, a pedido, Pt 2.212, de 07/12/16.
Claudia Darbelly Cavalieri de Moraes, nomeada Pt 206, de 6/2/17, exonerada Pt  1.124, de 10/7/17.</text>
  </threadedComment>
  <threadedComment ref="S278" personId="{F8B4D847-0F59-490F-8F92-F42AD26C2DD0}" id="{8D06788B-EBB2-4352-94A3-CDD976776CD6}">
    <text>Claudia Darbelly Cavalieri de Moraes, designada pt 364 de 05/02/2016 e dispensada pt 732 de 24/03/2016; Rosane Maria Franklin Pinto: Desig PT 867, DOU de 12.04.16, Disp. PT 1883, DOU de 13.11.17. 
Laila Sofia Mouawad designada pt 208 de 19.02.18 e dispensada pt 1527 de 07.11.18.</text>
  </threadedComment>
  <threadedComment ref="G279" personId="{A8EE753D-DA54-402E-B575-A590765E478F}" id="{AD1FD48D-337D-4808-B757-AE502795184D}">
    <text>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ext>
  </threadedComment>
  <threadedComment ref="G280" personId="{0D454853-F00B-429E-A927-084A7F7B8BC3}" id="{1C7E8F89-392B-4D7B-A7B8-26567CA93C4B}">
    <text>Laila Sofia Mouawad nomeada pt. 508 de 29.02.16 e exonerada pt 209 de 19.02.18.</text>
  </threadedComment>
  <threadedComment ref="G281" personId="{0D454853-F00B-429E-A927-084A7F7B8BC3}" id="{4055DFBD-5873-4D17-8F0D-9BC414380CA8}">
    <text>Fabio Ribeiro Campos da Silva nomeado pt 721 de 24.03.16 e exonerado pt 292 de 02.03.18.</text>
  </threadedComment>
  <threadedComment ref="G282" personId="{0D454853-F00B-429E-A927-084A7F7B8BC3}" id="{BFB5E210-023B-4073-B6DC-3E79A9C3F5E4}">
    <text>Vanessa Lucas Xavier nomeado pt 521 de 29.03.17 e exonerada pt 772 de 12.06.18.</text>
  </threadedComment>
  <threadedComment ref="G283" personId="{8B28C577-FD35-43FD-BD55-44B19B0AE08E}" id="{0A27CB0F-1AC1-44BA-86F6-ECD5419DB086}">
    <text>Fabio Pereira Quintino, nomeado Pt 735, de 24/3/16, exonerado, Pt  1.128, de 10/7/17.</text>
  </threadedComment>
  <threadedComment ref="S283" personId="{35FB955B-7549-4A01-9C51-1AA8F6FC6E08}" id="{66622E69-0D90-4572-81F1-773F34E96752}">
    <text xml:space="preserve">José Bernardino Pereira da Silva Filho, designado, Port. 771,DOU de 11.06.2018, dispensado, Port. 1.627, DOU de 23.11.2018. Francisco Alexandre Shammass Mancilha, designado, Port. 1.627, DOU de 23.11.2018.
</text>
  </threadedComment>
  <threadedComment ref="G284" personId="{8B28C577-FD35-43FD-BD55-44B19B0AE08E}" id="{71F2F447-F64F-40B4-BF37-07DA7215FB5B}">
    <text>Alba Maria Campos Lima Pismeln nomeada Pt 617, 09/03/16, e exonerada, a pedido, Pt 448, de 20/03/17. 
Patricia Serpa  nomeada PT 447 de 20.03.2017, exonerada  PT 1.620 de 29/09/2017
Thiago Rezende Pereira Cunha nomeado pt 1694 de 09.10.17 e exonerado pt 774 de 11.06.18.</text>
  </threadedComment>
  <threadedComment ref="G285" personId="{8B28C577-FD35-43FD-BD55-44B19B0AE08E}" id="{ED04BBBF-E6AD-44F5-A27E-62D9A17B6459}">
    <text>Jose Romerio Rabelo Melo nomeado Pt 491, de 25/02/16, exonerado a pedido Pt 310, de 24/02/16.
Katia Shimabukuro Donath, nomeada Pt 310, de 24/2/17, exonerada, a pedido, Pt 1.150, de 11/7/17.
Alfredo Luiz Nespoli Louzada, nomeado pt 14.07.17 e exonerado pt 641 de 09.05.18.</text>
  </threadedComment>
  <threadedComment ref="G286" personId="{F8B4D847-0F59-490F-8F92-F42AD26C2DD0}" id="{31C4A437-2FB3-4DC3-95E1-C4741B6A8997}">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ext>
  </threadedComment>
  <threadedComment ref="G287" personId="{A4C9E93B-9F8F-49E4-913B-4483D9A23E98}" id="{5E7BB24F-ED61-4FB2-A1E7-4E0FE6D80FB0}">
    <text>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ext>
  </threadedComment>
  <threadedComment ref="S287" personId="{F8B4D847-0F59-490F-8F92-F42AD26C2DD0}" id="{19FA8F50-3FBE-4219-AAFA-DAFBF1062170}">
    <text>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ext>
  </threadedComment>
  <threadedComment ref="G288" personId="{F8B4D847-0F59-490F-8F92-F42AD26C2DD0}" id="{DE367375-A28A-43E1-8672-431D0186CCC2}">
    <text>Marcela Cavalcante dos Reis Silva, nomeada pt 603 de 09/03/2016 e exonerada, a pedido, pt 1331 de 04/07/2016.
Marcos Antonio Ferreira Gomes, nomeado pt. 1.399 de 15/07/16 e exonerado pt. 2.138 de 23/11/2016.
Erica Franca Costa, nomeada PT 2.210 de 06/12/16 e exonerada PT 643 de 19/04/2017.</text>
  </threadedComment>
  <threadedComment ref="G289" personId="{A8EE753D-DA54-402E-B575-A590765E478F}" id="{784A1059-0480-4E7B-8DEE-7EEDDD1AE3DA}">
    <text>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ext>
  </threadedComment>
  <threadedComment ref="G293" personId="{8B28C577-FD35-43FD-BD55-44B19B0AE08E}" id="{74FE4350-3EC1-4F80-A127-EDA981599A9E}">
    <text>Lais Santana Dantas, nomeada Pt 373, de 12/3/12, exonerada, a pedido, a partir de 10/7/17, Pt 1.140, de 10/7/17; Juliano dos Santos Malty - nomeado, Port.1190, DOU de 14.09.18;</text>
  </threadedComment>
  <threadedComment ref="S293" personId="{8B28C577-FD35-43FD-BD55-44B19B0AE08E}" id="{AFF6AA55-B1E2-4FF9-AF5B-AD69775755C9}">
    <text>Ana Cleire Ferreira de Oliveira Gomes Araújo, designada Pt 1.041, de 13/5/16, dispensada Pt 1.145, de 11/7/17.
Alex Sander Duarte da Matta, designado PT 1.145 de 11.07.17 e dispensado PT 1.729 de 16.10.17
Juliano dos Santos Malty designado pt 1729 de 16.10.17 e dispensado pt 1286 de 01.10.18.</text>
  </threadedComment>
  <threadedComment ref="G294" personId="{F8B4D847-0F59-490F-8F92-F42AD26C2DD0}" id="{4F52179F-2A48-4274-BE76-A7ED0E7B4651}">
    <text>Mariangela Torchia do Nascimento, nomeada pt 762 de 02/06/2014 e exonerada pt 1039 de 13/05/2016.
Ana Cleire Ferreira de Oliveira Gomes de Araújo, nomeada Pt 1.042, de 13/5/16, exonerada Pt 1.194, de 18/7/17.</text>
  </threadedComment>
  <threadedComment ref="G295" personId="{5D1A3FF2-609C-4F6F-802F-68F5BB0AEFDE}" id="{88D514C3-B0F2-41E0-B065-03E25C1F2FC7}">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ext>
  </threadedComment>
  <threadedComment ref="G296" personId="{E3193E39-7E0E-4BAB-A412-735F554BB225}" id="{82DF6893-4634-4224-B419-104F4B7E4EF9}">
    <text xml:space="preserve">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ext>
  </threadedComment>
  <threadedComment ref="S296" personId="{C335653A-28A0-4230-B004-79E19E236716}" id="{1A3331AE-1DCC-45D2-BFFE-53BCF43E3331}">
    <text>Patricia Fernanda Toledo Barbosa designação Pt 1.008, de 17/6/14, dispensa Pt 2.073, de 10/11/16.
Marcia Gonçalves de Oliveira designada Pt 2.218, de 8/12/16,  dispensada Pt 957, de 13/6/17.
Fernanda Maciel Rebelo designada pt 957 de 13.06.17 e dispensada pt 575 de 27.04.18.</text>
  </threadedComment>
  <threadedComment ref="G297" personId="{8B28C577-FD35-43FD-BD55-44B19B0AE08E}" id="{78BFE6E3-5F1B-4D2A-A033-6A9D83DC52BA}">
    <text>Gláucia Pacheco Buffon, nomeada Pt 502, de 25/2/16, exonerada Pt 1.021, 26/6/17.
Dalmo Luiz Faria Pires Aniceto, nomeado Pt  1021, de 26/6/17, exonerado, a pedido, Pt 1357, de 17/8/17.
Mônica da Luz Carvalho Soares nomeada pt 1695 de 09.10.17 e exonerada pt 1391 de 15.10.18.</text>
  </threadedComment>
  <threadedComment ref="G298" personId="{F8B4D847-0F59-490F-8F92-F42AD26C2DD0}" id="{E1B7AF94-748C-41D1-8E58-456581F43BF0}">
    <text>Sidarta Figueredo Silva, nomeado pt 775 de 02/06/2015 e exonerado, a pedido, a partir de 18/12/2016, pt 1526 de 21/12/2015.
Wellington da Costa, nomeado Pt 2175, de 33.11.16, exonerado Pt 1415, de 25/8/17.</text>
  </threadedComment>
  <threadedComment ref="G299" personId="{C335653A-28A0-4230-B004-79E19E236716}" id="{3766923D-1784-4ED9-BFDB-7250DE202820}">
    <text>Patricia Fernanda Toledo Barbosa nomeação Pt 747, de 24/3/16, exoneração Pt 2.072, de 10/11/16.</text>
  </threadedComment>
  <threadedComment ref="S299" personId="{F8B4D847-0F59-490F-8F92-F42AD26C2DD0}" id="{8AF5CF1B-429B-4E3D-A681-35FC6CCAB386}">
    <text>Patrícia Fernanda Toledo Barbosa, designada pt 496 de 25/02/2016 e dispensada pt 748 de 24/03/2016.
Leonardo Oliveira Leitão designado pt 849 de 07.04.16 e dispensado pt 1156 de 05.09.18.</text>
  </threadedComment>
  <threadedComment ref="G300" personId="{8B28C577-FD35-43FD-BD55-44B19B0AE08E}" id="{5B553040-67FA-4CED-B7A2-4377FBCC1D95}">
    <text>Leonardo Oliveira Leitão, nomeado Pt 584, de 7/3/16, exonerado Pt 1.148, de 11/7/17.
Antonielly Garcia Rodrigues nomeada pt 1146 de 11.07.17, exonerada a pedido pt 1406 de 18.10.18.</text>
  </threadedComment>
  <threadedComment ref="G302" personId="{8B28C577-FD35-43FD-BD55-44B19B0AE08E}" id="{63661C8A-35A4-4F21-B64B-4951512A1AB9}">
    <text>Marcia Gonçalves de Oliveira, nomeada Pt 744, de 24/3/16, exonerada Pt 1.019, de 26/6/17. Marcelo Vogler de Moraes - nomeado: Port. 1003, DOU de 06.08.18.</text>
  </threadedComment>
  <threadedComment ref="S302" personId="{F8B4D847-0F59-490F-8F92-F42AD26C2DD0}" id="{83F118FB-89CD-4859-A559-4A7A5CA2A353}">
    <text>Marcia Gonçalves de Oliveira, designada pt 495 de 25/02/2016 e dispensada pt 744 de 24/03/2016.
Livia Santos Ramalho Evangelista, designada Pt 812, de 1/4/16, dispensada Pt 1.023, de 26/6/17.
Marcelo Vogler de Moraes designado pt 1023 de 26.06.17 e dispensado a pedido pt 1152 de 05.09.18.</text>
  </threadedComment>
  <threadedComment ref="G303" personId="{8B28C577-FD35-43FD-BD55-44B19B0AE08E}" id="{BA1491A2-A950-40B4-9694-425A0038830C}">
    <text>Livia Santos Ramalho Evangelista, nomeada Pt 587, de 7/3/16, exonerada Pt 1.022, de 26/6/17.
Gláucia Pacheco Buffon, nomeada Pt 1.022, de 26/6/17, exonerada Pt 1.147, de 11/7/17.</text>
  </threadedComment>
  <threadedComment ref="G304" personId="{8B28C577-FD35-43FD-BD55-44B19B0AE08E}" id="{C2B98A8F-F806-4074-9B16-358EF10B0BA2}">
    <text>Karen Fleck, nomeada Pt  588, de 7/3/16, exonerada Pt 1.149, de 11/7/17. 
Marina Ferreira Gonçalves nomeada pt 1243 de 26.07.17 e exonerada pt 463 de 06.04.18.</text>
  </threadedComment>
  <threadedComment ref="G305" personId="{8B28C577-FD35-43FD-BD55-44B19B0AE08E}" id="{DEF12552-03DC-499A-BC18-7AB6C041727A}">
    <text>Adriana Moufarrege, nomeada Pt 158, de 31/1/17, nomeação tornada insubsistente pela Pt 262, de 16/1/17.
Sheila Martins Cordovil - nomeada: Port.1000, DOU de  06.08.2018</text>
  </threadedComment>
  <threadedComment ref="S305" personId="{A8EE753D-DA54-402E-B575-A590765E478F}" id="{1297266A-9702-490A-81B7-848C7856C052}">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ext>
  </threadedComment>
  <threadedComment ref="G306" personId="{F8B4D847-0F59-490F-8F92-F42AD26C2DD0}" id="{4FDC3CDD-2E36-4E7E-83D6-C107DC9727B3}">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ext>
  </threadedComment>
  <threadedComment ref="G307" personId="{0D454853-F00B-429E-A927-084A7F7B8BC3}" id="{F1A057C2-5903-462A-8040-E3308588F406}">
    <text>Maria Gloria Vicente nomeada pt 586 de 07.03.16 e exonerada pt 375 de 22.03.18.</text>
  </threadedComment>
  <threadedComment ref="S308" personId="{F8B4D847-0F59-490F-8F92-F42AD26C2DD0}" id="{D48061EE-B02F-482E-8BD5-9B0892FF85F9}">
    <text>Renata de Morais Souza, designada pt 359 de 05/02/2016 e dispensada pt 750 de 24/03/2016.
Camila de Paula Silva Ramalho Miranda, designada pt 813 de 04/04/2016 e dispensada pt 994 de 04/05/2016.
Thiago Brasil Silverio, designado Pt 994, de 4/5/16, dispensado, Pt 255, de 13/2/17.</text>
  </threadedComment>
  <threadedComment ref="G309" personId="{F8B4D847-0F59-490F-8F92-F42AD26C2DD0}" id="{BEA6E732-902B-49FD-8959-CC8B78C48D72}">
    <text xml:space="preserve">Camila de Paula Silva Ramalho Miranda, nomeada pt 490 de 25/02/2016 e exonerada pt 1283 de 27/06/2016.
</text>
  </threadedComment>
  <threadedComment ref="G310" personId="{F8B4D847-0F59-490F-8F92-F42AD26C2DD0}" id="{7972F598-5943-4550-9398-576D914BB5EC}">
    <text xml:space="preserve">Gloria Maria de Oliveira Latuf, nomeada pt 488 de 25/02/2016 e exonerada pt 801 de 01/04/2016.
</text>
  </threadedComment>
  <threadedComment ref="G311" personId="{F8B4D847-0F59-490F-8F92-F42AD26C2DD0}" id="{9A865C9F-E4B8-41B4-A145-D97F7D0AE934}">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ext>
  </threadedComment>
  <threadedComment ref="G312" personId="{8B28C577-FD35-43FD-BD55-44B19B0AE08E}" id="{9A73FA0F-451B-439F-B2DE-14992310EBDC}">
    <text>Flavia Baptista Nobrega Moreira, nomeada Pt 629, de 10/3/16, exonerada Pt 962, de 13/6/17.</text>
  </threadedComment>
  <threadedComment ref="S312" personId="{F8B4D847-0F59-490F-8F92-F42AD26C2DD0}" id="{F5F0290F-2B8A-435F-880B-9ACF0958AA1B}">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ext>
  </threadedComment>
  <threadedComment ref="G313" personId="{8B28C577-FD35-43FD-BD55-44B19B0AE08E}" id="{3B35D995-8C20-4BA5-BE25-4E5B245CE0DF}">
    <text>Lucia Sciortino Giorgis, nomeada Pt 439, de 22/2/16, exonerada, a partir 3/4/17, Pt 590, de 6/4/17.
Camila da Silva Borges Lacerda de Oliveira: RETIFICAÇÃO do nome da servidora publicada em 10/04/17.</text>
  </threadedComment>
  <threadedComment ref="G314" personId="{8B28C577-FD35-43FD-BD55-44B19B0AE08E}" id="{4B8042B2-C809-43CD-8DCD-CEC3CA97D40A}">
    <text>Renata Cristina Eto, nomeada Pt 440, de 22/2/16, exonerada, a pedido, Pt 1384, de 22/8/17.</text>
  </threadedComment>
  <threadedComment ref="G315" personId="{C335653A-28A0-4230-B004-79E19E236716}" id="{488B022E-015B-4A5D-B3EA-6A6A573E67E0}">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ext>
  </threadedComment>
  <threadedComment ref="G316" personId="{8B28C577-FD35-43FD-BD55-44B19B0AE08E}" id="{E76BA543-B7AD-4548-B3BF-8EE995804D2A}">
    <text>Fernanda do Carmo Santa Cruz, nomeada Pt 1.547, de 29/7/16, e exonerada, a partir de 19/6/17, Pt 986, de 21/6/17.</text>
  </threadedComment>
  <threadedComment ref="G317" personId="{C335653A-28A0-4230-B004-79E19E236716}" id="{2DC9CECD-5555-4E27-ADF4-01699696FB75}">
    <text>Patricia Cristina Antunes Sebastião nomeada Pt 745, de 24/03/16, exonerada Pt 2.296, de 28/12/16.</text>
  </threadedComment>
  <threadedComment ref="S317" personId="{F8B4D847-0F59-490F-8F92-F42AD26C2DD0}" id="{F91085A8-18E9-4164-A74A-998F9449818A}">
    <text>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ext>
  </threadedComment>
  <threadedComment ref="G320" personId="{8B28C577-FD35-43FD-BD55-44B19B0AE08E}" id="{F5DD2F41-CD8A-4ED1-BA23-A1E69159AAC6}">
    <text>Rodolfo Navarro Nunes, nomeado Pt 368, de 5/2/16, e exonerado Pt758, de 11/5/17.</text>
  </threadedComment>
  <threadedComment ref="S320" personId="{0D454853-F00B-429E-A927-084A7F7B8BC3}" id="{AAC3895C-E89E-4D29-A98F-2B6FA1A4A6CF}">
    <text>Noemi Melo Cabral designada pt 540 de 03.03.16 e dispensada pt 739 de 01.06.18.</text>
  </threadedComment>
  <threadedComment ref="S321" personId="{0D454853-F00B-429E-A927-084A7F7B8BC3}" id="{1B285396-B34D-469C-A98A-F1D2C82B654E}">
    <text>Edna Lima Dias Cabral Duarte designada pt 116 de 25.01.17 e dispensada a pedido pt 1308 de 04.10.18.</text>
  </threadedComment>
  <threadedComment ref="G322" personId="{8B28C577-FD35-43FD-BD55-44B19B0AE08E}" id="{85B87F4C-2D62-49E7-B3E8-559F73362911}">
    <text>Rosilane de Aquino Silva, nomeada Pt 757, de 24/03/16, e exonerada Pt 450, de 20/03/17.</text>
  </threadedComment>
  <threadedComment ref="S322" personId="{F8B4D847-0F59-490F-8F92-F42AD26C2DD0}" id="{F9E953CC-1E92-4EF0-B50C-2BA525BA46A1}">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ext>
  </threadedComment>
  <threadedComment ref="G323" personId="{0D454853-F00B-429E-A927-084A7F7B8BC3}" id="{2B656175-C381-4411-90D1-9F7424B3B78E}">
    <text>Maria das Graças Ramos Oliveira nomeada pt 438 de 22.02.16 e exonerada, a pedido, pt 1368 de 10.10.18.</text>
  </threadedComment>
  <threadedComment ref="G324" personId="{8B28C577-FD35-43FD-BD55-44B19B0AE08E}" id="{694B8DC8-0118-427C-8B51-17B6E6B32CAA}">
    <text>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ext>
  </threadedComment>
  <threadedComment ref="S324" personId="{F8B4D847-0F59-490F-8F92-F42AD26C2DD0}" id="{89474401-BE26-4C04-95DE-9DD509D6761C}">
    <text>Diana Silveira de Araújo, designada pt 980 de 12/06/2014 e dispensada, a pedido, pt 1415 de 23/11/2015. 
Sabrina Romão Papa designada pt 1522 de 18.12.15 e dispensada a pedido pt 155 de 02.02.18.</text>
  </threadedComment>
  <threadedComment ref="U324" personId="{F8B4D847-0F59-490F-8F92-F42AD26C2DD0}" id="{9968B6DE-88AA-4308-BD2F-F3663E18A131}">
    <text xml:space="preserve">Apostilado BS de 18/04/2016.
</text>
  </threadedComment>
  <threadedComment ref="G325" personId="{8B28C577-FD35-43FD-BD55-44B19B0AE08E}" id="{94963B7F-32FB-4AEC-99D2-C1F5A8FC1B5E}">
    <text>Michelle Maia Ornellas nomeada Pt 611, de 9/3/17, e exonerada Pt 765, de 11/5/17. Glaucia Ribeiro Lima nomeada pela pt. 1137 de 10.07.17 e exonerada pela pt. 110 de 25.01.18.</text>
  </threadedComment>
  <threadedComment ref="S325" personId="{0D454853-F00B-429E-A927-084A7F7B8BC3}" id="{D8E08798-8E25-49A1-B609-09C0D4C04B54}">
    <text xml:space="preserve">Carlos Eduardo Lacerda Ramalho designado pt 453 de 20.03.17 e dispensado a pedido pt 158 de 02.02.18.
</text>
  </threadedComment>
  <threadedComment ref="G326" personId="{0D454853-F00B-429E-A927-084A7F7B8BC3}" id="{E25A1146-AA4A-4168-8EBF-8186A730FCA3}">
    <text>Mateus Rodrigues Cerqueira nomeado pt 1185 de 17.07.17; Exonerado: Port. 1049, DOU de 17.08.18; Neriton Ribeiro de Zouza: nomeado: Port. 1051, DOU de 17.08.18.
Neriton Ribeiro de Souza nomeado pt 1051 de 17.08.18 e exonerado pt 1408 de 18.10.18.</text>
  </threadedComment>
  <threadedComment ref="G327" personId="{8B28C577-FD35-43FD-BD55-44B19B0AE08E}" id="{C756FE63-7EBD-4C1F-ABE9-20EEBA9866B9}">
    <text>Lorena Cristiane da Silva, nomeada Pt 753, de 24/3/16, e exonerada Pt 563, de 3/4/17.</text>
  </threadedComment>
  <threadedComment ref="S327" personId="{F8B4D847-0F59-490F-8F92-F42AD26C2DD0}" id="{BF3488E9-C06A-401B-8308-2626987F8354}">
    <text>Lorena Cristiane da Silva, designada pt 362 de 05/02/2016 e dispensada pt 754 de 24/03/2016.
Isabella Silva Di Jorge. Designada: Pt 941, DOU de 25.04.16; Dispen. Pt nº 175, DOU de 09.2.18.</text>
  </threadedComment>
  <threadedComment ref="G328" personId="{8B28C577-FD35-43FD-BD55-44B19B0AE08E}" id="{2436D661-583C-42BA-A926-5CA4D8A79656}">
    <text>Silvio Martins de Almeida, nomeado Pt 786, de 2/6/14, exonerado a pedido Pt 2015, de 7/12/17.</text>
  </threadedComment>
  <threadedComment ref="G329" personId="{35FB955B-7549-4A01-9C51-1AA8F6FC6E08}" id="{F6B69AC2-5248-424D-8A9E-32E430DFB446}">
    <text xml:space="preserve">Isabella Silva Di Jorge: Nomeada Pt 797, DOU de 01.04.16; Exon: Pt nº 176, DOU de 09.2.18
</text>
  </threadedComment>
  <threadedComment ref="S330" personId="{8B28C577-FD35-43FD-BD55-44B19B0AE08E}" id="{818E57DB-308C-4BD4-8E2A-1499EC49412C}">
    <text>Graci Medeiros Lopes, designada Pt 251, de 4/2 13, dispensada Pt 2020, de 11/12/17.</text>
  </threadedComment>
  <threadedComment ref="S333" personId="{F8B4D847-0F59-490F-8F92-F42AD26C2DD0}" id="{C977B466-812E-423E-BFC9-DAFF6708386F}">
    <text>Maria dos Santos Soares, designada pt 254 de 04/02/2013 e dispensada, pt 865 de 20/05/2013.Raul C.A. Filho: Dispen.PT 1870 - DOU 10.11.17; Sônia Maria N.Oliveira - Desig. PT 1.870 - DOU 10.11.17.</text>
  </threadedComment>
  <threadedComment ref="S334" personId="{8B28C577-FD35-43FD-BD55-44B19B0AE08E}" id="{B270293B-FCE1-4504-9C71-AD9AD1416B4C}">
    <text>Ranilson Morais de Souza, designado Pt 236, de 4/2/13, dispensado Pt 1419, de 25/8/17.</text>
  </threadedComment>
  <threadedComment ref="S335" personId="{8B28C577-FD35-43FD-BD55-44B19B0AE08E}" id="{7BC2ADB6-4F8F-48CB-B533-B6735027A968}">
    <text>Sirtes Allan Lima Miranda, designado Pt 255, de 4/2/13, dispensado Pt 1421,  de 25/8/17.
Ranilson Morais de Souza, designado  PT 1.421 de 25.08.17 e dispensado PT 1.743 de 18.10.17</text>
  </threadedComment>
  <threadedComment ref="G336" personId="{F8B4D847-0F59-490F-8F92-F42AD26C2DD0}" id="{1A2C9975-9795-43CC-B1D1-BFB8D7A04EAD}">
    <text xml:space="preserve">Iracy do Socorro Dantas Nery, nomeada pt 462 de 28/02/2013 e exonerada, a pedido, pt 2011 de 02/01/2015. 
</text>
  </threadedComment>
  <threadedComment ref="S336" personId="{F8B4D847-0F59-490F-8F92-F42AD26C2DD0}" id="{43B152F6-AC6D-4E10-9937-277FEA0B488A}">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ext>
  </threadedComment>
  <threadedComment ref="G337" personId="{F8B4D847-0F59-490F-8F92-F42AD26C2DD0}" id="{5BDF004F-8260-4727-9FDF-5291E875363A}">
    <text>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ext>
  </threadedComment>
  <threadedComment ref="S337" personId="{F8B4D847-0F59-490F-8F92-F42AD26C2DD0}" id="{F7BD0FDC-8663-497D-B819-81FCB1CDC9FE}">
    <text>Raimundo Nonato da Silva Menezes, designado pt 258 de 04/02/2013 e dispensado pt 407 de 04/04/2014.</text>
  </threadedComment>
  <threadedComment ref="G338" personId="{F8B4D847-0F59-490F-8F92-F42AD26C2DD0}" id="{D1E00289-73C9-4DC3-A1AB-C7080630D389}">
    <text>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ext>
  </threadedComment>
  <threadedComment ref="S338" personId="{F8B4D847-0F59-490F-8F92-F42AD26C2DD0}" id="{0ED849BD-B454-430D-A4CD-6445FE143102}">
    <text>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ext>
  </threadedComment>
  <threadedComment ref="G339" personId="{F8B4D847-0F59-490F-8F92-F42AD26C2DD0}" id="{B303FF06-D288-43BC-A880-5F66D8715407}">
    <text xml:space="preserve">Sergio Sabino Rodrigues, nomeado pt 140 de 04/02/2013 e exonerado pt 1507 de 14/12/2015.
</text>
  </threadedComment>
  <threadedComment ref="G340" personId="{F8B4D847-0F59-490F-8F92-F42AD26C2DD0}" id="{F23FAA77-536A-45D3-94D6-0EFE40F75A2D}">
    <text>Alex Sandre de Moura, nomeado pt 141 de 04/02/2013 e exonerado pt 1875 de 28/11/2013. 
John Nogueira Rodrigues nomeado pt 372 de 05.02.16 e exonerado pt 1474 de 25.10.18.</text>
  </threadedComment>
  <threadedComment ref="S340" personId="{F8B4D847-0F59-490F-8F92-F42AD26C2DD0}" id="{AFE630F9-35A2-4942-BBB2-2B96B11FE98C}">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ext>
  </threadedComment>
  <threadedComment ref="G341" personId="{F8B4D847-0F59-490F-8F92-F42AD26C2DD0}" id="{F443A5FC-BEAE-4D8F-B137-D003638A8587}">
    <text>Gilson Lely Brito da Silva, nomeado pt 377 de 13/02/2013 e exonerado pt 1874 de 28/11/2013.
Odoelson de Jesus Barbosa, nomeado pt 1874 de 28.11/13 e exonerado pt 1548 de 23/09/2014.</text>
  </threadedComment>
  <threadedComment ref="S343" personId="{F8B4D847-0F59-490F-8F92-F42AD26C2DD0}" id="{A84408E5-D25B-46A5-9F47-74F7B22CC81C}">
    <text>Erasmo Pedro Filho, desigando PT 263 de 04/02/2013 e dispensado PT 1789 de 08/11/2013.</text>
  </threadedComment>
  <threadedComment ref="G344" personId="{8B28C577-FD35-43FD-BD55-44B19B0AE08E}" id="{F3506284-46F1-4995-AC28-6D4E2F59480A}">
    <text>Mirian Meireles Matsumoto nomeada Pt 145, 04/02/13, e exonerada Pt 403, de 13/03/17.</text>
  </threadedComment>
  <threadedComment ref="S344" personId="{CC32068E-3BD1-44D9-B835-D61929471297}" id="{4A360220-79BE-42E1-B8F7-BF17AD6A9651}">
    <text>Dispensado Gilvando Conceição de Oliveira em 25.02.16 pt 492 de 25.2.16 ( a contar de 25.1.2016)
Antônio Luiz Lima Batista designado Pt 492, de 25/02/16, e dispensado Pt Pt 402, de 13/03/17.
Wilson Oliveira Santos designado pt 402 de 13.03.17 e dispensado pt 707 de 25.05.18.</text>
  </threadedComment>
  <threadedComment ref="G345" personId="{35FB955B-7549-4A01-9C51-1AA8F6FC6E08}" id="{EE47FC51-51F0-44BC-9DF4-66B6CC160298}">
    <text xml:space="preserve">Sandra Santana Pimentel Solla - nomeada, Port. 146, DOU de 04.02.13, exonerada, Port. 1.623, DOU de 23.11.2018; Mariana Rebello Pereira, nomeada,  Port. 1.623, DOU de 23.11.2018; 
</text>
  </threadedComment>
  <threadedComment ref="S345" personId="{8B28C577-FD35-43FD-BD55-44B19B0AE08E}" id="{F35C6F27-9611-416C-8D49-960DA3B71357}">
    <text>Alzeir Santana Santos, designado Pt  265, de 4/2/13, dispensado Pt 1.105, de 6/7/17.</text>
  </threadedComment>
  <threadedComment ref="G346" personId="{F8B4D847-0F59-490F-8F92-F42AD26C2DD0}" id="{A4DA56B3-F3B1-48F2-AC75-621E8E68745A}">
    <text>Miriam Gonçalves, nomeada pt 147 de 04/02/2013 e exonerada pt 1973 de 20/12/2013.
Wilson Oliveira Santos, nomeado Pt 223, de 24/2/13, exonerado, a pedido, a partir de 1/5/17, Pt 824, de 29/5/17.</text>
  </threadedComment>
  <threadedComment ref="S346" personId="{F8B4D847-0F59-490F-8F92-F42AD26C2DD0}" id="{D6B8A9A5-DCF7-437F-917E-FBE434C9CBEF}">
    <text>Lair Santana Santos, designada pt 266 de 04/02/2013 e dispensada pt 1513 de 23/09/2013. 
Rosemary Fernandes Chaves, designada Pt 271, de 11/5/17, e dispensada Pt 796, de 22/5/17.</text>
  </threadedComment>
  <threadedComment ref="G347" personId="{8B28C577-FD35-43FD-BD55-44B19B0AE08E}" id="{525161D9-1040-42BD-902E-1C7907A046E8}">
    <text>Marzio Azaro D' Lippi, nomeado Pt 148, de 4/2/13, e exonerado, a pedido, a partir de 31/03/2017, Pt 1..099, de 6/7/17.</text>
  </threadedComment>
  <threadedComment ref="G349" personId="{A4C9E93B-9F8F-49E4-913B-4483D9A23E98}" id="{456FEADA-EB09-4165-A58E-6EA00EF1A012}">
    <text>Analice Carvalho Costa, nomeada pt 150 de 04/02/2013 e exonerada pt 545 de 03/03/2016.
Raimundo Cunha Filho, nomeado pt 545 de 03/03/2016 e exonerado pt 359 de 06/06/2016.</text>
  </threadedComment>
  <threadedComment ref="S349" personId="{F8B4D847-0F59-490F-8F92-F42AD26C2DD0}" id="{7044E2A6-8D20-47DC-892F-5526E538F378}">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ext>
  </threadedComment>
  <threadedComment ref="S350" personId="{F8B4D847-0F59-490F-8F92-F42AD26C2DD0}" id="{6F805979-02DC-4512-9812-FBD0185E921F}">
    <text>Maria Nilda Matias da Silva, designada pt 269 de 04/02/2013 e dispensada pt 1525 de 23/09/2013.</text>
  </threadedComment>
  <threadedComment ref="S351" personId="{8B28C577-FD35-43FD-BD55-44B19B0AE08E}" id="{948F3452-0095-4B09-BE75-ED54740EEA40}">
    <text>Marcia Maria Avelino Martins, designada Pt 270, de 4/2/13, dispensada, a pedido, Pt 1409, de23/8/17.</text>
  </threadedComment>
  <threadedComment ref="G352" personId="{F8B4D847-0F59-490F-8F92-F42AD26C2DD0}" id="{271CFB77-A155-484A-A505-E4C908E069E4}">
    <text>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ext>
  </threadedComment>
  <threadedComment ref="S352" personId="{F8B4D847-0F59-490F-8F92-F42AD26C2DD0}" id="{C58002D6-28D6-4C38-8161-DA8A6F3FC3F9}">
    <text>Francisco Ubiracy Arruda, designado pt 271 de 04/02/2013 e dispensado pt 1199 de 30/07/2013.
Julio Cesar Chaves Lima, designado pt 1912, de 30/08/2013 e dispensado pt 1912 de 04/12/2013.</text>
  </threadedComment>
  <threadedComment ref="G353" personId="{F8B4D847-0F59-490F-8F92-F42AD26C2DD0}" id="{B6A054AF-3FA3-460A-9ABC-7AF13D28B400}">
    <text>Nilva Teixeira Machado, nomeada pt 154 de 04/02/2013 e exonerada pt 472 de 01/03/2013.</text>
  </threadedComment>
  <threadedComment ref="S353" personId="{F8B4D847-0F59-490F-8F92-F42AD26C2DD0}" id="{DD0B4B00-7DE9-41A6-A85E-7DBAE602C594}">
    <text>Ricardo Donizetti de Oliveira, designado pt 272 de 04/02/2013 e dispensado pt 1.688 de 17/10/2014. 
Marcia Helena da Silva, designada pt 1688 de 17/10/2014 e dispensada, a pedido, pt 672 de 18/03/2016.</text>
  </threadedComment>
  <threadedComment ref="G354" personId="{F8B4D847-0F59-490F-8F92-F42AD26C2DD0}" id="{E95B5138-1964-4EC2-8C0E-1A962E0B35E4}">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ext>
  </threadedComment>
  <threadedComment ref="S354" personId="{F8B4D847-0F59-490F-8F92-F42AD26C2DD0}" id="{8D8AA633-81E2-4150-B8C1-137DE02EBBA3}">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ext>
  </threadedComment>
  <threadedComment ref="G355" personId="{F8B4D847-0F59-490F-8F92-F42AD26C2DD0}" id="{C55889FA-F66C-48EB-9088-1EDFDFE9F906}">
    <text>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ext>
  </threadedComment>
  <threadedComment ref="S355" personId="{F8B4D847-0F59-490F-8F92-F42AD26C2DD0}" id="{3E351A59-9712-4267-9F36-687303F2BD27}">
    <text>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ext>
  </threadedComment>
  <threadedComment ref="G356" personId="{F8B4D847-0F59-490F-8F92-F42AD26C2DD0}" id="{519145AC-CE07-4B6E-AD16-122CB7894744}">
    <text>Marcial Cortes Lemos, nomeado pt 159 de 04/02/2013 e exonerado pt 1885 de 24/11/2014.
Janaina Vieira Pacheco, nomeada pt 1.885 24/11/2014 e exonerada pt 786 de 31/03/2016.</text>
  </threadedComment>
  <threadedComment ref="S356" personId="{F8B4D847-0F59-490F-8F92-F42AD26C2DD0}" id="{29D395B5-9F3E-4A7F-94C6-2459F973CEEA}">
    <text>Fernando José Magalhães, designado pt 275 de 04/02/2013 e dispensado pt 850 de 07/04/2016.
José Alberto de Andrade Reis, designado Pt 850, de 7/4/16, dispensado, a pedido, a partir de 8/6/16,  Pt 1.076, de 3/7/17.</text>
  </threadedComment>
  <threadedComment ref="G357" personId="{F8B4D847-0F59-490F-8F92-F42AD26C2DD0}" id="{AFAE339E-2168-4C67-9C4D-D6F68CFCE373}">
    <text>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ext>
  </threadedComment>
  <threadedComment ref="S357" personId="{F8B4D847-0F59-490F-8F92-F42AD26C2DD0}" id="{72487848-5982-4C9F-B9BC-1989242B8E84}">
    <text>Marcos Aurelio Correa Soares, designado pt 276, de 04/02/2013 e dispensado pt 1029 de 21/06/2013.</text>
  </threadedComment>
  <threadedComment ref="G358" personId="{8B28C577-FD35-43FD-BD55-44B19B0AE08E}" id="{5165FFF4-4264-437F-9925-0007C78F4EC0}">
    <text>Maria Marta Ferreira, nomeada Pt 161, de 4/2/13, e exonerada Pt 557, de 3/4/17.</text>
  </threadedComment>
  <threadedComment ref="S358" personId="{F8B4D847-0F59-490F-8F92-F42AD26C2DD0}" id="{793160B3-588C-4D48-B187-78D93F43E4E5}">
    <text xml:space="preserve">Jose Luiz Camargo, designado pt 277 de 04/02/2013 e dispensado, a pedido, pt 165 de 24/03/2015.
Veralucia Maria da Penha, designada Pt 165, de 24/3/15, e dispensada, a pedido, Pt 345, de 03/03/17.
</text>
  </threadedComment>
  <threadedComment ref="G359" personId="{8B28C577-FD35-43FD-BD55-44B19B0AE08E}" id="{BF2A72F6-DD7F-4319-905C-9013A14779D3}">
    <text>Celso Luiz Mendes, nomeado Pt 162, de 4/2/13, exonerado a pedido, a partir de 31/5/17, Pt 1.109, de 6/7/17.
Anderson Weligton Nunes: Nomeado: Port. 1.110, 06.07.17; Exon. Port. 1.491, 04.09.17.</text>
  </threadedComment>
  <threadedComment ref="S359" personId="{F8B4D847-0F59-490F-8F92-F42AD26C2DD0}" id="{EF3E124C-632F-4FB7-8600-1EF7E7FE8A7D}">
    <text>Zelina Cardoso Cunha, designada pt 278 de 04/02/2013 e dispensada pt 1.111, de 04/07/2013.
Aldo Nunes Hidalgo, designado pt 1252 de 07/08/2013 e dispensado, a pedido, pt 970 de 28/08/2015.
Anderson Welington Nunes, designado Pt 970, de 28/8/15, dispensado Pt 1.102, de 6/7/17.</text>
  </threadedComment>
  <threadedComment ref="G360" personId="{F8B4D847-0F59-490F-8F92-F42AD26C2DD0}" id="{F8B6949D-6F2B-47E1-AAA4-C8B05DE1F3AD}">
    <text>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ext>
  </threadedComment>
  <threadedComment ref="S360" personId="{F8B4D847-0F59-490F-8F92-F42AD26C2DD0}" id="{3422BAFD-515A-4513-9347-E7D7A347860B}">
    <text>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ext>
  </threadedComment>
  <threadedComment ref="G361" personId="{35FB955B-7549-4A01-9C51-1AA8F6FC6E08}" id="{3E090588-A660-4188-BA7E-AC1009BE9D56}">
    <text xml:space="preserve">José Reginaldo Siqueira Mendes. Nomeado: PT nº xx de xxx de xxxx. Exoneração: PT nº 1477, a partir de 01.08.2017. DOU 31.08.2017.
</text>
  </threadedComment>
  <threadedComment ref="G364" personId="{F8B4D847-0F59-490F-8F92-F42AD26C2DD0}" id="{8AD8180B-BD93-4521-9B41-1073648CB4D7}">
    <text>Ieda de Abreu Peixoto, nomeada pt 167 de 04/02/2013 e exonerada, a pedido, pt 586 de 19/05/2014.</text>
  </threadedComment>
  <threadedComment ref="S364" personId="{F8B4D847-0F59-490F-8F92-F42AD26C2DD0}" id="{2E66033B-9271-40EC-8729-3BB5A17FB39D}">
    <text xml:space="preserve">Hélio Augusto de Oliveira, nomeado pt 283 de 04/02/2013 e dispensado pt 595 de 21/05/2014.
Ieda de Abreu Peixoto, nomeada pt 595 de 21/05/2014 e dispensada, a pedido, pt 610 de 02/01/2015.
Heloisa de Almeida Lopes Murta, designada pt 724 de 24/03/2016 e dispensada pt 1544 de 29/07/2016. </text>
  </threadedComment>
  <threadedComment ref="S365" personId="{F8B4D847-0F59-490F-8F92-F42AD26C2DD0}" id="{40C27D60-09D2-44FA-B273-22BCD8FCD528}">
    <text>Heloisa de Almeida Lopes Murta, designada pr 284 de 04/02/2013 e dispensada pt 1679 de 21/10/2013.</text>
  </threadedComment>
  <threadedComment ref="G366" personId="{A8EE753D-DA54-402E-B575-A590765E478F}" id="{7AA2BBE9-1D2D-4330-9180-2125587E4098}">
    <text>Patricia Moreira da Silva, nomeada pt 759 de 24/03/16 e exonetara pt 1748 de 13/09/2016.</text>
  </threadedComment>
  <threadedComment ref="S366" personId="{C335653A-28A0-4230-B004-79E19E236716}" id="{D1DC3D43-72E1-4653-9950-9C7EFCBABC46}">
    <text>Mirna de Azevedo Schettino,designação Pt 724, de 24/03/16, dispensa P t2.206, de 06/12/16.</text>
  </threadedComment>
  <threadedComment ref="S367" personId="{F8B4D847-0F59-490F-8F92-F42AD26C2DD0}" id="{C32EE9E0-627B-4698-AF65-CABF4AA0AFB4}">
    <text>Silvio da Guia Jacinto, designado pt 285 de 04/02/2013 e dispensado pt, a pedido, pt 574 de 16/05/2014.</text>
  </threadedComment>
  <threadedComment ref="G368" personId="{F8B4D847-0F59-490F-8F92-F42AD26C2DD0}" id="{D6BCEA41-F767-4FBE-9627-9E1A8394D94A}">
    <text>Deniz Pereira Nardes, nomeado pt 175 de 04/02/2013 e exonerado, a partir de 12/05/2014, pt 596 de 21/05/2014.</text>
  </threadedComment>
  <threadedComment ref="S368" personId="{F8B4D847-0F59-490F-8F92-F42AD26C2DD0}" id="{72009A0E-0C1B-41D0-B365-7838BFDC1500}">
    <text>Joelson Alberto Lino da Silva, designado pt 286 de 04/02/2013 e dispensado pt 593 de 21/05/2014.</text>
  </threadedComment>
  <threadedComment ref="S372" personId="{F8B4D847-0F59-490F-8F92-F42AD26C2DD0}" id="{71F43AFA-06FD-4FB1-9A29-5787754655D8}">
    <text>Maria da Penha Pereira Philbois, designada pt 290 de 04/02/2013 e dispensada pt 1298 de 15/08/2013.</text>
  </threadedComment>
  <threadedComment ref="G373" personId="{F8B4D847-0F59-490F-8F92-F42AD26C2DD0}" id="{F91159C3-E703-484E-B63D-952E3B2219F1}">
    <text xml:space="preserve">Patricia Cristina Antunes Sebastião, nomeada pt 176 de 04/02/2013 e exonerada pt 1638 de 10/10/2014. 
</text>
  </threadedComment>
  <threadedComment ref="S374" personId="{A8EE753D-DA54-402E-B575-A590765E478F}" id="{969F472F-596F-4EE8-97C0-FE422DE471A8}">
    <text>Francisco de Assis Gonçalves Wanzeller, designado PT 291 de 04.02.13 e dispensado PT 1.747 de 18.10.17</text>
  </threadedComment>
  <threadedComment ref="G375" personId="{F8B4D847-0F59-490F-8F92-F42AD26C2DD0}" id="{2AD650B5-E107-4F0A-9E67-2A2A591717C2}">
    <text>Pedro Basilio, nomeado pt 178 de 04/02/2013 e exonerado pt 792 de 06/05/2013.
Edivandro Mota Guimarães, nomeado pt 792 de 06/05/2013 e exonerado pt 1639 de 10/10/2014.</text>
  </threadedComment>
  <threadedComment ref="S375" personId="{F8B4D847-0F59-490F-8F92-F42AD26C2DD0}" id="{4AD1CF69-69FB-407B-A726-B3C856909911}">
    <text xml:space="preserve">Edivandro Mota Guimarães, designado pt 293 de 04/02/2013 e dispensado pt 793 de 06/05/2013. </text>
  </threadedComment>
  <threadedComment ref="G376" personId="{A8EE753D-DA54-402E-B575-A590765E478F}" id="{011E0287-29EB-4776-B1B8-7E0970754D67}">
    <text xml:space="preserve">Francisco de Assis Gonçalves Wanzeller nomeado PT 179 de 04.02.13 e exonerado PT 1.746 de 18.10.17
</text>
  </threadedComment>
  <threadedComment ref="G377" personId="{F8B4D847-0F59-490F-8F92-F42AD26C2DD0}" id="{13D34AA8-D3E5-4B0C-B64E-4A073ABF90D1}">
    <text xml:space="preserve">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ext>
  </threadedComment>
  <threadedComment ref="S377" personId="{FE0F4D43-C58A-4743-B936-20918270AE78}" id="{0654A631-7255-4E89-B85F-BD99F9BD1AAF}">
    <text>Joana Darc Soares da Costa, designada pela pt 294 de 04/02/2013 e dispensada pela pt 1403 de 03/09/2013.</text>
  </threadedComment>
  <threadedComment ref="G378" personId="{F8B4D847-0F59-490F-8F92-F42AD26C2DD0}" id="{752424F3-8DB7-4C72-BFC5-BEFE758BCD14}">
    <text>João Barbosa, nomeado pt 1250 de 07/08/2013 e exonerado pt 135 de 03/02/2014.
Wamberto Sergio Gomes da Silva, nomeado Pt 224, de 24/02/14, e exonerado Pt 586, de 6/4/17.</text>
  </threadedComment>
  <threadedComment ref="S378" personId="{F8B4D847-0F59-490F-8F92-F42AD26C2DD0}" id="{102C8784-68E2-4DD1-A412-520F227993A5}">
    <text>João Barbosa, designado pt 295 de 04/02/2013 e dispensado pt 1251 de 07/08/2013; Antônio Sérgio Lemos de Souza, dispensado - Port. 1028, DOU de 13.08.18; Francisco das Chagas Alexandre de Assis - Designado - Port. 1028, DOU de 13.08.18.</text>
  </threadedComment>
  <threadedComment ref="G379" personId="{FE0F4D43-C58A-4743-B936-20918270AE78}" id="{4F02C9D9-EEBE-454D-B0DF-F2D9AD28B57E}">
    <text>Karla Freira Baeta, nomeada pela pt 183 de 04/02/2013 e exonerada, a contar de 10/06/2013, pela pt 997 de 11/06/2013.</text>
  </threadedComment>
  <threadedComment ref="S379" personId="{F8B4D847-0F59-490F-8F92-F42AD26C2DD0}" id="{C1C8C981-FA48-47F8-A850-2A091C4B4A40}">
    <text>Olimar Cardoso dos Santos, designado pt 297 de 04/02/2013 e dispensado pt 1.101 de 04/07/2013. 
Celio Ricardo Melo do Nascimento designado pt 1527 de 23.09.13, e dispensado pt 652 de 14.05.18.</text>
  </threadedComment>
  <threadedComment ref="G380" personId="{A8EE753D-DA54-402E-B575-A590765E478F}" id="{FD6DC1CC-5114-4918-8390-D41BF57FC5A5}">
    <text>Celio Ricardo Melo do Nascimento , nomeado pt 184 de 04/02/2016 e exonerado pt 351 de 05/09/16.</text>
  </threadedComment>
  <threadedComment ref="G382" personId="{F8B4D847-0F59-490F-8F92-F42AD26C2DD0}" id="{5445C197-F36F-4E2B-8499-484B7C477474}">
    <text>Olimar Cardoso dos Santos, nomeado pt 185 de 04/02/2013 e exonerado pt 1.100 de 04/07/2013.</text>
  </threadedComment>
  <threadedComment ref="S382" personId="{F8B4D847-0F59-490F-8F92-F42AD26C2DD0}" id="{BB4E3B36-9B62-4BAB-8DA8-8790DC6B4463}">
    <text>Maria Jose Pereira de Almeida, designada pt 590 de 01/04/2013 e dispensada pt 1292 de 15/08/2013.
Maria Tereza Lapa Moreira designada pt 1828 de 20.11.13 e dispensada a pedido pt 142 de 02.02.18.</text>
  </threadedComment>
  <threadedComment ref="G384" personId="{F8B4D847-0F59-490F-8F92-F42AD26C2DD0}" id="{65864277-5337-4E0A-9600-71294EDE5A26}">
    <text>Maria da Conceição de Araujo Passos, nomeada pt 187 de 04/02/2013 e exonerada pt 1.453 de 01/12/2015.
Pedro de Alcântara Vasconcelos Filho nomeado pt 1453 de 01.12.15 e exonerado, a pedido, pt 533 de 18.04.18.</text>
  </threadedComment>
  <threadedComment ref="G388" personId="{8B28C577-FD35-43FD-BD55-44B19B0AE08E}" id="{565DAFAD-AAB5-49E9-8264-D4FF6FF44F75}">
    <text>Katia Regina Vieira Dias nomeada Pt 191, de 4/2/13, e exonerada a pedido Pt 757, de 11/5/17.</text>
  </threadedComment>
  <threadedComment ref="G389" personId="{F8B4D847-0F59-490F-8F92-F42AD26C2DD0}" id="{AA2D50BF-6104-4A0E-AC96-CF8575216E1E}">
    <text>Rogerio Gonçalves Lopes, nomeado pt 194 de 04/02/2013 e exonerado pt 104 de 23/01/2015.
Ricardo Henrique de Brito e Sousa: Nomeado: PT 192, DOU 13.2.15; Exon: PT  1774, DOU de 25.10.18.</text>
  </threadedComment>
  <threadedComment ref="S389" personId="{ABCADBEA-FE3D-4C50-8AAB-7117D4F0935A}" id="{A63D4278-A3EF-4E59-B141-2FE939130441}">
    <text>Rodrigo Thomaz Alaver designado pt 00.305 em 04/02/2013 e dispensado em 01.244 em 20.06.2016</text>
  </threadedComment>
  <threadedComment ref="G392" personId="{F8B4D847-0F59-490F-8F92-F42AD26C2DD0}" id="{EC21404B-396D-42DF-AFC3-D79CBE23A1E8}">
    <text>Miriam Neves de Aquino, nomeada pt 196 de 04/02/2013 e exonerada pt 1.129 de 24/09/2015.
Afonso Infurna Junior, nomeação Pt 1129, de 24/9/15, exoneração, a pedido, Pt 1321, de 14/8/17. André Muniz Afonso. Nom. PT 1.430, DOU 28.8.17 e exonerado pt. 854 de 04.07.18.</text>
  </threadedComment>
  <threadedComment ref="S392" personId="{F8B4D847-0F59-490F-8F92-F42AD26C2DD0}" id="{F8E458B0-D159-4F0E-9407-38E92DBBE6B3}">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ext>
  </threadedComment>
  <threadedComment ref="G393" personId="{F8B4D847-0F59-490F-8F92-F42AD26C2DD0}" id="{BD1D4D4E-C939-43C9-AEAC-742DBBC5167F}">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ext>
  </threadedComment>
  <threadedComment ref="G394" personId="{8B28C577-FD35-43FD-BD55-44B19B0AE08E}" id="{9FFF466E-BC3C-433A-9901-35AAE6EC4CC3}">
    <text>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ext>
  </threadedComment>
  <threadedComment ref="G395" personId="{FE0F4D43-C58A-4743-B936-20918270AE78}" id="{726186E9-0854-4797-9C4B-29748E8FB6BC}">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ext>
  </threadedComment>
  <threadedComment ref="S395" personId="{F8B4D847-0F59-490F-8F92-F42AD26C2DD0}" id="{E17CCD56-6D15-4468-A6DF-4E97C2D6C1FD}">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ext>
  </threadedComment>
  <threadedComment ref="G397" personId="{F8B4D847-0F59-490F-8F92-F42AD26C2DD0}" id="{A28B3C96-3718-43B8-80B1-85330108F7FB}">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ext>
  </threadedComment>
  <threadedComment ref="S397" personId="{F8B4D847-0F59-490F-8F92-F42AD26C2DD0}" id="{2F618571-52E7-4E91-8E7E-060E1B219E25}">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ext>
  </threadedComment>
  <threadedComment ref="G398" personId="{A4C9E93B-9F8F-49E4-913B-4483D9A23E98}" id="{9A50C3E4-1F2F-4E11-8630-7D31299C1E4D}">
    <text>Albanita Maria Bezerra, nomeada pt 202 de 04/02/13 e exonerada pt 548 de 03/03/2016.
Janaina Bezerra Mesquita, nomeação Pt 548, de 3/3/16, exoneração, a pedido, a partir de 14/8/17, Pt1320, de 14/8/17.</text>
  </threadedComment>
  <threadedComment ref="S398" personId="{A4C9E93B-9F8F-49E4-913B-4483D9A23E98}" id="{2954A4BD-9F9D-4D18-8AE4-6F398AC5FFAA}">
    <text>Maria Helena de Medeiros, designada pela pt 311 de 04/02/13 e dispensada pela pt 546 de 03/03/2016.
Larissa Muratori Aguiar designada Pt 546, de 03/03/16, e dispensada Pt 407, de 13/03/17.
Janaína Bezerra Mesquita designada pt. 1493 de 04.09.17 e dispensada pt. 236 de 26.02.18.</text>
  </threadedComment>
  <threadedComment ref="G399" personId="{F8B4D847-0F59-490F-8F92-F42AD26C2DD0}" id="{1F817639-FF6F-4457-B440-1C82086D8425}">
    <text>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ext>
  </threadedComment>
  <threadedComment ref="S399" personId="{F8B4D847-0F59-490F-8F92-F42AD26C2DD0}" id="{C6A769A9-A6CF-4A1D-9C3A-DC7D973EEA4A}">
    <text xml:space="preserve">Milca Costa Adegas, designada pt 312 de 04/02/2013 e dispensada pt 1953 de 13/12/2013.
Raimunda de Nazaré de Souza Ferreira, designada pt 1953 de 13/12/2013 e dispensada, a pedido, a partir de 13/02/2015, pt 141 de 20/03/2015. </text>
  </threadedComment>
  <threadedComment ref="G400" personId="{A8EE753D-DA54-402E-B575-A590765E478F}" id="{1ECAA8C2-8DE2-44DA-9624-83961884AFB8}">
    <text>Edilza Maria de Araujo, Nomeada - Pt. 204 de 04.02.2013 e Exonerada - Pt. 285 de 12.08.2016.  Francisco Canindé: nomeado: Port. 285, 12.08.16; exon. Port. 1.492, 04.09.17.</text>
  </threadedComment>
  <threadedComment ref="S400" personId="{F8B4D847-0F59-490F-8F92-F42AD26C2DD0}" id="{BAC2CC7C-E054-4F8D-918A-7272CB1D5F76}">
    <text>Janne Rose Rodrigues Soares, designada pt 313 de 04/02/2013 e dispensada, a contar de 01/04/2013, pt 409 de 04/04/2014.</text>
  </threadedComment>
  <threadedComment ref="G401" personId="{F8B4D847-0F59-490F-8F92-F42AD26C2DD0}" id="{D5F275F9-7898-41D5-8B05-C9AB7CE2A413}">
    <text>Helio dos Santos Costa, nomeado pt 205 de 04/02/2013 e exonerado pt 1248 de 07/08/2013.
Tertuliano da Silva Montão Neto, nomeado pt 1249 de 07/08/2013 e exonerado, a pedido, a partir de 01/08/2015, pt 878 de 31/07/2015.</text>
  </threadedComment>
  <threadedComment ref="S401" personId="{F8B4D847-0F59-490F-8F92-F42AD26C2DD0}" id="{EF90D3BA-6939-4EDB-9ED5-A5976D15075B}">
    <text>João de Deus Filho, designado pt 314 de 04/02/2013 e dispensado, a pedido, pt 1744 de 24/10/2014.
WALDIR ROCHA LIMA designação Pt 484 de 03/11/14, exoneração Pt 2.052, de 09/11/16.
Hélio Luciano de Paula,  designado Pt 2.052, de 9/11/16, dispensado, a pedido, Pt 1.160, de 13/7/17.</text>
  </threadedComment>
  <threadedComment ref="S402" personId="{F8B4D847-0F59-490F-8F92-F42AD26C2DD0}" id="{85BD1A77-4F3A-4FB2-92F7-4C241C18F2A5}">
    <text>Francisco Lourenço Jofre, designado pt 315 de 04/02/2013 e dispensado pt 773 de 06/05/2013.
João Reis Neto, designado pt 773 de 06/05/2013 e dispensado pt 1678 de 21/10/2013.</text>
  </threadedComment>
  <threadedComment ref="S403" personId="{F8B4D847-0F59-490F-8F92-F42AD26C2DD0}" id="{5ED0C27A-D06D-4B61-B0EA-2557DA425860}">
    <text xml:space="preserve">Jose Carlos da Silva, designado pt 386 de 13/02/2013 e dispensado, a pedido, pt 1750, de 04/11/2013. </text>
  </threadedComment>
  <threadedComment ref="S405" personId="{0D454853-F00B-429E-A927-084A7F7B8BC3}" id="{5686899F-9D19-4254-8637-627275464DBF}">
    <text>Bernardina de Freitas designada pt 675 de 18.05.18 e dispensada pt 788 de 18.06.18.</text>
  </threadedComment>
  <threadedComment ref="S406" personId="{F8B4D847-0F59-490F-8F92-F42AD26C2DD0}" id="{D4073371-B45C-4E6F-A697-61CAF23F6805}">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G407" personId="{35FB955B-7549-4A01-9C51-1AA8F6FC6E08}" id="{3866AE52-9958-4F3A-A6AA-55D4156846E1}">
    <text>Valdete da Silva Monteiro. Nomea.Por 211, DOU 04.02.13; Exonerada: Port. 678, DOU 18.05.18, a contar de 30.04.18.</text>
  </threadedComment>
  <threadedComment ref="G409" personId="{F8B4D847-0F59-490F-8F92-F42AD26C2DD0}" id="{1212C390-8E2D-4A5B-AD3F-8BB691B41209}">
    <text>Ines Pereira Mallmann, nomeada pt 212 de 04/02/2013 e exonerada, a pedido, a contar de 01/05/2013, pt 812 de 10/05/2013.
Karem Vasconcelos Gomes, nomeada pt 8 de 06/01/2014 e exonerada pt 1.128 de 24/09/2015.</text>
  </threadedComment>
  <threadedComment ref="G410" personId="{F8B4D847-0F59-490F-8F92-F42AD26C2DD0}" id="{D326A5C8-546B-46A7-B81A-1AAE9598FC44}">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ext>
  </threadedComment>
  <threadedComment ref="S410" personId="{F8B4D847-0F59-490F-8F92-F42AD26C2DD0}" id="{E1EE3DAA-E639-4842-910B-05973CF32DD9}">
    <text>Paulo Sergio Nobre de Carvalho, designado pt 322 de 04/02/2013 e dispensado pt 1628 de 11/10/2013. 
Joel Silva Pavão, designado pt 1628 de 11/10/2013 e dispensado pt 1382 de 25/08/2014.
Izaura de Fatima do Amaral Streit, designada PT 428 de 19.02.16 e dispensada PT 1618 de 28.09.2017</text>
  </threadedComment>
  <threadedComment ref="G411" personId="{0D454853-F00B-429E-A927-084A7F7B8BC3}" id="{90B1B288-855C-4581-B62F-7293327173E5}">
    <text>Frontino Barbosa Mendonça nomeado pt 1021 de 20.06.13 e exonerado pt 659 de 16.05.18.</text>
  </threadedComment>
  <threadedComment ref="G412" personId="{F8B4D847-0F59-490F-8F92-F42AD26C2DD0}" id="{E527B899-CB12-4774-9063-CB36F5C649AF}">
    <text xml:space="preserve">Maria Iara Soares Rodrigues, nomeada pt 376 de 04/02/2013 e exonerada pt 1.708 de 21/10/2010.
</text>
  </threadedComment>
  <threadedComment ref="S413" personId="{F8B4D847-0F59-490F-8F92-F42AD26C2DD0}" id="{5F6E0082-6248-42E3-9CA9-E73597A9CE70}">
    <text xml:space="preserve">Vanderlei Correa Peres, designado pt 323 de 04/02/2013 e dispensado, a partir de 30/09/2015, pt 110 de 27/01/2016.
</text>
  </threadedComment>
  <threadedComment ref="G414" personId="{F8B4D847-0F59-490F-8F92-F42AD26C2DD0}" id="{94AED29D-7D17-4A25-B026-9DEE43BA79AC}">
    <text>Frontino Barbosa Mendonça, nomeado pt 217, de 04/02/2013 e exonerado pt 1.021, de 20/06/2013.</text>
  </threadedComment>
  <threadedComment ref="S414" personId="{F8B4D847-0F59-490F-8F92-F42AD26C2DD0}" id="{AB342B7B-E2A1-415F-A1CB-5FAE96CB5C1A}">
    <text>Carloir Severo Correa, designado pt 324 de 04/02/2013 e dispensado pt 1371 de 30/08/2013.
Ana Julia Duarte Ibargoyen, designada pt 273 de 11/05/2015 e dipsensada a partir de 31/12/2015 pt 685 de 21/03/2016.</text>
  </threadedComment>
  <threadedComment ref="G416" personId="{F8B4D847-0F59-490F-8F92-F42AD26C2DD0}" id="{E93CDC48-E0E8-4867-9E8D-4F76F72D75B8}">
    <text>Ana Maria Gagliardi Gonçalves, nomeada pt 220 de 04/02/2013 e Aposentada pt 256 de 30/04/2014.</text>
  </threadedComment>
  <threadedComment ref="G417" personId="{F8B4D847-0F59-490F-8F92-F42AD26C2DD0}" id="{F13A8F0C-CCC5-4834-AAB8-DF52B74B7A2A}">
    <text xml:space="preserve">Telesmagno Neves Teles, nomeado pt 221 de 04/02/2013 e exonerado, a pedido, pt 195 de 13/02/2015.
</text>
  </threadedComment>
  <threadedComment ref="S417" personId="{F8B4D847-0F59-490F-8F92-F42AD26C2DD0}" id="{E17CFA6F-0161-4EF3-ABE0-0B851F968429}">
    <text>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ext>
  </threadedComment>
  <threadedComment ref="G418" personId="{F8B4D847-0F59-490F-8F92-F42AD26C2DD0}" id="{15987363-6B82-412E-82CF-952863140B01}">
    <text>Leila Duarte Lacerda, nomeada pt 766 de 30/04/2013 e exoenrada pt 379 de 28/03/2014.
Sara Fabiana Bittencourt de Aguiar, nomeada pt 543 de 12/05/2014 e exonerada pt 92 de 25/01/2016.
Manoel José de Amorim nomeado pt 92 de 25.01.16 e exonerado pt 849 de 04.07.18.</text>
  </threadedComment>
  <threadedComment ref="S418" personId="{F8B4D847-0F59-490F-8F92-F42AD26C2DD0}" id="{4CBDC1E5-B336-4307-9840-CE705813B77A}">
    <text>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ext>
  </threadedComment>
  <threadedComment ref="G419" personId="{F8B4D847-0F59-490F-8F92-F42AD26C2DD0}" id="{F4BB5C87-F49B-40EE-9C27-C391A6794384}">
    <text>Leonida Suavi, nomeada pt 225 de 04/02/2013 e exonerada pt 1.355 de 20/08/2014.
Monica Cristina Antunes Figueiredo Duarte, nomeada Pt 1.355, de 20.08.14, e exonerada Pt809, de 25/05/17.</text>
  </threadedComment>
  <threadedComment ref="S419" personId="{F8B4D847-0F59-490F-8F92-F42AD26C2DD0}" id="{98947313-1D13-4610-A26C-7DC225D86F27}">
    <text xml:space="preserve">Giulio Cesare da iSilva Tartaro, designado pt 328 de 04/02/2013 e dispensado, a pedido, pt 53 de 30/01/2015.
</text>
  </threadedComment>
  <threadedComment ref="G421" personId="{F8B4D847-0F59-490F-8F92-F42AD26C2DD0}" id="{8877F9BD-2608-48F1-B532-77A260DFA932}">
    <text xml:space="preserve">Jose Carlos Angioletti, nomeado pt 226 de 04/02/2013 e exonerado, a partir de 01/07/2015, pt 876 de 31/07/2015.
</text>
  </threadedComment>
  <threadedComment ref="S421" personId="{F8B4D847-0F59-490F-8F92-F42AD26C2DD0}" id="{C9742F5E-82AA-45A9-BE4C-A0850E819D27}">
    <text>Sonia Maria Januario da Rosa, designada pt 329 de 04/02/2013 e dispensada pt 539 de 31/07/2015. 
Plínio Lopes Gomide, designado Pt 539, de 31/7/15, e dispensado Pt 1.094, de 5/7/17.</text>
  </threadedComment>
  <threadedComment ref="G422" personId="{A8EE753D-DA54-402E-B575-A590765E478F}" id="{FBE420E0-8F61-44F3-A9B7-F3FCB4057E8F}">
    <text>Carlos Henrique  Piazza , nomeado pt 227 de 04/02/13 e exonerado pt 359 de 06/09/2016.
Cristiane Yamamoto Dutra, nomeada Pt 1.959, de 25/10/16, exonerada Pt 281, de 22/02/17.
Patrícia Basílio Medeiros, nomeada Pt 281, de 22/2/17, e exonerada Pt 810, de 25/05/17.</text>
  </threadedComment>
  <threadedComment ref="S422" personId="{C335653A-28A0-4230-B004-79E19E236716}" id="{64E7E284-5EB8-48CF-B76E-BD8F2EBB10CB}">
    <text xml:space="preserve">Nizio Jose Correa da Silva designado Pt 330, de 04/02/13, dispensado Pt 1.960, com retificação publicada em 7/11/16. </text>
  </threadedComment>
  <threadedComment ref="G425" personId="{C335653A-28A0-4230-B004-79E19E236716}" id="{0016DBDD-89B2-486D-BF12-60DD932A4154}">
    <text>IDELFONSO BRAZ DO BOMFIM NETO nomeação Pt 230, de 04/02/13, exoneração a pedido Pt 2.048, de 09/11/16.
Jucicleide Messias de Souza, nomeada Pt 14, de 11/1/17, e exonerada Pt 762, de 11/5/17.</text>
  </threadedComment>
  <threadedComment ref="G426" personId="{F8B4D847-0F59-490F-8F92-F42AD26C2DD0}" id="{8F3B8A4C-01FB-4467-BA90-46451C2C989A}">
    <text xml:space="preserve">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ext>
  </threadedComment>
  <threadedComment ref="G427" personId="{F8B4D847-0F59-490F-8F92-F42AD26C2DD0}" id="{311ABD37-D03D-427F-8D7E-A9B99BC258F9}">
    <text>Lucia Regina Duarte de Sá Simon, nomeada pt 232 de 04/02/2013 e exonerada pt 1147 de 11.07.2014.
Massae Tanaka, nomeada pt 1247 de 30/07/2014 e exonerada, a pedido, a partir de 11/05/2015, pt 667 de 05/06/2015.</text>
  </threadedComment>
  <threadedComment ref="S427" personId="{F8B4D847-0F59-490F-8F92-F42AD26C2DD0}" id="{68A43DD1-47FD-42D4-8FF7-AA7C3ECF7BFB}">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ext>
  </threadedComment>
  <threadedComment ref="G428" personId="{F8B4D847-0F59-490F-8F92-F42AD26C2DD0}" id="{E0454DBA-07D5-4A9C-B9D1-17CDA72D06FF}">
    <text>Tereza Cristina Vieira de Oliveira Franco, nomeada pt 519 de 30/07/2015 e exonerada pt 1193 de 05/10/2015.
Viviani Cintra de Souza, nomeada pt 1.193 de 05/10/15 e exonerada a pedido a partir de 15/02/2016 pt 535 de 03/03/2016.</text>
  </threadedComment>
  <threadedComment ref="G429" personId="{F8B4D847-0F59-490F-8F92-F42AD26C2DD0}" id="{027852C8-68A3-4115-A0F0-A36C06E31D2B}">
    <text xml:space="preserve">Yunes Eiras Baptista, nomeado pt 233 de 04/02/2013 e exonerado pt 1278 de 23/06/2016.
</text>
  </threadedComment>
  <threadedComment ref="S429" personId="{F8B4D847-0F59-490F-8F92-F42AD26C2DD0}" id="{44D7136D-BD12-4EB4-8FBB-22F8FFB225A0}">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ext>
  </threadedComment>
  <threadedComment ref="G430" personId="{F8B4D847-0F59-490F-8F92-F42AD26C2DD0}" id="{526F05FD-B322-4CFC-B8D6-8611FCE80988}">
    <text>Massae Tanaka, nomeada pt 236 de 04/02/2013 e exonerada pt 848 de 17/05/2013.</text>
  </threadedComment>
  <threadedComment ref="S430" personId="{F8B4D847-0F59-490F-8F92-F42AD26C2DD0}" id="{1546EA97-67C1-4079-9691-465E6ED11185}">
    <text>Elisa da Silva Braga Boccia, designada pt 380 de 13/02/2013 e dispensada pt 1.108 de 04/07/2013.</text>
  </threadedComment>
  <threadedComment ref="G431" personId="{F8B4D847-0F59-490F-8F92-F42AD26C2DD0}" id="{2B9BB766-F43B-48BC-96D1-08AD8485C7DD}">
    <text xml:space="preserve">Acary de Oliveira, nomeado pt 237 de 04/02/2013 e exonerado pt 133 de 03/02/2014.
Francisco das Chagas Alexandre de Assis, nomeado pt 134 de 03/12/2014 e exonerado, a partir de 01/12/2014, pt 1968 de 05/12/2014.
Rogério Gonçalves Lopes, nomeado Pt 157, de 05/02/15, e exonerado PT 482, de 23/03/17. </text>
  </threadedComment>
  <threadedComment ref="S431" personId="{F8B4D847-0F59-490F-8F92-F42AD26C2DD0}" id="{79D521E5-28E5-41BF-A86F-647336BD8C3E}">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ext>
  </threadedComment>
  <threadedComment ref="G432" personId="{F8B4D847-0F59-490F-8F92-F42AD26C2DD0}" id="{E0490BBF-0EF2-4233-B882-D9F20DE004F6}">
    <text>Sonia Francisca Pereira Ribeiro Gonçalves, nomeada pt 234 de 04/02/2013 e exonerada pt 488 de 17/04/2015. 
Carina Mayumi Yamashita Oura, nomeada pt 488 de 17/04/2015 e exonerada, a pedido, a partir de 04/05/2015, pt 572 de 15/05/2015.</text>
  </threadedComment>
  <threadedComment ref="S432" personId="{F8B4D847-0F59-490F-8F92-F42AD26C2DD0}" id="{BD2A7729-C8EA-43FB-9AE2-E6153DFCE6CD}">
    <text>Claudia Alves Pereira, designada pt 334 de 04/02/2013 e dispensada, a pedido, a partir de 24/03/2015, pt 201 de 13/04/2015.
Valéria Nascimento Crespo, designada pt 201 de 13/04/2015 e dispensada, a pedido, a partir de 04/05/2015, pt 263 de 08/05/2015.</text>
  </threadedComment>
  <threadedComment ref="S434" personId="{F8B4D847-0F59-490F-8F92-F42AD26C2DD0}" id="{41CC860F-FEA5-436A-8098-140ACBCF42C1}">
    <text>Joselia Viana Coutinho, designada pt 383 de 13/02/2013 e dispensada pt 1.137 de 11/07/2013.</text>
  </threadedComment>
  <threadedComment ref="G435" personId="{8B28C577-FD35-43FD-BD55-44B19B0AE08E}" id="{6ED01197-C28A-4B29-B443-6D6E74EBB9E8}">
    <text>Regina Célia Paixão Sales, nomeada Pt 239, de 4/2/13, exonerada, a partir de 11/5/17, Pt 988, de 21/6/17.</text>
  </threadedComment>
  <threadedComment ref="S435" personId="{F8B4D847-0F59-490F-8F92-F42AD26C2DD0}" id="{D4E3F359-B62A-4EDB-A425-8795C262F9CF}">
    <text>Maria da Paz Soares, designada pt 339 de 04/02/2013 e dispensada, a partir de 01/06/2015, pt 1149 de 31/05/2016.
Ana Gomes da Silva, designada Pt 1.151, de 31/5/16, e dispensada Pt 863, de 5/6/17.</text>
  </threadedComment>
  <threadedComment ref="G436" personId="{FE0F4D43-C58A-4743-B936-20918270AE78}" id="{404C289F-E205-49BF-AEEE-E9BFCED2BA82}">
    <text>Luiz Armando Erthal, nomeado pela pt 106 de 13/03/2006 e exonerado pela pt 578 de 18/04/2012.
Trajano Augustus Tavares Quinhões, nomeado pt 653 de 02/06/2014 e exonerado pt 924 de 14/08/2015.
Pedro Ivo Sebba Ramalho nomeado pt 925 de 14.08.15 e exonerado pt 906 de 20.07.18.</text>
  </threadedComment>
  <threadedComment ref="G437" personId="{F8B4D847-0F59-490F-8F92-F42AD26C2DD0}" id="{F6E86139-56F4-4F3F-B08D-B402D260F25C}">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ext>
  </threadedComment>
  <threadedComment ref="G438" personId="{0D454853-F00B-429E-A927-084A7F7B8BC3}" id="{5C049E7A-CB4D-410B-8BF2-0811AB9F99ED}">
    <text>Eunice de Lima nomeada pt 165 de 05.02.16 e exonerada pt 972 de 01.08.18; Alessandra Pessoa, nomeada: Port. 1.179, DOU de 11.09.18.</text>
  </threadedComment>
  <threadedComment ref="G439" personId="{8B28C577-FD35-43FD-BD55-44B19B0AE08E}" id="{1FBC5BC4-59CB-4BBB-9E57-A4B3C4E3D0C5}">
    <text>Itamar de Falco Junior, nomeado Pt 697, de 3/5/17, exonerado, a pedido Pt 1.151, de 11/7/17. Erica França Costa: Nom. PT nº 1891, DOU de 14.11.17; Patrícia Azevedo Chagas: nomeada, Porta. 1.057, DOU de 21.08.18, exonerada a pedido pt 1295 de 02.10.18.</text>
  </threadedComment>
  <threadedComment ref="G440" personId="{F8B4D847-0F59-490F-8F92-F42AD26C2DD0}" id="{62C352EA-B921-4BAA-875A-0C0ECE455BE3}">
    <text xml:space="preserve">Alda de Azeredo Coutinho, nomeada pt 1941 de 11/12/2013 e exonerada pt 531 de 29/07/2015; Alessandra Pessoa: Nomeada:  Port 968, DOU de 27.08.15; exonerada: Port. 1.179, DOU  de 11.09.18.
</text>
  </threadedComment>
  <threadedComment ref="G441" personId="{F8B4D847-0F59-490F-8F92-F42AD26C2DD0}" id="{4106D937-4FC7-4A21-9891-EFCB173EA011}">
    <text xml:space="preserve">Oswaldo Miguel junior, nomeado pt 654 de 02/06/2014 e exonerado pt 532 de 29/07/2015.
</text>
  </threadedComment>
  <threadedComment ref="G443" personId="{5D1A3FF2-609C-4F6F-802F-68F5BB0AEFDE}" id="{D8524FD8-C505-4565-8393-6884A10954F0}">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ext>
  </threadedComment>
  <threadedComment ref="S443" personId="{F8B4D847-0F59-490F-8F92-F42AD26C2DD0}" id="{F800D61B-4EB7-4D45-99C2-A5CE0BD7B4F6}">
    <text>Walmir Gomes de Souza, designado pt 144 de 28/03/2001, e dispensado pt 118 de 04/02/2011.
Romison Rodrigues Mota, designado pt 118 de 04/02/2011 e dispensado, a pedido, a patir de 18/05/2015, pt 382 de 22/06/2015.</text>
  </threadedComment>
  <threadedComment ref="G445" personId="{FE0F4D43-C58A-4743-B936-20918270AE78}" id="{3BF1BFD2-0E2D-4108-AB33-F003F2DF1BCA}">
    <text xml:space="preserve">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ext>
  </threadedComment>
  <threadedComment ref="G446" personId="{8B28C577-FD35-43FD-BD55-44B19B0AE08E}" id="{BFA85FCD-5A82-498E-8B63-773691A98D0E}">
    <text>Renata Meneses de Melo, nomeada Pt 635, de 11/3/16, exonerada, a pedido, a partir de 8/8/17, Pt 1354, de 16/8/17.</text>
  </threadedComment>
  <threadedComment ref="G447" personId="{F8B4D847-0F59-490F-8F92-F42AD26C2DD0}" id="{CE5B8F48-EE36-4F51-8FD9-E5CF514B807A}">
    <text>Melissa Luciele Karlinski, nomeada pt 1392 de 05/11/2012 e exoenrada pt 34 de 15/01/2014.</text>
  </threadedComment>
  <threadedComment ref="S447" personId="{F8B4D847-0F59-490F-8F92-F42AD26C2DD0}" id="{F1ACCC66-6BF2-430D-8900-1B402C2E4052}">
    <text xml:space="preserve">Rodrigo Jose Viana Ottoni, designado pt 79 30/01/2013 e dispensado pt 268 de 08/05/2015.
Luciana Alves da Silva, designada pt 282 de 19/05/2015 e dispensada, a pedido, pt 1207 de 05/10/2015. </text>
  </threadedComment>
  <threadedComment ref="E448" personId="{F8B4D847-0F59-490F-8F92-F42AD26C2DD0}" id="{3A94E51C-3198-4C19-B4D1-070CC5C6329C}">
    <text xml:space="preserve">Apostilado de CCT IV para CCT V, BS 30 de 02/06/2014 </text>
  </threadedComment>
  <threadedComment ref="G448" personId="{F8B4D847-0F59-490F-8F92-F42AD26C2DD0}" id="{00D0C356-CA6F-4E5E-B108-6341E7720D50}">
    <text>Leonardo Carvalho Mano, nomeado pt 510 de 23/12/2005 e exonerado a pedido, a contar de 10/06/2011, pt 867, de 24/06/2011.
Alteração do nome da áreas - apostilamento BS n° 40 de 13/07/2015</text>
  </threadedComment>
  <threadedComment ref="S448" personId="{F8B4D847-0F59-490F-8F92-F42AD26C2DD0}" id="{A3549AFB-3D81-4B62-83A6-DC7633E87A5B}">
    <text>Oswaldo Marangoni Junior, designado pt 766 de 18/10/2007 e dispensado pt 870 de 24/06/2011.
Raquel Soares Avila, designada pt 870 de 24/06/2011 e dispensada pt pt 430 de 21/02/2013.</text>
  </threadedComment>
  <threadedComment ref="G449" personId="{F8B4D847-0F59-490F-8F92-F42AD26C2DD0}" id="{CE86522A-F826-4A13-A2C9-653379D28D70}">
    <text xml:space="preserve">Alteração do nome da áreas - apostilamento BS n° 40 de 13/07/2015.
Jaciara Roque de Araújo, nomeada pt 883 de 02/06/2014, exonerada, a pedido, pt 545 de 04/08/2015. </text>
  </threadedComment>
  <threadedComment ref="G450" personId="{F8B4D847-0F59-490F-8F92-F42AD26C2DD0}" id="{8E60B205-0705-43D3-83ED-DACC852E3871}">
    <text>Alteração do nome da áreas - apostilamento BS n° 40 de 13/07/2015</text>
  </threadedComment>
  <threadedComment ref="D451" personId="{F8B4D847-0F59-490F-8F92-F42AD26C2DD0}" id="{E6F7C68A-39B5-4ABB-9956-0800790F547B}">
    <text xml:space="preserve">Alteração de estrutura, mudou de Gerência para Coordenação - BS N° 40 DE 13/07/2015.
</text>
  </threadedComment>
  <threadedComment ref="S451" personId="{3BF10F83-6051-4ED5-8E64-15CEB632AF64}" id="{BFC7407E-CFE0-4E9B-ADB4-7848F69E1F0B}">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ext>
  </threadedComment>
  <threadedComment ref="G452" personId="{C335653A-28A0-4230-B004-79E19E236716}" id="{5F312F4C-8D50-4433-BD1A-C877878CED8E}">
    <text xml:space="preserve">PAULO HENRIQUE DE SOUZA CORTONESI nomeação Pt 636, de 16/03/16, exoneração Pt 1.932, de 17/10/16.
Rodrigo Rodrigues Savini, nomeado Pt 2190, de 1/12/16, exonerado, a pedido, Pt 1386, de 22/8/17.
</text>
  </threadedComment>
  <threadedComment ref="G453" personId="{C335653A-28A0-4230-B004-79E19E236716}" id="{B2A484F3-20E2-45A7-B95C-1BE15D2ED2A8}">
    <text xml:space="preserve">Sara Guimarães da Rocha Mendes, nomeada Pt 460, de 15/07/15 e exonetara Pt 1.834, de 30/09/16.
</text>
  </threadedComment>
  <threadedComment ref="G454" personId="{C335653A-28A0-4230-B004-79E19E236716}" id="{F980380B-F442-48A4-9E39-E1E6E823996C}">
    <text>ARTHUR DE SOUZA PRADO JUNQUEIRA REIS nomeado Pt 459, de 15/07/15, exonerado Pt 1.907, de 14/10/16.
Clara Nunes Martins: Exon.PT 1531,12,09,17</text>
  </threadedComment>
  <threadedComment ref="G455" personId="{8B28C577-FD35-43FD-BD55-44B19B0AE08E}" id="{9713E474-3C0A-483C-9CB5-B888D63EBCAB}">
    <text>Rodrigo Cleto Jorge, nomeado Pt 461, de 15/7/15, exonerado, a pedido, Pt 1392, de 23/8/17.Claudia de Paula Monteiro Ferraz - nomeada, Port. 1.418, DOU de 28.28.17, exonerada, Port. 1174, DOU de 10.09.18.</text>
  </threadedComment>
  <threadedComment ref="G456" personId="{F8B4D847-0F59-490F-8F92-F42AD26C2DD0}" id="{540C9F86-AACB-4C47-BCC2-B9E7040E64F3}">
    <text>Ademir Nunes Benevides Filho, nomeado pt 462 de 15/07/2015 e exonerado pt 282 de 05/02/2016.
Luciana Alves da Silva, nomeada Pt 637, de 11.03.15 e exonerada Pt 1836, de 30/09/16.</text>
  </threadedComment>
  <threadedComment ref="G457" personId="{F8B4D847-0F59-490F-8F92-F42AD26C2DD0}" id="{0935DE17-60F3-46B2-BA5F-D00E22A252E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ext>
  </threadedComment>
  <threadedComment ref="S457" personId="{F8B4D847-0F59-490F-8F92-F42AD26C2DD0}" id="{C19507AF-D4A6-4A0A-BBC1-031663B22040}">
    <text xml:space="preserve">Josefa Jeane Gomes, designada pt 748 de 14/11/2006 e dispensada, a partir de 09/07/2015, pt 577 de 14/08/2015.
</text>
  </threadedComment>
  <threadedComment ref="G458" personId="{F8B4D847-0F59-490F-8F92-F42AD26C2DD0}" id="{2B5273F1-73F6-450A-9F9C-AD26A0AD4D41}">
    <text xml:space="preserve">Philipe da Silva Pires Rezende, nomeado pt 884 de 02/06/2014 e exonerado, a pedido, a partir de 18/01/2016, pt 108 de 27/01/2016.
</text>
  </threadedComment>
  <threadedComment ref="G459" personId="{F8B4D847-0F59-490F-8F92-F42AD26C2DD0}" id="{50A989E7-8E1B-4A1E-9F79-A3F30FED610E}">
    <text xml:space="preserve">Jose Paulo Antunes Lopes, nomeado pt 885 de 02/06/2014 e exonerado, a partir de 23/03/2015,  pt 166 de 25/03/2015.
</text>
  </threadedComment>
  <threadedComment ref="G461" personId="{F8B4D847-0F59-490F-8F92-F42AD26C2DD0}" id="{8A2102FD-ACAE-407F-BA03-10B1354333AD}">
    <text xml:space="preserve">Josefa Jeane Gomes, nomeada pt 886 de 02/06/2014 e exonerada pt  814 de 09/07/2015.
 LUANDA DE SIQUEIRA LEITÃO nomeada Pt 499, de 20/07/15, exonerada Pt1.970, de25/10/16.
</text>
  </threadedComment>
  <threadedComment ref="S462" personId="{F8B4D847-0F59-490F-8F92-F42AD26C2DD0}" id="{3727DB0D-6026-4125-AFCF-CED6AC67A0D2}">
    <text>Paulo Ricardo Araujo de Ornelas Mendes, Designado pt 976 de 12/06/2014 e dispensado pt 453 de 15/07/2015.
Daniel Ferreira Alves, designado pt 463 de 15/07/2015 e dispensado pt 873 de 31/07/2015.
Thiago Silva Carvalho designado pt. 555 de 06.08.15 e dispensado pt. 336 de 12.03.18.</text>
  </threadedComment>
  <threadedComment ref="G463" personId="{0D454853-F00B-429E-A927-084A7F7B8BC3}" id="{2FBB3740-39CD-48DA-8BE7-206ADBC54F09}">
    <text>Thiago Silva Carvalho nomeado pt. 464 de 15.07.15 e exonerado pt 301 de 06.03.18.</text>
  </threadedComment>
  <threadedComment ref="G464" personId="{F8B4D847-0F59-490F-8F92-F42AD26C2DD0}" id="{F26B915B-B1E1-488C-B054-F2081C338BA4}">
    <text xml:space="preserve">Mariangela Nepomuceno Haje, nomeada pt 465 de 15/07/2015 e exoenrada pt 147 de 03/02/2016.
</text>
  </threadedComment>
  <threadedComment ref="G466" personId="{F8B4D847-0F59-490F-8F92-F42AD26C2DD0}" id="{F6D3E09D-3C60-42FD-896B-1EA4978C15C4}">
    <text xml:space="preserve">Guilherme Senna Jeronymo, pt 467 de 15/07/2015 e exonerado pt 42 de 13/01/2016.
</text>
  </threadedComment>
  <threadedComment ref="G467" personId="{F8B4D847-0F59-490F-8F92-F42AD26C2DD0}" id="{D50C861F-4A84-4C09-910E-6BC818C821B4}">
    <text>Willans Nunes dos Santos, nomeado pt 466 de 15/07/2015, e exonerado pt 43 de 13/01/2016.
Guilherme Senna Jerônymo, nomeado Pt 42, de 13/01/16, e exonerado Pt1.835, de 30/09/16.
Ulisses Luz da Silva Neto, nomeado pt. 1837 de 30.09.16, e exonerado pt. 341 de 13.03.18.</text>
  </threadedComment>
  <threadedComment ref="G468" personId="{3BF10F83-6051-4ED5-8E64-15CEB632AF64}" id="{72745F60-A4E1-4EE6-9A31-08FA5FA7D464}">
    <text>Marco Antônio Alves Corrêa, nomeado na CGE III pela port. 541 de 27.09.06 e exon. Pela port. 1.322 de 28.10.09, com efeitos retroativos a 27.10.09.</text>
  </threadedComment>
  <threadedComment ref="S468" personId="{3BF10F83-6051-4ED5-8E64-15CEB632AF64}" id="{F25640C0-3580-4011-89D3-39E4B285AEB0}">
    <text>Frederico Augusto de Abreu Fernandes, designado na CGE III pela port. 1.323 de 28.10.09 e disp. Pela port. 833 de 25.06.2010.
Luzimara Lino da Silva, designada na CGE III pela port. 561 de 02.10.06 e dispensada pela port. 1.323 de 28.10.09.</text>
  </threadedComment>
  <threadedComment ref="G472" personId="{F8B4D847-0F59-490F-8F92-F42AD26C2DD0}" id="{A2ABD285-965A-4319-952B-A4709DD3482C}">
    <text>Luis Jibrin, nomeado pt 891 de 02/06/2014 e exonerado, a pedido, a partir de 28/07/2016, pt 1539 de 29/07/2016.
Sabrina Araujo de Melo nomeada PT 01.540 de 29.07.16 e exonerada PT 01.300 de 04.08.2017</text>
  </threadedComment>
  <threadedComment ref="E473" personId="{F8B4D847-0F59-490F-8F92-F42AD26C2DD0}" id="{A820FDBD-DA7E-43AD-87DB-8736BAC153B7}">
    <text xml:space="preserve">Apostilado BS 30 de 02/06/2014 </text>
  </threadedComment>
  <threadedComment ref="S473" personId="{42DF12FD-3BDD-49E4-BB92-1E443CC54DB2}" id="{FF364925-D645-4CAB-884B-B98435655A81}">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ext>
  </threadedComment>
  <threadedComment ref="G477" personId="{8B28C577-FD35-43FD-BD55-44B19B0AE08E}" id="{D13CAC2C-26DA-4B04-855C-096976F5F2FF}">
    <text>Michelle Cecilia dos Reis, nomeada Pt 895, de2/6/14, exonerada, a pedido, Pt 1.203, de 19/7/17; Sarah Machado Luz, nomeada, Port.1.216, DOU de 21.07.2017, exonerada, Port. 1630, DOU de 23.11.2018;Adamo Luiz Costa Batista, nomeado, Port. 1.628, DOU de 23.11.2018.</text>
  </threadedComment>
  <threadedComment ref="G478" personId="{F8B4D847-0F59-490F-8F92-F42AD26C2DD0}" id="{D2F8DE65-36AE-4311-A4B1-7FA821B42CCA}">
    <text xml:space="preserve">Rodrigo Rodrigues Savini, nomeado pt 456 de 15/07/2015 e exonerado, a pedido, pt 1469 de 26/07/2016.
</text>
  </threadedComment>
  <threadedComment ref="G479" personId="{F8B4D847-0F59-490F-8F92-F42AD26C2DD0}" id="{F591ACBC-A02B-4819-A684-8D853C673AA6}">
    <text>Lúcia de Fátima Teixeira Masson, nomeada pt 739 de 09/11/2006 e exonerada pt 994 de 01/09/2015. Aline Fernandes das Chagas, nomeada Port. 12, DOU de 08.01.16; Exonerada, Port. 1.673, DOU de 29.11.18.</text>
  </threadedComment>
  <threadedComment ref="S479" personId="{3BF10F83-6051-4ED5-8E64-15CEB632AF64}" id="{D738B306-C9E3-4CB4-870D-C0E354934864}">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ext>
  </threadedComment>
  <threadedComment ref="G481" personId="{0D454853-F00B-429E-A927-084A7F7B8BC3}" id="{D793E809-47C5-4286-B978-6B21693B0915}">
    <text>Paula Simões Silva nomeada pt 74 de 22.01.18 e exonerada pt 798 de 20.06.18.</text>
  </threadedComment>
  <threadedComment ref="G482" personId="{0D454853-F00B-429E-A927-084A7F7B8BC3}" id="{67757349-C65C-4CEF-9AA7-8C94FE7B1F3A}">
    <text>Petter Ricardo de Oliveira nomeado pt. 75 de 22.01.18 e exonerado a pedido pt. 256 de 28.02.18.</text>
  </threadedComment>
  <threadedComment ref="G483" personId="{0D454853-F00B-429E-A927-084A7F7B8BC3}" id="{70AD7A30-464F-4328-976F-9E543F11D313}">
    <text>Mariana Drumond Marques nomeada pt 76 de 22.01.18 e exonerada pt 811 de 22.06.18.</text>
  </threadedComment>
  <threadedComment ref="G486" personId="{0D454853-F00B-429E-A927-084A7F7B8BC3}" id="{27803A7B-55A0-4676-88D9-A7DF0F9C4628}">
    <text>Yandra Ribeiro Torres nomeada pt 295 de 05.02.16 e exonerada pt 852 de 04.07.18.</text>
  </threadedComment>
  <threadedComment ref="S486" personId="{F8B4D847-0F59-490F-8F92-F42AD26C2DD0}" id="{7E7B83F0-599E-445D-983D-7A6DDC8D80A6}">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ext>
  </threadedComment>
  <threadedComment ref="E488" personId="{F8B4D847-0F59-490F-8F92-F42AD26C2DD0}" id="{141CF619-2C5E-4A97-A3B2-9F44054D6580}">
    <text xml:space="preserve">Apostilado de CCT V para CGE IV, BS 30 de 02/06/2014 </text>
  </threadedComment>
  <threadedComment ref="G488" personId="{3BF10F83-6051-4ED5-8E64-15CEB632AF64}" id="{4339136D-DE5D-443D-BE5F-63671627FEE2}">
    <text>André Vaz Lopes, nomeado na CCT V pela port. 380 de 28.08.06 e exonerado, a pedido, pela port. 243 de 09.03.2010.
Maria Cecilia dos Santos Queiroz Araujo, nomeada pt 630 de 10/05/2010 e exonerada pt 661 de 17/03/2016.</text>
  </threadedComment>
  <threadedComment ref="S488" personId="{3BF10F83-6051-4ED5-8E64-15CEB632AF64}" id="{ADACEC73-CCF6-4C4F-8E16-4E8082B578A9}">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ext>
  </threadedComment>
  <threadedComment ref="G490" personId="{F8B4D847-0F59-490F-8F92-F42AD26C2DD0}" id="{2CBF9EDB-DFBF-4B01-8E09-30D40DB67DA9}">
    <text>Juliana Borges Pires, nomeada pt 871 de 02/06/2014 e exonerada, a pedido, a partir de 01/10/2014, pt 1620 de 06/10/2014.
Raquel Vidal Costa, nomeada pt 1619 de 06/10/2014 e exonerada pt 1071 de 16/09/2015.</text>
  </threadedComment>
  <threadedComment ref="G491" personId="{F8B4D847-0F59-490F-8F92-F42AD26C2DD0}" id="{7126ABFA-8CBB-4297-90B3-B09E51808EA0}">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text>
  </threadedComment>
  <threadedComment ref="G498" personId="{3BF10F83-6051-4ED5-8E64-15CEB632AF64}" id="{DCA612F8-749A-4F60-99FA-62A19A093A3A}">
    <text>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ext>
  </threadedComment>
  <threadedComment ref="S498" personId="{3BF10F83-6051-4ED5-8E64-15CEB632AF64}" id="{BE296FE4-4770-40F6-8296-0236A120D5A2}">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ext>
  </threadedComment>
  <threadedComment ref="G500" personId="{8B28C577-FD35-43FD-BD55-44B19B0AE08E}" id="{D0158622-8D6C-4C59-B5F1-78246A5D6A8C}">
    <text>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ext>
  </threadedComment>
  <threadedComment ref="E503" personId="{F8B4D847-0F59-490F-8F92-F42AD26C2DD0}" id="{598CED11-1A5C-46BB-AC3F-C1CDC1813EDE}">
    <text xml:space="preserve">Apostilado de CCT IV para CCT V, BS 30 de 02/06/2014 </text>
  </threadedComment>
  <threadedComment ref="G503" personId="{F8B4D847-0F59-490F-8F92-F42AD26C2DD0}" id="{FAA03642-0C54-41CB-A76F-69AFF0F93C53}">
    <text>Nelci dos Santos, nomeado pt 428 de 13/04/2010 e exonerado a pedido, a partir de 30/04/2014, pt 537 de 12/05/2014.
MARCO ANTONIO DEL AGUILA DE LIMA nomeado Pt 536, de 12/05/14, exonerado Pt 1.962, de 25/10/16.</text>
  </threadedComment>
  <threadedComment ref="S503" personId="{3BF10F83-6051-4ED5-8E64-15CEB632AF64}" id="{EAE350CF-3A84-467F-97D3-273256421B2B}">
    <text xml:space="preserve">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ext>
  </threadedComment>
  <threadedComment ref="G504" personId="{8B28C577-FD35-43FD-BD55-44B19B0AE08E}" id="{CDAE5E6E-F482-477A-9928-FDE6FB636F48}">
    <text>Verangge Pereira Lopes Custodio, nomeada Pt 873,  de 2/6/14, exonerada Pt 1.006, de 23/6/17.</text>
  </threadedComment>
  <threadedComment ref="S504" personId="{F8B4D847-0F59-490F-8F92-F42AD26C2DD0}" id="{CAEC861F-62BD-4D14-8593-23D9D703D74D}">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ext>
  </threadedComment>
  <threadedComment ref="G505" personId="{3BF10F83-6051-4ED5-8E64-15CEB632AF64}" id="{B1ACEC0F-8159-4992-ACA6-0B72B43CFF4A}">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ext>
  </threadedComment>
  <threadedComment ref="S505" personId="{1B77C2F6-3C52-45F1-9BD0-C370B5D6E1F6}" id="{7FFF517A-B6B0-4ADB-A9E3-069D987D5C3F}">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ext>
  </threadedComment>
  <threadedComment ref="G506" personId="{8B28C577-FD35-43FD-BD55-44B19B0AE08E}" id="{C8C88337-379E-4801-90C9-1249BBB6142D}">
    <text>Rhayane Stephane Silva Andrade Matos, nomeada Pt 1.878, de 10/10/16, exonerada Pt 1.089, de 3/7/17.</text>
  </threadedComment>
  <threadedComment ref="G507" personId="{F8B4D847-0F59-490F-8F92-F42AD26C2DD0}" id="{EB909BE4-DE50-4D54-B8F5-E28E148704FD}">
    <text>Thiago Ken-Ithi Ribeiro Yamada, nomeado pt 504 10/11/2014 e exonerado, a pedido, pt 1247 de 13/10/2015.
Olimpio Tavares da Silva, nomeado pt 1252 20/06/2016. Olimpio Tavares da Silva - Nomeação: Port.1252, DOU de 20.06.16; exoneração: Port. 942, DOU de 23.07.18.</text>
  </threadedComment>
  <threadedComment ref="S507" personId="{E3193E39-7E0E-4BAB-A412-735F554BB225}" id="{2106B9EF-F3B5-4D19-8F37-C3950F3DB9F2}">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ext>
  </threadedComment>
  <threadedComment ref="G508" personId="{35FB955B-7549-4A01-9C51-1AA8F6FC6E08}" id="{6D9C824A-EBEA-4BDA-A97A-6572C01AAA2C}">
    <text xml:space="preserve">Danitza Passamai Rojas - nomeação: Port. 1403, DOU de 28.08.14; exoneração: Port. 941, DOU de 23.07.18.
</text>
  </threadedComment>
  <threadedComment ref="S508" personId="{F8B4D847-0F59-490F-8F92-F42AD26C2DD0}" id="{A20221B0-111D-4812-B484-82ABC888EB7A}">
    <text>Danitza Passamai Rojas Buvinich, designada pt 1.229 de 28/07/2014 e dispensada pt 1.404 de 28/08/2014.</text>
  </threadedComment>
  <threadedComment ref="G511" personId="{A8EE753D-DA54-402E-B575-A590765E478F}" id="{E49115EA-A8F1-49B3-9BB2-64131E4E609C}">
    <text>Ana Lucia de Campos Martins, nomeada PT 290 de 05.02.16 e exonerada PT 1.431 de 18/07/2016.
Marcus Kleber Eler Viana, nomeado pt. 1930 de 23.11.17 e exonerado a pedido pt.255 de 28.02.18.</text>
  </threadedComment>
  <threadedComment ref="S511" personId="{0D454853-F00B-429E-A927-084A7F7B8BC3}" id="{0F6EEC33-5880-447A-9255-D38B3CFE6E83}">
    <text>Paulo Cesar de Oliveira designado 2051 de 18.12.17 e dispensado pt. 257 de 28.02.18.</text>
  </threadedComment>
  <threadedComment ref="G512" personId="{A8EE753D-DA54-402E-B575-A590765E478F}" id="{96D742D5-F110-4789-8FB9-A56924899403}">
    <text>Ana Lucia de Campos Martins, nomeada PT 290 de 05.02.16 e exonerada PT 1.431 de 18/07/2016.
Paulo Cesar de Oliveira nomeado pt. 2050 de 18.12.17 e exonerado a pedido pt. 258 de 28.02.18.</text>
  </threadedComment>
  <threadedComment ref="G513" personId="{F8B4D847-0F59-490F-8F92-F42AD26C2DD0}" id="{28D9CAC0-82AB-45BC-9DCB-D518B571694F}">
    <text xml:space="preserve">Aline Fernandes das Chagas, nomeada pt 861 de 02/06/2014 e exonerada pt 7 de 06/01/2016.
</text>
  </threadedComment>
  <threadedComment ref="S513" personId="{F8B4D847-0F59-490F-8F92-F42AD26C2DD0}" id="{829C7828-BB25-4A68-BCDD-86B34E171E84}">
    <text xml:space="preserve">Leda Castro Almeida, designada pt 284 de 05/02/2016 e dispensada pt 775 de 31/03/2016.
</text>
  </threadedComment>
  <threadedComment ref="G514" personId="{0D454853-F00B-429E-A927-084A7F7B8BC3}" id="{061DA6F8-8A0E-4BC5-854B-9829497C9E93}">
    <text>Cândida Aparecida Alves Santana nomeada pt 285 de 05.02.16 e exonerada pt 417 de 29.03.18.</text>
  </threadedComment>
  <threadedComment ref="G516" personId="{0D454853-F00B-429E-A927-084A7F7B8BC3}" id="{7D188E64-52CA-454D-81B7-2F69AC0B4B32}">
    <text xml:space="preserve">Silvana Rodrigues Nascimento Queiroz nomeada pt 1577 de08.08.16 e dispensada pt 143 de 02.02.18.
</text>
  </threadedComment>
  <threadedComment ref="G517" personId="{8B28C577-FD35-43FD-BD55-44B19B0AE08E}" id="{939A7926-02A5-4136-A7D5-15194571FFAB}">
    <text>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ext>
  </threadedComment>
  <threadedComment ref="S517" personId="{8B28C577-FD35-43FD-BD55-44B19B0AE08E}" id="{6E9582EB-9967-49EC-B8B1-C3D41F5AB0BC}">
    <text>Itamar de Falco Junior, designado Pt 94, de 23/1/17, dispensado, a pedido, a partir de 20/12/17, Pt 2069, de 22/12/17.</text>
  </threadedComment>
  <threadedComment ref="G518" personId="{F8B4D847-0F59-490F-8F92-F42AD26C2DD0}" id="{0BA1A2AF-5A28-4C78-8B92-493110710D19}">
    <text>Tatiana da Conceição Caetano, nomeada pt 288 de 05/02/2016 e exonerada, a pedido, a partir de 25/04/2016, pt 992 de 04/05/2016.
Adelaide da Silva Brito, nomeada pt 993 de 04/05/2016 e exonerada, a pedido, a partir de 01/08/2016, pt 1572 de 03/08/2016.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H11" personId="{F8B4D847-0F59-490F-8F92-F42AD26C2DD0}" id="{AAE32DA4-1B60-469C-B72F-617C9DA5C22E}">
    <text>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ext>
  </threadedComment>
  <threadedComment ref="T11" personId="{4661C9CD-0CB5-423D-8AC4-040A07416A83}" id="{30587D6E-305F-4C00-8BA9-EA756055A687}">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ext>
  </threadedComment>
  <threadedComment ref="H12" personId="{FE0F4D43-C58A-4743-B936-20918270AE78}" id="{487CB0EB-A1D8-4F9A-A29B-DE6310D77225}">
    <text>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ext>
  </threadedComment>
  <threadedComment ref="H13" personId="{F8B4D847-0F59-490F-8F92-F42AD26C2DD0}" id="{4557EB9B-3482-4EE3-ADDE-0DD5BF9319F9}">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ext>
  </threadedComment>
  <threadedComment ref="H14" personId="{0D454853-F00B-429E-A927-084A7F7B8BC3}" id="{C909F2F4-C39B-4D2A-B6B9-1FF046C0C6DB}">
    <text>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ext>
  </threadedComment>
  <threadedComment ref="H15" personId="{8B28C577-FD35-43FD-BD55-44B19B0AE08E}" id="{8EA31EF5-1FD8-4F78-8996-6604AE9010BB}">
    <text xml:space="preserve">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ext>
  </threadedComment>
  <threadedComment ref="H16" personId="{F8B4D847-0F59-490F-8F92-F42AD26C2DD0}" id="{E7780A3F-5E28-46A3-BC27-A6A0115E39A2}">
    <text xml:space="preserve">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
</text>
  </threadedComment>
  <threadedComment ref="H17" personId="{F8B4D847-0F59-490F-8F92-F42AD26C2DD0}" id="{209BF6E1-7C98-473B-B901-CF05C0D3EDF1}">
    <text>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ext>
  </threadedComment>
  <threadedComment ref="H18" personId="{0D454853-F00B-429E-A927-084A7F7B8BC3}" id="{DE04AEAA-EB69-4D31-9C04-ED00B0DAFE64}">
    <text>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ext>
  </threadedComment>
  <threadedComment ref="H19" personId="{0D454853-F00B-429E-A927-084A7F7B8BC3}" id="{C11162DE-A268-4DE2-8693-4E9A0D33C46B}">
    <text>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ext>
  </threadedComment>
  <threadedComment ref="T19" personId="{F8B4D847-0F59-490F-8F92-F42AD26C2DD0}" id="{9A964095-8504-46DD-8068-FBC96F0E5B02}">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text>
  </threadedComment>
  <threadedComment ref="H20" personId="{0D454853-F00B-429E-A927-084A7F7B8BC3}" id="{D11BA17B-5202-4890-80A5-E982D6112A20}">
    <text>Cargo novo, criado RDC 251.</text>
  </threadedComment>
  <threadedComment ref="H21" personId="{0D454853-F00B-429E-A927-084A7F7B8BC3}" id="{754262B3-E280-4F13-A8B2-008E706911C8}">
    <text>Pablo Rafael Tavares Pereira nomeado pt 883 de 22.05.13 e exonerado, a pedido, pt  1734 de 12.12.18.
RHANA RHEILA DE SOUZA BORGES. Exonerada, Port.1.531, DOU 02.12.2024.
Silvana Rodrigues Nascimento. Nomeada, Port. 1.531, DOU 02.12.2024.</text>
  </threadedComment>
  <threadedComment ref="H22" personId="{F8B4D847-0F59-490F-8F92-F42AD26C2DD0}" id="{CEEEA320-C74B-4BA3-AAC3-82234AFDBF95}">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ext>
  </threadedComment>
  <threadedComment ref="H23" personId="{F8B4D847-0F59-490F-8F92-F42AD26C2DD0}" id="{957B8919-10FE-4194-AA7B-846DEC3882A3}">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ext>
  </threadedComment>
  <threadedComment ref="H24" dT="2022-06-14T20:31:58.04" personId="{61AC6218-6FCE-41DB-AC6F-68E5DD7743AB}" id="{90DAE47C-DFE1-415D-97F5-FA610335DF62}">
    <text>Maria Lívia da Silva Santos, Nomeado, Port. 1.542, DOU de 15/12/2008. Exonerado, Port. 411, DOU de 13/06/2022.
Stéphani Cangerana Peres, Nomeado, Port. 411, DOU de 13/06/2022.</text>
  </threadedComment>
  <threadedComment ref="H25" dT="2025-02-20T19:02:46.45" personId="{2663413D-70EF-429F-8381-0CCE1535BCD1}" id="{F9624E04-92E7-48E0-9219-EBD5DD46D824}">
    <text>Criação RDC Nº 959, de 16/01/2025, DOU 17/01/2025. Ana Cláudia Oliveira. Nomeado, Port. 201, DOU de 03/02/2025.</text>
  </threadedComment>
  <threadedComment ref="H26" personId="{3BF10F83-6051-4ED5-8E64-15CEB632AF64}" id="{AFA84A91-FF2C-468F-AE8F-20C3B79724C5}">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ext>
  </threadedComment>
  <threadedComment ref="T26" personId="{E3193E39-7E0E-4BAB-A412-735F554BB225}" id="{B00D784E-08D4-4D73-8250-E72A0C8BD4B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text>
  </threadedComment>
  <threadedComment ref="T26" dT="2025-09-17T20:35:18.95" personId="{FB2D123D-C0EF-4359-8717-34969F7CBDC2}" id="{9AEBE8F7-B6E2-48CF-95B8-C39FDB2507C7}" parentId="{B00D784E-08D4-4D73-8250-E72A0C8BD4B2}">
    <text xml:space="preserve">Samia Rocha de Oliveira Melo, Dispensada, Port. 1013, DOU de 17/09/2025. </text>
  </threadedComment>
  <threadedComment ref="T26" dT="2025-09-17T20:35:58.44" personId="{FB2D123D-C0EF-4359-8717-34969F7CBDC2}" id="{D9D55EE5-7976-4D5F-BECF-3F32E36A2C47}" parentId="{B00D784E-08D4-4D73-8250-E72A0C8BD4B2}">
    <text>Patrícia Azevedo Chagas, designada, Port. 1103, DOU 17/09/2025.</text>
  </threadedComment>
  <threadedComment ref="H27" personId="{F8B4D847-0F59-490F-8F92-F42AD26C2DD0}" id="{1AE698D5-485F-486F-BCA1-28E19D9FBE08}">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ext>
  </threadedComment>
  <threadedComment ref="H28" personId="{0D454853-F00B-429E-A927-084A7F7B8BC3}" id="{D93B483A-83B8-4110-B449-5AFC95B5912F}">
    <text>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ext>
  </threadedComment>
  <threadedComment ref="H29" personId="{8B28C577-FD35-43FD-BD55-44B19B0AE08E}" id="{1DE2B285-5AEA-478C-A8AD-B7AEB11DE2D3}">
    <text>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ext>
  </threadedComment>
  <threadedComment ref="H30" personId="{F8B4D847-0F59-490F-8F92-F42AD26C2DD0}" id="{1ACF5295-F057-41C2-8154-6B5C8F9202FA}">
    <text>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ext>
  </threadedComment>
  <threadedComment ref="H31" personId="{8B28C577-FD35-43FD-BD55-44B19B0AE08E}" id="{057D3C5B-12FE-4FDC-8630-F2319ECDF50F}">
    <text>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ext>
  </threadedComment>
  <threadedComment ref="H32" personId="{CD5FD9EF-826B-402A-A9A3-448529BF4EC6}" id="{A55C03F2-6219-4E5C-9A41-6EDE57D08660}">
    <text>Ademir Nunes Benevides Filho, Nomeação, Port. 309, DOU de 18/06/2021. Exoneração, Port. 68, DOU de 03/02/2022. 
Simone Saad Calil. Nomeada, Port. 121, DOU de 15/02/2023.Exonerada, Port. 126, DOU 24/01/2025.
Sâmia Rocha de Oliveira Melo. Nomeada, Port. 1.044, DOU 01.09.2025.</text>
  </threadedComment>
  <threadedComment ref="H33" dT="2025-09-26T11:14:28.79" personId="{19456390-86F0-41C3-A0FA-462CFD58F39D}" id="{BADD6955-627C-4322-A52C-18E67988FAF5}">
    <text>Guiherme Antonio Marques Buss. Exonerado, Port. 1.151, DOU 26.09.2025.
Patricia Oliveira Pereira Tagliari. Nomeada, Port. Port. 1.151, DOU 26.09.2025.</text>
  </threadedComment>
  <threadedComment ref="H34" dT="2025-03-31T19:20:35.75" personId="{2663413D-70EF-429F-8381-0CCE1535BCD1}" id="{FC48D9C6-ED6B-4CB6-B937-191FC60650CF}">
    <text xml:space="preserve">Criação RDC Nº 962, de 10/02/2025, DOU 11/02/2025. </text>
  </threadedComment>
  <threadedComment ref="H34" dT="2025-09-22T14:11:41.22" personId="{19456390-86F0-41C3-A0FA-462CFD58F39D}" id="{FFA4C667-E160-4048-988D-AFF8749DE52D}" parentId="{FC48D9C6-ED6B-4CB6-B937-191FC60650CF}">
    <text>Rosiene Rosália Andrade. Nomeada, Port. 1.128, DOU 22/09/2025.</text>
  </threadedComment>
  <threadedComment ref="H35" personId="{0D454853-F00B-429E-A927-084A7F7B8BC3}" id="{674B22CC-82BD-4F47-A366-42AEC36E6674}">
    <text>Francineia Tavares Bezerra nomeada pt 134 02.02.16 e exonerada pt 1301 de 03.10.18. Erika Mattos da Veiga, nomeada, Port. 1.302, DOU de 03.10.18; exonerada, Port. 1.675, DOU de 29.11.18. Erika Mattos da Veiga, exonerada, Port. 1.224, DOU de 01.07.2019.</text>
  </threadedComment>
  <threadedComment ref="H36" personId="{FE0F4D43-C58A-4743-B936-20918270AE78}" id="{281DA1A2-57B1-4545-A5C5-CE7722D68670}">
    <text>Raimundo Nonato da Silva, nomeado na CCT V pela pt 410 de 13/04/2010 e exonerado pela pt 664 de 17/05/2011. Exonerado, Port. 287, DOU de 04.02.19.</text>
  </threadedComment>
  <threadedComment ref="T36" personId="{35FB955B-7549-4A01-9C51-1AA8F6FC6E08}" id="{BFBE0F97-AA5C-4266-B81E-5B99459325D6}">
    <text>Maria Cláudia Nascimento dos Santos, designada, Port. 1.986, DOU de 23.12.19; dispensada, Port. 537, DOU de 30.07.20. Adelson Teodoro Ramos Filho, designado, Port. 537, DOU de 30.07.20. Dispensado, Port. 743, DOU de 01/09/2022.
Erika Smidt Lara Resende. Designada, Port. 1039, DOU de 19/09/2023.</text>
  </threadedComment>
  <threadedComment ref="H37" personId="{F8B4D847-0F59-490F-8F92-F42AD26C2DD0}" id="{D1C953CD-F36A-4C65-8698-8FA6B41923DE}">
    <text>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ext>
  </threadedComment>
  <threadedComment ref="T37" personId="{00F80E7A-D910-482F-82DE-79E8D28D0DFC}" id="{47CC0D1C-7806-4071-8D81-52DF7FC36CF2}">
    <text xml:space="preserve">Carleyde de Maria Martins Reis, designada, Port. 993, DOU de 19.01.11; dispensada, Port. 437, DOU de 01.06.20. Gesiane Rodrigues de Jesus, designada, Port. 437, DOU de 01.06.20
</text>
  </threadedComment>
  <threadedComment ref="H38" dT="2024-06-07T12:15:47.54" personId="{19456390-86F0-41C3-A0FA-462CFD58F39D}" id="{E11B8408-6323-483F-8E3C-2ED7168A4648}">
    <text>Gesiane Rodrigues de Jesus. Nomeada, Port. 651, DOU de 03.06.2024. RDC 867 de 13/05/2024 alteração do cargo.</text>
  </threadedComment>
  <threadedComment ref="H39" personId="{8B28C577-FD35-43FD-BD55-44B19B0AE08E}" id="{F10BA67C-A471-4D5A-8E43-86B75E1648F4}">
    <text>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ext>
  </threadedComment>
  <threadedComment ref="H40" personId="{F8B4D847-0F59-490F-8F92-F42AD26C2DD0}" id="{C29D2F26-4331-4DE5-A326-69BC583AA001}">
    <text>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ext>
  </threadedComment>
  <threadedComment ref="T40" personId="{F8B4D847-0F59-490F-8F92-F42AD26C2DD0}" id="{088B1B8C-F62C-437C-8625-37063F01AF41}">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ext>
  </threadedComment>
  <threadedComment ref="H41" dT="2022-09-06T12:37:37.30" personId="{E26EC34D-EFAB-41C3-B794-8943BEEEA2C0}" id="{C6FCA0AA-7475-4764-A4C4-870F61FD5C7B}">
    <text>Marcelo Camilo Morera. Exonerado, Port. 662, DOU de 18/08/2022.
Ottoni Ferreira Filho de Oliveira. Nomeado, Port. 663, DOU de 18/08/2022. Exonerado, Port. 540, DOU de 31/05/2023.
Alfredo Luiz Nespoli Louzada. Nomeado, Port. 540, DOU de 31/05/2023.</text>
  </threadedComment>
  <threadedComment ref="H41" dT="2024-03-15T12:08:14.30" personId="{19456390-86F0-41C3-A0FA-462CFD58F39D}" id="{756A6744-A83F-44DD-86DD-0EA0525AFD8A}" parentId="{C6FCA0AA-7475-4764-A4C4-870F61FD5C7B}">
    <text>Exonerado, Port. 297, DOU 15.03.2024</text>
  </threadedComment>
  <threadedComment ref="H41" dT="2024-03-15T12:09:26.95" personId="{19456390-86F0-41C3-A0FA-462CFD58F39D}" id="{705F608B-D7C3-4398-B495-68AF01583E6B}" parentId="{C6FCA0AA-7475-4764-A4C4-870F61FD5C7B}">
    <text>Jainne Aragão Carvalho Fernandes. Nomeada, Port. 297, DOU 15.03.2024. Exonerada, Port. 1.038, DOU 01.09.2025.
Rafael Augusto Guimarães Rocha. Nomeado, Port.1.038, DOU 01.09.2025.</text>
  </threadedComment>
  <threadedComment ref="H42" dT="2022-06-21T21:04:38.44" personId="{61AC6218-6FCE-41DB-AC6F-68E5DD7743AB}" id="{31D5336A-2631-412D-9DF7-8E4C8B32E20E}">
    <text>Patrícia Serpa, Nomeada, Port. 434, DOU de 20/06/2022.</text>
  </threadedComment>
  <threadedComment ref="T42" dT="2022-10-07T13:54:33.52" personId="{E26EC34D-EFAB-41C3-B794-8943BEEEA2C0}" id="{8CBBE902-313C-4BA1-B1B9-38DEEBACA1B6}">
    <text>Simone Honorato Santana. Designada, Port. 879, DOU de 07/10/2022</text>
  </threadedComment>
  <threadedComment ref="H43" dT="2022-11-04T13:34:20.54" personId="{E26EC34D-EFAB-41C3-B794-8943BEEEA2C0}" id="{AEA5303F-F809-4E13-B740-246D8DCE388E}">
    <text>Thiago Ken Ithi Ribeiro Yamada. Nomeado, Port. 1041, DOU de 04/11/2022.</text>
  </threadedComment>
  <threadedComment ref="H43" dT="2024-11-25T11:50:18.44" personId="{19456390-86F0-41C3-A0FA-462CFD58F39D}" id="{3617812D-FAF3-4B20-A4F4-786FCCEE6CBE}" parentId="{AEA5303F-F809-4E13-B740-246D8DCE388E}">
    <text>ALBA MARIA CAMPOS LIMA PISMEL. Nomeada, Port. 502, DOU 05.07.2022. Exonerada, Port. 1491, DOU 25.11.2024.
Thiago Ken Ithi Ribeiro Yamada. Nomeado, Port. 1491, DOU 25.11.2024</text>
  </threadedComment>
  <threadedComment ref="H44" dT="2022-07-20T15:19:41.37" personId="{61AC6218-6FCE-41DB-AC6F-68E5DD7743AB}" id="{5CC2A861-8D4F-44F2-8AE7-BD9F724D34F1}">
    <text>Simone Honorato Santana, Nomeada, Port. 518, DOU de 07/07/2022.</text>
  </threadedComment>
  <threadedComment ref="H45" dT="2022-11-04T13:34:20.54" personId="{E26EC34D-EFAB-41C3-B794-8943BEEEA2C0}" id="{F22FE831-36E1-4497-B5E0-CCAC6716C0FC}">
    <text>Thiago Ken Ithi Ribeiro Yamada. Nomeado, Port. 1041, DOU de 04/11/2022.</text>
  </threadedComment>
  <threadedComment ref="H45" dT="2024-11-25T11:46:42.70" personId="{19456390-86F0-41C3-A0FA-462CFD58F39D}" id="{28687161-6578-4A00-97E4-B980E5A646C2}" parentId="{F22FE831-36E1-4497-B5E0-CCAC6716C0FC}">
    <text>Exonerado. Port. 1.490, DOU 25.11.2024.</text>
  </threadedComment>
  <threadedComment ref="H45" dT="2024-12-05T12:33:07.18" personId="{19456390-86F0-41C3-A0FA-462CFD58F39D}" id="{6613143A-B63B-408B-A1EB-C65AEFEA9156}" parentId="{F22FE831-36E1-4497-B5E0-CCAC6716C0FC}">
    <text>Viviane Sayuri Mogrão Suzuki. Nomeada, Port. 1.538, DOU 05.12.2024.</text>
  </threadedComment>
  <threadedComment ref="H45" dT="2025-11-11T12:44:26.06" personId="{FB2D123D-C0EF-4359-8717-34969F7CBDC2}" id="{7CE1B6D8-F9BD-44DA-897C-F54F44BAA7D6}" parentId="{F22FE831-36E1-4497-B5E0-CCAC6716C0FC}">
    <text>Viviane Sayuri Mograo Suzuki. Exonerada. Port. 1379, DOU 10.11.2025.</text>
  </threadedComment>
  <threadedComment ref="H45" dT="2025-11-11T12:52:59.35" personId="{FB2D123D-C0EF-4359-8717-34969F7CBDC2}" id="{8CC4A5F0-E6C3-495A-B35E-54B7D3462DA5}" parentId="{F22FE831-36E1-4497-B5E0-CCAC6716C0FC}">
    <text>Alba Maria Campos Lima Pismel. Nomeada. Port. 1378, DOU 10.11.2025.</text>
  </threadedComment>
  <threadedComment ref="H46" personId="{F8B4D847-0F59-490F-8F92-F42AD26C2DD0}" id="{506D5568-B6FB-4ECC-95AC-274AE40F1338}">
    <text>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text>
  </threadedComment>
  <threadedComment ref="H46" dT="2025-09-16T13:33:05.44" personId="{FB2D123D-C0EF-4359-8717-34969F7CBDC2}" id="{8FD6081B-F70C-431B-AC98-5CD4F1229E1A}" parentId="{506D5568-B6FB-4ECC-95AC-274AE40F1338}">
    <text>Mateus Amâncio Vitorino de Paulo. Nomeado. Port. 1.101, DOU de 16/09/2025.</text>
  </threadedComment>
  <threadedComment ref="T46" personId="{35FB955B-7549-4A01-9C51-1AA8F6FC6E08}" id="{BB96E7C9-3D8F-4C73-9F90-BDBCBE9F6497}">
    <text>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text>
  </threadedComment>
  <threadedComment ref="H47" personId="{35FB955B-7549-4A01-9C51-1AA8F6FC6E08}" id="{750C3293-FAAA-4CCD-96F5-4993D8A1E70E}">
    <text>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ext>
  </threadedComment>
  <threadedComment ref="H48" personId="{35FB955B-7549-4A01-9C51-1AA8F6FC6E08}" id="{8F20A9BA-01D2-4689-B36B-7FCC60712E81}">
    <text>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text>
  </threadedComment>
  <threadedComment ref="H49" dT="2024-11-07T18:57:03.74" personId="{2663413D-70EF-429F-8381-0CCE1535BCD1}" id="{C63BBA3B-CEA7-4479-9AD1-3C7618B293A1}">
    <text>Cargo criado na RDC Nº 934, DE 30 DE OUTUBRO DE 2024, publicada no DOU em 31/10/2024.</text>
  </threadedComment>
  <threadedComment ref="H49" dT="2024-11-26T12:34:10.89" personId="{19456390-86F0-41C3-A0FA-462CFD58F39D}" id="{A14866E0-393A-43F7-BFEE-1B87C6FF137C}" parentId="{C63BBA3B-CEA7-4479-9AD1-3C7618B293A1}">
    <text>Julia de Souza Ferreira. Nomeada, Port. 1.492, DOU de  26/11/2024. Exonerada, Port. 1.061, DOU 03/09/2025.
Danyela de Souza Silva. Nomeada, Port. 1.448, DOU 02/12/2025.</text>
  </threadedComment>
  <threadedComment ref="T49" dT="2025-04-16T10:45:17.22" personId="{19456390-86F0-41C3-A0FA-462CFD58F39D}" id="{2A32F6E2-A74E-47BB-A90E-99C789B36A53}">
    <text>Fernando de Moraes Rego. Designado, Port. 502, DOU 16/04/2025. Dispensado, Port. 1.060, DOU 03/09/2025.
DANYELA DE SOUZA SILVA. Designada, Port. 1.060, DOU 03/09/2025.</text>
  </threadedComment>
  <threadedComment ref="F50" personId="{F8B4D847-0F59-490F-8F92-F42AD26C2DD0}" id="{31612805-FF70-4FB9-8CCD-77C22216193A}">
    <text>Apostilado de CA II para CA I, BS 30 de 02/06/2014.</text>
  </threadedComment>
  <threadedComment ref="H50" personId="{35FB955B-7549-4A01-9C51-1AA8F6FC6E08}" id="{75C4DB6E-7BCE-41A1-B45F-9E9B64815055}">
    <text>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ext>
  </threadedComment>
  <threadedComment ref="T50" personId="{F8B4D847-0F59-490F-8F92-F42AD26C2DD0}" id="{ADB69757-090A-427A-AA4A-08F2F450E9C7}">
    <text>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ext>
  </threadedComment>
  <threadedComment ref="H51" personId="{1B77C2F6-3C52-45F1-9BD0-C370B5D6E1F6}" id="{B4C7EAD8-C47C-46D6-8C3D-CF46C641E2EA}">
    <text>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ext>
  </threadedComment>
  <threadedComment ref="T51" personId="{F8B4D847-0F59-490F-8F92-F42AD26C2DD0}" id="{5B058364-1907-40C8-BF41-CBE092065A57}">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ext>
  </threadedComment>
  <threadedComment ref="H52" personId="{F8B4D847-0F59-490F-8F92-F42AD26C2DD0}" id="{32498554-D263-4351-9487-CFAA5F3F21DB}">
    <text>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ext>
  </threadedComment>
  <threadedComment ref="H53" personId="{35FB955B-7549-4A01-9C51-1AA8F6FC6E08}" id="{33687A73-05F0-4957-ABCB-1A64C11B5F48}">
    <text>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ext>
  </threadedComment>
  <threadedComment ref="T53" personId="{0D454853-F00B-429E-A927-084A7F7B8BC3}" id="{DD0648FF-2156-4383-A2A5-3DCC34930CF8}">
    <text>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ext>
  </threadedComment>
  <threadedComment ref="H54" personId="{0D454853-F00B-429E-A927-084A7F7B8BC3}" id="{31F01140-1F19-4EFD-80E5-2BFCA6DEB70E}">
    <text>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ext>
  </threadedComment>
  <threadedComment ref="H55" personId="{FE0F4D43-C58A-4743-B936-20918270AE78}" id="{C7BB81D2-D07F-4B37-BE04-0B793B8E71B0}">
    <text>José Carlos Esteves Francisco, nomeado pela pt 864 de 22/06/2011 e exonerada, a contar de 24/08/2011, pela pt 1262 de 26/08/2011.
Maria de Fatima Batista Lima de Carvalho, nomeada pt 1395, de 19/09/2011 e exonerada pt 232, de 26/02/2014.</text>
  </threadedComment>
  <threadedComment ref="T55" personId="{FE0F4D43-C58A-4743-B936-20918270AE78}" id="{9A13B88F-4BF3-4F67-BBC6-403DBD1F3C93}">
    <text>Maria de Fátima Batista Lima de Carvalho, designada pela pt 670 de 18/05/2011 e dispensada, a contar de 19/09/2011, pela pt 1452 de 30/09/2011.</text>
  </threadedComment>
  <threadedComment ref="H57" personId="{E3193E39-7E0E-4BAB-A412-735F554BB225}" id="{3B6FB176-3C3C-4F61-9DA4-FD6D14FD68B4}">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ext>
  </threadedComment>
  <threadedComment ref="T57" personId="{3BF10F83-6051-4ED5-8E64-15CEB632AF64}" id="{6173BCE6-9783-43D3-8CDD-16142156E695}">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text>
  </threadedComment>
  <threadedComment ref="H58" personId="{3BF10F83-6051-4ED5-8E64-15CEB632AF64}" id="{A7225571-441B-432E-93CE-12E91DC9C387}">
    <text>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ext>
  </threadedComment>
  <threadedComment ref="H59" personId="{1B77C2F6-3C52-45F1-9BD0-C370B5D6E1F6}" id="{10F100EF-9E9F-49ED-9DD0-8D882192746D}">
    <text xml:space="preserve">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ext>
  </threadedComment>
  <threadedComment ref="T59" personId="{3BF10F83-6051-4ED5-8E64-15CEB632AF64}" id="{EB04CFE9-61D8-4E57-81F4-6FD916C212BC}">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ext>
  </threadedComment>
  <threadedComment ref="H60" personId="{0D454853-F00B-429E-A927-084A7F7B8BC3}" id="{E8240599-60C5-48F8-A62A-961D8BCF88D6}">
    <text>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ext>
  </threadedComment>
  <threadedComment ref="H61" personId="{F8B4D847-0F59-490F-8F92-F42AD26C2DD0}" id="{F44AFD27-83A4-4835-BCE9-DB783F55E13C}">
    <text>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ext>
  </threadedComment>
  <threadedComment ref="H62" personId="{5D1A3FF2-609C-4F6F-802F-68F5BB0AEFDE}" id="{63E4B68B-5B14-48C7-ACB5-9B9C79F65224}">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ext>
  </threadedComment>
  <threadedComment ref="T62" personId="{5D1A3FF2-609C-4F6F-802F-68F5BB0AEFDE}" id="{0CA68155-2CF3-40FF-BC82-A9C927E9E67F}">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ext>
  </threadedComment>
  <threadedComment ref="H63" personId="{F8B4D847-0F59-490F-8F92-F42AD26C2DD0}" id="{C13EFED2-9243-4D65-BD7B-8B194B67B544}">
    <text>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ext>
  </threadedComment>
  <threadedComment ref="H64" dT="2024-06-07T12:21:45.90" personId="{19456390-86F0-41C3-A0FA-462CFD58F39D}" id="{350C8EE2-9259-45F6-AF1A-A10B53FC0493}">
    <text>Mary Anne Fontenele Martins. Nomeada, Port. 653, DOU de 03.06.2024. RDC 867 de 13/05/2024 alteração do cargo.Exonerada, Port. 1000, DOU 20.08.2025.
Nelci dos Santos. Nomeado, Port. 1.037,DOU 01.09.2025. Exonerado, Port. 1.127, DOU 22/09/2025.</text>
  </threadedComment>
  <threadedComment ref="H65" personId="{F8B4D847-0F59-490F-8F92-F42AD26C2DD0}" id="{899A89BF-9661-44ED-943A-1C2A26188167}">
    <text>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ext>
  </threadedComment>
  <threadedComment ref="T65" personId="{FE0F4D43-C58A-4743-B936-20918270AE78}" id="{6E75D651-D9B4-419D-B0D4-FAF099EBA7F8}">
    <text xml:space="preserve">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ext>
  </threadedComment>
  <threadedComment ref="H66" personId="{A8EE753D-DA54-402E-B575-A590765E478F}" id="{B5635450-D174-46FA-960E-2061915DDA06}">
    <text>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ext>
  </threadedComment>
  <threadedComment ref="H67" personId="{F8B4D847-0F59-490F-8F92-F42AD26C2DD0}" id="{5AE30C5B-07CD-405E-8A4B-3BCF565DE9DA}">
    <text xml:space="preserve">Patricia Oliveira Pereira, nomeada pt 684 de 02/06/2014 e exonerada, pt 105 de 23/01/2015.
</text>
  </threadedComment>
  <threadedComment ref="T67" personId="{FE0F4D43-C58A-4743-B936-20918270AE78}" id="{1FF523D2-C7EA-4965-8017-F001B080F20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text>
  </threadedComment>
  <threadedComment ref="H68" personId="{F8B4D847-0F59-490F-8F92-F42AD26C2DD0}" id="{B455B579-46AC-4335-A068-2D86D60EB777}">
    <text>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text>
  </threadedComment>
  <threadedComment ref="H69" personId="{35FB955B-7549-4A01-9C51-1AA8F6FC6E08}" id="{FFECB013-2A1E-42BE-870B-100BAC70AFF4}">
    <text>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ext>
  </threadedComment>
  <threadedComment ref="T69" personId="{35FB955B-7549-4A01-9C51-1AA8F6FC6E08}" id="{F10BA329-DDBB-45E9-AEB1-96E0F120CDEB}">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ext>
  </threadedComment>
  <threadedComment ref="H70" personId="{C335653A-28A0-4230-B004-79E19E236716}" id="{09823DE3-5607-42AC-8541-54A2362FD245}">
    <text>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ext>
  </threadedComment>
  <threadedComment ref="T71" personId="{F8B4D847-0F59-490F-8F92-F42AD26C2DD0}" id="{7543738D-C8CB-439B-97BF-D3B05F17038B}">
    <text>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ext>
  </threadedComment>
  <threadedComment ref="H72" personId="{A8EE753D-DA54-402E-B575-A590765E478F}" id="{2560D1CD-5927-4FF1-BA41-DAB0AECF2B24}">
    <text xml:space="preserve">Criada na RDC Nº 946, publicada no DOU de 06/12/2024. Thalita Medeiros Spencer Leão, nomeada PT nº 1.656, DOU 02/01/2025. </text>
  </threadedComment>
  <threadedComment ref="H73" personId="{0D454853-F00B-429E-A927-084A7F7B8BC3}" id="{3A78DD5B-11F5-4726-812A-FE105EF85D2D}">
    <text>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text>
  </threadedComment>
  <threadedComment ref="T73" personId="{8B28C577-FD35-43FD-BD55-44B19B0AE08E}" id="{C682CA12-2340-47B2-9761-D4C8BA9880D6}">
    <text>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ext>
  </threadedComment>
  <threadedComment ref="H74" personId="{8B28C577-FD35-43FD-BD55-44B19B0AE08E}" id="{1BC8BFFB-B51E-4C7F-983C-13DB94AE9471}">
    <text>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text>
  </threadedComment>
  <threadedComment ref="H75" personId="{8B28C577-FD35-43FD-BD55-44B19B0AE08E}" id="{FBEF6BA4-557C-420F-B302-FAE7DC94C3E5}">
    <text>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text>
  </threadedComment>
  <threadedComment ref="H76" personId="{35FB955B-7549-4A01-9C51-1AA8F6FC6E08}" id="{52E0B9A2-28B6-49B9-A8FB-49B806AB34E8}">
    <text>Mariângela Torchia do Nascimento, nomeada - Port. 1.188, DOU de 24.06.19; exonerada, Port. 578, DOU de 31.08.20.
Jonas de Salles Cunha, nomeado, Port. 670, DOU de 09.11.2020.</text>
  </threadedComment>
  <threadedComment ref="T76" personId="{8B28C577-FD35-43FD-BD55-44B19B0AE08E}" id="{EB4E339E-2898-4C83-B110-6ED5A063338A}">
    <text xml:space="preserve">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ext>
  </threadedComment>
  <threadedComment ref="H77" personId="{0D454853-F00B-429E-A927-084A7F7B8BC3}" id="{EA613FF2-2B19-478D-A300-A7EE599B294D}">
    <text>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text>
  </threadedComment>
  <threadedComment ref="H78" personId="{0D454853-F00B-429E-A927-084A7F7B8BC3}" id="{1255C1F3-98F0-44D1-B810-08933AA79503}">
    <text>Cargo novo, criado RDC 251 de 2018.</text>
  </threadedComment>
  <threadedComment ref="H79" personId="{35FB955B-7549-4A01-9C51-1AA8F6FC6E08}" id="{EB80DEAE-0C92-4456-996E-87C8DA257252}">
    <text>Ana Flávia Dias Vieira da Costa, nomeada, Port. 547, DOU de 28.03.19; exonerada, Port. 88, DOU de 03.02.20.
Cláudio Nishizawa, nomeado, Port. 118, DOU de 26.02.21. Exonerado, Port. 340, DOU de 16/05/2022.
Joel Almeida dos Santos, Nomeado, Port. 340, DOU de 16/05/2022. Exonerado, Port 332, DOU de 12/04/2023.</text>
  </threadedComment>
  <threadedComment ref="H80" personId="{F8B4D847-0F59-490F-8F92-F42AD26C2DD0}" id="{812A9B78-CD20-40EB-9181-1D0B16F41292}">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ext>
  </threadedComment>
  <threadedComment ref="T80" dT="2022-07-20T15:12:44.20" personId="{61AC6218-6FCE-41DB-AC6F-68E5DD7743AB}" id="{06D5EDA2-C3F9-4078-93A1-078B84558FFA}">
    <text>Luciana Eugênia Caixeta, Designada, Port. 1.109, DOU de 05/06/2019. Dispensada, Port. 522, DOU de 20/07/2022.</text>
  </threadedComment>
  <threadedComment ref="H81" personId="{0D454853-F00B-429E-A927-084A7F7B8BC3}" id="{64604F21-5816-46AC-82C0-7901424313DA}">
    <text>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ext>
  </threadedComment>
  <threadedComment ref="H82" personId="{0D454853-F00B-429E-A927-084A7F7B8BC3}" id="{61846260-4251-4A13-9A9F-643190DAFB4E}">
    <text>Cargo novo, criado pela RDC 251.
Jananína Lopes Domingos Barros, nomeada, Port. 5, DOU de 04.01.19; exonerada, Port. 581, DOU de 02.09.20. Ricardo Eccard da Silva, Nomeado, Port. 32, DOU de 21.01.21.
Exonerado, Port. 339, DOU de 16/05/2022.
Claudio Nishizawa, Nomeado, Port. 339, DOU de 16/05/2022.</text>
  </threadedComment>
  <threadedComment ref="T82" personId="{CD5FD9EF-826B-402A-A9A3-448529BF4EC6}" id="{3CA17F53-4B61-4D55-ACE4-A991DABBEDE1}">
    <text>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ext>
  </threadedComment>
  <threadedComment ref="H83" personId="{0D454853-F00B-429E-A927-084A7F7B8BC3}" id="{03301D6E-47E0-42E8-B3C5-B578955AC1E8}">
    <text>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ext>
  </threadedComment>
  <threadedComment ref="H84" personId="{35FB955B-7549-4A01-9C51-1AA8F6FC6E08}" id="{E5BB4206-3369-4B32-9F92-51C4899728AE}">
    <text>Marcelo Mário Matos Moreira, nomeado, Port. 530, DOU de 26.03.19.Exonerado, Port. 1.577, DOU 13.12.2024.</text>
  </threadedComment>
  <threadedComment ref="H84" dT="2025-04-11T19:06:58.72" personId="{FB2D123D-C0EF-4359-8717-34969F7CBDC2}" id="{9449AEF7-F46B-490E-A9F0-CA7BB7B5CE7A}" parentId="{E5BB4206-3369-4B32-9F92-51C4899728AE}">
    <text>Sarah Machado Luz, nomeada, Port. 483, DOU. 11/04/2025.</text>
  </threadedComment>
  <threadedComment ref="H84" dT="2025-12-01T12:03:22.36" personId="{19456390-86F0-41C3-A0FA-462CFD58F39D}" id="{43AC4866-99E5-46AE-A159-BB44C7011287}" parentId="{E5BB4206-3369-4B32-9F92-51C4899728AE}">
    <text>Exonerada, Port. 1.442, DOU 01/12/2025.
Maria Ilca da Silva Moitinho. Nomeada, Port. 1.442, DOU 01/12/2025.</text>
  </threadedComment>
  <threadedComment ref="T84" personId="{35FB955B-7549-4A01-9C51-1AA8F6FC6E08}" id="{4C549B6A-FC50-4541-A892-8C6ABAA86902}">
    <text>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text>
  </threadedComment>
  <threadedComment ref="T84" dT="2025-04-11T19:09:04.25" personId="{FB2D123D-C0EF-4359-8717-34969F7CBDC2}" id="{19C0C2EC-741B-4840-9439-67435597D906}" parentId="{4C549B6A-FC50-4541-A892-8C6ABAA86902}">
    <text>Sarah Machado Luz, dispensada, Port. 485, DOU 11/04/2025.</text>
  </threadedComment>
  <threadedComment ref="T84" dT="2025-04-24T12:28:11.81" personId="{19456390-86F0-41C3-A0FA-462CFD58F39D}" id="{4FB76AF6-E2DF-4723-9776-92991D065DF1}" parentId="{4C549B6A-FC50-4541-A892-8C6ABAA86902}">
    <text>Núbia de Cássia Albuquerque Figueiredo. Designada, Port. 533, DOU 24/04/2025.</text>
  </threadedComment>
  <threadedComment ref="H86" personId="{0D454853-F00B-429E-A927-084A7F7B8BC3}" id="{F334CE84-7F9B-421D-9D03-19EB0B262967}">
    <text>Cargo novo, criado pela RDC 251 de 2018.
Alessandra Silva Torres. Nomeada, Port.37, DOU 07/07/2019. Exonerada, Port. 704, DOU 30/05/2025.
Sabrina Romão Papa. Nomeada, Port. 766, DOU 17.06.2025.</text>
  </threadedComment>
  <threadedComment ref="H87" personId="{0D454853-F00B-429E-A927-084A7F7B8BC3}" id="{D8735281-3F4D-4549-B134-FB140FEF55F9}">
    <text>José Bernardino Pereira da Silva Filho, nomeado, Port. 170, DOU de 16.01.19; exonerado, Port. 512, DOU de 09.07.20.
Simone de Oliveira Reis Rodero, nomeada, Port. 512, DOU de 09.07.20.Exonerada, Port. 424, DOU de 15.04.2024
Núbia de Cássia Albuquerque Figueiredo. Nomeada, Port. 485, DOU de 29.04.2024</text>
  </threadedComment>
  <threadedComment ref="T87" personId="{35FB955B-7549-4A01-9C51-1AA8F6FC6E08}" id="{7BC87BAF-AC82-4086-8493-DA6E15C37520}">
    <text>Heder Murari Borba, designado ,Port.257, DOU de 16.01.19; dispensado, Port. 1.873, DOU de 22.11.19. Marcos Antônio Ferreira Gomes, designado Port. 1.873, DOU DE 22.11.19. Dispensado, Port. 869, DOU de 10/08/2023.
Nadia Lima Dias Cabral Gomes. Designada, Port. 869, DOU de 10/08/2023.</text>
  </threadedComment>
  <threadedComment ref="H88" personId="{0D454853-F00B-429E-A927-084A7F7B8BC3}" id="{D5550D68-3B24-4DCE-AC60-100C9CDF38E9}">
    <text>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ext>
  </threadedComment>
  <threadedComment ref="H89" personId="{0D454853-F00B-429E-A927-084A7F7B8BC3}" id="{F0CD373F-37FF-44E5-8A36-2939BCAEE4AF}">
    <text>Cargo novo, criado pela RDC 251 de 2018.</text>
  </threadedComment>
  <threadedComment ref="T89" dT="2025-10-28T13:12:50.82" personId="{19456390-86F0-41C3-A0FA-462CFD58F39D}" id="{D31C48CC-99F3-4ECE-B5FD-E43FB7FC6B87}">
    <text>Rosane Maria Franklin Pinto. Designada, Port. 164, DOU 16/01/2019
Dispensada, Port. 1.309, DOU 28/10/2025.
Thaís Cremonesi Endo. Designada, Port. 1332, DOU 31/10/2025.</text>
  </threadedComment>
  <threadedComment ref="H90" personId="{0D454853-F00B-429E-A927-084A7F7B8BC3}" id="{90788F92-2BFC-4770-BF3D-0BB708D01362}">
    <text>Cargo novo, criado RDC 251 de 2018.
Rosane Maria Franklin Pinto. Nomeada, Port. 41, DOU 07/01/2019. Exonerada, Port. 1.308, DOU 28/10/2025.
Thaís Cremonesi Endo. Nomeada, Port. 1.331, DOU 31/10/2025.</text>
  </threadedComment>
  <threadedComment ref="H91" personId="{0D454853-F00B-429E-A927-084A7F7B8BC3}" id="{59402F50-62CC-40A1-984F-19A3E6DDB3DD}">
    <text>Cargo novo, criado pela RDC 251 de 2018.</text>
  </threadedComment>
  <threadedComment ref="T91" personId="{0D454853-F00B-429E-A927-084A7F7B8BC3}" id="{085EECC2-0B81-41C4-ABC6-9014DD03A447}">
    <text>Vânia Morena Cruzes, nomeada, Port. 43, DOU de 07.01.19; Exonerada, Port. 304, DOU de 08.02.19. Karem Vasconcelos Gomes, designada, Port. 1.213, DOU de 01.07.19; dispensada, Port. 278, DOU de 1.03.20. Musa Morena Silva Dias, designada, Port. 278, DOU de 16.03.20.</text>
  </threadedComment>
  <threadedComment ref="H92" personId="{0D454853-F00B-429E-A927-084A7F7B8BC3}" id="{2385B612-6AF0-4CDF-AA17-AB29C91A0700}">
    <text>Vânia Morena Cruzes, nomeada, Port. 43, DOU de 07.01.19; Exonerada, Port. 304, DOU de 08.02.19. Karem Vasconcelos Gomes, Designada, Port. 828, 16.04.19; exonerada, Port. 277, DOU de 1.03.20. Musa Morena Silva Dias, nomeada, Port. 277, DOU de 16.03.20.</text>
  </threadedComment>
  <threadedComment ref="H93" personId="{0D454853-F00B-429E-A927-084A7F7B8BC3}" id="{057D9FDF-835F-4E54-86F9-5E680C6D6818}">
    <text>Cargo novo, criado pela RDC 251 de 2018.</text>
  </threadedComment>
  <threadedComment ref="H93" dT="2025-04-11T19:11:37.98" personId="{FB2D123D-C0EF-4359-8717-34969F7CBDC2}" id="{1C4C9947-7AC1-4257-BC6A-3998EB6781DA}" parentId="{057D9FDF-835F-4E54-86F9-5E680C6D6818}">
    <text>Sarah Machado Luz, exonerada, Port. 484, DOU 11/04/2025</text>
  </threadedComment>
  <threadedComment ref="H93" dT="2025-05-30T13:32:57.70" personId="{19456390-86F0-41C3-A0FA-462CFD58F39D}" id="{FA5AE2FB-4EAB-4F20-9E21-69029CDEDADE}" parentId="{057D9FDF-835F-4E54-86F9-5E680C6D6818}">
    <text>Alessandra Silva Torres. Nomeada, Port. 704, DOU 30/05/2025.</text>
  </threadedComment>
  <threadedComment ref="T93" personId="{35FB955B-7549-4A01-9C51-1AA8F6FC6E08}" id="{988766F4-D636-4747-A468-935A47971011}">
    <text>Willans Nunes dos Santos, designado, Port. 931, DOU de 03.05.19; dispensado, Port. 141, DOU de 13.02.20. Alessandra Silva Torres, designada, Port. 141, DOU de 13.02.20. Dispensada, Port. 705, DOU 30/05/2025.
Tatiana Barbosa Sousa. Designada, Port. 707, DOU 30/05/2025.</text>
  </threadedComment>
  <threadedComment ref="H94" personId="{35FB955B-7549-4A01-9C51-1AA8F6FC6E08}" id="{07D2E548-0EE3-49B3-941D-DC1D73F31567}">
    <text>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ext>
  </threadedComment>
  <threadedComment ref="H95" personId="{F8B4D847-0F59-490F-8F92-F42AD26C2DD0}" id="{537C2313-3027-4502-BEBE-034557FCF6F1}">
    <text>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ext>
  </threadedComment>
  <threadedComment ref="T95" personId="{FE0F4D43-C58A-4743-B936-20918270AE78}" id="{C8FA29BF-367A-45CD-A6C6-4F00C935A9F8}">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text>
  </threadedComment>
  <threadedComment ref="H96" personId="{8B28C577-FD35-43FD-BD55-44B19B0AE08E}" id="{102D9B37-628D-4A26-BE49-E4C3F2C110D9}">
    <text>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ext>
  </threadedComment>
  <threadedComment ref="H97" personId="{0D454853-F00B-429E-A927-084A7F7B8BC3}" id="{940CFDA7-835C-47F7-BCF3-A8D71C860DC1}">
    <text>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text>
  </threadedComment>
  <threadedComment ref="H97" dT="2025-11-24T14:19:45.47" personId="{FB2D123D-C0EF-4359-8717-34969F7CBDC2}" id="{1AD4CD26-F15D-4647-90C2-37C7E57824CE}" parentId="{940CFDA7-835C-47F7-BCF3-A8D71C860DC1}">
    <text xml:space="preserve">Suiane Inez da Costa Fernandes. Nomeada, Port. 1424, DOU de 24/11/2025.
</text>
  </threadedComment>
  <threadedComment ref="H98" personId="{F8B4D847-0F59-490F-8F92-F42AD26C2DD0}" id="{8B31FF46-D8B6-45B7-BC89-61C2C9305F89}">
    <text>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ext>
  </threadedComment>
  <threadedComment ref="T98" personId="{CC32068E-3BD1-44D9-B835-D61929471297}" id="{3FC36F61-185F-4A15-81C6-184CA0124E26}">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ext>
  </threadedComment>
  <threadedComment ref="H99" personId="{35FB955B-7549-4A01-9C51-1AA8F6FC6E08}" id="{0F735597-784F-4BE1-B1B3-6F855E7B9D80}">
    <text>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ext>
  </threadedComment>
  <threadedComment ref="H100" dT="2024-11-07T19:31:42.51" personId="{2663413D-70EF-429F-8381-0CCE1535BCD1}" id="{E7DF1333-C380-429A-8804-828C7FB94BD6}">
    <text xml:space="preserve">Criação na RDC Nº 934, DE 30 DE OUTUBRO DE 2024, publicada em 31/10/2024. 
Dalmo Luiz Faria Pires Aniceto, Nomeado, PT. 1.395, DOU 01/11/2024. </text>
  </threadedComment>
  <threadedComment ref="H101" personId="{35FB955B-7549-4A01-9C51-1AA8F6FC6E08}" id="{8922E368-98E1-4A44-B542-678498F21E24}">
    <text>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ext>
  </threadedComment>
  <threadedComment ref="H102" personId="{A8EE753D-DA54-402E-B575-A590765E478F}" id="{6581A88E-A449-4A2F-8249-C1E8428D5D61}">
    <text>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ext>
  </threadedComment>
  <threadedComment ref="H103" personId="{8B28C577-FD35-43FD-BD55-44B19B0AE08E}" id="{6678A265-C81D-423A-987E-813FF08361EE}">
    <text>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ext>
  </threadedComment>
  <threadedComment ref="T103" personId="{F8B4D847-0F59-490F-8F92-F42AD26C2DD0}" id="{EF16A844-541F-4682-8B24-0F9C30F6BE20}">
    <text xml:space="preserve">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ext>
  </threadedComment>
  <threadedComment ref="H104" personId="{F8B4D847-0F59-490F-8F92-F42AD26C2DD0}" id="{05E41A99-2F93-4A3C-A8F2-8B7A751B16F3}">
    <text>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ext>
  </threadedComment>
  <threadedComment ref="H105" personId="{F8B4D847-0F59-490F-8F92-F42AD26C2DD0}" id="{DBB145BC-DB46-4DAD-8325-9318BAE2037F}">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ext>
  </threadedComment>
  <threadedComment ref="H106" personId="{0D454853-F00B-429E-A927-084A7F7B8BC3}" id="{BEC4EFDC-034C-4C20-B58E-B0ECDF22306B}">
    <text>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text>
  </threadedComment>
  <threadedComment ref="H107" personId="{0D454853-F00B-429E-A927-084A7F7B8BC3}" id="{AB42305A-6698-48AD-8894-DB2969416408}">
    <text>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ext>
  </threadedComment>
  <threadedComment ref="H108" dT="2022-10-17T12:28:54.72" personId="{E26EC34D-EFAB-41C3-B794-8943BEEEA2C0}" id="{968F8E00-00C9-4FC9-A520-B122BEBE15D2}">
    <text>Aline Nara de Mesquita Brito, Nomeada, Port. 1.423, DOU de 28/08/2017.
RDC 585/2021 Apostilamento
Apostilamento BS nº 18/2022 - RDC 705/2022 alteração de denominação de GECOR p/ CMARR. Exonerada, Port. 919. DOU de 17/10/2022.
Henrique Mansano Rosa Oliveira, Nomeado, Port. 1070, DOU de 08/11/2022.</text>
  </threadedComment>
  <threadedComment ref="H108" dT="2024-04-30T11:59:30.66" personId="{19456390-86F0-41C3-A0FA-462CFD58F39D}" id="{F97ADB3B-8315-4108-A3F9-C5C99355314F}" parentId="{968F8E00-00C9-4FC9-A520-B122BEBE15D2}">
    <text>Henrique Mansano Rosa Oliveira, Nomeado, Port. 526, DOU de 02.05.2024. Exonerado, Port. 1.431, DOU 26/11/2025.
Henrique Mansano Rosa Oliveira. Nomeado, Port. 1.493,DOU 22/12/2025.</text>
  </threadedComment>
  <threadedComment ref="T108" personId="{0D454853-F00B-429E-A927-084A7F7B8BC3}" id="{EB5C7218-1354-4A77-B28A-D3F449BD3B0F}">
    <text>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ext>
  </threadedComment>
  <threadedComment ref="H109" personId="{35FB955B-7549-4A01-9C51-1AA8F6FC6E08}" id="{7D152DD0-47DD-4BAF-9AE2-11FEE3136794}">
    <text>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ext>
  </threadedComment>
  <threadedComment ref="H110" dT="2024-11-07T19:45:34.84" personId="{2663413D-70EF-429F-8381-0CCE1535BCD1}" id="{5B099719-8069-4DB8-BD8F-7289783A4655}">
    <text xml:space="preserve">Criação na RDC Nº 934, DE 30 DE OUTUBRO DE 2024, publicada em 31/10/2024. </text>
  </threadedComment>
  <threadedComment ref="H110" dT="2024-12-03T12:35:58.70" personId="{19456390-86F0-41C3-A0FA-462CFD58F39D}" id="{24F0D605-D013-40A3-B0BB-0A29C546E19D}" parentId="{5B099719-8069-4DB8-BD8F-7289783A4655}">
    <text>Rafael Gomes Fernandes. Nomeado, Port. 1533, DOU 03.12.2024.</text>
  </threadedComment>
  <threadedComment ref="H111" personId="{0D454853-F00B-429E-A927-084A7F7B8BC3}" id="{D27EBD86-BE68-4781-A93D-2C5DDB11C9CB}">
    <text>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ext>
  </threadedComment>
  <threadedComment ref="H112" dT="2025-01-05T15:00:34.87" personId="{2663413D-70EF-429F-8381-0CCE1535BCD1}" id="{19C7E917-C095-421C-B173-40E2EC25F519}">
    <text xml:space="preserve">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text>
  </threadedComment>
  <threadedComment ref="H112" dT="2025-04-15T18:12:25.63" personId="{19456390-86F0-41C3-A0FA-462CFD58F39D}" id="{FDD711C0-8E0B-44CA-BFD3-802756B45A37}" parentId="{19C7E917-C095-421C-B173-40E2EC25F519}">
    <text>Exonerado. Port/MS. 383, DOU 28/03/2025.
Maxiliano D'Avila Candido de Souza. Nomeado, Pt. 711 (casa civil), de 12/06/2025.</text>
  </threadedComment>
  <threadedComment ref="T112" dT="2025-01-14T12:36:30.12" personId="{19456390-86F0-41C3-A0FA-462CFD58F39D}" id="{2EC7EAD3-1DFA-4290-9C83-A1083F67D6A4}">
    <text>Fabricio Oliveira Braga. Designado, Port.326, DOU 12.02.2019.
Tânia Mara Arrais Monteiro. Designada, Port. 69, DOU 14.01.2025.Dispensada, Port. 1.303, DOU 24/10/2025.
Flávia Oliveira Tavares. Designada, Port. 1.303, DOU 24/10/2025.</text>
  </threadedComment>
  <threadedComment ref="H114" dT="2025-01-05T15:05:56.89" personId="{2663413D-70EF-429F-8381-0CCE1535BCD1}" id="{49EDCEA4-6B84-4E36-88BD-83E87E052B44}">
    <text xml:space="preserve">Criada na RDC Nº 946, publicada no DOU de 06/12/2024. </text>
  </threadedComment>
  <threadedComment ref="H114" dT="2025-10-07T13:06:04.08" personId="{19456390-86F0-41C3-A0FA-462CFD58F39D}" id="{C3EF4A2C-0463-4ADA-90C9-F7A4AEEF66F5}" parentId="{49EDCEA4-6B84-4E36-88BD-83E87E052B44}">
    <text>Flávia Oliveira Tavares. Nomeada, Port. 1.227, DOU 07/10/2025.</text>
  </threadedComment>
  <threadedComment ref="H115" personId="{0D454853-F00B-429E-A927-084A7F7B8BC3}" id="{43E01703-6047-4B8A-992C-035745555E58}">
    <text>Cargo criado em 05.06.19 RDC 286 de 2019.</text>
  </threadedComment>
  <threadedComment ref="H116" personId="{0D454853-F00B-429E-A927-084A7F7B8BC3}" id="{BB637BA5-DA2F-49EB-A0AF-DBAE0923D1E9}">
    <text>Adilson de Oliveira Santos nomeado pt 349 de 25.03.09 e exonerado pt 1096 de 05.06.19.
Cargo transfomado em 05.06.19 RDC 286 de 2019.
Apostilamento nº 58, BS 01/2021, RDC 447/2020.</text>
  </threadedComment>
  <threadedComment ref="H117" personId="{0D454853-F00B-429E-A927-084A7F7B8BC3}" id="{7C868B8C-018A-4FEC-AE8C-5FC3824B490B}">
    <text>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ext>
  </threadedComment>
  <threadedComment ref="H118" personId="{0D454853-F00B-429E-A927-084A7F7B8BC3}" id="{928A35EE-C629-4B31-AB4F-B03DADEEBBA8}">
    <text>Cargo novo criado pela RDC 262 de 2019.
Apostilamento nº 60, BS 01/2021, RDC 447/2020.</text>
  </threadedComment>
  <threadedComment ref="H119" dT="2025-01-05T15:05:56.89" personId="{2663413D-70EF-429F-8381-0CCE1535BCD1}" id="{79F08EC1-00A6-4DEA-A7DB-572EAFF63036}">
    <text xml:space="preserve">Criada na RDC Nº 946, publicada no DOU de 06/12/2024. </text>
  </threadedComment>
  <threadedComment ref="H120" personId="{CD5FD9EF-826B-402A-A9A3-448529BF4EC6}" id="{2943695E-C140-43CB-A7AE-4EEBBBE987C2}">
    <text xml:space="preserve">Antonio Cesar Silva Mallet, Nomeado, pt.777, DOU de 04.01.21,
</text>
  </threadedComment>
  <threadedComment ref="H121" personId="{CD5FD9EF-826B-402A-A9A3-448529BF4EC6}" id="{7639A8B7-840D-42D1-8B12-11156B815CD9}">
    <text>David Pereira da Silva Neto, Nomeado, pt.777, DOU de 04.01.21.</text>
  </threadedComment>
  <threadedComment ref="H122" personId="{35FB955B-7549-4A01-9C51-1AA8F6FC6E08}" id="{7B55E7D3-382E-49A6-A1FE-AF1597D4DC16}">
    <text>Janine Alcântara Rocha Bassi, nomeada, Port. 186, DOU de 09.04.21. Exonerada, Port. 387, DOU de 06/08/2021.
Wolney da Cunha Soares Júnior. Nomeado, Port. 400, DOU de 13/08/2021. Exonerado, Port. 610, DOU de 18/11/2021.
Janine Alcântara Rocha Bassi, Nomeada, Port. 611, DOU de 18/11/2021.</text>
  </threadedComment>
  <threadedComment ref="H123" dT="2025-01-05T15:13:51.75" personId="{2663413D-70EF-429F-8381-0CCE1535BCD1}" id="{C5891508-FACE-4423-9512-F400F2F369F0}">
    <text>Criada na RDC Nº 946, publicada no DOU de 06/12/2024. Luisa Abreu Obici Garcia, nomeada PT Nº 1.658, DOU 02/01/2025.</text>
  </threadedComment>
  <threadedComment ref="H124" personId="{FE0F4D43-C58A-4743-B936-20918270AE78}" id="{6221267C-5A3C-453E-AF2B-717118CBF9A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ext>
  </threadedComment>
  <threadedComment ref="T124" personId="{E3193E39-7E0E-4BAB-A412-735F554BB225}" id="{111496F7-3137-4B80-BA1B-847FCB21389D}">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ext>
  </threadedComment>
  <threadedComment ref="H125" personId="{5D1A3FF2-609C-4F6F-802F-68F5BB0AEFDE}" id="{31A3AFD2-5BD7-4FC7-95DC-AAA0C13DFAA6}">
    <text>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ext>
  </threadedComment>
  <threadedComment ref="T125" personId="{F8B4D847-0F59-490F-8F92-F42AD26C2DD0}" id="{B4A54FD4-4D29-40A1-97FD-AA3D1E400D6E}">
    <text>Victor Valença Carneiro de Albuquerque, Designado Pt 515 de 23.04.09 e Dispensado Pt. 1.015 de 30.07.10. 
Suzana Maria Vasconcelos Leal, designada pt 115 de 30/07/2010 e dispensada, a pedido, pt 95 de 26/02/2015.</text>
  </threadedComment>
  <threadedComment ref="H126" personId="{E3193E39-7E0E-4BAB-A412-735F554BB225}" id="{C2A4B8BD-3B2E-4ABB-8099-8BCF2BA0A5F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ext>
  </threadedComment>
  <threadedComment ref="T126" personId="{E3193E39-7E0E-4BAB-A412-735F554BB225}" id="{5CE2B705-0992-46A0-AC82-D6DBCC782862}">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H127" personId="{F8B4D847-0F59-490F-8F92-F42AD26C2DD0}" id="{ACBF4FCF-32B3-4314-BA2B-B8E11A4621D2}">
    <text>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ext>
  </threadedComment>
  <threadedComment ref="T127" personId="{F8B4D847-0F59-490F-8F92-F42AD26C2DD0}" id="{204FC29F-08DD-42BB-8803-7C8F97C2C95A}">
    <text>Luisa Abreu Obici Garcia, designada pt 1874 de 14/12/2011 e dispensada pt 412 de 30/06/2015.
Janine Alcântara Rocha Bassi, Designada, Port. 254, DOU de 27/04/2022.</text>
  </threadedComment>
  <threadedComment ref="H128" personId="{F8B4D847-0F59-490F-8F92-F42AD26C2DD0}" id="{48F84971-9D3E-4096-BAB6-D78821A96265}">
    <text>Ramon de Souza Lima, nomeado pt 1855 de 07/12/2011 e exonerado pt 505 de 24/07/2015 - (Mudança de Estrutura de CCT I para CCT III).
Ramon de Souza Lima, nomeado pt 506 de 24/07/2015 e exonerado pt 904 de 14/04/2016.</text>
  </threadedComment>
  <threadedComment ref="H129" personId="{4661C9CD-0CB5-423D-8AC4-040A07416A83}" id="{877A4CCB-6188-4886-8BC2-6B2812C9108E}">
    <text xml:space="preserve">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ext>
  </threadedComment>
  <threadedComment ref="T129" personId="{3BF10F83-6051-4ED5-8E64-15CEB632AF64}" id="{9BE20C45-A0E7-49C1-BC78-DA2464CE6BFF}">
    <text xml:space="preserve">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ext>
  </threadedComment>
  <threadedComment ref="H130" personId="{3BF10F83-6051-4ED5-8E64-15CEB632AF64}" id="{1157CAA3-6407-4BBA-A0E9-B51DF26BE9BB}">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ext>
  </threadedComment>
  <threadedComment ref="H131" personId="{E3193E39-7E0E-4BAB-A412-735F554BB225}" id="{D5CCD934-66F3-4A87-8175-5DC4BEB844CD}">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text>
  </threadedComment>
  <threadedComment ref="H132" personId="{0D454853-F00B-429E-A927-084A7F7B8BC3}" id="{B585252B-F1EA-4CF8-B057-F92050945B4B}">
    <text xml:space="preserve">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ext>
  </threadedComment>
  <threadedComment ref="T132" personId="{5D1A3FF2-609C-4F6F-802F-68F5BB0AEFDE}" id="{3F1007EC-8F0F-455E-88E7-C62530E5BF3E}">
    <text>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ext>
  </threadedComment>
  <threadedComment ref="H133" personId="{8B28C577-FD35-43FD-BD55-44B19B0AE08E}" id="{D0ADCC6A-04C9-437F-80BF-F767C4718CB4}">
    <text>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ext>
  </threadedComment>
  <threadedComment ref="H134" personId="{F8B4D847-0F59-490F-8F92-F42AD26C2DD0}" id="{C699ECFD-22FF-40E5-968E-79F21FA6F7B7}">
    <text>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ext>
  </threadedComment>
  <threadedComment ref="H135" personId="{F8B4D847-0F59-490F-8F92-F42AD26C2DD0}" id="{550ABCB3-64CB-4083-BE8E-DBBA6D974BD6}">
    <text>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ext>
  </threadedComment>
  <threadedComment ref="H136" dT="2023-05-25T12:31:16.96" personId="{E26EC34D-EFAB-41C3-B794-8943BEEEA2C0}" id="{5C5ECAFD-D11B-4F50-9F10-E97F37C4027B}">
    <text>Mario Monteiro Chaves, Nomeado, Port. 2.089, DOU de 28/12/2017. Exonerado, Port. 269, DOU de 29/04/2022.
Mariana Xavier Rocha. Nomeada, Port. 530, DOU de 25/05/2023.</text>
  </threadedComment>
  <threadedComment ref="G137" personId="{9A5A2628-37A6-4DA6-A2CE-E0DE215BB2B6}" id="{23FCB827-5F3C-4B63-8F50-63BDE8B76424}">
    <text xml:space="preserve">Mandato de 3 anos, prorrogado mais 3 anos. Port. CGU nº 2.737-2017
</text>
  </threadedComment>
  <threadedComment ref="H137" personId="{F8B4D847-0F59-490F-8F92-F42AD26C2DD0}" id="{4F79022F-1442-4CD7-A224-F8D9DC6B45C7}">
    <text>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ext>
  </threadedComment>
  <threadedComment ref="M137" personId="{9A5A2628-37A6-4DA6-A2CE-E0DE215BB2B6}" id="{CA0CD92E-7A8D-478D-8DFD-435E89E7F325}">
    <text xml:space="preserve">Mandato até 17.01.2023. 
</text>
  </threadedComment>
  <threadedComment ref="T137" personId="{F8B4D847-0F59-490F-8F92-F42AD26C2DD0}" id="{3417B748-8AA5-46C5-9FCA-4EB0BA838E53}">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ext>
  </threadedComment>
  <threadedComment ref="H138" personId="{0D454853-F00B-429E-A927-084A7F7B8BC3}" id="{5E68CD58-8790-469A-8319-552FD7AA05DC}">
    <text>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ext>
  </threadedComment>
  <threadedComment ref="H139" personId="{35FB955B-7549-4A01-9C51-1AA8F6FC6E08}" id="{26E299D0-9A7E-4F6D-AC60-6EEA1F03F086}">
    <text>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ext>
  </threadedComment>
  <threadedComment ref="H140" personId="{35FB955B-7549-4A01-9C51-1AA8F6FC6E08}" id="{4B6359DC-207E-44DF-B251-58708FE02D82}">
    <text>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ext>
  </threadedComment>
  <threadedComment ref="H141" personId="{F8B4D847-0F59-490F-8F92-F42AD26C2DD0}" id="{C6140D98-8112-4BF1-8B77-2B92760D4E3B}">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ext>
  </threadedComment>
  <threadedComment ref="B142" dT="2022-01-06T18:49:32.18" personId="{61AC6218-6FCE-41DB-AC6F-68E5DD7743AB}" id="{27C858CA-DB2F-46D8-B9E6-C2665D344590}">
    <text>RDC 585/2021 - Extinção da DIRE1</text>
  </threadedComment>
  <threadedComment ref="H143" personId="{5D1A3FF2-609C-4F6F-802F-68F5BB0AEFDE}" id="{ACB3906E-61D9-4EAB-AECA-8D99524C7DE1}">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ext>
  </threadedComment>
  <threadedComment ref="T143" personId="{F8B4D847-0F59-490F-8F92-F42AD26C2DD0}" id="{46803944-B6E9-494F-B403-DDB4AE8ABA95}">
    <text xml:space="preserve">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text>
  </threadedComment>
  <threadedComment ref="H145" personId="{F8B4D847-0F59-490F-8F92-F42AD26C2DD0}" id="{8B7F7232-73BA-40B5-A3C6-66A58E7F53A9}">
    <text>Melissa Luciele Karlinski, nomeada pt 1392 de 05/11/2012 e exoenrada pt 34 de 15/01/2014. Rodrigo José Viana Ottoni, nomeado, Port. 267, DOU de 08.05.15; exonerado, Port. 1664, DOU de 14.10.19. Larissa Cardoso Amaral, nomeada, Port. 1.695, DOU de 18.10.19.</text>
  </threadedComment>
  <threadedComment ref="T145" personId="{F8B4D847-0F59-490F-8F92-F42AD26C2DD0}" id="{8BFAFFE5-49E4-4952-9316-B9EA33457F6E}">
    <text>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ext>
  </threadedComment>
  <threadedComment ref="H146" personId="{35FB955B-7549-4A01-9C51-1AA8F6FC6E08}" id="{897CC6AA-BFBB-4945-8C98-4F8534AE3E19}">
    <text>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ext>
  </threadedComment>
  <threadedComment ref="F147" personId="{F8B4D847-0F59-490F-8F92-F42AD26C2DD0}" id="{C99344D5-4F50-460F-9741-6DAF2595D509}">
    <text xml:space="preserve">Apostilado de CCT IV para CCT V, BS 30 de 02/06/2014 </text>
  </threadedComment>
  <threadedComment ref="H147" personId="{F8B4D847-0F59-490F-8F92-F42AD26C2DD0}" id="{093334EF-51AB-460F-A4DE-B3D064446042}">
    <text>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ext>
  </threadedComment>
  <threadedComment ref="T147" personId="{F8B4D847-0F59-490F-8F92-F42AD26C2DD0}" id="{53C78F02-5F68-4B8B-9A98-F36CA5355EBF}">
    <text xml:space="preserve">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ext>
  </threadedComment>
  <threadedComment ref="H148" personId="{F8B4D847-0F59-490F-8F92-F42AD26C2DD0}" id="{44F7A90D-2ABA-4D2A-878D-8E721DD1F969}">
    <text>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ext>
  </threadedComment>
  <threadedComment ref="E149" personId="{F8B4D847-0F59-490F-8F92-F42AD26C2DD0}" id="{F97B2AF5-CE82-4AFE-AF41-7A20706BFF2F}">
    <text xml:space="preserve">Alteração de estrutura, mudou de Gerência para Coordenação - BS N° 40 DE 13/07/2015.
</text>
  </threadedComment>
  <threadedComment ref="H149" dT="2024-01-15T12:23:21.02" personId="{19456390-86F0-41C3-A0FA-462CFD58F39D}" id="{19FF589A-1744-433C-BF55-D1340D199289}">
    <text>Marcio José Sousa Paes . Exonerado port. 46, DOU de 15.01.2024
Renata Meneses de Melo. Nomeada Port. 45, DOU de 15.01.2024</text>
  </threadedComment>
  <threadedComment ref="T149" personId="{3BF10F83-6051-4ED5-8E64-15CEB632AF64}" id="{7BE4575F-A6CC-4CD7-9AC7-D85F9F323DCE}">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ext>
  </threadedComment>
  <threadedComment ref="H150" personId="{C335653A-28A0-4230-B004-79E19E236716}" id="{E69482BE-CC92-480F-8AE7-8ECDCD98555C}">
    <text xml:space="preserve">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ext>
  </threadedComment>
  <threadedComment ref="H151" personId="{C335653A-28A0-4230-B004-79E19E236716}" id="{3CAD9569-7267-47A2-812C-2840525BEE90}">
    <text xml:space="preserve">Sara Guimarães da Rocha Mendes, nomeada Pt 460, de 15/07/15 e exonetara Pt 1.834, de 30/09/16.
</text>
  </threadedComment>
  <threadedComment ref="H152" personId="{C335653A-28A0-4230-B004-79E19E236716}" id="{70E87152-FECE-4100-BFFB-9CCBCAF61D71}">
    <text>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ext>
  </threadedComment>
  <threadedComment ref="H153" personId="{F8B4D847-0F59-490F-8F92-F42AD26C2DD0}" id="{9493DFF4-4FF5-4246-A04E-918905E84940}">
    <text>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ext>
  </threadedComment>
  <threadedComment ref="H154" personId="{F8B4D847-0F59-490F-8F92-F42AD26C2DD0}" id="{EF1739AA-0DBF-4EA0-82EE-8FD53E87138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ext>
  </threadedComment>
  <threadedComment ref="T154" personId="{F8B4D847-0F59-490F-8F92-F42AD26C2DD0}" id="{F8D3D6A4-E94F-427D-8473-094A7A80FCCC}">
    <text>Josefa Jeane Gomes, designada pt 748 de 14/11/2006 e dispensada, a partir de 09/07/2015, pt 577 de 14/08/2015.
Andreia Silva Nogueira, designada, Port. 521, DOU de 30/07/2015. Dispensada, Port. 667, DOU de 10/12/2021.
Yáskara Leonora de Mattos Lima, Designada, Port. 709, DOU de 27/12/2021.</text>
  </threadedComment>
  <threadedComment ref="H155" personId="{F8B4D847-0F59-490F-8F92-F42AD26C2DD0}" id="{1412EA48-4B7B-4A1F-AA72-0CB2441EC6B4}">
    <text>Jose Paulo Antunes Lopes, nomeado pt 885 de 02/06/2014 e exonerado, a partir de 23/03/2015,  pt 166 de 25/03/2015.
Andreia Silva Nogueira, Nomeada, Port. 167, DOU de 25/03/2015. Exonerada, Port. 652, DOU de 07/12/2021.
Yáskara Leonora de Mattos Lima, Nomeada, Port. 708, DOU de 27/12/2021.</text>
  </threadedComment>
  <threadedComment ref="H156" personId="{0D454853-F00B-429E-A927-084A7F7B8BC3}" id="{FBDF3B97-016E-40E0-882D-F692CAEC34E9}">
    <text>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ext>
  </threadedComment>
  <threadedComment ref="H157" personId="{F8B4D847-0F59-490F-8F92-F42AD26C2DD0}" id="{14AB3A45-4324-456C-B15B-DFDFBA5BC245}">
    <text>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ext>
  </threadedComment>
  <threadedComment ref="H158" personId="{35FB955B-7549-4A01-9C51-1AA8F6FC6E08}" id="{312F0D02-0D15-456B-A708-5D83FD9BBDD8}">
    <text xml:space="preserve">Daniel Ferreira Alves, nomeado, Port. 872, 31.07.15; exonerado, Port. 486, DOU de 30.06.20. Willans Nunes dos Santos, nomeado, Port. 490, DOU de 01.07.20
</text>
  </threadedComment>
  <threadedComment ref="T158" personId="{F8B4D847-0F59-490F-8F92-F42AD26C2DD0}" id="{FCEA9698-97C2-46E6-BDA4-2121A099BDC6}">
    <text>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ext>
  </threadedComment>
  <threadedComment ref="H159" personId="{0D454853-F00B-429E-A927-084A7F7B8BC3}" id="{FD520532-EE08-4765-BB29-832D12C4F3AA}">
    <text>Thiago Silva Carvalho nomeado pt. 464 de 15.07.15 e exonerado pt 301 de 06.03.18.
Ulisses Luz da Silva Neto nomeado pt 341 de 13.03.18 e exonerado, a pedido, a partir de 01.01.19, pt 121 de 08.01.19.</text>
  </threadedComment>
  <threadedComment ref="H160" personId="{F8B4D847-0F59-490F-8F92-F42AD26C2DD0}" id="{3296E1F4-E377-47CC-A2AF-0928B463E959}">
    <text>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ext>
  </threadedComment>
  <threadedComment ref="H161" dT="2023-04-25T13:23:09.87" personId="{E26EC34D-EFAB-41C3-B794-8943BEEEA2C0}" id="{4B0A750A-4C8A-4AC6-9CEB-4AE09F86454A}">
    <text>Marcelo Freitas Rodrigues, Nomeado, Port. 468, DOU de 15/07/2015. Exonerado, Port. 390, DOU de 02/06/2022.
Daniel Ferreira Alves, Port. 390, DOU de 02/06/2022. Exonerado, Port. 394, DOU de 25/04/2023.
Juliana de Queiroz Fonseca. Nomeada, Port. 433, DOU de 03/05/2023.</text>
  </threadedComment>
  <threadedComment ref="H162" personId="{F8B4D847-0F59-490F-8F92-F42AD26C2DD0}" id="{B80A6A59-3A22-4289-8EBB-B8C6A9C1DACA}">
    <text>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ext>
  </threadedComment>
  <threadedComment ref="H163" personId="{3BF10F83-6051-4ED5-8E64-15CEB632AF64}" id="{530586B1-D244-4D04-8BCE-2581C16B18B1}">
    <text>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ext>
  </threadedComment>
  <threadedComment ref="T163" personId="{3BF10F83-6051-4ED5-8E64-15CEB632AF64}" id="{0086ECAC-EAFF-46BA-97F7-940E8F8E7DC2}">
    <text>Frederico Augusto de Abreu Fernandes, designado na CGE III pela port. 1.323 de 28.10.09 e disp. Pela port. 833 de 25.06.2010.
Luzimara Lino da Silva, designada na CGE III pela port. 561 de 02.10.06 e dispensada pela port. 1.323 de 28.10.09.</text>
  </threadedComment>
  <threadedComment ref="H164" personId="{0D454853-F00B-429E-A927-084A7F7B8BC3}" id="{31D2C617-6E6F-4339-BE30-5C4265FD40B8}">
    <text>Fernando Lucas de Oliveira nomeado pt 889 de 02.06.14 e exonerado, a pedido, a partir de 01.01.19, pt 113 de 08.01.19.
Natália Bravim Rinco, Nomeada, Port. 176, DOU de 18/01/2019. Exonerada, Port. 504, DOU de 01/10/2021.
Felipe Caldas Batista, Nomeado, Port. 504, DOU de 01/10/2021.</text>
  </threadedComment>
  <threadedComment ref="H165" personId="{CD5FD9EF-826B-402A-A9A3-448529BF4EC6}" id="{22152C34-B2C8-4A3C-9B50-E30CA8278E6D}">
    <text>Vicente Nunes da Silva, Nomeado, Port. 890, DOU de 02/06/2014. Exonerado, Port. 506, DOU de 01/10/2021.
Juliana Gimenez Quartin de Paiva, Nomeada, Port. 506, DOU de 01/10/2021.</text>
  </threadedComment>
  <threadedComment ref="H167" personId="{35FB955B-7549-4A01-9C51-1AA8F6FC6E08}" id="{B40E17EF-8DC5-46A3-B4D1-FB86DD11595E}">
    <text>Rodrigo José Viana Ottoni, nomeado, Port.1.664, DOU de 14.10.19; exonerado, Port. 283, DOU de 17.03.20. Vinícius Schrpl de Carvalho Silveira, nomeado, Port. 283, DOU de 17.03.20.</text>
  </threadedComment>
  <threadedComment ref="F168" personId="{F8B4D847-0F59-490F-8F92-F42AD26C2DD0}" id="{762C0EA6-A142-45CF-BC3F-155D36DF949A}">
    <text xml:space="preserve">Apostilado BS 30 de 02/06/2014 </text>
  </threadedComment>
  <threadedComment ref="T168" personId="{42DF12FD-3BDD-49E4-BB92-1E443CC54DB2}" id="{FF323BA0-1DB2-4ADA-99AE-44B74BEDAC48}">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ext>
  </threadedComment>
  <threadedComment ref="H169" personId="{CD5FD9EF-826B-402A-A9A3-448529BF4EC6}" id="{9A5AC4A0-BFEA-48DD-AD98-0D88D8DD23A6}">
    <text xml:space="preserve">Pedro Henrique Silva Santos, Nomeado, Port. 1.573, DOU de 30/09/2014. Exonerado, Port. 415, DOU de 19/08/2021.
Nildson Mendes Santiago, Nomeado, Port. 514, DOU de 06.10.2021.
</text>
  </threadedComment>
  <threadedComment ref="H171" dT="2023-01-09T14:48:06.35" personId="{E26EC34D-EFAB-41C3-B794-8943BEEEA2C0}" id="{F862D16B-2EA3-4BF9-9FB7-7CE654F3323E}">
    <text>Cassius Marcelus Dias Soares, Nomeado, Port. 894, DOU de 02/06/2014. Exonerado, Port. 123, DOU de 25/02/2022.
Elias Sousa da Silva, Nomeado, Port. 123, DOU de 25/02/2022. Exonerado, Port. 1230, DOU de 02/01/2023. 
Bruno José Santos. Nomeado, Port. 8, DOU de 11/01/2023.</text>
  </threadedComment>
  <threadedComment ref="H171" dT="2024-12-02T13:18:29.45" personId="{19456390-86F0-41C3-A0FA-462CFD58F39D}" id="{92577C4E-0C7F-4199-8916-10406A540BD0}" parentId="{F862D16B-2EA3-4BF9-9FB7-7CE654F3323E}">
    <text>Exonerado. Port. 1.525, DOU 02.12.2024.
Liliane Giacchero Pimenta. Nomeada, Port. 1551, DOU 10.12.2024.</text>
  </threadedComment>
  <threadedComment ref="H172" personId="{8B28C577-FD35-43FD-BD55-44B19B0AE08E}" id="{ED0C0440-0854-4DAD-A3A1-70821A6D3833}">
    <text>Michelle Cecilia dos Reis, nomeada Pt 895, de2/6/14, exonerada, a pedido, Pt 1.203, de 19/7/17; Sarah Machado Luz, nomeada, Port.1.216, DOU de 21.07.2017, exonerada, Port. 1630, DOU de 23.11.2018;Adamo Luiz Costa Batista, nomeado, Port. 1.628, DOU de 23.11.2018.</text>
  </threadedComment>
  <threadedComment ref="H173" personId="{F8B4D847-0F59-490F-8F92-F42AD26C2DD0}" id="{2E5AF8FB-1F94-450C-AF35-C258F067B015}">
    <text>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ext>
  </threadedComment>
  <threadedComment ref="H175" personId="{F8B4D847-0F59-490F-8F92-F42AD26C2DD0}" id="{2339F7AE-5AE1-4B15-B3FA-1FD9343AFC91}">
    <text>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ext>
  </threadedComment>
  <threadedComment ref="T175" personId="{3BF10F83-6051-4ED5-8E64-15CEB632AF64}" id="{A989801F-AA3F-4014-9CF0-AD84FF4F2C40}">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text>
  </threadedComment>
  <threadedComment ref="T175" dT="2024-11-21T12:59:44.46" personId="{19456390-86F0-41C3-A0FA-462CFD58F39D}" id="{E493CB92-F2EA-4CAF-B32B-039B26D099DC}" parentId="{A989801F-AA3F-4014-9CF0-AD84FF4F2C40}">
    <text>Dispensada, Port. 1.466, DOU 21.11.2024.
Maria Cecília dos Santos Queiroz de Araújo. Designada, Port. 1.466, DOU 21.11.2024.</text>
  </threadedComment>
  <threadedComment ref="H176" personId="{35FB955B-7549-4A01-9C51-1AA8F6FC6E08}" id="{AFD30896-4964-4323-A3AF-0C9930197F05}">
    <text>Assessor CCT-IV, criado pelo RDC 323, 02.12.2019,  Maria Cecília dos Santos Queiroz de Araújo, nomeada, Port. 1.922, DOU de 02.12.19.</text>
  </threadedComment>
  <threadedComment ref="H177" personId="{0D454853-F00B-429E-A927-084A7F7B8BC3}" id="{1AB1F8DE-4AA8-433E-A856-263431A8B06E}">
    <text>Roger Barbosa Paiva nomeado pt 77 de 22.01.18 e exonerado pt 805 de 10.04.19. Lorena Thereza Gomes da Silva Dourado, apostilamento de CCT-I para CCT-III, RDC 323, 02.12.2019; exonerada, Port. 461, DOU de 15.06.20. Matheus Augusto de Oliveira Ribeiro, nomeado, Port. 536, DOU de 30.07.20.</text>
  </threadedComment>
  <threadedComment ref="H178" personId="{0D454853-F00B-429E-A927-084A7F7B8BC3}" id="{4B3B94EA-E0E3-496B-9C88-558CC222D5FD}">
    <text>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ext>
  </threadedComment>
  <threadedComment ref="H179" personId="{0D454853-F00B-429E-A927-084A7F7B8BC3}" id="{67CF18EA-BF6A-4E3E-A672-82114D2AAFD9}">
    <text>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text>
  </threadedComment>
  <threadedComment ref="T179" personId="{35FB955B-7549-4A01-9C51-1AA8F6FC6E08}" id="{343D7B31-755A-4949-AAB1-6B06728A05DB}">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ext>
  </threadedComment>
  <threadedComment ref="H180" personId="{35FB955B-7549-4A01-9C51-1AA8F6FC6E08}" id="{8D25E031-1BB6-475C-A3A8-76AB0BCF229C}">
    <text>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ext>
  </threadedComment>
  <threadedComment ref="F181" personId="{F8B4D847-0F59-490F-8F92-F42AD26C2DD0}" id="{C529E987-0A0B-4BDB-8965-3FF050C1490F}">
    <text xml:space="preserve">Apostilado de CCT V para CGE IV, BS 30 de 02/06/2014 </text>
  </threadedComment>
  <threadedComment ref="H181" personId="{3BF10F83-6051-4ED5-8E64-15CEB632AF64}" id="{4B5FC098-0356-4918-A953-7F321B58B2A7}">
    <text>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ext>
  </threadedComment>
  <threadedComment ref="T181" personId="{3BF10F83-6051-4ED5-8E64-15CEB632AF64}" id="{FB0D8BB9-A274-483F-AE84-A5D1BF08346E}">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text>
  </threadedComment>
  <threadedComment ref="T181" dT="2025-09-16T13:06:36.36" personId="{FB2D123D-C0EF-4359-8717-34969F7CBDC2}" id="{B892735E-4862-464F-A336-37164377A3D4}" parentId="{FB0D8BB9-A274-483F-AE84-A5D1BF08346E}">
    <text>Tatiana Lima e Silva Rubino, designada, Port. 1.096, DOU de 16.09.2025</text>
  </threadedComment>
  <threadedComment ref="T181" dT="2025-12-04T12:19:19.66" personId="{19456390-86F0-41C3-A0FA-462CFD58F39D}" id="{23751CE3-ADCA-47E1-B68E-87A76E7FAAE5}" parentId="{FB0D8BB9-A274-483F-AE84-A5D1BF08346E}">
    <text>Dispensada, Port. 1.460, DOU 04/12/2025.
Natália Bravim Rinco. Designada, Port. 1.460, DOU 04/12/2025.</text>
  </threadedComment>
  <threadedComment ref="H182" personId="{0D454853-F00B-429E-A927-084A7F7B8BC3}" id="{4CCEA058-286A-4445-AB50-5031EB3F6718}">
    <text>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ext>
  </threadedComment>
  <threadedComment ref="H183" personId="{F8B4D847-0F59-490F-8F92-F42AD26C2DD0}" id="{FE06787E-2BEC-4387-A641-A2AA797CD615}">
    <text>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ext>
  </threadedComment>
  <threadedComment ref="H184" personId="{35FB955B-7549-4A01-9C51-1AA8F6FC6E08}" id="{FA0298CE-EADD-45F9-B1EC-9A334B711C19}">
    <text xml:space="preserve">Paula de Jesus Nascimento nomeada pt 81 de 22.01.18 e exonerada, a pedido, a partir de 01.04.19, pt 567 de 9.03.19.  Apostilamento RDC 323, 02.12.2019, Bs nº 53, de 02/12/2019.  Roger Barbosa  Paiva, nomeado, Port. 806, DOU de 10.04.20; exonerado, Port. 173, DOU de 18.02.20.
</text>
  </threadedComment>
  <threadedComment ref="H185" personId="{F8B4D847-0F59-490F-8F92-F42AD26C2DD0}" id="{557F5E34-CD8D-4F7F-A3F0-A3B5401A287C}">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ext>
  </threadedComment>
  <threadedComment ref="H186" personId="{35FB955B-7549-4A01-9C51-1AA8F6FC6E08}" id="{0203DABD-535E-4A13-88DB-CB4DA6F3E16E}">
    <text>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ext>
  </threadedComment>
  <threadedComment ref="T186" personId="{0D454853-F00B-429E-A927-084A7F7B8BC3}" id="{3C08FA9F-84B1-4D2E-9C10-B42E8AFC671B}">
    <text>Mara Rubia da Fonseca Melo designada pt 84 de 22.01.18 e dispensada pt 1610 de 1º.10.19.
Nayara de Queiroz Freitas, Designada, Port. 351, DOU de 15/07/2021. Dispensada, Port. 436, DOU de 03/05/2023.
Kelly Caroline Ferreira. Designada Port. 573, DOU 13.05.2023.</text>
  </threadedComment>
  <threadedComment ref="H187" personId="{35FB955B-7549-4A01-9C51-1AA8F6FC6E08}" id="{1C917C1A-9B84-4E47-83BC-7BBD41A586D1}">
    <text xml:space="preserve">(GGPES)Joel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ext>
  </threadedComment>
  <threadedComment ref="H188" personId="{0D454853-F00B-429E-A927-084A7F7B8BC3}" id="{CEB47AC4-3DD0-49AA-B464-69AD5BD0CE88}">
    <text>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ext>
  </threadedComment>
  <threadedComment ref="H189" personId="{0D454853-F00B-429E-A927-084A7F7B8BC3}" id="{F3D432F4-6941-49DD-AAD3-C755574F40C0}">
    <text>Mara Rubia da Fonseca Melo nomeada pt 79 de 22.01.18 e exonerada pt 1609 de 1º.10.19.
MARCOS GONCALVES DE OLIVEIRA. Exonerado, Port. 1.526, DOU 02.12.2024.
Anne Jéssica da Silva  Melo. Nomeada, Port. 1.526, DOU 02.12.2024.</text>
  </threadedComment>
  <threadedComment ref="H190" personId="{35FB955B-7549-4A01-9C51-1AA8F6FC6E08}" id="{B820A5E1-7920-4FC5-A597-302937537028}">
    <text>Glauciane da Silva, nomeada, Port. 71, DOU de 22.01.18; exonerada, Port. 593, DOU de 16.09.20. Renata Meneses de Melo, nomeada, Port. 592, DOU de 16.09.20. Exonerada, Port. 45, DOU de 15.01.2024.
Venâncio Henrique da Silva. Nomeado, Port. 445, DOU de 23.04.2024</text>
  </threadedComment>
  <threadedComment ref="T190" personId="{0D454853-F00B-429E-A927-084A7F7B8BC3}" id="{864F4C4B-2288-41B0-8F8F-843376FF6DBD}">
    <text>Denise Soares Mendes Amorim designada pt 481 de 11.04.18 e dispensada pt 1749 de 18.12.18. Rogério Alves de Oliveira, designado, Port. 1.474, DOU de 04.09.19.</text>
  </threadedComment>
  <threadedComment ref="H191" personId="{0D454853-F00B-429E-A927-084A7F7B8BC3}" id="{AD826111-E618-4CB8-8FCE-5C2830A18230}">
    <text>Denise Soares Mendes Amorim nomeada pt 509 de 13.04.18 e exonerada, a pedido, a partir de 01.01.19, pt 116 de 08.01.19.</text>
  </threadedComment>
  <threadedComment ref="H192" personId="{35FB955B-7549-4A01-9C51-1AA8F6FC6E08}" id="{4327F37A-FD4A-4514-91FF-BEE8D27776F2}">
    <text xml:space="preserve">Anedir Barbosa Tristão Filho, nomeado, Port. 121, DOU de 01.03.21.
</text>
  </threadedComment>
  <threadedComment ref="T192" personId="{CD5FD9EF-826B-402A-A9A3-448529BF4EC6}" id="{74AF41C4-770B-4F81-87C7-EF928F0E2663}">
    <text>Mara Rúbia da Fonseca Melo, Designada, pt.809, DOU de 04.01.21.</text>
  </threadedComment>
  <threadedComment ref="H193" personId="{C335653A-28A0-4230-B004-79E19E236716}" id="{81549A92-EF7A-4BE4-A40C-476AC8BC713A}">
    <text>Mara Rubia da Fonseca Melo, nomeada, Port. 197, DOU de 13.04.21.</text>
  </threadedComment>
  <threadedComment ref="H194" personId="{3BF10F83-6051-4ED5-8E64-15CEB632AF64}" id="{253C4CDB-1390-4331-B5AD-2FCD0F3855C2}">
    <text xml:space="preserve">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ext>
  </threadedComment>
  <threadedComment ref="T194" personId="{3BF10F83-6051-4ED5-8E64-15CEB632AF64}" id="{D7985EE0-11FE-428E-BA07-F92C64FEE2CA}">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text>
  </threadedComment>
  <threadedComment ref="H195" personId="{0D454853-F00B-429E-A927-084A7F7B8BC3}" id="{CD6EE5F2-5F65-41B2-A3DF-2872115102EF}">
    <text>Paulo Cesar Guimarães Costa nomeado pt 874 de 02.06.14 e exonerado, a partir de 01.04.19, pt 928 de 02.05.19.
Daniela Martins Ferreira. Nomeada, Port. 928, DOU de 02/05/2019. Exonerada, Port. 400, DOU de 27/04/2023.</text>
  </threadedComment>
  <threadedComment ref="H196" personId="{0D454853-F00B-429E-A927-084A7F7B8BC3}" id="{ECCE3DEF-BD43-4A7D-8E16-B589DA91CA62}">
    <text>Eduardo Braga Dutra Rocha nomeado pt 802 de 01.04.16 e exonerado, a pedido, a partir de 02.05.19, pt 972 de 09.05.19.
Larissa Caetano Mizutani. Nomeada, Port. 1074, DOU de 29/05/2019. Exonerada, Port. 392, DOU de 25/04/2023.
Daniel Ferreira Alves. Nomeado, Port. 394, DOU de 25/04/2023.</text>
  </threadedComment>
  <threadedComment ref="T196" personId="{00F80E7A-D910-482F-82DE-79E8D28D0DFC}" id="{DB6F075D-6673-44DC-B5AD-83B48CAFE68B}">
    <text xml:space="preserve">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ext>
  </threadedComment>
  <threadedComment ref="H197" personId="{8B28C577-FD35-43FD-BD55-44B19B0AE08E}" id="{3B969DB6-24C1-4EF7-AA1C-74C174166BD6}">
    <text>Verangge Pereira Lopes Custodio, nomeada Pt 873,  de 2/6/14, exonerada Pt 1.006, de 23/6/17.</text>
  </threadedComment>
  <threadedComment ref="T197" personId="{F8B4D847-0F59-490F-8F92-F42AD26C2DD0}" id="{D6641182-6385-4496-A5A0-72E631BA32CF}">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ext>
  </threadedComment>
  <threadedComment ref="H198" personId="{0D454853-F00B-429E-A927-084A7F7B8BC3}" id="{2C48CECA-2FC7-4257-9CDF-FC0D24339C36}">
    <text>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ext>
  </threadedComment>
  <threadedComment ref="H199" personId="{3BF10F83-6051-4ED5-8E64-15CEB632AF64}" id="{9D97F22D-995A-445C-8BED-FF722D558904}">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ext>
  </threadedComment>
  <threadedComment ref="T199" personId="{1B77C2F6-3C52-45F1-9BD0-C370B5D6E1F6}" id="{03440774-242C-401C-80C2-0186F5AF845D}">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ext>
  </threadedComment>
  <threadedComment ref="H200" personId="{8B28C577-FD35-43FD-BD55-44B19B0AE08E}" id="{7B500F00-F28F-409C-B6AD-57CC7B5D20B6}">
    <text>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ext>
  </threadedComment>
  <threadedComment ref="H201" personId="{F8B4D847-0F59-490F-8F92-F42AD26C2DD0}" id="{F857B998-342B-4D5D-87F4-D5CD2524FA95}">
    <text>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ext>
  </threadedComment>
  <threadedComment ref="T201" personId="{E3193E39-7E0E-4BAB-A412-735F554BB225}" id="{5F007740-C64E-4C57-B679-EF6AF19D3E39}">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ext>
  </threadedComment>
  <threadedComment ref="H202" personId="{0D454853-F00B-429E-A927-084A7F7B8BC3}" id="{09084D8F-16D0-43FB-B998-30E99B365ADD}">
    <text>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ext>
  </threadedComment>
  <threadedComment ref="H203" personId="{0D454853-F00B-429E-A927-084A7F7B8BC3}" id="{C998E392-6311-48F1-977A-F68A9CC95133}">
    <text>Cargo novo criado pela RDC 287 de 05.06.19.</text>
  </threadedComment>
  <threadedComment ref="T203" personId="{3BF10F83-6051-4ED5-8E64-15CEB632AF64}" id="{6FEC5EA8-F05D-4769-BE01-8B900BACCD1C}">
    <text>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ext>
  </threadedComment>
  <threadedComment ref="H204" personId="{35FB955B-7549-4A01-9C51-1AA8F6FC6E08}" id="{70F6A17A-AB6E-424B-9291-21A405423C28}">
    <text>Danitza Passamai Rojas - nomeação: Port. 1403, DOU de 28.08.14; exoneração: Port. 941, DOU de 23.07.18. 
Mônica da Luz Carvalho Soares, Nomeada, Port. 409, DOU de 01/03/2019. Exonerada, Port. 450, DOU de 06/09/2021.
Artur Iuri Alves de Sousa, Nomeado, Port. 449, DOU de 06/09/2021.</text>
  </threadedComment>
  <threadedComment ref="T204" personId="{F8B4D847-0F59-490F-8F92-F42AD26C2DD0}" id="{BAD23475-4705-491E-83E0-C19A3CB82FD6}">
    <text>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ext>
  </threadedComment>
  <threadedComment ref="H205" personId="{0D454853-F00B-429E-A927-084A7F7B8BC3}" id="{82349F4E-D7D9-410F-B0AA-F9AE125BE420}">
    <text>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ext>
  </threadedComment>
  <threadedComment ref="H206" personId="{A8EE753D-DA54-402E-B575-A590765E478F}" id="{91D91E3E-837A-4B53-96C8-9690224EB19A}">
    <text>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ext>
  </threadedComment>
  <threadedComment ref="T206" personId="{0D454853-F00B-429E-A927-084A7F7B8BC3}" id="{4537D0A2-13AF-4FE1-970B-6821DC7D05C2}">
    <text>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ext>
  </threadedComment>
  <threadedComment ref="H207" personId="{A8EE753D-DA54-402E-B575-A590765E478F}" id="{42D03FF6-8F09-485C-B4A3-06E3A743553D}">
    <text>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ext>
  </threadedComment>
  <threadedComment ref="H208" personId="{F8B4D847-0F59-490F-8F92-F42AD26C2DD0}" id="{E6633B59-2B29-47AA-9686-BB505EC31EEF}">
    <text>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ext>
  </threadedComment>
  <threadedComment ref="T208" personId="{F8B4D847-0F59-490F-8F92-F42AD26C2DD0}" id="{02D4F6A0-269E-4E36-A510-9FAF58BADCDC}">
    <text>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ext>
  </threadedComment>
  <threadedComment ref="H209" personId="{0D454853-F00B-429E-A927-084A7F7B8BC3}" id="{DBE1F7CC-A897-4DC0-9F13-701087E3DE08}">
    <text>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ext>
  </threadedComment>
  <threadedComment ref="H211" personId="{0D454853-F00B-429E-A927-084A7F7B8BC3}" id="{E90EBD2E-EB05-48EF-82ED-3A351E5AB5F4}">
    <text>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ext>
  </threadedComment>
  <threadedComment ref="H212" dT="2022-06-22T17:30:40.09" personId="{61AC6218-6FCE-41DB-AC6F-68E5DD7743AB}" id="{706CC567-93F5-4F8B-9902-1BDB92984A3C}">
    <text>Anderson da Mota Ribeiro, Nomeado, Port. 438, DOU de 20/06/2022.</text>
  </threadedComment>
  <threadedComment ref="T212" dT="2022-11-03T13:20:38.35" personId="{E26EC34D-EFAB-41C3-B794-8943BEEEA2C0}" id="{264F1B0C-4DC2-4BB0-8404-F9081131F879}">
    <text>Vítor carneiro Curado. Nomeado, Port. 1029, DOU de 03/11/2022.</text>
  </threadedComment>
  <threadedComment ref="T212" dT="2024-02-05T12:32:19.94" personId="{19456390-86F0-41C3-A0FA-462CFD58F39D}" id="{CF5EC0F5-F7DB-45B5-B912-851C3682C9DF}" parentId="{264F1B0C-4DC2-4BB0-8404-F9081131F879}">
    <text>Exonerado. Port 127, DOU de 05.02.2024</text>
  </threadedComment>
  <threadedComment ref="T212" dT="2024-04-08T12:40:14.67" personId="{19456390-86F0-41C3-A0FA-462CFD58F39D}" id="{5E619F31-4970-440B-B1BA-87D67069C58B}" parentId="{264F1B0C-4DC2-4BB0-8404-F9081131F879}">
    <text>Cláudia de Paula Monteiro Ferraz. Nomeada, Port. 377, DOU de 08.04.2024</text>
  </threadedComment>
  <threadedComment ref="T212" dT="2024-05-08T11:25:16.72" personId="{19456390-86F0-41C3-A0FA-462CFD58F39D}" id="{71FDAEB9-3A24-4A20-8DE2-D5D6C3AF0A5D}" parentId="{264F1B0C-4DC2-4BB0-8404-F9081131F879}">
    <text>Dispensada, Port. 560, DOU de 08.05.2024.</text>
  </threadedComment>
  <threadedComment ref="T212" dT="2024-12-09T12:20:24.52" personId="{19456390-86F0-41C3-A0FA-462CFD58F39D}" id="{7D6626C5-F0E3-46B7-A018-F9E6B2E6AFBB}" parentId="{264F1B0C-4DC2-4BB0-8404-F9081131F879}">
    <text>Wellington da Costa. Designado, Port. 1.041, DOU 18.08.2024.Dispensado, Port. 1.546, DOU 09.12.2024
Danielle de Menezes Maciel Coelho. Designada, Port. 736, DOU 09/06/2025.</text>
  </threadedComment>
  <threadedComment ref="H213" dT="2022-11-03T13:20:38.35" personId="{E26EC34D-EFAB-41C3-B794-8943BEEEA2C0}" id="{18B9C3F1-D152-40EA-9062-3F804BB4D0DE}">
    <text>Vítor carneiro Curado. Nomeado, Port. 1029, DOU de 03/11/2022.</text>
  </threadedComment>
  <threadedComment ref="H213" dT="2024-02-05T12:32:19.94" personId="{19456390-86F0-41C3-A0FA-462CFD58F39D}" id="{5D4F7CB3-1CAB-4141-9C00-1065A4940D16}" parentId="{18B9C3F1-D152-40EA-9062-3F804BB4D0DE}">
    <text>Exonerado. Port 127, DOU de 05.02.2024</text>
  </threadedComment>
  <threadedComment ref="H213" dT="2024-04-08T12:40:14.67" personId="{19456390-86F0-41C3-A0FA-462CFD58F39D}" id="{7C8B73C9-3B42-4656-B705-DAFBFD514B7F}" parentId="{18B9C3F1-D152-40EA-9062-3F804BB4D0DE}">
    <text>Cláudia de Paula Monteiro Ferraz. Nomeada, Port. 377, DOU de 08.04.2024</text>
  </threadedComment>
  <threadedComment ref="H213" dT="2024-05-08T11:48:15.32" personId="{19456390-86F0-41C3-A0FA-462CFD58F39D}" id="{6AD839A6-53A5-4526-87E0-389125F3B0FB}" parentId="{18B9C3F1-D152-40EA-9062-3F804BB4D0DE}">
    <text>Exonerada, Port. 559, DOU 08.05.2024.</text>
  </threadedComment>
  <threadedComment ref="H213" dT="2024-08-19T13:13:22.76" personId="{19456390-86F0-41C3-A0FA-462CFD58F39D}" id="{6CEC6A3E-EBB0-42FF-96CE-104B9A616723}" parentId="{18B9C3F1-D152-40EA-9062-3F804BB4D0DE}">
    <text>Wellington da Costa. Nomeado, Port.1.040, DOU 19.08.2024</text>
  </threadedComment>
  <threadedComment ref="H213" dT="2024-12-03T12:28:08.75" personId="{19456390-86F0-41C3-A0FA-462CFD58F39D}" id="{DF10711F-BB0E-4148-B932-A13E0A82F5E1}" parentId="{18B9C3F1-D152-40EA-9062-3F804BB4D0DE}">
    <text>Exonerado, Port. 1.521, DOU 03.12.2024.
Danielle de Menezes Maciel Coelho. Nomeada, Port. 735, DOU 09/06/2025.</text>
  </threadedComment>
  <threadedComment ref="H214" personId="{F8B4D847-0F59-490F-8F92-F42AD26C2DD0}" id="{14A2B864-49A7-46F7-AE30-7B55C507244C}">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ext>
  </threadedComment>
  <threadedComment ref="H215" personId="{F8B4D847-0F59-490F-8F92-F42AD26C2DD0}" id="{766C0340-F7E2-4179-B8EC-B45EADE8EBA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ext>
  </threadedComment>
  <threadedComment ref="H216" personId="{F8B4D847-0F59-490F-8F92-F42AD26C2DD0}" id="{7B920B42-2C7B-4DA3-835C-ADAA339AB796}">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ext>
  </threadedComment>
  <threadedComment ref="H217" personId="{8B28C577-FD35-43FD-BD55-44B19B0AE08E}" id="{DE31C85C-6D4D-457E-ACDA-4F0AD3B48C1E}">
    <text>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ext>
  </threadedComment>
  <threadedComment ref="H218" personId="{F8B4D847-0F59-490F-8F92-F42AD26C2DD0}" id="{671AC1E3-E1A4-49B6-AF6D-97FCEBDB0531}">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text>
  </threadedComment>
  <threadedComment ref="H219" personId="{F8B4D847-0F59-490F-8F92-F42AD26C2DD0}" id="{14FA0209-6CAF-4FF0-9BAF-FAFAD5DA5169}">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text>
  </threadedComment>
  <threadedComment ref="H220" personId="{F8B4D847-0F59-490F-8F92-F42AD26C2DD0}" id="{543D12DA-F684-4749-898D-EC573543962F}">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text>
  </threadedComment>
  <threadedComment ref="H221" personId="{8B28C577-FD35-43FD-BD55-44B19B0AE08E}" id="{CFB44370-D325-4405-B943-D544957E4E51}">
    <text>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text>
  </threadedComment>
  <threadedComment ref="H222" personId="{F8B4D847-0F59-490F-8F92-F42AD26C2DD0}" id="{9E7AA3C2-3C47-4242-B4A3-BB2CE5087409}">
    <text>Denise de Oliveira Resende, nomeada pt 351 de 04/09/2006 e exonerada pt 995 de 01/09/2015.
Thalita Antony de Souza Lima, Nomeada, Port. 1.496, DOU de 10/12/2015. Exonerada, Port. 94, DOU de 14/02/2022.
Patrícia Fernandes Nantes de Castilho, Nomeada,Port. 133, DOU de 04/03/2022.</text>
  </threadedComment>
  <threadedComment ref="T222" personId="{8B28C577-FD35-43FD-BD55-44B19B0AE08E}" id="{99781700-14C2-450A-933C-7263B58B459C}">
    <text>Antonia Maria de Aquino, designada Pt 289, de 05/07/2001, e dispensada Pt 1.602, de 21/09/2017. Rodrigo Martins de Vargas designado pt 1602 de 21.09.17 e dispensado pt 130 de 10.01.19.</text>
  </threadedComment>
  <threadedComment ref="H223" personId="{F8B4D847-0F59-490F-8F92-F42AD26C2DD0}" id="{41F4CA9A-9885-4B11-8D08-4559262B5B8F}">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ext>
  </threadedComment>
  <threadedComment ref="H224" personId="{0D454853-F00B-429E-A927-084A7F7B8BC3}" id="{15F9710D-C236-4B12-8088-D9DA8EA6F86B}">
    <text>Cargo novo, criado pela RDC 251.</text>
  </threadedComment>
  <threadedComment ref="T225" personId="{F8B4D847-0F59-490F-8F92-F42AD26C2DD0}" id="{0653B0D2-95C3-473F-A825-FA84AE56A1D9}">
    <text xml:space="preserve">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ext>
  </threadedComment>
  <threadedComment ref="H226" personId="{CD5FD9EF-826B-402A-A9A3-448529BF4EC6}" id="{3D99E7B1-C0A6-4159-9AA7-B881E1084D3D}">
    <text>Luciana Cristina Averbeck Pelles, nomeada, Port. 1.871, DOU de 22.11.19, RDC 255/2018 retificada em 09/03/2020, transferiu a CCT-VI da GGALI para GEARE. Exonerada, Pt. 761, DOU de 28.12.20. Rebeca Almeida Silva, nomeada, Port. 3, DOU de 08.01.21.</text>
  </threadedComment>
  <threadedComment ref="H227" personId="{F8B4D847-0F59-490F-8F92-F42AD26C2DD0}" id="{0F5E15FF-335E-4807-8801-18834CC42652}">
    <text xml:space="preserve">Antonia Maria de Aquino, nomeada pt 770 de 31/03/2016 e exonerada, a pedido, pt 1532 de 28/07/2016. Nélio Cézar  de Aquino, nomeado, Port. 1.644, DOU de 19.08.16; exonerado, Port. 1.708, DOU de 10.12.18.
</text>
  </threadedComment>
  <threadedComment ref="T227" personId="{F8B4D847-0F59-490F-8F92-F42AD26C2DD0}" id="{942B8CDD-7744-40D8-9BF5-EA9BBFF628B9}">
    <text>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text>
  </threadedComment>
  <threadedComment ref="H228" personId="{35FB955B-7549-4A01-9C51-1AA8F6FC6E08}" id="{16A728E3-64BD-4BDB-B626-02FEFDFE3712}">
    <text xml:space="preserve">Renata de Araújo Ferreira - Nomeada; Port. 329, DOU de 26.08.16; exonerada: Port. 1.195, DOU de 27.06.19. Andressa Gomes de Oliveira, nomeada, Port. 1.225, DOU de 01.07.19
</text>
  </threadedComment>
  <threadedComment ref="H229" dT="2022-06-22T18:13:54.59" personId="{61AC6218-6FCE-41DB-AC6F-68E5DD7743AB}" id="{8EBB6948-AFDC-4D65-8A29-6C53645E678C}">
    <text>Tiago Lanius Rauber, Nomeado, Port. 807, DOU de 09/04/2019. - RDC 705/2022 alteração de denominação de GEPAR p/ COPAR - Exonerado, Port. 440, DOU de 20/06/2022. Nomeado, Port. 440, DOU de 20/06/2022.</text>
  </threadedComment>
  <threadedComment ref="T229" personId="{8B28C577-FD35-43FD-BD55-44B19B0AE08E}" id="{80A2B69B-DA01-47C6-957D-8EA1D3AEF501}">
    <text>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ext>
  </threadedComment>
  <threadedComment ref="H230" personId="{0D454853-F00B-429E-A927-084A7F7B8BC3}" id="{BA5384AD-CD08-41C1-873B-497DE5B060A2}">
    <text>Cargo novo criado pela RDC 251.</text>
  </threadedComment>
  <threadedComment ref="H231" dT="2022-01-06T18:58:08.67" personId="{61AC6218-6FCE-41DB-AC6F-68E5DD7743AB}" id="{6AA2A5A3-C85A-4C8E-A4CD-7AA6F1D96E8B}">
    <text>Cargo criado pela RDC 585/2021.
Apostilamento nº 85, BS 29/12/2021: Ingresso de Lorena Beatriz Tozetto, antes nomeada pela Port. 552, DOU de 12/08/2020.</text>
  </threadedComment>
  <threadedComment ref="H232" personId="{A8EE753D-DA54-402E-B575-A590765E478F}" id="{D5820374-E947-4751-894E-3744D920E2A1}">
    <text>-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ext>
  </threadedComment>
  <threadedComment ref="T232" personId="{F8B4D847-0F59-490F-8F92-F42AD26C2DD0}" id="{24B25382-115C-4BC5-8E12-CB24FFE60E7D}">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ext>
  </threadedComment>
  <threadedComment ref="H233" personId="{9A5A2628-37A6-4DA6-A2CE-E0DE215BB2B6}" id="{FDCD0456-5A64-422B-8DAF-C816E31D48FC}">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ext>
  </threadedComment>
  <threadedComment ref="H234" personId="{A8EE753D-DA54-402E-B575-A590765E478F}" id="{F14A5259-CF16-4466-811E-DE8806AEC3A3}">
    <text>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ext>
  </threadedComment>
  <threadedComment ref="H235" personId="{9A5A2628-37A6-4DA6-A2CE-E0DE215BB2B6}" id="{A14BEC7E-73DF-4CF6-A02D-9DCB803B4BFA}">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ext>
  </threadedComment>
  <threadedComment ref="H236" personId="{F8B4D847-0F59-490F-8F92-F42AD26C2DD0}" id="{8D366D45-27DF-4A60-A3D6-6A1238CEF806}">
    <text>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ext>
  </threadedComment>
  <threadedComment ref="T236" personId="{F8B4D847-0F59-490F-8F92-F42AD26C2DD0}" id="{F1B088CB-D854-4125-8FEA-ABFEB48E9D81}">
    <text>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ext>
  </threadedComment>
  <threadedComment ref="H237" personId="{0D454853-F00B-429E-A927-084A7F7B8BC3}" id="{25647DB3-BFFF-4650-AE4F-69E42DEE9640}">
    <text>Gustavo Mendes Lima Santos nomeado pt 242 de 05.02.16 e exonerado, a pedido, pt 851 de 04.07.18.</text>
  </threadedComment>
  <threadedComment ref="T237" personId="{F8B4D847-0F59-490F-8F92-F42AD26C2DD0}" id="{8C30CC08-391F-4CAE-96DE-4005780915F1}">
    <text>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ext>
  </threadedComment>
  <threadedComment ref="H238" personId="{8B28C577-FD35-43FD-BD55-44B19B0AE08E}" id="{40098F6D-F970-4795-88DE-020032E5AC1D}">
    <text>Eduardo Agostinho Freitas Fernandes, nomeado Pt 243, de 5/2/16, e exonerado, a pedido, Pt 1.159, de 13/7/17. Thaís Correa Rocha:nomeada , Port. 206, DOU de 19.02.18; exonerada: Port. 1041, DOU de 15.08.18. Simone Honorato Santana: nomeada, Port. 1041, DOU de 15.08.2018, exonerada, a pedido, pt 570 de 01.04.19.</text>
  </threadedComment>
  <threadedComment ref="H239" personId="{A8EE753D-DA54-402E-B575-A590765E478F}" id="{0C3AE5E4-640B-4E62-95F0-0F038D9F19A6}">
    <text>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ext>
  </threadedComment>
  <threadedComment ref="T239" personId="{0D454853-F00B-429E-A927-084A7F7B8BC3}" id="{027D5253-3963-413B-B579-3F9B81C8F532}">
    <text>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ext>
  </threadedComment>
  <threadedComment ref="H240" personId="{0D454853-F00B-429E-A927-084A7F7B8BC3}" id="{95727927-8ADE-4466-BA97-FDFF35CF2847}">
    <text>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ext>
  </threadedComment>
  <threadedComment ref="H241" personId="{8B28C577-FD35-43FD-BD55-44B19B0AE08E}" id="{E3BB0AF5-4228-4368-A1AC-21EFAEA0C5C3}">
    <text>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ext>
  </threadedComment>
  <threadedComment ref="T241" personId="{A4C9E93B-9F8F-49E4-913B-4483D9A23E98}" id="{36F143CC-A454-4637-8400-96DD7624F4CE}">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ext>
  </threadedComment>
  <threadedComment ref="H242" personId="{F8B4D847-0F59-490F-8F92-F42AD26C2DD0}" id="{299AFFEB-0008-4053-BB74-C9C2D6B72080}">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ext>
  </threadedComment>
  <threadedComment ref="H243" personId="{A4C9E93B-9F8F-49E4-913B-4483D9A23E98}" id="{9E9F3212-31F7-4119-883F-2A6CA7579E57}">
    <text>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ext>
  </threadedComment>
  <threadedComment ref="T243" personId="{F8B4D847-0F59-490F-8F92-F42AD26C2DD0}" id="{93275FEF-79A5-466E-AF72-6F96849E0B14}">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ext>
  </threadedComment>
  <threadedComment ref="H244" personId="{F8B4D847-0F59-490F-8F92-F42AD26C2DD0}" id="{E867F510-E7A6-4F72-82E9-80BA4BC00C43}">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ext>
  </threadedComment>
  <threadedComment ref="H245" personId="{F8B4D847-0F59-490F-8F92-F42AD26C2DD0}" id="{6D75E14B-5701-4216-9224-12BE727E46C7}">
    <text>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text>
  </threadedComment>
  <threadedComment ref="H245" dT="2025-11-11T12:34:35.51" personId="{FB2D123D-C0EF-4359-8717-34969F7CBDC2}" id="{11C66045-7189-4839-9588-5F0E2130581C}" parentId="{6D75E14B-5701-4216-9224-12BE727E46C7}">
    <text>Fernanda Cunha Monteiro de Barros. Nomeada. Port. 1377, DOU de 10.11.2025.</text>
  </threadedComment>
  <threadedComment ref="H246" dT="2022-03-09T16:04:38.34" personId="{61AC6218-6FCE-41DB-AC6F-68E5DD7743AB}" id="{EF9F0E14-BDBC-4A8E-A76B-822E69C9DA9A}">
    <text>Patrícia Fernandes Nantes de Castilho, Nomeada, Port. 247, DOU de 05/02/2016. Exonerada, Port. 133, DOU de 04/03/2022.
Renan Araújo Gois, Nomeado, Port. 162, DOU de 14/03/2022.</text>
  </threadedComment>
  <threadedComment ref="T246" personId="{F8B4D847-0F59-490F-8F92-F42AD26C2DD0}" id="{0E67B6BB-5841-4566-8088-45CC2DFF874B}">
    <text>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ext>
  </threadedComment>
  <threadedComment ref="H247" personId="{0D454853-F00B-429E-A927-084A7F7B8BC3}" id="{1802205F-7FF4-46CF-92F1-56BC8CC25165}">
    <text>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ext>
  </threadedComment>
  <threadedComment ref="H248" personId="{35FB955B-7549-4A01-9C51-1AA8F6FC6E08}" id="{D2AA42C2-B76F-45E0-87F4-499362296F4D}">
    <text xml:space="preserve">Renata Zago Diniz Fonseca, nomeada Port. 1.724, DOU de 16.10.17; exonerada, Port. 1701, DOU de 10.12.18. Larissa Bispo Baldez, nomeada, Port. 1721, DOU de 10.12.18 e exonerada pt 224 de 24.01.19.
</text>
  </threadedComment>
  <threadedComment ref="T248" personId="{0D454853-F00B-429E-A927-084A7F7B8BC3}" id="{0071D80A-5865-43D7-BC2B-256BB5535073}">
    <text>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ext>
  </threadedComment>
  <threadedComment ref="H249" personId="{0D454853-F00B-429E-A927-084A7F7B8BC3}" id="{2BA3EAC1-E4DD-428B-91A4-D3B2CEAFCBBB}">
    <text xml:space="preserve">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ext>
  </threadedComment>
  <threadedComment ref="T250" personId="{F8B4D847-0F59-490F-8F92-F42AD26C2DD0}" id="{129BF6D9-1684-4220-8AAF-D5BF8C2B11B4}">
    <text>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ext>
  </threadedComment>
  <threadedComment ref="H251" personId="{9A5A2628-37A6-4DA6-A2CE-E0DE215BB2B6}" id="{A96B2C7C-0AEB-4B1D-8E41-15C0659676AE}">
    <text>Alteração do nivel da função de CCT-II para CCT-III pela RDC 303/2019, Apostilado 16, bs 42/2019.
RDC 585/2021 extinção de 2 cargos de Assistente CCT-III e criação de cargo de Assessor CCT-IV.
Raquel Marcolongo, Nomeação, Port. 688, DOU de 20/12/2021.</text>
  </threadedComment>
  <threadedComment ref="H252" personId="{9A5A2628-37A6-4DA6-A2CE-E0DE215BB2B6}" id="{77400BB1-E373-4402-9A36-08C69C586E1C}">
    <text>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ext>
  </threadedComment>
  <threadedComment ref="H253" dT="2022-09-05T13:22:13.11" personId="{E26EC34D-EFAB-41C3-B794-8943BEEEA2C0}" id="{01FCB4FA-3B5D-4001-890D-F31F4FA465FC}">
    <text>Gustavo Mendes Lima Santos, Nomeado, Port. 431, DOU de 20/06/2022. Exonerado, PT 642, DOU 15/08/2022.
Fabrício Carneiro de Oliveira, PT 643, DOU de 15/08/2022.</text>
  </threadedComment>
  <threadedComment ref="H253" dT="2024-12-16T12:28:41.66" personId="{19456390-86F0-41C3-A0FA-462CFD58F39D}" id="{92900D44-B7D6-4E62-AF9C-5A0F5C4A7647}" parentId="{01FCB4FA-3B5D-4001-890D-F31F4FA465FC}">
    <text>Exonerado. Port, 1.576, DOU 16.12.2024.
Marcelo Mário Matos Moreira. Nomeado, Port. 1.577, DOU 16.12.2024</text>
  </threadedComment>
  <threadedComment ref="T253" dT="2022-09-05T17:01:49.73" personId="{E26EC34D-EFAB-41C3-B794-8943BEEEA2C0}" id="{9AF36EDA-8BE3-4A22-9AFB-1BD985E638D6}">
    <text>Patrícia Kott Tomazett, Designado, Port. 496, DOU de 01/07/2022. Dispensada, PT 644, DOU de 16/08/2022.
João Batista da Silva Junior, Designado, PT 644, DOU de 16/08/2022.</text>
  </threadedComment>
  <threadedComment ref="T253" dT="2024-11-08T12:43:36.28" personId="{19456390-86F0-41C3-A0FA-462CFD58F39D}" id="{B01E6EA9-CBAA-4FBE-8D70-3AC263BA1215}" parentId="{9AF36EDA-8BE3-4A22-9AFB-1BD985E638D6}">
    <text>Dispensado, PT. 1.429, DOU 08.11.2024
Maria Fernanda Reis e Silva Thees. Designada, Port. PT. 1.429, DOU 08.11.2024. Dispensada, Port.265, DOU 20/02/2025.
Daniela Vieira dos Reis Sturzenegger. Designada, Port.265, DOU 20/02/2025.</text>
  </threadedComment>
  <threadedComment ref="H254" personId="{35FB955B-7549-4A01-9C51-1AA8F6FC6E08}" id="{F64373AC-41D1-4D0D-B81B-9B483DF521DE}">
    <text>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ext>
  </threadedComment>
  <threadedComment ref="H255" personId="{0D454853-F00B-429E-A927-084A7F7B8BC3}" id="{7E5C0DBF-53BA-41D8-B588-10284A958E7C}">
    <text>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text>
  </threadedComment>
  <threadedComment ref="T255" personId="{F8B4D847-0F59-490F-8F92-F42AD26C2DD0}" id="{3A7DE18B-3E7B-4F76-91D2-5BF1F735C78D}">
    <text>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ext>
  </threadedComment>
  <threadedComment ref="H256" personId="{8B28C577-FD35-43FD-BD55-44B19B0AE08E}" id="{263A3185-CE9A-403B-B785-DE7F2C1F2B0B}">
    <text>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text>
  </threadedComment>
  <threadedComment ref="H257" personId="{F8B4D847-0F59-490F-8F92-F42AD26C2DD0}" id="{969CDADF-BED8-438C-B183-2271BAC87664}">
    <text>João Paulo Baccara Araujo, nomeado pt 855 de 02/06/2014 e exonerado, a partir de 16/09/2014, pt 1669 de 14/10/2014. 
João Batista da Silva Junior, Nomeado, Port. 739, DOU de 24/03/2016.  - RDC 705/2022 - Exonerado, Port. 433, DOU de 20/06/2022. Nomeado, Port. 433, DOU de 20/06/2022.</text>
  </threadedComment>
  <threadedComment ref="T257" personId="{F8B4D847-0F59-490F-8F92-F42AD26C2DD0}" id="{664D485A-7717-4C0F-9904-530FA9E9B0E3}">
    <text>Renata Miranda Parca, designada pt 1040 de 20/06/2014 e dispensada pt ......
João Batista da Silva Junior, designado pt 257 de 02/06/2016 e dispensado pt 740 de 24/03/2016.
Renata Miranda Parca designada pt 811 de 01.04.16 e dispensada pt 808 de 10.04.19.</text>
  </threadedComment>
  <threadedComment ref="H258" personId="{0D454853-F00B-429E-A927-084A7F7B8BC3}" id="{31DA961D-0E06-4F18-8097-5B294C19E831}">
    <text>Christiane da Silva Costa nomeada pt 262 de 05.02.16 e exonerada pt 973 de 01.08.18. Rita de Cássia Azevedo Martins, nomeada, Port. 973, DOU de 01.08.18; exonerada, Port. 413, DOU de 19.05.20. Renata Miranda Parca, nomeada, Port. 413, DOU de 19.05.20.
Apostilamento BS nº 24/2022 - RDC 705/2022.</text>
  </threadedComment>
  <threadedComment ref="H259" personId="{8B28C577-FD35-43FD-BD55-44B19B0AE08E}" id="{9013C583-B549-444F-83E0-0232AD6D4DCC}">
    <text>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ext>
  </threadedComment>
  <threadedComment ref="H260" personId="{35FB955B-7549-4A01-9C51-1AA8F6FC6E08}" id="{7FC8606B-FA1A-4200-9557-9CCB91D87FD4}">
    <text>Flávia Regina Souza Sobral, nomeada, Por. 244, DOU de 05.02.16; exonerada, Port. 21, DOU de 13.01.20.
Claudiosvam Martins Alves de Sousa. Nomeado, Port. 57, DOU de 21/01/2020. - RDC 705/2022 - Exonerado, Port. 441, DOU de 20/06/2022. Nomeado, Port. 441, DOU de 20/06/2022.</text>
  </threadedComment>
  <threadedComment ref="T260" personId="{A4C9E93B-9F8F-49E4-913B-4483D9A23E98}" id="{5B3A3E24-E09E-4C21-BC1E-82DB6B0A368D}">
    <text>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ext>
  </threadedComment>
  <threadedComment ref="H261" dT="2022-09-28T12:43:07.04" personId="{E26EC34D-EFAB-41C3-B794-8943BEEEA2C0}" id="{8D575930-0019-4A26-84A3-1578969F7216}">
    <text>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ext>
  </threadedComment>
  <threadedComment ref="H262" personId="{C335653A-28A0-4230-B004-79E19E236716}" id="{E3A19B0C-44FB-4CEE-8EDF-7FB7AA383EBD}">
    <text>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text>
  </threadedComment>
  <threadedComment ref="H263" personId="{F8B4D847-0F59-490F-8F92-F42AD26C2DD0}" id="{70426625-4BC3-4057-99F7-2A850CAE70E2}">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ext>
  </threadedComment>
  <threadedComment ref="T263" personId="{00F80E7A-D910-482F-82DE-79E8D28D0DFC}" id="{FE6E39B9-115D-42B2-B8BA-F1DC6C98D8CF}">
    <text>Romison Rodrigues Mota, designado, RCD 369, de 08.04.20. Dispensado vide ocupação do cargo de titular de Diretor, Decreto s/nº do DOU de 05.11.20.
Danitza Passamai Rojas Buvinich, Designada, RDC 953, DOU EXTRA de 13.12.2024.
Frederico Augusto de Abreu Fernandes. RDC 980, DOU 12/06/2025.</text>
  </threadedComment>
  <threadedComment ref="H264" personId="{3BF10F83-6051-4ED5-8E64-15CEB632AF64}" id="{20EEB72B-A03E-4654-8D0C-6D32AB9475E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text>
  </threadedComment>
  <threadedComment ref="H265" personId="{F8B4D847-0F59-490F-8F92-F42AD26C2DD0}" id="{E5D23EA6-44C3-4513-9A59-9794490A8B46}">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text>
  </threadedComment>
  <threadedComment ref="H266" personId="{8B28C577-FD35-43FD-BD55-44B19B0AE08E}" id="{08AF0421-6E41-47B4-8119-0820318D48B0}">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text>
  </threadedComment>
  <threadedComment ref="H267" personId="{F8B4D847-0F59-490F-8F92-F42AD26C2DD0}" id="{3342DDE0-FBA5-4E78-A3EA-7A931F9039E7}">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text>
  </threadedComment>
  <threadedComment ref="H268" personId="{F8B4D847-0F59-490F-8F92-F42AD26C2DD0}" id="{016999CE-7AF5-488B-9913-5569ED1A1377}">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
Núbia de Cássia Albuquerque Figueiredo, Nomeada, Port. 1.781, DOU de 26/12/2018. Exonerada, Port. 458, DOU de 08/09/2021.
Márcia Gonçalves de Oliveira, Nomeada, Port. 446, DOU de 08/09/2021. Exonerada, Port. 131, DOU de 02/03/2022.
Marcus Kleber Eler Viana, Nomeado, Port. 145, DOU de 07/03/2022. Exonerado, Port. 659, DOU de 16/08/2022.
Misani Akiko Kanamota Ronchini, Nomeada, Port. 658, DOU de 16/08/2022. Exonerada, Port. 800, DOU de 17/07/2023.
Itamar de Falco Junior. Nomeado, Port. 962, DOU de 04/09/2023. Exonerado, Port. 980, DOU de 08/09/2023.
Leidy Anne Alves Teixeira. Nomeada, Port. 984, DOU de 08/09/2023.Exonerada, Port.1.596, DOU 19.12.2024. 
Diana Silveira de Araújo. Nomeada, Port. 1.600, DOU 19.12.2024.Exonerada, Port. 1.074, DOU 08/09/2025.
Júlia de Souza Ferreira. Nomeada, Port. 1.078,DOU 10/09/2025.</text>
  </threadedComment>
  <threadedComment ref="H269" personId="{F8B4D847-0F59-490F-8F92-F42AD26C2DD0}" id="{8AB97A1D-F206-41EB-8F70-8D32BF5C95EF}">
    <text>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text>
  </threadedComment>
  <threadedComment ref="H269" dT="2025-11-11T12:46:50.32" personId="{FB2D123D-C0EF-4359-8717-34969F7CBDC2}" id="{20626A62-DC5C-45EF-89EA-3F235D171672}" parentId="{8AB97A1D-F206-41EB-8F70-8D32BF5C95EF}">
    <text>Viviane Sayuri Mogrão Suzuki. Nomeada. Port. 1379, DOU 10.11.2025.</text>
  </threadedComment>
  <threadedComment ref="H270" personId="{8B28C577-FD35-43FD-BD55-44B19B0AE08E}" id="{D24FF943-8958-401C-AF32-E80A018E7D2D}">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text>
  </threadedComment>
  <threadedComment ref="H271" personId="{F8B4D847-0F59-490F-8F92-F42AD26C2DD0}" id="{25B7ADDC-4914-4120-A757-6C930B64E570}">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ext>
  </threadedComment>
  <threadedComment ref="T271" personId="{F8B4D847-0F59-490F-8F92-F42AD26C2DD0}" id="{4CDD298B-6ED3-4683-B4F8-934C361CD092}">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ext>
  </threadedComment>
  <threadedComment ref="H272" personId="{0D454853-F00B-429E-A927-084A7F7B8BC3}" id="{857D1F1E-AF61-4A14-9C2F-C81C71A455F8}">
    <text>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ext>
  </threadedComment>
  <threadedComment ref="H273" dT="2024-09-02T17:59:34.76" personId="{2663413D-70EF-429F-8381-0CCE1535BCD1}" id="{DD60D9AF-0FD4-4CA9-8B27-4E1C9F8C45AC}">
    <text xml:space="preserve">Ana Cleire Ferreira de Oliveira Gomes de Araujo, Port. 1.128, DOU de 02.09.2024. RDC 891 de 15/08/2024 criação de cargo.
</text>
  </threadedComment>
  <threadedComment ref="H273" dT="2025-03-27T12:23:00.13" personId="{19456390-86F0-41C3-A0FA-462CFD58F39D}" id="{027ECE1D-73E3-4330-8181-D3249765EC03}" parentId="{DD60D9AF-0FD4-4CA9-8B27-4E1C9F8C45AC}">
    <text>Danielle Christine de Souza Filadelpho. Nomeada, Port. 427, DOU 27/03/2025.</text>
  </threadedComment>
  <threadedComment ref="H273" dT="2025-09-17T20:39:37.17" personId="{FB2D123D-C0EF-4359-8717-34969F7CBDC2}" id="{BC119474-771A-44DE-8EC5-57422EE0694E}" parentId="{DD60D9AF-0FD4-4CA9-8B27-4E1C9F8C45AC}">
    <text>Danielle Christine de Souza Filpadelpho. Exonerada. Port. 1.102, DOU 17/09/2025.</text>
  </threadedComment>
  <threadedComment ref="H273" dT="2025-09-17T20:40:18.85" personId="{FB2D123D-C0EF-4359-8717-34969F7CBDC2}" id="{56F1DDD1-5A45-4266-9A1B-606D7252E489}" parentId="{DD60D9AF-0FD4-4CA9-8B27-4E1C9F8C45AC}">
    <text>José Uires Garcia. Nomeado. POrt. 1.102, DOU 17/09/2025.</text>
  </threadedComment>
  <threadedComment ref="T274" dT="2025-03-26T11:24:57.20" personId="{19456390-86F0-41C3-A0FA-462CFD58F39D}" id="{7798C6B1-2CD3-4E18-AD43-F6F6631E38EF}">
    <text>Thiago Santana dos Santos. Nomeado, Port. 1.981 DOU 01/12/2017.
Exonerado, Port. 423, DOU 26/03/2025.
RICARDO AUGUSTO MENDES. Nomeado, Port. 423, DOU 26/03/2025.</text>
  </threadedComment>
  <threadedComment ref="H275" personId="{0D454853-F00B-429E-A927-084A7F7B8BC3}" id="{764FB1EE-59D2-4C87-875F-ECBFD425702E}">
    <text>Rodrigo Gregório Botelho nomeado pt 231 de 05.02.16 e exonerado pt 2015 de 31.12.19. Marina Leal Bicelli de Aguiar, nomeada, Port. 271, DOU de 12.03.20.
Marina Leal Bicelli de Aguiar, nomeada, Port. 378, DOU de 08.04.2024</text>
  </threadedComment>
  <threadedComment ref="T275" personId="{F8B4D847-0F59-490F-8F92-F42AD26C2DD0}" id="{6EC1E492-B612-4889-B23E-796225CC7025}">
    <text>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ext>
  </threadedComment>
  <threadedComment ref="H276" personId="{0D454853-F00B-429E-A927-084A7F7B8BC3}" id="{A4BC45B8-9AF9-4A88-BDCB-9FF31D0E4E72}">
    <text>Rodrigo Gregório Botelho nomeado pt 231 de 05.02.16 e exonerado pt 2015 de 31.12.19. Marina Leal Bicelli de Aguiar, nomeada, Port. 271, DOU de 12.03.20. Exonerada. Port. 378, DOU de 08.04.2024.
Rodrigo Gregorio Botelho. Nomeado, Port. 433, DOU de 19.04.2024.</text>
  </threadedComment>
  <threadedComment ref="H277" personId="{9A5A2628-37A6-4DA6-A2CE-E0DE215BB2B6}" id="{E51FCB29-3233-4840-B886-85EA77D2AB90}">
    <text>Graziela Costa Araujo, nomeada PT. 737, de 24.03.2016 e exonerada PT. 1.566, de 19.09.2017. José Uires Garcia - nomeada: Port. 995, DOU de 06.08.18; exonerado, Port. 12, DOU de 08.01.20.
Juliano dos Santos Malty, Nomeado, Port. 619, DOU de 22/11/2021.</text>
  </threadedComment>
  <threadedComment ref="T277" personId="{F8B4D847-0F59-490F-8F92-F42AD26C2DD0}" id="{1C449895-F616-4858-A831-CEF8D3388F3D}">
    <text>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ext>
  </threadedComment>
  <threadedComment ref="H278" personId="{0D454853-F00B-429E-A927-084A7F7B8BC3}" id="{8E6584C5-9EDB-4342-86E6-9FD993568AD1}">
    <text xml:space="preserve">Jose Uires Garcia, nomeado pt. 478 de 24.02.16 e exonerado a pedido pt 120 de 16.01.18.
</text>
  </threadedComment>
  <threadedComment ref="H279" personId="{8B28C577-FD35-43FD-BD55-44B19B0AE08E}" id="{63E24EBD-2A0E-4426-8FFF-0188672F95F3}">
    <text>Bruno Gonçalves Araujo Rios nomeado Pt 772, de 31/03/16, e exonerado Pt 377, de07/03/17.</text>
  </threadedComment>
  <threadedComment ref="T279" personId="{F8B4D847-0F59-490F-8F92-F42AD26C2DD0}" id="{298D98AD-DB7C-46DD-ACB1-40E68B5CEF64}">
    <text>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ext>
  </threadedComment>
  <threadedComment ref="H280" personId="{8B28C577-FD35-43FD-BD55-44B19B0AE08E}" id="{6BCE5BBB-B486-438F-9402-DBF163B3D2B3}">
    <text>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ext>
  </threadedComment>
  <threadedComment ref="H281" personId="{F8B4D847-0F59-490F-8F92-F42AD26C2DD0}" id="{A640AE11-C25A-4097-B048-2AC682614C59}">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ext>
  </threadedComment>
  <threadedComment ref="T281" personId="{8B28C577-FD35-43FD-BD55-44B19B0AE08E}" id="{AC691A0B-01A6-4B5D-99E6-63D04DBA3C74}">
    <text>Carlos Alexandre Oliveira Gomes, designado Pt 443, de 22/02/16, e dispensado Pt 771, de 17/05/2017.
Antonio Batista Sanches, Port. designado, Port. 771, DOU de 17/05/207. Dispensado, Port. 381, DOU de 30/04/2021.
Jeane Jaqueline Françoise de Almeida Fonseca, Designada, Port. 650, DOU de 06/12/2021</text>
  </threadedComment>
  <threadedComment ref="H282" personId="{0D454853-F00B-429E-A927-084A7F7B8BC3}" id="{B90EFFCE-0768-497A-A90B-0040229F97C1}">
    <text>Camila Queiroz Moreira nomeada pt 474 de 24.02.16 e exonerada, a pedido, a partir de 08.11.2018, pt 1547 de 9.11.18.
Daniel Roberto Coradi de Freitas. Nomeado, Port. 1547, DOU de 09/11/2018. Exonerado, Port. 309, DOU de 03/04/2023.
Maria Augusta Carvalho Rodrigues. Nomeada, Port. 742, DOU de 04.07.2023</text>
  </threadedComment>
  <threadedComment ref="T282" personId="{35FB955B-7549-4A01-9C51-1AA8F6FC6E08}" id="{85477D19-B604-4E11-941B-B5959F9EFABD}">
    <text>Juliana Machado Braz, designada, Port. 815, DOU de 01.04.16. Dispensa: Port 1.609, DOU de 22.11.2018.
Larissa Muratori Aguiar. Designado, Port. 266, DOU de 20/03/2023.</text>
  </threadedComment>
  <threadedComment ref="H283" personId="{5D1A3FF2-609C-4F6F-802F-68F5BB0AEFDE}" id="{43270640-6327-44DB-A369-2AE41EC19293}">
    <text>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ext>
  </threadedComment>
  <threadedComment ref="T283" personId="{4661C9CD-0CB5-423D-8AC4-040A07416A83}" id="{667F0CFF-2FC7-4F91-9E0F-CF77E45971F6}">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ext>
  </threadedComment>
  <threadedComment ref="H284" personId="{8B28C577-FD35-43FD-BD55-44B19B0AE08E}" id="{81BBD810-1CE4-4782-804D-2486820B2D8F}">
    <text>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ext>
  </threadedComment>
  <threadedComment ref="H285" personId="{8B28C577-FD35-43FD-BD55-44B19B0AE08E}" id="{0259B677-4FCD-45C9-88CC-9FC0F3903C5C}">
    <text>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ext>
  </threadedComment>
  <threadedComment ref="H286" dT="2023-12-11T12:42:03.33" personId="{19456390-86F0-41C3-A0FA-462CFD58F39D}" id="{B60283AF-A8B4-4A58-8CC4-76EDA7FEFAA5}">
    <text>Alessandro Ferreira do Nascimento. Nomeado Port.
Exonerado Port. 1.391, DOU de 11.12.2023
Mariana Marins Gradim. Nomeada Port. 1.391,DOU de 11.12.2023</text>
  </threadedComment>
  <threadedComment ref="T286" personId="{35FB955B-7549-4A01-9C51-1AA8F6FC6E08}" id="{59746582-D9CC-400D-8142-AC9431387633}">
    <text xml:space="preserve">Letícia Barel Filier, designada, Port. 1.155, DOU de 02.06.16; dispensada, Port. 1.418, DOU de 20.08.19. Mariana Marins Gradim, designada, Port. 146, DOU de 13.02.20
</text>
  </threadedComment>
  <threadedComment ref="H287" personId="{F8B4D847-0F59-490F-8F92-F42AD26C2DD0}" id="{52134B8D-193E-467B-B9BF-C484B42D5456}">
    <text>Marcio Luiz Varani, nomeado pt 377 de 16/09/2005 e exonerado pt 108 de 31/01/2014.</text>
  </threadedComment>
  <threadedComment ref="T287" personId="{5D1A3FF2-609C-4F6F-802F-68F5BB0AEFDE}" id="{B6E415E4-8E21-4D62-AA81-A4889BB61716}">
    <text>Vivian Cardoso de Morais, designada na CGE III pela port. 511 de 23.12.05, e dispensada pela port. 1.250 de 25.09.08.
Anderson de Almeida Pereira, designado pt 1250 de 25/09/2008 e dispensado pt 360 de 26/03/2014.</text>
  </threadedComment>
  <threadedComment ref="H289" personId="{F8B4D847-0F59-490F-8F92-F42AD26C2DD0}" id="{6EC12681-3366-43EC-8E43-FB769C0153B5}">
    <text>Leticia Seixas Prata da Fonseca, nomeada pt 11 de 20/01/2005 e exonerada pt 109 de 31/01/2014.
Augusto Bencke Geyer, nomeado Pt 358, de 26/3/14, exonerado, a pedido, a partir de 14/8/17, Pt 1359, de 21/8/17.</text>
  </threadedComment>
  <threadedComment ref="T289" personId="{F8B4D847-0F59-490F-8F92-F42AD26C2DD0}" id="{66650E23-3F0A-49FC-B9BF-B55226A68596}">
    <text>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ext>
  </threadedComment>
  <threadedComment ref="H290" personId="{8B28C577-FD35-43FD-BD55-44B19B0AE08E}" id="{F45D1FF7-35B4-4596-9BBF-E4CED8C688D5}">
    <text>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ext>
  </threadedComment>
  <threadedComment ref="H291" personId="{F8B4D847-0F59-490F-8F92-F42AD26C2DD0}" id="{84258514-7A5C-46D4-A59A-78563F3D619A}">
    <text>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ext>
  </threadedComment>
  <threadedComment ref="T291" personId="{5D1A3FF2-609C-4F6F-802F-68F5BB0AEFDE}" id="{54DC86BC-ECB0-4DAC-A9D0-9C5CC9B866EA}">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text>
  </threadedComment>
  <threadedComment ref="H292" personId="{F8B4D847-0F59-490F-8F92-F42AD26C2DD0}" id="{C0EE5414-5DC7-449B-A08A-A8B9934A7F76}">
    <text>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ext>
  </threadedComment>
  <threadedComment ref="H293" dT="2024-08-05T13:22:14.31" personId="{19456390-86F0-41C3-A0FA-462CFD58F39D}" id="{DBDD8363-0B39-49A3-9654-D464DCF3DD5A}">
    <text>Marcia Cristina de Moraes Reis Ribeiro. Exonerada, Port. 957, DOU 05.08.2024.
Patrícia Francisco Branco. Nomeada, Port. 1.153, DOU 11.09.2024.Exonerada, ort. 152 DOU 28/01/2025.
Kátia Shimabukuro Donath. Nomeada, Port. 230, DOU 11/02/2025.</text>
  </threadedComment>
  <threadedComment ref="T293" personId="{F8B4D847-0F59-490F-8F92-F42AD26C2DD0}" id="{04614E66-0B67-446D-83BE-69A63195166C}">
    <text>Alex Sander Duarte da Matta, designado pt 493 de 25/02/2016 e dispensado pt 1230 de 16/06/2016.
Leandro Garcia Bueno Silva designado pt. 1230 de 16.06.16 e dispensado a pedido pt 264 de 02.03.18.</text>
  </threadedComment>
  <threadedComment ref="H294" personId="{F8B4D847-0F59-490F-8F92-F42AD26C2DD0}" id="{CF33E938-7B32-46AD-A0EA-BF5D63F2566E}">
    <text>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ext>
  </threadedComment>
  <threadedComment ref="T294" personId="{FE0F4D43-C58A-4743-B936-20918270AE78}" id="{0845DB98-B7F5-4135-A433-28F438C7D23C}">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ext>
  </threadedComment>
  <threadedComment ref="H295" personId="{F8B4D847-0F59-490F-8F92-F42AD26C2DD0}" id="{8E08510E-D4F4-43E0-B58C-95ACDEA7565E}">
    <text xml:space="preserve">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ext>
  </threadedComment>
  <threadedComment ref="H296" personId="{F8B4D847-0F59-490F-8F92-F42AD26C2DD0}" id="{B0E7F8DF-1583-4372-8603-AC4F0942C5D6}">
    <text>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ext>
  </threadedComment>
  <threadedComment ref="T296" personId="{35FB955B-7549-4A01-9C51-1AA8F6FC6E08}" id="{6CBEE334-6C33-49B4-8229-F6924B2F0447}">
    <text>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text>
  </threadedComment>
  <threadedComment ref="H297" dT="2024-09-02T18:08:48.46" personId="{2663413D-70EF-429F-8381-0CCE1535BCD1}" id="{70141FA2-A793-4069-8C75-CA33FCE4C3C2}">
    <text xml:space="preserve">Rodrigo José Viana Ottoni, Port. 1.131, DOU de 02.09.2024. RDC 891 de 15/08/2024 Criação de Cargo.
</text>
  </threadedComment>
  <threadedComment ref="H297" dT="2025-01-24T12:24:00.33" personId="{19456390-86F0-41C3-A0FA-462CFD58F39D}" id="{43316AD8-E278-4BFB-BC64-C1BB639FB452}" parentId="{70141FA2-A793-4069-8C75-CA33FCE4C3C2}">
    <text>Exonerado. Port. 124, DOU 24.01.2025
Bruno Gonçalves Araújo Rios. Nomeado, Port. 207, DOU 03/02/2025</text>
  </threadedComment>
  <threadedComment ref="T297" dT="2025-03-18T15:36:41.54" personId="{19456390-86F0-41C3-A0FA-462CFD58F39D}" id="{9974F3A5-45D8-45CD-98C6-A8CC71CE6665}">
    <text>Webert Gonçalves de Santana. Dispensado, Port. 388, DOU 18/03/2025.
Rodrigo Abrão Veloso Tavira. Designado, Port. 388, DOU 18/03/2025.</text>
  </threadedComment>
  <threadedComment ref="H298" dT="2024-09-02T18:15:46.56" personId="{2663413D-70EF-429F-8381-0CCE1535BCD1}" id="{591EE5A0-3D1F-4FEF-B215-ADDBA07E26AD}">
    <text xml:space="preserve">Cristiano Campelo Oliveira, Port. 1.129, DOU de 02.09.2024. RDC 891 de 15/08/2024 Criação de Cargo.
</text>
  </threadedComment>
  <threadedComment ref="H298" dT="2024-11-22T13:24:22.36" personId="{19456390-86F0-41C3-A0FA-462CFD58F39D}" id="{7A129017-8714-4DC2-91F6-0F15BB12ACF6}" parentId="{591EE5A0-3D1F-4FEF-B215-ADDBA07E26AD}">
    <text>Exonerado. Port, 1.477, DOU 22.11.2024.
Elkiane Macedo Rama. Nomeada, Port.  1.477, DOU 22.11.2024.Exonerada, port. 1,053, DOU 02/09/2025.
Maria Fernanda Reis e Silva Thees. Nomeada, Port. 1.092, DOU 15/09/2025.</text>
  </threadedComment>
  <threadedComment ref="H299" dT="2024-09-02T18:21:16.43" personId="{2663413D-70EF-429F-8381-0CCE1535BCD1}" id="{3FD40DBE-0016-4400-84B3-1BFAF4823D3C}">
    <text xml:space="preserve">Rodrigo Abrão Veloso Taveira, Port. 1.130, DOU de 02.09.2024. RDC 891 de 15/08/2024 Criação de Cargo.
</text>
  </threadedComment>
  <threadedComment ref="H300" personId="{E3193E39-7E0E-4BAB-A412-735F554BB225}" id="{731125EF-1EB9-4094-A787-C82AEE6FB7A8}">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ext>
  </threadedComment>
  <threadedComment ref="T300" dT="2023-07-13T12:35:27.27" personId="{E26EC34D-EFAB-41C3-B794-8943BEEEA2C0}" id="{711AE12E-F3EB-43D4-A3E5-28F17F10B3C0}">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text>
  </threadedComment>
  <threadedComment ref="T300" dT="2024-04-29T18:31:34.46" personId="{19456390-86F0-41C3-A0FA-462CFD58F39D}" id="{05EB15AA-BFE4-4BFC-A106-64B93347FB3E}" parentId="{711AE12E-F3EB-43D4-A3E5-28F17F10B3C0}">
    <text>Dispensada, Port. 481, DOU de 29.04.2024.
Dandara Cristina Ramos de Souza da Mata. Designada, Port. 481, DOU de 29.04.2024.</text>
  </threadedComment>
  <threadedComment ref="H301" personId="{FE0F4D43-C58A-4743-B936-20918270AE78}" id="{F173E031-2EBB-453B-9F08-12012DDD4AC4}">
    <text>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ext>
  </threadedComment>
  <threadedComment ref="H302" personId="{CD5FD9EF-826B-402A-A9A3-448529BF4EC6}" id="{86E3F2DA-17BB-40C2-82E8-9EA30F67265F}">
    <text>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ext>
  </threadedComment>
  <threadedComment ref="T303" personId="{8B28C577-FD35-43FD-BD55-44B19B0AE08E}" id="{E4A2E195-4FB2-4D70-A9C0-BF212265A102}">
    <text xml:space="preserve">Renata Regina Leite de Assis, designada Pt 687, de 21/3/16, e dispensada, a pedido, Pt 865, de 5/6/17. 
Ana Maria Alkmim Frantz, designada, Port. 436, DOU de 01.06.20. Dispensada, Port. 1037, DOU de 20/09/2023.
Tatiana de Almeida Jube. Designada, Port. 1037, DOU de 20/09/2023.
</text>
  </threadedComment>
  <threadedComment ref="H304" personId="{5D1A3FF2-609C-4F6F-802F-68F5BB0AEFDE}" id="{18E58FCE-ECC9-4363-869D-7F2DA3338511}">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ext>
  </threadedComment>
  <threadedComment ref="T304" personId="{4661C9CD-0CB5-423D-8AC4-040A07416A83}" id="{943A9F92-0127-472C-BEDE-F2F0BF01F90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text>
  </threadedComment>
  <threadedComment ref="T304" dT="2025-11-18T14:13:29.67" personId="{FB2D123D-C0EF-4359-8717-34969F7CBDC2}" id="{13D61413-4391-4C84-8757-F7C342882873}" parentId="{943A9F92-0127-472C-BEDE-F2F0BF01F90C}">
    <text>Letícia Lopes Quirino Pantoja. Designada, Port. 1409, DOU de 18/11/2025.</text>
  </threadedComment>
  <threadedComment ref="H305" personId="{F8B4D847-0F59-490F-8F92-F42AD26C2DD0}" id="{74DC0753-103F-4394-BAA7-B2661B2BE5EC}">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text>
  </threadedComment>
  <threadedComment ref="H306" personId="{5D1A3FF2-609C-4F6F-802F-68F5BB0AEFDE}" id="{9654759E-FDC8-48B3-B133-B78C8270A1BE}">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T306" personId="{FE0F4D43-C58A-4743-B936-20918270AE78}" id="{92292651-A274-48BC-957E-374F853D20DC}">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H307" personId="{F8B4D847-0F59-490F-8F92-F42AD26C2DD0}" id="{E503F431-9C29-42F8-9ED6-235CAD8C2128}">
    <text>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ext>
  </threadedComment>
  <threadedComment ref="H308" personId="{8B28C577-FD35-43FD-BD55-44B19B0AE08E}" id="{33BC6440-8D1F-4FC5-B3CB-1E95170ABAA7}">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text>
  </threadedComment>
  <threadedComment ref="T308" personId="{00F80E7A-D910-482F-82DE-79E8D28D0DFC}" id="{E05B210C-AA45-4DF5-9616-12090C87D260}">
    <text>Meiruze Sousa Freitas, designada, RCD 369, de 08.04.20.  Dispensada vide ocupação do cargo de titular de Diretor, Decreto s/nº do DOU de 04.11.20.
Romison Rodrigues Mota, designado, RDC 457, DOU de 21/12/2020 (seção extra). Diretor Titular RDC 953, 13/12/2024.</text>
  </threadedComment>
  <threadedComment ref="H309" personId="{F8B4D847-0F59-490F-8F92-F42AD26C2DD0}" id="{1957C1EA-6802-4E06-9E5A-512CAA4685F2}">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ext>
  </threadedComment>
  <threadedComment ref="H310" personId="{F8B4D847-0F59-490F-8F92-F42AD26C2DD0}" id="{BCCE796A-038A-4202-8F0B-D78E9A218FC0}">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ext>
  </threadedComment>
  <threadedComment ref="H311" personId="{F8B4D847-0F59-490F-8F92-F42AD26C2DD0}" id="{9723EF16-C8B6-4CDA-B662-FA0318A66218}">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ext>
  </threadedComment>
  <threadedComment ref="H312" personId="{F8B4D847-0F59-490F-8F92-F42AD26C2DD0}" id="{D92297CD-407B-4B1D-929B-3A1C154859B3}">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ext>
  </threadedComment>
  <threadedComment ref="H313" personId="{F8B4D847-0F59-490F-8F92-F42AD26C2DD0}" id="{A1EDFF91-C292-456E-9681-FF9842846082}">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ext>
  </threadedComment>
  <threadedComment ref="H314" personId="{8B28C577-FD35-43FD-BD55-44B19B0AE08E}" id="{5B80B678-F37F-4384-B94A-DC61E748592F}">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ext>
  </threadedComment>
  <threadedComment ref="H315" personId="{C335653A-28A0-4230-B004-79E19E236716}" id="{1E56F9A0-974B-4DE0-8A85-EE9A04FEFF4A}">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ext>
  </threadedComment>
  <threadedComment ref="H316" personId="{CD5FD9EF-826B-402A-A9A3-448529BF4EC6}" id="{91F38507-8A91-46BB-82BF-20BD20452FD3}">
    <text>Mary Luce Barbosa da Silva, nomeada Pt. 311, DOU 05.02.16 e exonerada Pt. 217, DOU 26.02.2020.
Bianca Zimon Giacomini Ribeiro. Nomeada, Port. 217, DOU de 26/02/2020. Exonerada, Port. 156, DOU de 01/03/2023.
Patrícia Cristina Antunes Sebastião. Nomeada, Port. 958, DOU de 04/09/2023.</text>
  </threadedComment>
  <threadedComment ref="T316" personId="{0D454853-F00B-429E-A927-084A7F7B8BC3}" id="{E947D673-1420-4A60-A65B-6D95DFDF20AF}">
    <text>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ext>
  </threadedComment>
  <threadedComment ref="F317" personId="{F8B4D847-0F59-490F-8F92-F42AD26C2DD0}" id="{DAC76977-75E0-4C6F-A575-8F895FBC663F}">
    <text>Apostilado para CCT III, a partir de 14/04/2016, BS de 25/04/2016.</text>
  </threadedComment>
  <threadedComment ref="H317" personId="{0D454853-F00B-429E-A927-084A7F7B8BC3}" id="{BFFE6F18-EBC9-497D-BEE2-F122F14FE09A}">
    <text>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text>
  </threadedComment>
  <threadedComment ref="H317" dT="2025-11-12T18:31:37.74" personId="{FB2D123D-C0EF-4359-8717-34969F7CBDC2}" id="{434E5659-F4FA-451E-BAF8-D9D52795773B}" parentId="{BFFE6F18-EBC9-497D-BEE2-F122F14FE09A}">
    <text>Letícia Lopes Quirino Pantoja. Nomeada. Port. 1390, DOU de 12/11/2025.</text>
  </threadedComment>
  <threadedComment ref="H318" dT="2023-09-04T14:16:52.41" personId="{E26EC34D-EFAB-41C3-B794-8943BEEEA2C0}" id="{97F178E3-0461-4DB1-BB6E-178C96A23D59}">
    <text>Cargo criado pela RDC 585/2021.
Patrícia Cristina Antunes Sebastião, Nomeada, Port. 691, DOU de 20/12/2021. Exonerada, Port. 249, DOU de 27/04/2022.
Camila da Silva Borges Lacerda de Oliveira, Nomeação, Port. 589, DOU de 01/08/2022. Exonerada, Port. 959, DOU de 04/09/2023.</text>
  </threadedComment>
  <threadedComment ref="H318" dT="2024-07-22T13:16:00.23" personId="{19456390-86F0-41C3-A0FA-462CFD58F39D}" id="{38F215E5-C26C-40C1-BAF4-478551069A63}" parentId="{97F178E3-0461-4DB1-BB6E-178C96A23D59}">
    <text>Mary Luce Barbosa da Silva. Nomeada, Port. 907, DOU 22.07.2024.</text>
  </threadedComment>
  <threadedComment ref="H319" personId="{8B28C577-FD35-43FD-BD55-44B19B0AE08E}" id="{6DC46A51-D3F9-4C3D-A58D-8C15E219B3DD}">
    <text>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ext>
  </threadedComment>
  <threadedComment ref="T319" personId="{8B28C577-FD35-43FD-BD55-44B19B0AE08E}" id="{92E4F74A-1E37-4748-836D-A3B808097FC4}">
    <text>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ext>
  </threadedComment>
  <threadedComment ref="H320" personId="{F8B4D847-0F59-490F-8F92-F42AD26C2DD0}" id="{8719532A-FEBC-4B87-974A-628F34F156D8}">
    <text>Mariangela Torchia do Nascimento, nomeada pt 762 de 02/06/2014 e exonerada pt 1039 de 13/05/2016.
Ana Cleire Ferreira de Oliveira Gomes de Araújo, nomeada Pt 1.042, de 13/5/16, exonerada Pt 1.194, de 18/7/17.</text>
  </threadedComment>
  <threadedComment ref="H321" personId="{5D1A3FF2-609C-4F6F-802F-68F5BB0AEFDE}" id="{8B2CC1E3-B45A-45F9-A25E-06BE55A382D6}">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ext>
  </threadedComment>
  <threadedComment ref="H322" personId="{FE0F4D43-C58A-4743-B936-20918270AE78}" id="{2793605A-B38E-4524-844E-216B67DFC587}">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ext>
  </threadedComment>
  <threadedComment ref="T322" personId="{F8B4D847-0F59-490F-8F92-F42AD26C2DD0}" id="{B900451E-0AF1-4B44-9705-7A302FFC3C33}">
    <text>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ext>
  </threadedComment>
  <threadedComment ref="H323" personId="{8B28C577-FD35-43FD-BD55-44B19B0AE08E}" id="{6596343A-2F19-41AF-AF5E-1D384D7B06B2}">
    <text>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text>
  </threadedComment>
  <threadedComment ref="T323" personId="{F8B4D847-0F59-490F-8F92-F42AD26C2DD0}" id="{AFCF2456-376B-4C6D-BE51-008C2DC2659B}">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text>
  </threadedComment>
  <threadedComment ref="H324" personId="{8B28C577-FD35-43FD-BD55-44B19B0AE08E}" id="{E7E2C4AF-E77A-4018-9A9C-8EECC7AEEC2B}">
    <text>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ext>
  </threadedComment>
  <threadedComment ref="H325" personId="{8B28C577-FD35-43FD-BD55-44B19B0AE08E}" id="{130B7F2C-E3E5-469D-BA22-462EC986E8B4}">
    <text>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ext>
  </threadedComment>
  <threadedComment ref="H326" personId="{0D454853-F00B-429E-A927-084A7F7B8BC3}" id="{15D6489E-BA9A-497E-878E-89F8444854E8}">
    <text>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ext>
  </threadedComment>
  <threadedComment ref="H327" personId="{0D454853-F00B-429E-A927-084A7F7B8BC3}" id="{ED6E451F-6C35-4689-8840-F413E7C6AC52}">
    <text>Cargo novo, criado pela RDC 251 de 2018.
Alessandra Paixão Dias. Exonerada, Port. 853, DOU 08.07.2024.
Rafael Antônio Dalfior Fava. Nomeado, Port. 853, DOU 08.07.2024.Exonerado, Port. 934, DOU 01/08/2025.
Jean Carlo de Miranda. Nomeado, Port. 1.299, DOU 23/10/2025</text>
  </threadedComment>
  <threadedComment ref="H328" personId="{8B28C577-FD35-43FD-BD55-44B19B0AE08E}" id="{7661CF74-47B6-4006-BEF2-00DC8744FC94}">
    <text>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ext>
  </threadedComment>
  <threadedComment ref="T328" personId="{CD5FD9EF-826B-402A-A9A3-448529BF4EC6}" id="{F3C13AAD-4A55-4DC3-8C9E-339145423333}">
    <text>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text>
  </threadedComment>
  <threadedComment ref="H329" personId="{CD5FD9EF-826B-402A-A9A3-448529BF4EC6}" id="{9A23B5E5-90CD-4195-8345-2FC078C21D77}">
    <text>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text>
  </threadedComment>
  <threadedComment ref="H330" personId="{35FB955B-7549-4A01-9C51-1AA8F6FC6E08}" id="{80BB79CA-44EE-4E20-B995-3F943CE8197D}">
    <text>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ext>
  </threadedComment>
  <threadedComment ref="T330" personId="{0D454853-F00B-429E-A927-084A7F7B8BC3}" id="{64B68025-5FFA-4A11-8513-66716D7FA597}">
    <text>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ext>
  </threadedComment>
  <threadedComment ref="H331" personId="{0D454853-F00B-429E-A927-084A7F7B8BC3}" id="{F5517557-B816-43AF-93A8-3A0C5768AE9E}">
    <text>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ext>
  </threadedComment>
  <threadedComment ref="T331" personId="{35FB955B-7549-4A01-9C51-1AA8F6FC6E08}" id="{91EDEA95-1885-4031-AD33-BCCDE28F3C78}">
    <text>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text>
  </threadedComment>
  <threadedComment ref="H332" dT="2024-03-04T18:15:48.72" personId="{FF213670-04B6-4188-BA0F-DBF353E8F4AB}" id="{D20862DB-AF95-4F60-BFB8-F76B57E8AB7F}">
    <text xml:space="preserve">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ext>
  </threadedComment>
  <threadedComment ref="H333" personId="{35FB955B-7549-4A01-9C51-1AA8F6FC6E08}" id="{48752A61-BCE1-46A0-AB9F-88162D2406C1}">
    <text>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text>
  </threadedComment>
  <threadedComment ref="T333" personId="{F8B4D847-0F59-490F-8F92-F42AD26C2DD0}" id="{39442516-4C9E-4809-B880-13E0E14EF3C2}">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text>
  </threadedComment>
  <threadedComment ref="H334" personId="{8B28C577-FD35-43FD-BD55-44B19B0AE08E}" id="{41440A6C-A387-4BF7-AF94-00591A870BC9}">
    <text>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ext>
  </threadedComment>
  <threadedComment ref="H335" dT="2025-02-20T19:10:21.59" personId="{2663413D-70EF-429F-8381-0CCE1535BCD1}" id="{F5952DB1-64DA-46BA-9672-F50E5F3BFF00}">
    <text xml:space="preserve">Criação RDC Nº Nº 959, de 16/01/2025, DOU 17/01/2025. Diana de Souza Garcia Nunes. Nomeado, Port. 198, DOU de 03/02/2025.
</text>
  </threadedComment>
  <threadedComment ref="H335" dT="2025-10-23T12:38:02.53" personId="{19456390-86F0-41C3-A0FA-462CFD58F39D}" id="{F70511FA-9982-4AD6-97A1-971EBEA44FC2}" parentId="{F5952DB1-64DA-46BA-9672-F50E5F3BFF00}">
    <text>Exonerada, Port. 1.297, DOU 23/10/2025.</text>
  </threadedComment>
  <threadedComment ref="H336" dT="2025-02-20T19:23:15.11" personId="{2663413D-70EF-429F-8381-0CCE1535BCD1}" id="{C3A6364F-5C45-4D1B-92DE-63B74ACD94A6}">
    <text xml:space="preserve">Criação RDC Nº Nº 959, de 16/01/2025, DOU 17/01/2025. XXXXXXXXXXXXX. Nomeado, Port. 198, DOU de 03/02/2025.
</text>
  </threadedComment>
  <threadedComment ref="H336" dT="2025-10-23T12:40:48.43" personId="{19456390-86F0-41C3-A0FA-462CFD58F39D}" id="{D50CCD9F-814C-44FC-B0D1-B510F0C36BD8}" parentId="{C3A6364F-5C45-4D1B-92DE-63B74ACD94A6}">
    <text xml:space="preserve">Jean Carlo de Miranda. Exonerado, Port. 1.298, DOU 23/10/2025.
Diana de Souza Garcia Nunes. Nomeada, Port. 1.298, DOU 23/10/2025.
</text>
  </threadedComment>
  <threadedComment ref="T336" dT="2025-03-06T13:06:39.75" personId="{19456390-86F0-41C3-A0FA-462CFD58F39D}" id="{14404F77-0402-42D9-B441-A137A4AED0CD}">
    <text>Marcos Antônio Ferreira Gomes. Nomeado, Port. 339, DOU 06/03/2025.Dispensado, Port. 1.224, DOU 07.10.2025.
Diana de Souza Garcia Nunes. Designada, Port. 1.224, DOU 07.10.2025.</text>
  </threadedComment>
  <threadedComment ref="H337" dT="2025-02-20T19:23:19.75" personId="{2663413D-70EF-429F-8381-0CCE1535BCD1}" id="{00DBA8AA-A7DD-410F-AB66-0AF59DAAF7DC}">
    <text xml:space="preserve">Criação RDC Nº Nº 959, de 16/01/2025, DOU 17/01/2025. Marcos Antônio Ferreira Gomes. Nomeado, Port. 183, DOU de 03/02/2025.
</text>
  </threadedComment>
  <threadedComment ref="H337" dT="2025-09-19T12:13:33.53" personId="{FB2D123D-C0EF-4359-8717-34969F7CBDC2}" id="{E62FA390-E44B-46BB-A521-596424ECB85A}" parentId="{00DBA8AA-A7DD-410F-AB66-0AF59DAAF7DC}">
    <text>Marcos Antônio Ferreira Gomes. Exonerado, a pedido. Port. 1122, DOU 19/09/2025.</text>
  </threadedComment>
  <threadedComment ref="H338" dT="2025-02-20T19:23:23.63" personId="{2663413D-70EF-429F-8381-0CCE1535BCD1}" id="{6F9A71A7-5452-451F-9722-100030B96621}">
    <text xml:space="preserve">Criação RDC Nº Nº 959, de 16/01/2025, DOU 17/01/2025. Rafael Filiacci Bovi. Nomeado, Port. 184, DOU de 03/02/2025.
</text>
  </threadedComment>
  <threadedComment ref="H339" dT="2025-02-20T19:23:27.91" personId="{2663413D-70EF-429F-8381-0CCE1535BCD1}" id="{34FB169B-8549-4743-8E99-3BB7B017037B}">
    <text xml:space="preserve">Criação RDC Nº Nº 959, de 16/01/2025, DOU 17/01/2025. Mateus Rodrigues Cerqueira. Nomeado, Port. 185, DOU de 03/02/2025.
</text>
  </threadedComment>
  <threadedComment ref="H339" dT="2025-03-13T12:27:40.57" personId="{19456390-86F0-41C3-A0FA-462CFD58F39D}" id="{B679F835-C738-4CA0-9062-239211C53062}" parentId="{34FB169B-8549-4743-8E99-3BB7B017037B}">
    <text>Exonerado. Port. 366, DOU 13/03/2025.
Marcos Fernando Galves da Silva. Nomeado. Port. 367, DOU 13/03/2025.</text>
  </threadedComment>
  <threadedComment ref="T339" dT="2025-04-17T12:24:07.52" personId="{19456390-86F0-41C3-A0FA-462CFD58F39D}" id="{57AB5C5A-CA28-48DC-B610-C58B5BE7F1D8}">
    <text>Eduardo Luis Testa das Neves. designado, Port. 512, DOU 17/04/2025.Dispensado, Port.1.432, DOU 26/11/2025.
Fanny Nascimento Moura Viana. Designada, Port. 1.432, DOU 26/11/2025.</text>
  </threadedComment>
  <threadedComment ref="H340" dT="2025-02-20T19:23:32.69" personId="{2663413D-70EF-429F-8381-0CCE1535BCD1}" id="{75D07CFD-FFDD-4985-BA6D-714AE30C6055}">
    <text xml:space="preserve">Criação RDC Nº Nº 959, de 16/01/2025, DOU 17/01/2025. Renato Lopes Hurtado. Nomeado, Port. 186, DOU de 03/02/2025.
</text>
  </threadedComment>
  <threadedComment ref="H340" dT="2025-03-05T18:19:09.95" personId="{19456390-86F0-41C3-A0FA-462CFD58F39D}" id="{51B4CCDF-F3E3-4FEB-8DE7-63FB5B75A9A2}" parentId="{75D07CFD-FFDD-4985-BA6D-714AE30C6055}">
    <text>Renato Lopes Hurtado. Exonerado. Port. 319, DOU 05/032025.</text>
  </threadedComment>
  <threadedComment ref="H340" dT="2025-04-08T15:00:24.59" personId="{FB2D123D-C0EF-4359-8717-34969F7CBDC2}" id="{90C109D2-E437-4E64-BF53-40F8703E0A1A}" parentId="{75D07CFD-FFDD-4985-BA6D-714AE30C6055}">
    <text>Eduardo Luis Testa das Neves, nomeado, Port. 466, DOU 07/04/2025.</text>
  </threadedComment>
  <threadedComment ref="H340" dT="2025-11-26T13:02:31.81" personId="{19456390-86F0-41C3-A0FA-462CFD58F39D}" id="{56C317E5-4C12-42DB-BE10-6221283EA727}" parentId="{75D07CFD-FFDD-4985-BA6D-714AE30C6055}">
    <text>Exonerado, Port. 1.428, DOU 26/11/2025.
Fanny Nascimento Moura Viana. Nomeada, Port. 1.428, DOU 26/11/2025.</text>
  </threadedComment>
  <threadedComment ref="H341" dT="2025-02-20T19:23:38.71" personId="{2663413D-70EF-429F-8381-0CCE1535BCD1}" id="{7231B1EA-8CF2-45AF-9E56-12F625EC2996}">
    <text xml:space="preserve">Criação RDC Nº Nº 959, de 16/01/2025, DOU 17/01/2025. Julia Diniz Calatrone. Nomeado, Port. 187, DOU de 03/02/2025.
</text>
  </threadedComment>
  <threadedComment ref="H341" dT="2025-05-13T16:21:40.81" personId="{19456390-86F0-41C3-A0FA-462CFD58F39D}" id="{60C1339C-8D81-4980-B46A-C0F3DE082CD8}" parentId="{7231B1EA-8CF2-45AF-9E56-12F625EC2996}">
    <text>Exonerada, Port. 636, DOU 13/05/2025.
Larissa de Azevedo Rego Peres. Nomeada, Port. 877, DOU 18.07.2025.</text>
  </threadedComment>
  <threadedComment ref="H342" dT="2025-02-20T21:25:44.11" personId="{2663413D-70EF-429F-8381-0CCE1535BCD1}" id="{4441FFB5-E87C-48BA-9969-3087EEA2FA61}">
    <text xml:space="preserve">Criação RDC Nº Nº 959, de 16/01/2025, DOU 17/01/2025. Cristiane Oliveira de Sena Bernardes. Nomeado, Port. 188, DOU de 03/02/2025.
</text>
  </threadedComment>
  <threadedComment ref="T342" dT="2025-06-17T18:36:01.11" personId="{19456390-86F0-41C3-A0FA-462CFD58F39D}" id="{76F7DAFD-1CCB-4321-AD1B-D0BD7945E739}">
    <text>Marcelo Sidi Garcia. Designado, Port.767, DOU 17/06/2025.</text>
  </threadedComment>
  <threadedComment ref="H343" personId="{C335653A-28A0-4230-B004-79E19E236716}" id="{0E6541C2-FF10-4627-B158-D46B326CBFB0}">
    <text>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text>
  </threadedComment>
  <threadedComment ref="T343" personId="{F8B4D847-0F59-490F-8F92-F42AD26C2DD0}" id="{46F29D1C-CBBD-40A9-9388-050DCCF08616}">
    <text>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ext>
  </threadedComment>
  <threadedComment ref="H344" personId="{35FB955B-7549-4A01-9C51-1AA8F6FC6E08}" id="{8BB26ACE-D6E3-4649-9372-06F1B12EE12A}">
    <text>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ext>
  </threadedComment>
  <threadedComment ref="H345" personId="{0D454853-F00B-429E-A927-084A7F7B8BC3}" id="{FE78B78F-7656-47C9-9D8A-72F7A3CC4CA5}">
    <text>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ext>
  </threadedComment>
  <threadedComment ref="T345" personId="{0D454853-F00B-429E-A927-084A7F7B8BC3}" id="{9E2C9970-E760-4F5D-AD64-05ED1824BC41}">
    <text>Vanessa Lucas Xavier designada pt 95 de 07.01.19 e dispensada pt 1026 de 21.05.19. Renata de Araújo Ferreira, designada, Port. 1.196, DOU de 27.06.2019</text>
  </threadedComment>
  <threadedComment ref="T345" dT="2025-04-08T15:07:23.33" personId="{FB2D123D-C0EF-4359-8717-34969F7CBDC2}" id="{A4B01084-200D-4093-93E6-504FD997126E}" parentId="{9E2C9970-E760-4F5D-AD64-05ED1824BC41}">
    <text>Fábio Miranda da Rocha, designado, Port. 467, DOU 07/04/2025 e dispensa de Renata de Araújo Ferreira, Port. 467, DOU 07/04/2025.</text>
  </threadedComment>
  <threadedComment ref="T345" dT="2025-07-04T12:35:25.65" personId="{19456390-86F0-41C3-A0FA-462CFD58F39D}" id="{40E9E153-22A5-404D-A543-822C39B092A3}" parentId="{9E2C9970-E760-4F5D-AD64-05ED1824BC41}">
    <text>Dispensado, Port. 823, DOU 04/07/2025.
Liliane Alves Fernandes. Designada, Port. 823, DOU 04/07/2025.</text>
  </threadedComment>
  <threadedComment ref="H346" personId="{0D454853-F00B-429E-A927-084A7F7B8BC3}" id="{90A2A8CC-9F21-4B17-AE06-08883E8E82CD}">
    <text>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ext>
  </threadedComment>
  <threadedComment ref="H347" dT="2022-01-18T16:18:55.65" personId="{61AC6218-6FCE-41DB-AC6F-68E5DD7743AB}" id="{88DF97D1-835F-423E-9D87-95E001C7A3D4}">
    <text>Renata Patrícia de Abreu Fernandes de Araujo, Nomeada, Port. 618, DOU de 09/03/2016.
Apostilamento BS nº 58/2021</text>
  </threadedComment>
  <threadedComment ref="T347" personId="{0D454853-F00B-429E-A927-084A7F7B8BC3}" id="{066932A4-F8F9-4FB2-9161-3D5803CBB951}">
    <text>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text>
  </threadedComment>
  <threadedComment ref="T347" dT="2025-11-21T14:45:57.93" personId="{FB2D123D-C0EF-4359-8717-34969F7CBDC2}" id="{3F20581E-068B-4DA1-BA83-53562EBAA3AD}" parentId="{066932A4-F8F9-4FB2-9161-3D5803CBB951}">
    <text>Ethel Cardoso Freitas, dispensada, Port. 1419, DOU de 21.11.2025. Cristiano Campelo Oliveira, designado, Port. 1419, DOU de 21.11.2025.</text>
  </threadedComment>
  <threadedComment ref="H348" personId="{0D454853-F00B-429E-A927-084A7F7B8BC3}" id="{6D937606-60B2-4F68-A222-4DB848695C56}">
    <text>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text>
  </threadedComment>
  <threadedComment ref="H349" personId="{0D454853-F00B-429E-A927-084A7F7B8BC3}" id="{ED11ED89-BB2B-40C7-B74D-4AD7B8989EAD}">
    <text>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ext>
  </threadedComment>
  <threadedComment ref="H350" personId="{8B28C577-FD35-43FD-BD55-44B19B0AE08E}" id="{05E26F57-8D7A-495B-A381-5D439C76212F}">
    <text>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text>
  </threadedComment>
  <threadedComment ref="T350" personId="{35FB955B-7549-4A01-9C51-1AA8F6FC6E08}" id="{63B773AC-F0DE-4EEA-93C9-C1795AFE20F4}">
    <text>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text>
  </threadedComment>
  <threadedComment ref="H351" personId="{F8B4D847-0F59-490F-8F92-F42AD26C2DD0}" id="{90F835EC-3008-4CED-A8D4-C688A5D7DD49}">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
Alessandro Ferreira do Nascimento. Nomeado, Port. 189, DOU 03/02/2025.</text>
  </threadedComment>
  <threadedComment ref="H352" personId="{F8B4D847-0F59-490F-8F92-F42AD26C2DD0}" id="{F5B4D883-A566-40C1-BFE9-E9737CFE499E}">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ext>
  </threadedComment>
  <threadedComment ref="H353" dT="2025-02-20T21:28:54.01" personId="{2663413D-70EF-429F-8381-0CCE1535BCD1}" id="{4E59AA1D-DC28-45BA-9E17-CE48048230F7}">
    <text xml:space="preserve">Criação RDC Nº Nº 959, de 16/01/2025, DOU 17/01/2025.Rafael Amaral Ribeiro. Nomeado, Port. 191, DOU de 03/02/2025.
</text>
  </threadedComment>
  <threadedComment ref="H354" dT="2025-02-20T19:23:59.73" personId="{2663413D-70EF-429F-8381-0CCE1535BCD1}" id="{8C7B2F6B-B2A6-45A1-B43E-C906423B65B8}">
    <text xml:space="preserve">Criação RDC Nº Nº 959, de 16/01/2025, DOU 17/01/2025. Sidarta Figueredo Silva. Nomeado, Port. 192, DOU de 03/02/2025.
</text>
  </threadedComment>
  <threadedComment ref="H354" dT="2025-07-07T12:53:55.75" personId="{19456390-86F0-41C3-A0FA-462CFD58F39D}" id="{030F3CCE-893D-498B-B7B1-7EFFDA46F2CE}" parentId="{8C7B2F6B-B2A6-45A1-B43E-C906423B65B8}">
    <text>Exonerado. Port. 826, DOU 07/07/2025.
Andressa Simões Costa Souto. Nomeada, Port. 838, DOU 10/07/2025.</text>
  </threadedComment>
  <threadedComment ref="T354" dT="2025-03-20T17:32:54.54" personId="{19456390-86F0-41C3-A0FA-462CFD58F39D}" id="{E6D1A3C1-48F0-48C1-B6B7-DEFF67950FCD}">
    <text>Thibério Mundim Ferreira Pires. Designado, Port. 259, DOU 20/02/2025.</text>
  </threadedComment>
  <threadedComment ref="H355" dT="2025-02-20T19:24:04.15" personId="{2663413D-70EF-429F-8381-0CCE1535BCD1}" id="{243B1B0A-06A3-4C26-A19D-1B91E8C4624B}">
    <text xml:space="preserve">Criação RDC Nº Nº 959, de 16/01/2025, DOU 17/01/2025. Thibério Mundim Ferreira Pires. Nomeado, Port. 193, DOU de 03/02/2025.
</text>
  </threadedComment>
  <threadedComment ref="H356" dT="2025-02-20T19:24:07.48" personId="{2663413D-70EF-429F-8381-0CCE1535BCD1}" id="{9CE0A512-E576-4567-90A9-C7F6D7C37CAD}">
    <text xml:space="preserve">Criação RDC Nº Nº 959, de 16/01/2025, DOU 17/01/2025. Vania Morena Cruzes. Nomeado, Port. 194, DOU de 03/02/2025.
</text>
  </threadedComment>
  <threadedComment ref="T356" dT="2025-03-20T17:29:43.48" personId="{19456390-86F0-41C3-A0FA-462CFD58F39D}" id="{FFF62D21-1047-4954-8C98-4D7EA6F39BB3}">
    <text>Daniela Beatriz de Castro Gomes. Designada, Port. 266, DOU 20/02/2025.Dispensada, Port. 1.126, DOU 22/09/2025.
Rosangela Gomes Benevides. Designada, Port. 1.126, DOU 22/09/2025.</text>
  </threadedComment>
  <threadedComment ref="H357" dT="2025-02-20T19:24:10.67" personId="{2663413D-70EF-429F-8381-0CCE1535BCD1}" id="{D903B691-7046-46E6-B8F4-09BA9D3726C9}">
    <text xml:space="preserve">Criação RDC Nº Nº 959, de 16/01/2025, DOU 17/01/2025. Daniela Beatriz de Castro Gomes. Nomeado, Port. 195, DOU de 03/02/2025.
</text>
  </threadedComment>
  <threadedComment ref="H357" dT="2025-09-22T14:02:24.80" personId="{19456390-86F0-41C3-A0FA-462CFD58F39D}" id="{4F409B6F-1FFC-41E0-BD65-A27155C56ACA}" parentId="{D903B691-7046-46E6-B8F4-09BA9D3726C9}">
    <text>Exonerada. Port. 1.125, DOU 22/09/2025.
Rosangela Gomes Benevides. Nomeada, Port. 1.125, DOU 22/09/2025.</text>
  </threadedComment>
  <threadedComment ref="H358" personId="{35FB955B-7549-4A01-9C51-1AA8F6FC6E08}" id="{F1BB5CA7-496B-4CC2-B0D4-7DD76DA445D3}">
    <text>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ext>
  </threadedComment>
  <threadedComment ref="T358" personId="{35FB955B-7549-4A01-9C51-1AA8F6FC6E08}" id="{4F3882E8-FB24-4968-A5F3-2C24F845DAA9}">
    <text>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ext>
  </threadedComment>
  <threadedComment ref="H359" personId="{F8B4D847-0F59-490F-8F92-F42AD26C2DD0}" id="{C7335B31-14F8-48E7-AE3B-7AB43AAAFC00}">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ext>
  </threadedComment>
  <threadedComment ref="H360" personId="{F8B4D847-0F59-490F-8F92-F42AD26C2DD0}" id="{2C13AA6A-04A0-4861-AE7C-01D9CD43C417}">
    <text>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text>
  </threadedComment>
  <threadedComment ref="H361" personId="{8B28C577-FD35-43FD-BD55-44B19B0AE08E}" id="{2B4C6076-4525-4E27-8EDC-51134F404063}">
    <text>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text>
  </threadedComment>
  <threadedComment ref="H361" dT="2025-09-16T13:23:35.50" personId="{FB2D123D-C0EF-4359-8717-34969F7CBDC2}" id="{5CBF76D6-D1E5-44D0-B4ED-062D5AD9B727}" parentId="{2B4C6076-4525-4E27-8EDC-51134F404063}">
    <text>Thays Rocha de Carvalho. Nomeada. Port. 1.100, DOU de 16/09/2025.</text>
  </threadedComment>
  <threadedComment ref="H362" personId="{F8B4D847-0F59-490F-8F92-F42AD26C2DD0}" id="{7FE84903-F421-4BBC-9379-579BAB322F1E}">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text>
  </threadedComment>
  <threadedComment ref="H363" personId="{FE0F4D43-C58A-4743-B936-20918270AE78}" id="{9BC9DD6F-5D89-4B6F-9C80-6B4FE61FDAFC}">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ext>
  </threadedComment>
  <threadedComment ref="H364" personId="{F8B4D847-0F59-490F-8F92-F42AD26C2DD0}" id="{FF3A61E8-56A3-4217-A69B-DAADFFA2CFAF}">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text>
  </threadedComment>
  <threadedComment ref="H365" personId="{8B28C577-FD35-43FD-BD55-44B19B0AE08E}" id="{F47FF4BE-217C-4F71-A9BA-99DCB623D526}">
    <text>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ext>
  </threadedComment>
  <threadedComment ref="H366" personId="{E3193E39-7E0E-4BAB-A412-735F554BB225}" id="{C7855D4B-7D96-4A46-AC56-52FF1EDAAEC3}">
    <text>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ext>
  </threadedComment>
  <threadedComment ref="T366" personId="{C335653A-28A0-4230-B004-79E19E236716}" id="{68D4759E-DC60-4A41-A4A6-17BC37AD1B7B}">
    <text>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text>
  </threadedComment>
  <threadedComment ref="H367" personId="{8B28C577-FD35-43FD-BD55-44B19B0AE08E}" id="{0FD48E0E-E39E-40D7-B049-364D938FE27A}">
    <text>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text>
  </threadedComment>
  <threadedComment ref="H368" personId="{F8B4D847-0F59-490F-8F92-F42AD26C2DD0}" id="{8804A3E9-DE07-4DF5-93E4-FD2C79EA2C29}">
    <text>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text>
  </threadedComment>
  <threadedComment ref="H369" personId="{C335653A-28A0-4230-B004-79E19E236716}" id="{5B8B840A-E02A-4AA0-918E-FC20499568D0}">
    <text>Patricia Fernanda Toledo Barbosa nomeação Pt 747, de 24/3/16, exoneração Pt 2.072, de 10/11/16.</text>
  </threadedComment>
  <threadedComment ref="T369" personId="{F8B4D847-0F59-490F-8F92-F42AD26C2DD0}" id="{E9ECAD50-6981-48A7-9948-5213BE686DF0}">
    <text>Patrícia Fernanda Toledo Barbosa, designada pt 496 de 25/02/2016 e dispensada pt 748 de 24/03/2016.
Leonardo Oliveira Leitão designado pt 849 de 07.04.16 e dispensado pt 1156 de 05.09.18.</text>
  </threadedComment>
  <threadedComment ref="H370" personId="{8B28C577-FD35-43FD-BD55-44B19B0AE08E}" id="{B18E4BCB-DD97-46EF-BB5C-8FC8F96DE3FB}">
    <text>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ext>
  </threadedComment>
  <threadedComment ref="H372" personId="{8B28C577-FD35-43FD-BD55-44B19B0AE08E}" id="{C8F8F713-BF53-47B5-8A5B-441148DEAE47}">
    <text>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ext>
  </threadedComment>
  <threadedComment ref="T372" personId="{A8EE753D-DA54-402E-B575-A590765E478F}" id="{D6773EA1-095C-4B61-A3A7-DA77EA932FA6}">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ext>
  </threadedComment>
  <threadedComment ref="H373" personId="{F8B4D847-0F59-490F-8F92-F42AD26C2DD0}" id="{98D964B8-5728-4631-9974-8AA5561B041F}">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ext>
  </threadedComment>
  <threadedComment ref="H374" personId="{0D454853-F00B-429E-A927-084A7F7B8BC3}" id="{F5CEB009-EE59-40D0-BB67-EA72280E6B50}">
    <text>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ext>
  </threadedComment>
  <threadedComment ref="H375" personId="{8B28C577-FD35-43FD-BD55-44B19B0AE08E}" id="{182A4F6A-750D-4738-9810-1A2C4D397A95}">
    <text>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text>
  </threadedComment>
  <threadedComment ref="T375" personId="{F8B4D847-0F59-490F-8F92-F42AD26C2DD0}" id="{8573FC36-67CF-4862-B70F-B1EEBA697EAB}">
    <text>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ext>
  </threadedComment>
  <threadedComment ref="H376" personId="{8B28C577-FD35-43FD-BD55-44B19B0AE08E}" id="{6488A31E-0D4E-4214-A23F-E79D2E7826FB}">
    <text>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ext>
  </threadedComment>
  <threadedComment ref="H377" personId="{8B28C577-FD35-43FD-BD55-44B19B0AE08E}" id="{CFE8E4D9-FE40-4688-A6E8-14F340E31D5B}">
    <text>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ext>
  </threadedComment>
  <threadedComment ref="H378" personId="{35FB955B-7549-4A01-9C51-1AA8F6FC6E08}" id="{BE7C9921-C2EB-4492-9E14-18BEE1B4269B}">
    <text>Renata de Morais Souza, nomeada, Port. 749, DOU de 24.03.16; exonerada, Port. 74, DOU de 08.02.21.
Thiago Brasil Silvério. Nomeado, Port. 86, DOU de 10/02/2021. Exonerado, Port. 96, DOU de 03/02/2023.
Renata de Morais Souza, Nomeada, Port. 96, DOU de 03/02/2023.</text>
  </threadedComment>
  <threadedComment ref="T378" personId="{F8B4D847-0F59-490F-8F92-F42AD26C2DD0}" id="{D34345C6-542C-45F7-A6D5-A658F496F64C}">
    <text>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ext>
  </threadedComment>
  <threadedComment ref="H379" personId="{F8B4D847-0F59-490F-8F92-F42AD26C2DD0}" id="{30B6400B-8080-4C19-A46F-0BB4D37CB957}">
    <text>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ext>
  </threadedComment>
  <threadedComment ref="H380" personId="{F8B4D847-0F59-490F-8F92-F42AD26C2DD0}" id="{9C4F50C9-0A2A-451B-80ED-6C8ADDFEDED3}">
    <text xml:space="preserve">Gloria Maria de Oliveira Latuf, nomeada pt 488 de 25/02/2016 e exonerada pt 801 de 01/04/2016. Thiago Brasil Silvério, nomeado, Port.830, DOU de 06.04.16; exonerado, Port. 86, DOU de 10.02.21. Moema Luisa Silva Macêdo, nomeada, Port. 87, DOU de 10.02.21.
</text>
  </threadedComment>
  <threadedComment ref="T380" personId="{35FB955B-7549-4A01-9C51-1AA8F6FC6E08}" id="{DFC04A47-0CB6-4062-B0FE-76C2B9415A66}">
    <text>Elmo da Silva Santana, designado, Port. 113, DOU de 10.02.20; dispensado, Port.146, DOU de 04.03.21. Gláucia Ribeiro Lima Wiltgen, designada, Port. 146, DOU de 04.03.21. Dispensada, Port. 68, DOU de 26/01/2023.
Elmo da Silva Santana. Designado, Port. 68, DOU de 26/01/2023.</text>
  </threadedComment>
  <threadedComment ref="H381" personId="{F8B4D847-0F59-490F-8F92-F42AD26C2DD0}" id="{C70AB46D-7D92-4815-93DF-78813BACBD68}">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ext>
  </threadedComment>
  <threadedComment ref="H382" personId="{8B28C577-FD35-43FD-BD55-44B19B0AE08E}" id="{76ADAFB6-D5E5-4838-91E8-59C43AC9ECF8}">
    <text>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ext>
  </threadedComment>
  <threadedComment ref="T382" personId="{F8B4D847-0F59-490F-8F92-F42AD26C2DD0}" id="{566E64A3-D73E-45B5-9A30-7F001E71628F}">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text>
  </threadedComment>
  <threadedComment ref="T382" dT="2025-04-08T14:47:58.75" personId="{FB2D123D-C0EF-4359-8717-34969F7CBDC2}" id="{43B44DE5-9D4B-455D-A070-D9E73A001BA6}" parentId="{566E64A3-D73E-45B5-9A30-7F001E71628F}">
    <text>Michelle Werneck de Oliveira, designada, Port. 465, DOU 07/04/2025.</text>
  </threadedComment>
  <threadedComment ref="H383" personId="{8B28C577-FD35-43FD-BD55-44B19B0AE08E}" id="{5D1FF4AD-1685-4383-850D-E256AF386C0D}">
    <text>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ext>
  </threadedComment>
  <threadedComment ref="H384" personId="{8B28C577-FD35-43FD-BD55-44B19B0AE08E}" id="{FF032F78-E562-4021-9D4D-D678D60DD701}">
    <text>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ext>
  </threadedComment>
  <threadedComment ref="H385" personId="{0D454853-F00B-429E-A927-084A7F7B8BC3}" id="{D6F90568-F4A1-4EA9-BB4E-89AAD3A75F17}">
    <text>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ext>
  </threadedComment>
  <threadedComment ref="H386" personId="{CD5FD9EF-826B-402A-A9A3-448529BF4EC6}" id="{09A73249-5492-4CC6-B0EC-84F06EFA88CC}">
    <text xml:space="preserve">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ext>
  </threadedComment>
  <threadedComment ref="H387" personId="{C335653A-28A0-4230-B004-79E19E236716}" id="{DBE5DD4C-B411-4D1B-B344-781CBC0E540C}">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ext>
  </threadedComment>
  <threadedComment ref="H388" personId="{CD5FD9EF-826B-402A-A9A3-448529BF4EC6}" id="{D65914BB-6FA5-451B-A83A-03AB04881B72}">
    <text>Marcelo Felga de Carvalho, Nomeado, pt.779, DOU de 04.01.21. Exonerado, Port. 50, DOU de 20/01/2022. Cristiano Gregis, Nomeado, Port. 58, DOU de 25/01/2022.</text>
  </threadedComment>
  <threadedComment ref="T388" personId="{35FB955B-7549-4A01-9C51-1AA8F6FC6E08}" id="{3760F044-476A-4ACA-9396-BBAC174479A6}">
    <text>Lorena Sales Rocha, designada, Port. 109,DOU de 19.02.21. Dispensada, Port. 59, DOU de 25/01/2022.
Noemi Melo Cabral. Designada, Port 1224, DOU de 28/12/2022.</text>
  </threadedComment>
  <threadedComment ref="H389" personId="{CD5FD9EF-826B-402A-A9A3-448529BF4EC6}" id="{DF748376-428C-416E-9D63-3D3AC14CA03C}">
    <text>Lorena Sales Rocha, Nomeado, pt.798, DOU de 04.01.21. Exonerada, Port. 190, DOU de 09/03/2023.
Noemi Melo Cabral, Nomeada, Port. 190, DOU de 09/03/2023.Exonerada, Port.155 DOU 30/01/2025.
Fernanda Bezerra de Oliveira. Nomeada, Por. 895, DOU 29/07/2025.</text>
  </threadedComment>
  <threadedComment ref="H390" personId="{35FB955B-7549-4A01-9C51-1AA8F6FC6E08}" id="{4291499E-E1F9-44C3-87A2-231117EBFF4A}">
    <text>Felipe Machado Ribeiro de Sousa, nomeado, Port. 76, DOU de 08.02.21. Exoneração, Port. 721, DOU de 03.07.2023.
Claudia Maria da Costa Souza, nomeada, Port 1.297,DOU de 09.11.2023</text>
  </threadedComment>
  <threadedComment ref="H391" personId="{0D454853-F00B-429E-A927-084A7F7B8BC3}" id="{478F312B-AEE9-47D3-9FA8-2FE2C3FC508A}">
    <text>Hilton Katz, nomeado, Port. 1.443, DOU de 27.08.19. Apostilamento nº 02, BS 01/2021, RDC 446/2020. Exonerado, Port. 1033, Dou de 03/11/2022. 
Mônica Cristina Antunes Figueiredo Duarte. Nomeada, Port. 1033, DOU de 03/11/2022.</text>
  </threadedComment>
  <threadedComment ref="H392" personId="{CD5FD9EF-826B-402A-A9A3-448529BF4EC6}" id="{8835E809-E454-4B57-9FEA-C1F5DC99B99F}">
    <text xml:space="preserve">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ext>
  </threadedComment>
  <threadedComment ref="T392" personId="{35FB955B-7549-4A01-9C51-1AA8F6FC6E08}" id="{C1D518C2-DD71-4658-B771-A194BCB1CCD2}">
    <text xml:space="preserve">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ext>
  </threadedComment>
  <threadedComment ref="H393" personId="{CD5FD9EF-826B-402A-A9A3-448529BF4EC6}" id="{C576A7BA-DA61-49CA-8018-767E505B1BFD}">
    <text xml:space="preserve">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ext>
  </threadedComment>
  <threadedComment ref="H394" personId="{8B28C577-FD35-43FD-BD55-44B19B0AE08E}" id="{C4D27F97-FE97-4A7B-B42F-D048D41C137F}">
    <text>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ext>
  </threadedComment>
  <threadedComment ref="T394" personId="{F8B4D847-0F59-490F-8F92-F42AD26C2DD0}" id="{2D8F644C-DA4F-45CE-B020-69892DDD8BDE}">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ext>
  </threadedComment>
  <threadedComment ref="H395" personId="{0D454853-F00B-429E-A927-084A7F7B8BC3}" id="{30F0262A-ACC8-4546-9B40-98D24389A988}">
    <text>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ext>
  </threadedComment>
  <threadedComment ref="H396" dT="2023-07-09T17:22:22.93" personId="{2663413D-70EF-429F-8381-0CCE1535BCD1}" id="{780E779B-5ABA-45FD-AE6A-48539F71690A}">
    <text>Mônica Cristina Antunes Figueirêdo Duarte, Nomeada Port. 722, DOU de 03/07/2023.</text>
  </threadedComment>
  <threadedComment ref="H396" dT="2025-09-10T13:41:02.45" personId="{19456390-86F0-41C3-A0FA-462CFD58F39D}" id="{8FCA9099-5DAB-406D-B51E-9FE54139BBF2}" parentId="{780E779B-5ABA-45FD-AE6A-48539F71690A}">
    <text>Exonerada. Port. 1.079, DOU 10/09/2025.
Sylviann Marcelle Gonçalves de Souza. Nomeada, Port. 1.240, DOU 10/10/2025.</text>
  </threadedComment>
  <threadedComment ref="H397" personId="{CD5FD9EF-826B-402A-A9A3-448529BF4EC6}" id="{21A6FF42-2ED1-4667-A5CD-E39C7F23AE7D}">
    <text>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ext>
  </threadedComment>
  <threadedComment ref="H398" personId="{CD5FD9EF-826B-402A-A9A3-448529BF4EC6}" id="{4A7F460B-041C-4B01-9978-39DBB28B3AAB}">
    <text>Edson Marinho de Sena, Nomeado, pt.799, DOU de 04.01.21. Exonerado, Port. 330, DOU de 11/04/2023. Tânia Evangelista Silva Carneiro, Nomeada, Port. 724, DOU de 03/07/2023.</text>
  </threadedComment>
  <threadedComment ref="H399" personId="{CD5FD9EF-826B-402A-A9A3-448529BF4EC6}" id="{06242A67-1C94-4ADD-B1CC-61EA0612B0C7}">
    <text xml:space="preserve">Rodolfo da Silva Martins, Nomeado, pt.800, DOU de 04.01.21.Exoneração, Port. 723, DOU de 03.07.2023. João Gregório de Oliveira Júnior, nomeado Port. 725, DOU de 03/07/2023.
</text>
  </threadedComment>
  <threadedComment ref="H400" personId="{0D454853-F00B-429E-A927-084A7F7B8BC3}" id="{478F312B-AEE9-47D4-9FA8-2FE2C3FC508A}">
    <text xml:space="preserve">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ext>
  </threadedComment>
  <threadedComment ref="T400" dT="2022-12-01T13:37:08.35" personId="{E26EC34D-EFAB-41C3-B794-8943BEEEA2C0}" id="{4240B229-6CC2-40FF-8FBA-9C511E4A546C}">
    <text>Maria Olívia Nogueira Teixeira Prata. Designada, Port. 1156, DOU de 01/12/2022. Dispensada, Port. 805, DOU de 19/07/2023.
Albanita Maria Bezerra. Designada, Port. 805, DOU de 19/07/2023.</text>
  </threadedComment>
  <threadedComment ref="H401" personId="{0D454853-F00B-429E-A927-084A7F7B8BC3}" id="{45D2B4CE-BE06-4DA8-8B6C-55808D31B808}">
    <text>Lívia Emi Inumaru, nomeada - Port. 1.444, DOU de 27.08.19. Ana Flávia Dias Vieira da Costa, nomeada, Port. 344, DOU de 08.04.20.
Apostilamento nº 01, BS 01/2021, RDC 446/2020.</text>
  </threadedComment>
  <threadedComment ref="T401" personId="{00F80E7A-D910-482F-82DE-79E8D28D0DFC}" id="{0BB4F8F1-30FF-4066-84F0-B752773800DD}">
    <text>Caroline Nayanna Rodrigues Santos, designada, Port. 364, DOU de 22.02.19; dispensada, Port. 345, DOU de 08.04.20.
Patrícia Pereira da Silva de Freitas. Designada. DOU de 19/05/2021. Dispensada, Port. 120, DOU de 14/02/2023.
Patrícia Basílio Medeiros Carpes. Designada, Port. 227, DOU de 13/03/2023.</text>
  </threadedComment>
  <threadedComment ref="H402" personId="{0D454853-F00B-429E-A927-084A7F7B8BC3}" id="{2EE8C228-CABA-4198-8D79-2791BD142EEB}">
    <text>Lívia Emi Inumaru, nomeada - Port. 1.444, DOU de 27.08.19
Apostilamento nº 03, BS 01/2021, RDC 446/2020.</text>
  </threadedComment>
  <threadedComment ref="T402" personId="{CD5FD9EF-826B-402A-A9A3-448529BF4EC6}" id="{5566891C-FD33-40E7-A7C9-4B8C64EE3DB0}">
    <text>Rodolfo da Silva Martins, designado, pt 892, DOU de 26.04.19.
Apostilamento nº 18, BS 01/2021, RDC 446/20. Dispensado,pt 1.170,DOU de 16.10.2023
Juliana de Melos Couto de Almeida. Nomeda Port. 265, DOU de 07.03.2024</text>
  </threadedComment>
  <threadedComment ref="H403" dT="2023-07-09T17:33:19.44" personId="{2663413D-70EF-429F-8381-0CCE1535BCD1}" id="{E47FEC52-B8A4-43ED-8963-874536B08579}">
    <text xml:space="preserve">RDC 800/2023 Criação do PAFRE; Lilian Santos Prado, Nomeada, Port. 727, DOU de 03.07.2023.
</text>
  </threadedComment>
  <threadedComment ref="T403" dT="2023-11-29T17:57:47.14" personId="{19456390-86F0-41C3-A0FA-462CFD58F39D}" id="{E20AB04A-22AB-4BF3-9B94-6F1190A7DF7B}">
    <text>Marcel Figueira, Designado Port. 1.371, DOU de 29.11.2023</text>
  </threadedComment>
  <threadedComment ref="H404" dT="2023-07-09T17:39:54.18" personId="{2663413D-70EF-429F-8381-0CCE1535BCD1}" id="{C037824B-860F-4407-BBE3-EDAC340D76BE}">
    <text xml:space="preserve">RDC 800/2023 Criação da CFPAF; Camila Fracalossi Rediguieri, Nomeada  Port. 728, DOU de 03.07.2023.
</text>
  </threadedComment>
  <threadedComment ref="T404" dT="2023-07-09T18:37:42.70" personId="{2663413D-70EF-429F-8381-0CCE1535BCD1}" id="{061C39FC-B499-423D-BE62-9EB5DF9FCAEF}">
    <text>RDC 800/2023 Criação da CFPAF; Rodolfo Navarro Nunes, Designar Port. 764, DOU de 07.07.2023.</text>
  </threadedComment>
  <threadedComment ref="T404" dT="2025-03-17T13:23:24.82" personId="{19456390-86F0-41C3-A0FA-462CFD58F39D}" id="{39FC4C90-7676-4DE0-8B11-C81A3DE0877A}" parentId="{061C39FC-B499-423D-BE62-9EB5DF9FCAEF}">
    <text>Rodolfo Navarro Nunes, Dispensado. Port. 385, DOU de 17.03.2025.
Erica Cristina Santos Carvalho. Designada, Port. 385, DOU de 17.03.2025</text>
  </threadedComment>
  <threadedComment ref="H405" dT="2023-07-09T17:41:31.47" personId="{2663413D-70EF-429F-8381-0CCE1535BCD1}" id="{7D89E1F4-19F7-444F-9DA7-7BD68C01089A}">
    <text>RDC 800/2023 Criação da CFPAF.</text>
  </threadedComment>
  <threadedComment ref="H405" dT="2024-03-12T12:36:58.75" personId="{19456390-86F0-41C3-A0FA-462CFD58F39D}" id="{A4F5B1B6-BEE9-41F5-B6EA-10CFF6D09E17}" parentId="{7D89E1F4-19F7-444F-9DA7-7BD68C01089A}">
    <text>Erica Cristina Santos Carvalho. Nomeada. Port. 384, DOU de 17.03.2024.</text>
  </threadedComment>
  <threadedComment ref="H406" dT="2023-09-19T12:23:09.14" personId="{E26EC34D-EFAB-41C3-B794-8943BEEEA2C0}" id="{12C7B106-692D-41D1-8D8A-C6E08499A9E8}">
    <text xml:space="preserve">RDC 800/2023 Criação da CFPAF; Silvana Rodrigues Nascimento, Nomeada Port. 730, DOU de 03.07.2023. Exonerada, Port. 1045, DOU de 19/09/2023.
</text>
  </threadedComment>
  <threadedComment ref="H406" dT="2024-02-22T11:29:49.39" personId="{19456390-86F0-41C3-A0FA-462CFD58F39D}" id="{C2C9D1F2-D435-4605-B7A3-3B0142E4075B}" parentId="{12C7B106-692D-41D1-8D8A-C6E08499A9E8}">
    <text>Mayara Chaves Faria Brina. Nomeada, Port 202, DOU de 22.02.2024</text>
  </threadedComment>
  <threadedComment ref="H407" dT="2023-07-09T17:41:19.05" personId="{2663413D-70EF-429F-8381-0CCE1535BCD1}" id="{D8F6961B-EE9C-4713-9F8B-2929C9154D2F}">
    <text>RDC 800/2023 Criação da CFPAF; Wanda Fornaciari Augusto, Nomeada  Port. 731, DOU de 03.07.2023.</text>
  </threadedComment>
  <threadedComment ref="H407" dT="2024-06-24T12:24:29.89" personId="{19456390-86F0-41C3-A0FA-462CFD58F39D}" id="{43F71DD3-3FC4-4436-AEB8-20D3B5243ED4}" parentId="{D8F6961B-EE9C-4713-9F8B-2929C9154D2F}">
    <text>Exonerada, Port. 767, DOU 24.06.2024</text>
  </threadedComment>
  <threadedComment ref="H407" dT="2024-07-11T16:36:43.85" personId="{19456390-86F0-41C3-A0FA-462CFD58F39D}" id="{E4F5C871-6353-4038-8623-842DB8F4ABEF}" parentId="{D8F6961B-EE9C-4713-9F8B-2929C9154D2F}">
    <text>Cláudia Alves Pereira. Nomeada, Port. 859, DOU 11.07.2024. Exonerada, Port. 875, DOU 18/07/2025.
Alana Silva da Purificação Galeno. Nomeada, Port.876, DOU 18/07/2025.</text>
  </threadedComment>
  <threadedComment ref="H408" dT="2023-07-09T17:41:25.86" personId="{2663413D-70EF-429F-8381-0CCE1535BCD1}" id="{44485D17-A35B-4E2A-901C-45266469D1B2}">
    <text>RDC 800/2023 Criação da CFPAF; Mariana Rebello Pereira,, Nomeada  Port. 732, DOU de 03.07.2023.</text>
  </threadedComment>
  <threadedComment ref="H409" dT="2023-07-09T17:41:31.47" personId="{2663413D-70EF-429F-8381-0CCE1535BCD1}" id="{415A5436-ABF8-4632-81BB-5DD79E1B4AC5}">
    <text>RDC 800/2023 Criação da CFPAF.</text>
  </threadedComment>
  <threadedComment ref="H409" dT="2024-03-12T12:36:58.75" personId="{19456390-86F0-41C3-A0FA-462CFD58F39D}" id="{9367F5DA-12FB-4D92-A0D0-F7135A31C457}" parentId="{415A5436-ABF8-4632-81BB-5DD79E1B4AC5}">
    <text>Erica Cristina Santos Carvalho. Nomeada. Port. 283, DOU de 12.03.2024.Exonerada, Port. 384, DOU 17/03/2025.</text>
  </threadedComment>
  <threadedComment ref="H409" dT="2025-07-02T17:30:18.65" personId="{FB2D123D-C0EF-4359-8717-34969F7CBDC2}" id="{7114CA3D-DDB2-4B13-92E1-C16603DFC1BA}" parentId="{415A5436-ABF8-4632-81BB-5DD79E1B4AC5}">
    <text>Sara Fabiana Bittencourt de Aguiar. Nomeada. Port. 808, DOU 02/07/2025.</text>
  </threadedComment>
  <threadedComment ref="H410" dT="2023-07-09T17:53:41.90" personId="{2663413D-70EF-429F-8381-0CCE1535BCD1}" id="{6AC63A62-CF6F-4694-96D4-085DD0760237}">
    <text xml:space="preserve">RDC 800/2023 Criação da PVAFE; Marcela Zaquia Fraga de Castro, Nomeada  Port. 733, DOU de 03.07.2023.
</text>
  </threadedComment>
  <threadedComment ref="H410" dT="2024-07-26T11:13:48.00" personId="{19456390-86F0-41C3-A0FA-462CFD58F39D}" id="{5254D16D-A9C5-454F-9C3D-ECC68DCCE912}" parentId="{6AC63A62-CF6F-4694-96D4-085DD0760237}">
    <text>Exonerada, Port. 927, DOU 26.07.2024.</text>
  </threadedComment>
  <threadedComment ref="H410" dT="2024-08-19T13:30:10.18" personId="{19456390-86F0-41C3-A0FA-462CFD58F39D}" id="{796ED06F-5C21-48C6-BC8C-6B849562C962}" parentId="{6AC63A62-CF6F-4694-96D4-085DD0760237}">
    <text>Cleonice Moreira Cordeiro. Nomeada, Port. 1.038, DOU 19.08.2024</text>
  </threadedComment>
  <threadedComment ref="T410" dT="2025-07-07T13:02:01.38" personId="{19456390-86F0-41C3-A0FA-462CFD58F39D}" id="{F1302DD5-B2E0-4202-B3EC-9F000EAA404A}">
    <text>Monique Monia Pontes Gama. Designada, Port. 824, DOU 07/07/2025.</text>
  </threadedComment>
  <threadedComment ref="H411" personId="{CD5FD9EF-826B-402A-A9A3-448529BF4EC6}" id="{75B26777-EC19-4BE5-8AD8-0E6C271E60FE}">
    <text>Michelle Werneck de Oliveira, Nomeada, Port. 310, DOU de 22/06/2021. Exonerada, Port. 560, DOU de 18/07/2022.
Thais Mesquita do Couto Araújo. Nomeada, Port. 902, DOU de 11/10/2022.
Thais Mesquita do Couto Araújo. Nomeada, Port. 232, DOU 12/02/2025.</text>
  </threadedComment>
  <threadedComment ref="T411" personId="{CD5FD9EF-826B-402A-A9A3-448529BF4EC6}" id="{7F9E5FAB-32AC-4700-BD0D-EE2758FD899F}">
    <text>Michelle Werneck de Oliveira, designada, Port. 322, DOU de 29/06/2021. Dispensada, Port. 1038, DOU de 04/11/2022.
Thais Mesquita do Couto Araújo. Designada, Port. 1167, DOU de 07/12/2022.Dispensada, Port. 234, DOU 12/02/2025.
Victor Gustavo Santos Gabas. Designado, Port.613, DOU 07/05/2025.</text>
  </threadedComment>
  <threadedComment ref="H412" personId="{CD5FD9EF-826B-402A-A9A3-448529BF4EC6}" id="{A788E7F8-F1E4-402F-9D7E-4510B143D144}">
    <text>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ext>
  </threadedComment>
  <threadedComment ref="H413" dT="2023-07-09T17:58:12.92" personId="{2663413D-70EF-429F-8381-0CCE1535BCD1}" id="{A7D672A4-2AAA-469C-89FB-38F3F76DFD07}">
    <text xml:space="preserve">RDC 800/2023. Diego da Silva Moreira, Nomeado Port. 734, DOU de 03/07/2023. </text>
  </threadedComment>
  <threadedComment ref="H414" dT="2023-07-09T17:58:46.50" personId="{2663413D-70EF-429F-8381-0CCE1535BCD1}" id="{4DE5DA6B-11AD-4401-8C75-7CBBA32562A6}">
    <text xml:space="preserve">RDC 800/2023. Victor Gustavo Santos Gabas, Nomeado Port. 735, DOU de 03/07/2023. </text>
  </threadedComment>
  <threadedComment ref="H414" dT="2025-05-15T17:34:38.11" personId="{19456390-86F0-41C3-A0FA-462CFD58F39D}" id="{457397CD-7992-4350-9FE7-C94BAEE25DD3}" parentId="{4DE5DA6B-11AD-4401-8C75-7CBBA32562A6}">
    <text>Exonerado, Port. 612, DOU 07/05/2025.</text>
  </threadedComment>
  <threadedComment ref="H414" dT="2025-07-01T19:23:28.58" personId="{FB2D123D-C0EF-4359-8717-34969F7CBDC2}" id="{ABF0669E-F096-4C14-87A8-0E2968FC76AF}" parentId="{4DE5DA6B-11AD-4401-8C75-7CBBA32562A6}">
    <text>Bianca Kollross. Nomeada Port. 805, DOU de 01/07/2025.</text>
  </threadedComment>
  <threadedComment ref="H415" personId="{CD5FD9EF-826B-402A-A9A3-448529BF4EC6}" id="{8E1FD6FD-AFA8-4854-9424-2039C57ED367}">
    <text>Jerfeson Nepumuceno Caldas, Nomeado, pt.795, DOU de 04.01.21.</text>
  </threadedComment>
  <threadedComment ref="T415" personId="{CD5FD9EF-826B-402A-A9A3-448529BF4EC6}" id="{FFE69851-A3DC-49BB-94EA-330AB16E229F}">
    <text>Sérgio Sabino Rodrigues, Designado, pt.807, DOU de 04.01.21.</text>
  </threadedComment>
  <threadedComment ref="H416" personId="{CD5FD9EF-826B-402A-A9A3-448529BF4EC6}" id="{ABB4B474-1E78-43AD-A3BF-9DBDCA56C54A}">
    <text>Lúcio Firmino Ramos, Nomeado, pt.786, DOU de 04.01.21.</text>
  </threadedComment>
  <threadedComment ref="H417" personId="{CD5FD9EF-826B-402A-A9A3-448529BF4EC6}" id="{AC6F6BE6-1F78-404F-8551-6542E28087C1}">
    <text>Sérgio Sabino Rodrigues, Nomeado, pt.787, DOU de 04.01.21.</text>
  </threadedComment>
  <threadedComment ref="H418" personId="{0D454853-F00B-429E-A927-084A7F7B8BC3}" id="{93077145-299A-4EE4-A3B3-8BC29710A18C}">
    <text>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ext>
  </threadedComment>
  <threadedComment ref="T418" personId="{8B28C577-FD35-43FD-BD55-44B19B0AE08E}" id="{BD15CD80-618B-4E91-A1BE-0D592911C019}">
    <text>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ext>
  </threadedComment>
  <threadedComment ref="H419" personId="{F8B4D847-0F59-490F-8F92-F42AD26C2DD0}" id="{B4D4EDAC-8753-4219-BC78-332BD2F02A97}">
    <text>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ext>
  </threadedComment>
  <threadedComment ref="T419" personId="{F8B4D847-0F59-490F-8F92-F42AD26C2DD0}" id="{BA21D64B-FA0F-4693-8B5B-51A4CEC61642}">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ext>
  </threadedComment>
  <threadedComment ref="H420" personId="{F8B4D847-0F59-490F-8F92-F42AD26C2DD0}" id="{E77CABC2-80F3-41C0-B323-5335FC1BEE43}">
    <text>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ext>
  </threadedComment>
  <threadedComment ref="T420" personId="{F8B4D847-0F59-490F-8F92-F42AD26C2DD0}" id="{F1DE079F-2AC4-48E5-B39A-6B9E47083963}">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ext>
  </threadedComment>
  <threadedComment ref="H421" personId="{F8B4D847-0F59-490F-8F92-F42AD26C2DD0}" id="{1DE8B19A-89EE-4D69-8A79-0AB22EF1799F}">
    <text>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ext>
  </threadedComment>
  <threadedComment ref="T421" personId="{0D454853-F00B-429E-A927-084A7F7B8BC3}" id="{F3A80AF9-7862-4991-B279-308310A0F227}">
    <text>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ext>
  </threadedComment>
  <threadedComment ref="H422" personId="{F8B4D847-0F59-490F-8F92-F42AD26C2DD0}" id="{53A26BFC-20AE-43B0-9EB1-F2DFB089411F}">
    <text>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ext>
  </threadedComment>
  <threadedComment ref="T422" personId="{F8B4D847-0F59-490F-8F92-F42AD26C2DD0}" id="{492BC8FF-E8A5-4B02-B422-17637B55830B}">
    <text>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ext>
  </threadedComment>
  <threadedComment ref="H423" personId="{0D454853-F00B-429E-A927-084A7F7B8BC3}" id="{141EBB79-86CA-45DC-98D5-FC0646A2FDA3}">
    <text>Katia Faria da Silva nomeada pt 378 de 05.02.16 e exonerada pt 684 de 08.04.19.
Houve alteração regimental, RDC 274 de 2019, que alterou o nome da CVPAF-RR e a vinculou à regional CRPAF-AM.
Apostilamento nº 33, BS 01/2021, RDC 446/2020.</text>
  </threadedComment>
  <threadedComment ref="T423" personId="{0D454853-F00B-429E-A927-084A7F7B8BC3}" id="{458A7315-75CC-4647-B27F-85EDAC633BC4}">
    <text>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ext>
  </threadedComment>
  <threadedComment ref="H424" personId="{0D454853-F00B-429E-A927-084A7F7B8BC3}" id="{22CD4B09-4A6B-46D4-9D67-1BC3033B6075}">
    <text>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ext>
  </threadedComment>
  <threadedComment ref="T424" personId="{F8B4D847-0F59-490F-8F92-F42AD26C2DD0}" id="{03DEF443-C384-4C18-9562-60BF11203AE2}">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H425" personId="{CD5FD9EF-826B-402A-A9A3-448529BF4EC6}" id="{0D1DB7D8-9247-48FD-A620-5012BC60D1B3}">
    <text>Afonso Infurna Júnior, Nomeado, pt.794, DOU de 04.01.21. Exonerado, Port. 218, DOU de 08/04/2022.
Adriana Aquino Barbosa, Nomeada, Port 355, DOU seção 1 de 26/05/2022 (republicado na seção 2, em 27/05/2022).</text>
  </threadedComment>
  <threadedComment ref="T425" personId="{CD5FD9EF-826B-402A-A9A3-448529BF4EC6}" id="{BD8BC079-B91C-432E-8CB9-76D880CA0387}">
    <text>Adriana Aquino Barbosa, Designado, pt.806, DOU de 04.01.21. Dispensada, Port. 356, DOU seção 1 de 26/05/2022 (republicada na seção 2 em 27/05/2022).
Wildenildo Oliveira dos Santos, Designado, Port. 356, DOU seção 1 de 26/05/2022 (republicado na seção 2 em 27/05/2022).</text>
  </threadedComment>
  <threadedComment ref="H426" personId="{CD5FD9EF-826B-402A-A9A3-448529BF4EC6}" id="{2026F519-0FF1-450B-AC3B-17094111F2B5}">
    <text>Genivaldo Francisco de Paula, Nomeado, pt.788, DOU de 04.01.21. Exonerado, Pt. 1087,DOU de 03/10/2023</text>
  </threadedComment>
  <threadedComment ref="H427" personId="{CD5FD9EF-826B-402A-A9A3-448529BF4EC6}" id="{05E829A1-3FAE-4AA2-A4E5-AF7C3E2DCBF7}">
    <text>Adriana Aquino Barbosa, Nomeada, pt.789, DOU de 04.01.21. Exonerada, Port. 403, DOU de 03/06/2022.
Mario Eduardo Medeiros e Silva, Nomeado, Port. 499, DOU de 01/07/2022.</text>
  </threadedComment>
  <threadedComment ref="H428" personId="{0D454853-F00B-429E-A927-084A7F7B8BC3}" id="{E6DF8AA7-9749-43B8-BB10-805FCCD02A65}">
    <text>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ext>
  </threadedComment>
  <threadedComment ref="T428" personId="{F8B4D847-0F59-490F-8F92-F42AD26C2DD0}" id="{E1B01D5C-E1D4-4D9D-B4C3-81B7B49F38BF}">
    <text>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ext>
  </threadedComment>
  <threadedComment ref="H429" personId="{8B28C577-FD35-43FD-BD55-44B19B0AE08E}" id="{1E9065FF-B5EB-4594-8644-26D948B89279}">
    <text xml:space="preserve">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ext>
  </threadedComment>
  <threadedComment ref="T429" personId="{CC32068E-3BD1-44D9-B835-D61929471297}" id="{B2BACCCF-C6F4-437A-A751-9EE5F72A272A}">
    <text>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ext>
  </threadedComment>
  <threadedComment ref="H430" personId="{0D454853-F00B-429E-A927-084A7F7B8BC3}" id="{27DFC48B-6207-495D-9651-D6F3A1AD403E}">
    <text>Criado pela RDC 274 de 2019.
Lair de Souza Bartolomeu, nomeada, Pt. 916 DOU de 02.05.19; exonerada, Pt. 245 DOU de 06.03.20 Ana Cláudia de Sá Teles Minnaert, nomeada, Port. 297, DOU de 20.03.20. Exonerada, pt 793, DOU de 04.01.21. RDC 446 transformou CRPAF/BA em CVPAF/BA. Nomeada, pt 793, DOU de 04.01.21.</text>
  </threadedComment>
  <threadedComment ref="H431" personId="{A4C9E93B-9F8F-49E4-913B-4483D9A23E98}" id="{113BC4B6-67D1-43B6-890A-24CA2B162C97}">
    <text>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ext>
  </threadedComment>
  <threadedComment ref="T431" personId="{F8B4D847-0F59-490F-8F92-F42AD26C2DD0}" id="{1D335B4E-DC86-4E53-A75E-DC2BD4825DCA}">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ext>
  </threadedComment>
  <threadedComment ref="H432" personId="{35FB955B-7549-4A01-9C51-1AA8F6FC6E08}" id="{4E500A17-2878-4E8E-8FBC-78A01130F37A}">
    <text>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ext>
  </threadedComment>
  <threadedComment ref="T432" personId="{0D454853-F00B-429E-A927-084A7F7B8BC3}" id="{639BB8DC-D91B-4183-BB41-3595C041F643}">
    <text>Pedro Machado Filho designado pt 280 de 04.02.13 e dispensado pt 720 de 08.04.19.
Houve alteração regimental, RDC 274 de 2019, que alterou o nome da CVPAF-MA e a vinculou à regional CRPAF-BA.
Apostilamento nº 38, BS 01/2021, RDC 446/2020.</text>
  </threadedComment>
  <threadedComment ref="H433" personId="{F8B4D847-0F59-490F-8F92-F42AD26C2DD0}" id="{09A11F1C-7609-4236-9426-8767A3F702B9}">
    <text>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ext>
  </threadedComment>
  <threadedComment ref="T433" personId="{FE0F4D43-C58A-4743-B936-20918270AE78}" id="{B3BD5DE6-C705-41D7-B967-DE3460402824}">
    <text>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ext>
  </threadedComment>
  <threadedComment ref="H434" personId="{FE0F4D43-C58A-4743-B936-20918270AE78}" id="{D923FE48-AE15-466B-ABDB-54C05132818D}">
    <text>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ext>
  </threadedComment>
  <threadedComment ref="T434" personId="{F8B4D847-0F59-490F-8F92-F42AD26C2DD0}" id="{BD77A84B-B06D-4188-9127-EF6A73E4895C}">
    <text>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text>
  </threadedComment>
  <threadedComment ref="H435" personId="{0D454853-F00B-429E-A927-084A7F7B8BC3}" id="{583D540E-9C6E-4022-9F9C-B62E8EAD6F19}">
    <text>Maria Elizabeth Queiroz Fernandes nomeada pt 375 de 05.02.16 e exonerada pt 688 de 08.04.19.
Houve alteração regimental, RDC 274 de 2019, que alterou o nome da CVPAF-PI e a vinculou à regional CRPAF-BA.
Apostilamento nº 39, BS 01/2021, RDC 446/2020.</text>
  </threadedComment>
  <threadedComment ref="T435" personId="{0D454853-F00B-429E-A927-084A7F7B8BC3}" id="{A945AAEC-9034-4A03-ADC6-78C2234388A5}">
    <text>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ext>
  </threadedComment>
  <threadedComment ref="H436" personId="{A4C9E93B-9F8F-49E4-913B-4483D9A23E98}" id="{728684B8-C24E-4A38-9986-684A990C9EFC}">
    <text>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ext>
  </threadedComment>
  <threadedComment ref="T436" personId="{A4C9E93B-9F8F-49E4-913B-4483D9A23E98}" id="{63623E27-9C92-4532-8AB2-5DD2921B8ECF}">
    <text>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ext>
  </threadedComment>
  <threadedComment ref="H437" personId="{0D454853-F00B-429E-A927-084A7F7B8BC3}" id="{DF622BC3-49D6-42D3-ADF3-3827A2A1A97B}">
    <text>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ext>
  </threadedComment>
  <threadedComment ref="T437" personId="{0D454853-F00B-429E-A927-084A7F7B8BC3}" id="{5F097F28-B6EF-469A-B521-A8BBDC7665DF}">
    <text>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ext>
  </threadedComment>
  <threadedComment ref="H438" personId="{8B28C577-FD35-43FD-BD55-44B19B0AE08E}" id="{B6B59C87-B667-46A9-B004-67C1E2758F7F}">
    <text>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ext>
  </threadedComment>
  <threadedComment ref="T438" personId="{F8B4D847-0F59-490F-8F92-F42AD26C2DD0}" id="{741BAB11-6858-4586-9B8C-6FF4088DD2D5}">
    <text>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ext>
  </threadedComment>
  <threadedComment ref="H439" personId="{0D454853-F00B-429E-A927-084A7F7B8BC3}" id="{785828BD-FEBE-4CAE-AFC3-0490D0D8CD11}">
    <text>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ext>
  </threadedComment>
  <threadedComment ref="H440" personId="{0D454853-F00B-429E-A927-084A7F7B8BC3}" id="{6103F5B6-090A-45C9-B991-A305A878C7C9}">
    <text>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ext>
  </threadedComment>
  <threadedComment ref="H441" personId="{F8B4D847-0F59-490F-8F92-F42AD26C2DD0}" id="{499E0351-79B8-464F-9FAD-98B05C9CF996}">
    <text>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ext>
  </threadedComment>
  <threadedComment ref="T441" personId="{F8B4D847-0F59-490F-8F92-F42AD26C2DD0}" id="{D8A258FB-F650-4427-8A8A-C88D08545851}">
    <text>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ext>
  </threadedComment>
  <threadedComment ref="H442" personId="{0D454853-F00B-429E-A927-084A7F7B8BC3}" id="{CA77B0ED-7519-42AA-8ADD-709F7F4D1FB2}">
    <text>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ext>
  </threadedComment>
  <threadedComment ref="T442" personId="{F8B4D847-0F59-490F-8F92-F42AD26C2DD0}" id="{19B4899C-70AC-4745-9049-B6407A3829E1}">
    <text>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ext>
  </threadedComment>
  <threadedComment ref="H443" personId="{0D454853-F00B-429E-A927-084A7F7B8BC3}" id="{62191DF8-95A3-41B6-AEF0-32F6C37F63C1}">
    <text>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ext>
  </threadedComment>
  <threadedComment ref="T443" personId="{0D454853-F00B-429E-A927-084A7F7B8BC3}" id="{99797DC2-F0C0-4E0F-B00C-ABABCB0FF1AA}">
    <text>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ext>
  </threadedComment>
  <threadedComment ref="H444" personId="{0D454853-F00B-429E-A927-084A7F7B8BC3}" id="{C3496EEB-FC39-40C5-A622-204DB01CBE97}">
    <text>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ext>
  </threadedComment>
  <threadedComment ref="T444" personId="{F8B4D847-0F59-490F-8F92-F42AD26C2DD0}" id="{4A19C6D9-3FD8-466A-B437-C124FF48E42E}">
    <text>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ext>
  </threadedComment>
  <threadedComment ref="H445" personId="{CD5FD9EF-826B-402A-A9A3-448529BF4EC6}" id="{25BBF7B9-F921-4EE8-AC41-C19F1947D014}">
    <text>Clara Kiyomi Kioshima, Nomeado, pt.796, DOU de 04.01.21.</text>
  </threadedComment>
  <threadedComment ref="T445" personId="{0D454853-F00B-429E-A927-084A7F7B8BC3}" id="{6B1F195C-0795-4ACD-8BCE-C2EB78E7A244}">
    <text>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ext>
  </threadedComment>
  <threadedComment ref="H446" personId="{CD5FD9EF-826B-402A-A9A3-448529BF4EC6}" id="{5CD62617-AA23-412A-ABD9-6AF1DAF53E76}">
    <text>Daniela Dorneles, Nomeado, pt.790, DOU de 04.01.21; exonerada, Port. 60, DOU de 02.02.21. Fabiana Pereira Lins, nomeada, Port. 61, DOU de 02.02.21. Exonerada, Port. 491, DOU de 28/09/2021.
Luciana Hollanda de Morais. Nomeada, Port. 280, DOU de 12.03.2024</text>
  </threadedComment>
  <threadedComment ref="H447" personId="{CD5FD9EF-826B-402A-A9A3-448529BF4EC6}" id="{9DC6EDE4-3D81-4179-B200-626CDBA7FEF2}">
    <text>Lorilei de Fátima Wzorek, Nomeado, pt.791, DOU de 04.01.21.</text>
  </threadedComment>
  <threadedComment ref="H448" personId="{0D454853-F00B-429E-A927-084A7F7B8BC3}" id="{EED4EA44-BB8E-45F9-B926-534F5D17FB28}">
    <text>Clara Kiyomi Kioshima nomeada pt 189 de 04.02.13 e exonerada pt 694 de 08.04.19.
Houve alteração regimental, RDC 274 de 2019, transformou a CVPAF/PR, em regional, CRPAF/PR.
Exonerada, pt 796, DOU de 04.01.21. Daniela Dorneles, nomeada, Port. 60, DOU de 02.02.21.</text>
  </threadedComment>
  <threadedComment ref="T448" personId="{0D454853-F00B-429E-A927-084A7F7B8BC3}" id="{5AFD96F3-324E-412A-8A62-3EDD8D271EA4}">
    <text>Daniela Dorneles designada pt 301 de 04.02.13 e dispensada 727 de 08.04.19.
Houve alteração regimental, RDC 274 de 2019, transformou a CVPAF/PR, em regional, CRPAF/PR.
Dispensada, Dispensada, pt 808, DOU de 04.01.21.
Katia Regina Vieira Dias, Designada, Port. 271, DOU de 29/04/2022.</text>
  </threadedComment>
  <threadedComment ref="H449" personId="{0D454853-F00B-429E-A927-084A7F7B8BC3}" id="{2D7CC535-E123-4326-A120-692BDC780214}">
    <text>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ext>
  </threadedComment>
  <threadedComment ref="T449" personId="{0D454853-F00B-429E-A927-084A7F7B8BC3}" id="{BD7C9393-4287-4193-8BD6-ED45606D5BA7}">
    <text>Maria Izilnice Esmeralda de Oliveira designada pt 304 de 04.02.13 e dispensada pt 788 de 08.04.19.
Houve alteração regimental, RDC 274 de 2019, que alterou a vinculação de estaduais a regionais.
Apostilamento nº 50, BS 01/2021, RDC 446/2020.</text>
  </threadedComment>
  <threadedComment ref="H450" personId="{F8B4D847-0F59-490F-8F92-F42AD26C2DD0}" id="{2397108F-F067-457C-BB80-7178DCA083BA}">
    <text>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ext>
  </threadedComment>
  <threadedComment ref="T450" personId="{ABCADBEA-FE3D-4C50-8AAB-7117D4F0935A}" id="{DF04125C-D00C-4417-8B0A-81F305B6E45B}">
    <text>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ext>
  </threadedComment>
  <threadedComment ref="H451" personId="{F8B4D847-0F59-490F-8F92-F42AD26C2DD0}" id="{028F56DC-B0A6-4605-A512-8E205987BA78}">
    <text>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ext>
  </threadedComment>
  <threadedComment ref="T451" personId="{0D454853-F00B-429E-A927-084A7F7B8BC3}" id="{E6622CA8-5579-439B-B1F2-0505D41E6BAA}">
    <text>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ext>
  </threadedComment>
  <threadedComment ref="H452" personId="{CD5FD9EF-826B-402A-A9A3-448529BF4EC6}" id="{7DBD99AB-5FEA-488C-8B37-2E79F2AF7416}">
    <text>Luciana Kolm, Nomeado, pt.803, DOU de 04.01.21.Exonerada, Port. 408, DOU 24/03/2025.
Julio cesar Colpo da Silveira. Nomeado, Port. 737, DOU 09/06/2025.</text>
  </threadedComment>
  <threadedComment ref="H453" personId="{F8B4D847-0F59-490F-8F92-F42AD26C2DD0}" id="{739CF256-752C-468C-9CCB-B4063A5D7752}">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ext>
  </threadedComment>
  <threadedComment ref="T453" personId="{F8B4D847-0F59-490F-8F92-F42AD26C2DD0}" id="{501C0B47-293A-4816-84E0-538520114F23}">
    <text>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ext>
  </threadedComment>
  <threadedComment ref="H454" personId="{0D454853-F00B-429E-A927-084A7F7B8BC3}" id="{B97268B2-9989-44CA-84E9-F4EA9E4E89E3}">
    <text>Frontino Barbosa Mendonça nomeado pt 1021 de 20.06.13 e exonerado pt 659 de 16.05.18. Élvio Araújo Madrid: nomeado, Port. 1.245, DOU de 08.07.19.
Apostilamento nº 53, BS 01/2021, RDC 446/2020.</text>
  </threadedComment>
  <threadedComment ref="H455" personId="{F8B4D847-0F59-490F-8F92-F42AD26C2DD0}" id="{99E4AD90-6804-4EAA-9F99-40D6DDB000B8}">
    <text>Criação na RDC Nº 934, DE 30 DE OUTUBRO DE 2024, publicada no DOU de 31/10/2024. 
José Paulo Pizani Ribeiro, nomeado pelo Termo de Apostilamento n°02/2024, publicado no BS N° 64, DE 04/11/2024. Exonerado, Port. 634, DOU 13/05/2025.
Carlos Eduardo Lacerda Ramalho. Nomeado, Port. 634, DOU 13/05/2025.</text>
  </threadedComment>
  <threadedComment ref="T455" personId="{0D454853-F00B-429E-A927-084A7F7B8BC3}" id="{0955C9FB-3D1A-4867-ABC3-F54F90470C67}">
    <text>Adail Fernando Soares Umpierre designado pt 326 de 04.02.13 e dispensado pt 794 de 08.04.19.
Houve alteração regimental, RDC 274 de 2019, que alterou a vinculação de estaduais a regionais.
José Paulo Pizani Ribeiro. Designado, Port. 1.012, DOU 26.08.2025.</text>
  </threadedComment>
  <threadedComment ref="H456" personId="{F8B4D847-0F59-490F-8F92-F42AD26C2DD0}" id="{B2F033D8-3E34-4461-AEE6-C41185715BFA}">
    <text>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ext>
  </threadedComment>
  <threadedComment ref="T456" personId="{F8B4D847-0F59-490F-8F92-F42AD26C2DD0}" id="{295CD7BA-8BF9-4D67-8A80-202D3E338000}">
    <text xml:space="preserve">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ext>
  </threadedComment>
  <threadedComment ref="H457" personId="{A8EE753D-DA54-402E-B575-A590765E478F}" id="{88D9CEE8-D116-4A2D-A736-F457C92778E1}">
    <text>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ext>
  </threadedComment>
  <threadedComment ref="T457" personId="{C335653A-28A0-4230-B004-79E19E236716}" id="{C57F6AD4-DE30-49BD-8FDE-749E1EE9544B}">
    <text>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ext>
  </threadedComment>
  <threadedComment ref="H458" personId="{0D454853-F00B-429E-A927-084A7F7B8BC3}" id="{BE0538D1-31C6-4B55-860A-DE2DEDC64C07}">
    <text>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text>
  </threadedComment>
  <threadedComment ref="T458" personId="{0D454853-F00B-429E-A927-084A7F7B8BC3}" id="{E7B51A05-79B4-4377-86F0-82DA546904C4}">
    <text>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ext>
  </threadedComment>
  <threadedComment ref="H459" personId="{F8B4D847-0F59-490F-8F92-F42AD26C2DD0}" id="{B9573ECF-6191-451C-B375-8DE081AC11FE}">
    <text>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ext>
  </threadedComment>
  <threadedComment ref="T459" personId="{F8B4D847-0F59-490F-8F92-F42AD26C2DD0}" id="{232277B8-B044-48CD-A3DC-AA4019722E60}">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text>
  </threadedComment>
  <threadedComment ref="T459" dT="2025-04-08T15:30:48.20" personId="{FB2D123D-C0EF-4359-8717-34969F7CBDC2}" id="{7ECDF433-2473-4B46-80F5-0C33B80CA446}" parentId="{232277B8-B044-48CD-A3DC-AA4019722E60}">
    <text xml:space="preserve">Igor Ticchetti Kishi, designado, Port. 470, DOU 08/04/2025. </text>
  </threadedComment>
  <threadedComment ref="H460" personId="{F8B4D847-0F59-490F-8F92-F42AD26C2DD0}" id="{DEAC0A7E-93ED-44E9-8234-4259272FE8CA}">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ext>
  </threadedComment>
  <threadedComment ref="H461" personId="{0D454853-F00B-429E-A927-084A7F7B8BC3}" id="{6A0EF933-48E4-45A7-858C-6106ADA0B108}">
    <text>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ext>
  </threadedComment>
  <threadedComment ref="H462" personId="{FE0F4D43-C58A-4743-B936-20918270AE78}" id="{73F88442-B31C-4852-A155-ABCEA779BC9B}">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ext>
  </threadedComment>
  <threadedComment ref="T462" personId="{F8B4D847-0F59-490F-8F92-F42AD26C2DD0}" id="{27D0828B-871C-4A83-A9C8-C5544455A301}">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ext>
  </threadedComment>
  <threadedComment ref="H463" personId="{F8B4D847-0F59-490F-8F92-F42AD26C2DD0}" id="{C7E8B460-FCCB-4484-BA41-87B94E650217}">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ext>
  </threadedComment>
  <threadedComment ref="T463" personId="{F8B4D847-0F59-490F-8F92-F42AD26C2DD0}" id="{938DDFBB-557B-40F8-A852-B7C4EE4717FF}">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ext>
  </threadedComment>
  <threadedComment ref="H464" dT="2024-11-29T18:24:37.72" personId="{2663413D-70EF-429F-8381-0CCE1535BCD1}" id="{04E6B59E-AB23-47CA-A9D4-A56CA8A2B7DC}">
    <text>Criação na RDC Nº 934, DE 30 DE OUTUBRO DE 2024, publicada em 31/10/2024.</text>
  </threadedComment>
  <threadedComment ref="H464" dT="2025-05-07T12:59:12.35" personId="{19456390-86F0-41C3-A0FA-462CFD58F39D}" id="{6784D86B-332C-43F7-8C12-172095B2824A}" parentId="{04E6B59E-AB23-47CA-A9D4-A56CA8A2B7DC}">
    <text>Grace Benedita de Carvalho Martins. Nomeada, Port. 582, DOU 07/05/2025.</text>
  </threadedComment>
  <threadedComment ref="T464" dT="2025-03-20T17:52:18.61" personId="{19456390-86F0-41C3-A0FA-462CFD58F39D}" id="{201D46C3-7ACC-4A49-AFD3-846DCBD53047}">
    <text>Grace Benedita de Carvalho Martins . Designada, Port. 288, DOU 24/02/2025. Dispensada, Port. 583, DOU 07/05/2025.</text>
  </threadedComment>
  <threadedComment ref="H465" personId="{F8B4D847-0F59-490F-8F92-F42AD26C2DD0}" id="{AB9F4A92-40F3-4759-9E95-F40998290538}">
    <text>Ieda de Abreu Peixoto, nomeada pt 167 de 04/02/2013 e exonerada, a pedido, pt 586 de 19/05/2014.
Carolina Souza Penido nomeada pt 586 de 19.05.14 e exonerada pt 703 de 08.04.19.
Houve alteração regimental, RDC 274 de 2019, que alterou o nome da CVPAF-MG e a vinculou à regional CRPAF-RJ.</text>
  </threadedComment>
  <threadedComment ref="T465" personId="{F8B4D847-0F59-490F-8F92-F42AD26C2DD0}" id="{B9F59E15-5BD5-4940-B854-894A67B128E6}">
    <text>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ext>
  </threadedComment>
  <threadedComment ref="H466" personId="{F8B4D847-0F59-490F-8F92-F42AD26C2DD0}" id="{4F1792F8-05B9-43A8-BC1C-44753652D9A0}">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ext>
  </threadedComment>
  <threadedComment ref="T466" personId="{F8B4D847-0F59-490F-8F92-F42AD26C2DD0}" id="{3DC96440-D499-44A5-A44E-85F9C32E6F54}">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ext>
  </threadedComment>
  <threadedComment ref="H467" personId="{F8B4D847-0F59-490F-8F92-F42AD26C2DD0}" id="{7BA05FED-A093-4F06-B428-77A430F148A8}">
    <text>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ext>
  </threadedComment>
  <threadedComment ref="T467" personId="{F8B4D847-0F59-490F-8F92-F42AD26C2DD0}" id="{39E82FB5-0300-4CBE-B007-2A0DD9D125EF}">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ext>
  </threadedComment>
  <threadedComment ref="H468" personId="{F8B4D847-0F59-490F-8F92-F42AD26C2DD0}" id="{3E9725AA-60C7-4F08-BF83-AD7F5FDECAD7}">
    <text>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ext>
  </threadedComment>
  <threadedComment ref="H469" personId="{0D454853-F00B-429E-A927-084A7F7B8BC3}" id="{F1513D86-90E9-4323-A0B4-5E2704BEC405}">
    <text>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ext>
  </threadedComment>
  <threadedComment ref="H470" personId="{F8B4D847-0F59-490F-8F92-F42AD26C2DD0}" id="{0EBBA66E-91FE-4BC0-96D7-B1476890038F}">
    <text>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ext>
  </threadedComment>
  <threadedComment ref="T470" personId="{F8B4D847-0F59-490F-8F92-F42AD26C2DD0}" id="{632658C9-97CE-40FD-A3F6-5B6CB0EB4457}">
    <text>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ext>
  </threadedComment>
  <threadedComment ref="H471" personId="{CD5FD9EF-826B-402A-A9A3-448529BF4EC6}" id="{F5EC24A4-ABC4-4BDC-90D2-2120FC7EF27C}">
    <text>Wanda Fornaciari Augusto, Nomeado, pt.802, DOU de 04.01.21. Exonerada, Port. 5, DOU de 06/01/2022.
Simone Rodrigues Cardoso, Nomeada, Port. 201, DOU de 28/03/2022.Exonerada, Port. 935, DOU 01/08/2025.
Évora Franco Pereira. Nomeada, Port.935, DOU 01/08/2025.</text>
  </threadedComment>
  <threadedComment ref="H472" personId="{F8B4D847-0F59-490F-8F92-F42AD26C2DD0}" id="{25688D52-53A1-4661-8499-6291148EEB95}">
    <text>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ext>
  </threadedComment>
  <threadedComment ref="T472" personId="{F8B4D847-0F59-490F-8F92-F42AD26C2DD0}" id="{41AC1EBE-584F-4CF3-AB8A-A394C96CE898}">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ext>
  </threadedComment>
  <threadedComment ref="H473" personId="{F8B4D847-0F59-490F-8F92-F42AD26C2DD0}" id="{4EE772BC-AF7B-40F1-998F-1B0F5C0D81DF}">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ext>
  </threadedComment>
  <threadedComment ref="T473" personId="{F8B4D847-0F59-490F-8F92-F42AD26C2DD0}" id="{9BF3DB04-CC44-4013-9A30-C3DF36067210}">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19"/>
  <sheetViews>
    <sheetView zoomScale="80" zoomScaleNormal="80" workbookViewId="0">
      <pane xSplit="6" ySplit="6" topLeftCell="G266" activePane="bottomRight" state="frozen"/>
      <selection pane="topRight" activeCell="G1" sqref="G1"/>
      <selection pane="bottomLeft" activeCell="A11" sqref="A11"/>
      <selection pane="bottomRight" activeCell="IV519" sqref="IV519"/>
    </sheetView>
  </sheetViews>
  <sheetFormatPr defaultColWidth="9.109375" defaultRowHeight="13.2" x14ac:dyDescent="0.25"/>
  <cols>
    <col min="1" max="1" width="8.44140625" customWidth="1"/>
    <col min="2" max="2" width="43" customWidth="1"/>
    <col min="3" max="3" width="5.109375" bestFit="1" customWidth="1"/>
    <col min="4" max="4" width="7.5546875" customWidth="1"/>
    <col min="5" max="5" width="7.5546875" style="1" customWidth="1"/>
    <col min="6" max="6" width="21.5546875" style="1" customWidth="1"/>
    <col min="7" max="7" width="39.44140625" style="252" customWidth="1"/>
    <col min="8" max="8" width="15" style="252" customWidth="1"/>
    <col min="9" max="9" width="39.44140625" style="7" customWidth="1"/>
    <col min="10" max="10" width="22.5546875" style="7" customWidth="1"/>
    <col min="11" max="11" width="9.5546875" style="256" customWidth="1"/>
    <col min="12" max="12" width="12.88671875" customWidth="1"/>
    <col min="13" max="13" width="0.109375" style="1" customWidth="1"/>
    <col min="14" max="14" width="0.109375" style="7" customWidth="1"/>
    <col min="15" max="15" width="26.5546875" style="7" customWidth="1"/>
    <col min="16" max="16" width="34.44140625" style="7" customWidth="1"/>
    <col min="17" max="17" width="28.109375" style="7" customWidth="1"/>
    <col min="18" max="18" width="22.109375" style="7" customWidth="1"/>
    <col min="19" max="19" width="46.5546875" style="1" bestFit="1" customWidth="1"/>
    <col min="20" max="20" width="14.5546875" style="1" customWidth="1"/>
    <col min="21" max="21" width="11.5546875" style="260" bestFit="1" customWidth="1"/>
    <col min="22" max="22" width="10.109375" customWidth="1"/>
    <col min="23" max="23" width="12.88671875" style="7" hidden="1" customWidth="1"/>
    <col min="24" max="24" width="35.109375" style="1" hidden="1" customWidth="1"/>
    <col min="25" max="25" width="26.5546875" bestFit="1" customWidth="1"/>
  </cols>
  <sheetData>
    <row r="1" spans="1:24" ht="15.6" x14ac:dyDescent="0.3">
      <c r="A1" t="s">
        <v>0</v>
      </c>
      <c r="B1" s="5"/>
      <c r="G1" s="417"/>
      <c r="H1" s="417"/>
      <c r="I1" s="417"/>
      <c r="J1" s="417"/>
      <c r="K1" s="417"/>
      <c r="L1" s="417"/>
      <c r="M1" s="417"/>
      <c r="N1" s="417"/>
      <c r="O1" s="417"/>
      <c r="P1" s="417"/>
      <c r="Q1" s="417"/>
      <c r="R1" s="417"/>
      <c r="S1" s="417"/>
      <c r="T1" s="417"/>
    </row>
    <row r="2" spans="1:24" x14ac:dyDescent="0.25">
      <c r="B2" s="2"/>
      <c r="G2" s="417"/>
      <c r="H2" s="417"/>
      <c r="I2" s="417"/>
      <c r="J2" s="417"/>
      <c r="K2" s="417"/>
      <c r="L2" s="417"/>
      <c r="M2" s="417"/>
      <c r="N2" s="417"/>
      <c r="O2" s="417"/>
      <c r="P2" s="417"/>
      <c r="Q2" s="417"/>
      <c r="R2" s="417"/>
      <c r="S2" s="417"/>
      <c r="T2" s="417"/>
      <c r="U2"/>
      <c r="W2" s="4"/>
      <c r="X2" s="4"/>
    </row>
    <row r="3" spans="1:24" ht="17.399999999999999" x14ac:dyDescent="0.3">
      <c r="F3" s="309" t="s">
        <v>1</v>
      </c>
      <c r="G3" s="417"/>
      <c r="H3" s="417"/>
      <c r="I3" s="417"/>
      <c r="J3" s="417"/>
      <c r="K3" s="417"/>
      <c r="L3" s="417"/>
      <c r="M3" s="417"/>
      <c r="N3" s="417"/>
      <c r="O3" s="417"/>
      <c r="P3" s="417"/>
      <c r="Q3" s="417"/>
      <c r="R3" s="417"/>
      <c r="S3" s="417"/>
      <c r="T3" s="417"/>
      <c r="W3" s="82"/>
      <c r="X3" s="82"/>
    </row>
    <row r="4" spans="1:24" ht="17.399999999999999" x14ac:dyDescent="0.3">
      <c r="B4" s="116" t="s">
        <v>2</v>
      </c>
      <c r="C4" s="7"/>
      <c r="D4" s="7"/>
      <c r="E4" s="252"/>
      <c r="F4" s="310" t="s">
        <v>3</v>
      </c>
      <c r="G4" s="417"/>
      <c r="H4" s="417"/>
      <c r="I4" s="417"/>
      <c r="J4" s="417"/>
      <c r="K4" s="417"/>
      <c r="L4" s="417"/>
      <c r="M4" s="417"/>
      <c r="N4" s="417"/>
      <c r="O4" s="417"/>
      <c r="P4" s="417"/>
      <c r="Q4" s="417"/>
      <c r="R4" s="417"/>
      <c r="S4" s="82"/>
      <c r="T4" s="82"/>
      <c r="U4" s="291"/>
      <c r="V4" s="7"/>
      <c r="W4" s="82"/>
      <c r="X4" s="82"/>
    </row>
    <row r="5" spans="1:24" x14ac:dyDescent="0.25">
      <c r="B5" s="417" t="s">
        <v>4</v>
      </c>
      <c r="C5" s="7"/>
      <c r="D5" s="7"/>
      <c r="E5" s="252"/>
      <c r="F5" s="250"/>
      <c r="G5" s="417"/>
      <c r="H5" s="417"/>
      <c r="I5" s="417"/>
      <c r="J5" s="417"/>
      <c r="K5" s="417"/>
      <c r="L5" s="417"/>
      <c r="M5" s="417"/>
      <c r="N5" s="417"/>
      <c r="O5" s="417"/>
      <c r="P5" s="417"/>
      <c r="Q5" s="417"/>
      <c r="R5" s="82"/>
      <c r="S5" s="82"/>
      <c r="T5" s="82"/>
      <c r="U5" s="291"/>
      <c r="V5" s="7"/>
      <c r="W5" s="82"/>
      <c r="X5" s="82"/>
    </row>
    <row r="6" spans="1:24" s="290" customFormat="1" ht="15" thickBot="1" x14ac:dyDescent="0.35">
      <c r="A6" s="119"/>
      <c r="B6" s="118" t="s">
        <v>5</v>
      </c>
      <c r="C6" s="117" t="s">
        <v>6</v>
      </c>
      <c r="D6" s="117" t="s">
        <v>7</v>
      </c>
      <c r="E6" s="118" t="s">
        <v>8</v>
      </c>
      <c r="F6" s="118" t="s">
        <v>9</v>
      </c>
      <c r="G6" s="118" t="s">
        <v>10</v>
      </c>
      <c r="H6" s="118" t="s">
        <v>11</v>
      </c>
      <c r="I6" s="118" t="s">
        <v>12</v>
      </c>
      <c r="J6" s="120" t="s">
        <v>13</v>
      </c>
      <c r="K6" s="257" t="s">
        <v>14</v>
      </c>
      <c r="L6" s="121" t="s">
        <v>15</v>
      </c>
      <c r="M6" s="122" t="s">
        <v>16</v>
      </c>
      <c r="N6" s="123" t="s">
        <v>17</v>
      </c>
      <c r="O6" s="143" t="s">
        <v>18</v>
      </c>
      <c r="P6" s="144" t="s">
        <v>19</v>
      </c>
      <c r="Q6" s="144" t="s">
        <v>20</v>
      </c>
      <c r="R6" s="144" t="s">
        <v>21</v>
      </c>
      <c r="S6" s="118" t="s">
        <v>22</v>
      </c>
      <c r="T6" s="118" t="s">
        <v>11</v>
      </c>
      <c r="U6" s="257" t="s">
        <v>14</v>
      </c>
      <c r="V6" s="124" t="s">
        <v>15</v>
      </c>
      <c r="W6" s="115" t="s">
        <v>17</v>
      </c>
      <c r="X6" s="88" t="s">
        <v>23</v>
      </c>
    </row>
    <row r="7" spans="1:24" s="178" customFormat="1" ht="13.8" thickTop="1" x14ac:dyDescent="0.25">
      <c r="A7" s="149" t="s">
        <v>24</v>
      </c>
      <c r="B7" s="150" t="s">
        <v>25</v>
      </c>
      <c r="C7" s="151" t="s">
        <v>26</v>
      </c>
      <c r="D7" s="151" t="s">
        <v>27</v>
      </c>
      <c r="E7" s="153" t="s">
        <v>28</v>
      </c>
      <c r="F7" s="153" t="s">
        <v>29</v>
      </c>
      <c r="G7" s="151" t="s">
        <v>30</v>
      </c>
      <c r="H7" s="151" t="s">
        <v>31</v>
      </c>
      <c r="I7" s="151" t="s">
        <v>32</v>
      </c>
      <c r="J7" s="154" t="s">
        <v>33</v>
      </c>
      <c r="K7" s="341" t="s">
        <v>34</v>
      </c>
      <c r="L7" s="235" t="s">
        <v>35</v>
      </c>
      <c r="M7" s="153"/>
      <c r="N7" s="151"/>
      <c r="O7" s="223" t="s">
        <v>36</v>
      </c>
      <c r="P7" s="161" t="s">
        <v>37</v>
      </c>
      <c r="Q7" s="151"/>
      <c r="R7" s="151"/>
      <c r="S7" s="177" t="s">
        <v>38</v>
      </c>
      <c r="T7" s="177" t="s">
        <v>39</v>
      </c>
      <c r="U7" s="156" t="s">
        <v>40</v>
      </c>
      <c r="V7" s="156" t="s">
        <v>41</v>
      </c>
      <c r="W7" s="157"/>
      <c r="X7" s="169" t="s">
        <v>25</v>
      </c>
    </row>
    <row r="8" spans="1:24" s="142" customFormat="1" x14ac:dyDescent="0.25">
      <c r="A8" s="136"/>
      <c r="B8" s="125"/>
      <c r="C8" s="205" t="s">
        <v>26</v>
      </c>
      <c r="D8" s="147" t="s">
        <v>27</v>
      </c>
      <c r="E8" s="148" t="s">
        <v>42</v>
      </c>
      <c r="F8" s="148" t="s">
        <v>43</v>
      </c>
      <c r="G8" s="205" t="s">
        <v>38</v>
      </c>
      <c r="H8" s="205" t="s">
        <v>39</v>
      </c>
      <c r="I8" s="205" t="s">
        <v>44</v>
      </c>
      <c r="J8" s="205" t="s">
        <v>45</v>
      </c>
      <c r="K8" s="282" t="s">
        <v>34</v>
      </c>
      <c r="L8" s="231" t="s">
        <v>46</v>
      </c>
      <c r="M8" s="148"/>
      <c r="N8" s="205"/>
      <c r="O8" s="224" t="s">
        <v>47</v>
      </c>
      <c r="P8" s="205" t="s">
        <v>48</v>
      </c>
      <c r="Q8" s="205" t="s">
        <v>49</v>
      </c>
      <c r="R8" s="205"/>
      <c r="S8" s="131"/>
      <c r="T8" s="131"/>
      <c r="U8" s="135"/>
      <c r="V8" s="135"/>
      <c r="W8" s="128"/>
      <c r="X8" s="129"/>
    </row>
    <row r="9" spans="1:24" s="142" customFormat="1" x14ac:dyDescent="0.25">
      <c r="A9" s="136"/>
      <c r="B9" s="125"/>
      <c r="C9" s="205" t="s">
        <v>26</v>
      </c>
      <c r="D9" s="147" t="s">
        <v>27</v>
      </c>
      <c r="E9" s="148" t="s">
        <v>42</v>
      </c>
      <c r="F9" s="148" t="s">
        <v>50</v>
      </c>
      <c r="G9" s="148" t="s">
        <v>30</v>
      </c>
      <c r="H9" s="205" t="s">
        <v>31</v>
      </c>
      <c r="I9" s="205" t="s">
        <v>32</v>
      </c>
      <c r="J9" s="126" t="s">
        <v>33</v>
      </c>
      <c r="K9" s="204" t="s">
        <v>34</v>
      </c>
      <c r="L9" s="232" t="s">
        <v>51</v>
      </c>
      <c r="M9" s="148"/>
      <c r="N9" s="205"/>
      <c r="O9" s="224" t="s">
        <v>36</v>
      </c>
      <c r="P9" s="146" t="s">
        <v>37</v>
      </c>
      <c r="Q9" s="164"/>
      <c r="R9" s="205"/>
      <c r="S9" s="183"/>
      <c r="T9" s="183"/>
      <c r="U9" s="135"/>
      <c r="V9" s="135"/>
      <c r="W9" s="128"/>
      <c r="X9" s="129"/>
    </row>
    <row r="10" spans="1:24" s="142" customFormat="1" x14ac:dyDescent="0.25">
      <c r="A10" s="136"/>
      <c r="B10" s="125"/>
      <c r="C10" s="205" t="s">
        <v>26</v>
      </c>
      <c r="D10" s="147" t="s">
        <v>27</v>
      </c>
      <c r="E10" s="148" t="s">
        <v>42</v>
      </c>
      <c r="F10" s="148" t="s">
        <v>52</v>
      </c>
      <c r="G10" s="184" t="s">
        <v>53</v>
      </c>
      <c r="H10" s="148" t="s">
        <v>54</v>
      </c>
      <c r="I10" s="205" t="s">
        <v>32</v>
      </c>
      <c r="J10" s="205" t="s">
        <v>55</v>
      </c>
      <c r="K10" s="204" t="s">
        <v>34</v>
      </c>
      <c r="L10" s="232" t="s">
        <v>56</v>
      </c>
      <c r="M10" s="148"/>
      <c r="N10" s="205"/>
      <c r="O10" s="224" t="s">
        <v>57</v>
      </c>
      <c r="P10" s="146"/>
      <c r="Q10" s="205"/>
      <c r="R10" s="205"/>
      <c r="S10" s="183"/>
      <c r="T10" s="183"/>
      <c r="U10" s="135"/>
      <c r="V10" s="135"/>
      <c r="W10" s="128"/>
      <c r="X10" s="129"/>
    </row>
    <row r="11" spans="1:24" s="142" customFormat="1" x14ac:dyDescent="0.25">
      <c r="A11" s="136"/>
      <c r="B11" s="125"/>
      <c r="C11" s="205" t="s">
        <v>26</v>
      </c>
      <c r="D11" s="147" t="s">
        <v>27</v>
      </c>
      <c r="E11" s="148" t="s">
        <v>42</v>
      </c>
      <c r="F11" s="148" t="s">
        <v>58</v>
      </c>
      <c r="G11" s="184" t="s">
        <v>59</v>
      </c>
      <c r="H11" s="301" t="s">
        <v>60</v>
      </c>
      <c r="I11" s="196" t="s">
        <v>61</v>
      </c>
      <c r="J11" s="302" t="s">
        <v>55</v>
      </c>
      <c r="K11" s="204" t="s">
        <v>34</v>
      </c>
      <c r="L11" s="232" t="s">
        <v>62</v>
      </c>
      <c r="M11" s="148"/>
      <c r="N11" s="205"/>
      <c r="O11" s="246" t="s">
        <v>63</v>
      </c>
      <c r="P11" s="146"/>
      <c r="Q11" s="164"/>
      <c r="R11" s="205"/>
      <c r="S11" s="183"/>
      <c r="T11" s="183"/>
      <c r="U11" s="135"/>
      <c r="V11" s="135"/>
      <c r="W11" s="128"/>
      <c r="X11" s="129"/>
    </row>
    <row r="12" spans="1:24" s="178" customFormat="1" x14ac:dyDescent="0.25">
      <c r="A12" s="149" t="s">
        <v>64</v>
      </c>
      <c r="B12" s="150" t="s">
        <v>65</v>
      </c>
      <c r="C12" s="151" t="s">
        <v>26</v>
      </c>
      <c r="D12" s="152" t="s">
        <v>66</v>
      </c>
      <c r="E12" s="153" t="s">
        <v>67</v>
      </c>
      <c r="F12" s="153" t="s">
        <v>68</v>
      </c>
      <c r="G12" s="185" t="s">
        <v>69</v>
      </c>
      <c r="H12" s="153" t="s">
        <v>70</v>
      </c>
      <c r="I12" s="151" t="s">
        <v>44</v>
      </c>
      <c r="J12" s="151" t="s">
        <v>71</v>
      </c>
      <c r="K12" s="179">
        <v>1219</v>
      </c>
      <c r="L12" s="235" t="s">
        <v>72</v>
      </c>
      <c r="M12" s="153"/>
      <c r="N12" s="151"/>
      <c r="O12" s="223" t="s">
        <v>47</v>
      </c>
      <c r="P12" s="161" t="s">
        <v>73</v>
      </c>
      <c r="Q12" s="161"/>
      <c r="R12" s="161"/>
      <c r="S12" s="155" t="s">
        <v>69</v>
      </c>
      <c r="T12" s="155" t="s">
        <v>74</v>
      </c>
      <c r="U12" s="156">
        <v>983</v>
      </c>
      <c r="V12" s="156" t="s">
        <v>75</v>
      </c>
      <c r="W12" s="157"/>
      <c r="X12" s="158"/>
    </row>
    <row r="13" spans="1:24" s="142" customFormat="1" x14ac:dyDescent="0.25">
      <c r="A13" s="136"/>
      <c r="B13" s="125"/>
      <c r="C13" s="205" t="s">
        <v>26</v>
      </c>
      <c r="D13" s="147" t="s">
        <v>66</v>
      </c>
      <c r="E13" s="148" t="s">
        <v>76</v>
      </c>
      <c r="F13" s="148" t="s">
        <v>77</v>
      </c>
      <c r="G13" s="184" t="s">
        <v>78</v>
      </c>
      <c r="H13" s="184" t="s">
        <v>79</v>
      </c>
      <c r="I13" s="205" t="s">
        <v>44</v>
      </c>
      <c r="J13" s="126" t="s">
        <v>80</v>
      </c>
      <c r="K13" s="271">
        <v>8</v>
      </c>
      <c r="L13" s="234" t="s">
        <v>81</v>
      </c>
      <c r="M13" s="184"/>
      <c r="N13" s="126"/>
      <c r="O13" s="245" t="s">
        <v>82</v>
      </c>
      <c r="P13" s="221" t="s">
        <v>83</v>
      </c>
      <c r="Q13" s="221"/>
      <c r="R13" s="146"/>
      <c r="S13" s="137"/>
      <c r="T13" s="199"/>
      <c r="U13" s="127"/>
      <c r="V13" s="127"/>
      <c r="W13" s="128"/>
      <c r="X13" s="129"/>
    </row>
    <row r="14" spans="1:24" s="142" customFormat="1" x14ac:dyDescent="0.25">
      <c r="A14" s="136"/>
      <c r="B14" s="125"/>
      <c r="C14" s="205" t="s">
        <v>26</v>
      </c>
      <c r="D14" s="147" t="s">
        <v>66</v>
      </c>
      <c r="E14" s="148" t="s">
        <v>84</v>
      </c>
      <c r="F14" s="148" t="s">
        <v>77</v>
      </c>
      <c r="G14" s="184" t="s">
        <v>85</v>
      </c>
      <c r="H14" s="184" t="s">
        <v>86</v>
      </c>
      <c r="I14" s="126" t="s">
        <v>44</v>
      </c>
      <c r="J14" s="126" t="s">
        <v>45</v>
      </c>
      <c r="K14" s="322">
        <v>1181</v>
      </c>
      <c r="L14" s="234" t="s">
        <v>87</v>
      </c>
      <c r="M14" s="184"/>
      <c r="N14" s="126"/>
      <c r="O14" s="336"/>
      <c r="P14" s="337"/>
      <c r="Q14" s="337"/>
      <c r="R14" s="338"/>
      <c r="S14" s="338"/>
      <c r="T14" s="222"/>
      <c r="U14" s="127"/>
      <c r="V14" s="127"/>
      <c r="W14" s="128"/>
      <c r="X14" s="129"/>
    </row>
    <row r="15" spans="1:24" s="178" customFormat="1" x14ac:dyDescent="0.25">
      <c r="A15" s="160" t="s">
        <v>88</v>
      </c>
      <c r="B15" s="150" t="s">
        <v>89</v>
      </c>
      <c r="C15" s="151" t="s">
        <v>26</v>
      </c>
      <c r="D15" s="151" t="s">
        <v>90</v>
      </c>
      <c r="E15" s="153" t="s">
        <v>91</v>
      </c>
      <c r="F15" s="153" t="s">
        <v>92</v>
      </c>
      <c r="G15" s="153"/>
      <c r="H15" s="153"/>
      <c r="I15" s="151"/>
      <c r="J15" s="151"/>
      <c r="K15" s="272"/>
      <c r="L15" s="235"/>
      <c r="M15" s="153"/>
      <c r="N15" s="151"/>
      <c r="O15" s="223"/>
      <c r="P15" s="161"/>
      <c r="Q15" s="161"/>
      <c r="R15" s="161"/>
      <c r="S15" s="155" t="s">
        <v>93</v>
      </c>
      <c r="T15" s="155" t="s">
        <v>94</v>
      </c>
      <c r="U15" s="156">
        <v>1386</v>
      </c>
      <c r="V15" s="156" t="s">
        <v>95</v>
      </c>
      <c r="W15" s="162"/>
      <c r="X15" s="163" t="s">
        <v>96</v>
      </c>
    </row>
    <row r="16" spans="1:24" s="142" customFormat="1" x14ac:dyDescent="0.25">
      <c r="A16" s="133"/>
      <c r="B16" s="125"/>
      <c r="C16" s="205" t="s">
        <v>26</v>
      </c>
      <c r="D16" s="205" t="s">
        <v>90</v>
      </c>
      <c r="E16" s="148" t="s">
        <v>97</v>
      </c>
      <c r="F16" s="148" t="s">
        <v>98</v>
      </c>
      <c r="G16" s="148" t="s">
        <v>99</v>
      </c>
      <c r="H16" s="148" t="s">
        <v>94</v>
      </c>
      <c r="I16" s="205" t="s">
        <v>44</v>
      </c>
      <c r="J16" s="205" t="s">
        <v>71</v>
      </c>
      <c r="K16" s="269">
        <v>1304</v>
      </c>
      <c r="L16" s="231" t="s">
        <v>100</v>
      </c>
      <c r="M16" s="148"/>
      <c r="N16" s="205"/>
      <c r="O16" s="224" t="s">
        <v>47</v>
      </c>
      <c r="P16" s="146" t="s">
        <v>101</v>
      </c>
      <c r="Q16" s="146"/>
      <c r="R16" s="146"/>
      <c r="S16" s="137"/>
      <c r="T16" s="137"/>
      <c r="U16" s="135"/>
      <c r="V16" s="135"/>
      <c r="W16" s="138"/>
      <c r="X16" s="139"/>
    </row>
    <row r="17" spans="1:24" s="142" customFormat="1" x14ac:dyDescent="0.25">
      <c r="A17" s="133"/>
      <c r="B17" s="125"/>
      <c r="C17" s="205" t="s">
        <v>26</v>
      </c>
      <c r="D17" s="205" t="s">
        <v>90</v>
      </c>
      <c r="E17" s="184" t="s">
        <v>102</v>
      </c>
      <c r="F17" s="184" t="s">
        <v>98</v>
      </c>
      <c r="G17" s="184" t="s">
        <v>103</v>
      </c>
      <c r="H17" s="184" t="s">
        <v>104</v>
      </c>
      <c r="I17" s="205" t="s">
        <v>32</v>
      </c>
      <c r="J17" s="126" t="s">
        <v>33</v>
      </c>
      <c r="K17" s="135">
        <v>396</v>
      </c>
      <c r="L17" s="232" t="s">
        <v>105</v>
      </c>
      <c r="M17" s="148"/>
      <c r="N17" s="205"/>
      <c r="O17" s="224" t="s">
        <v>47</v>
      </c>
      <c r="P17" s="146" t="s">
        <v>106</v>
      </c>
      <c r="Q17" s="164"/>
      <c r="R17" s="146"/>
      <c r="S17" s="137"/>
      <c r="T17" s="137"/>
      <c r="U17" s="135"/>
      <c r="V17" s="135"/>
      <c r="W17" s="138"/>
      <c r="X17" s="139"/>
    </row>
    <row r="18" spans="1:24" s="142" customFormat="1" ht="25.5" customHeight="1" x14ac:dyDescent="0.25">
      <c r="A18" s="133"/>
      <c r="B18" s="125"/>
      <c r="C18" s="205" t="s">
        <v>26</v>
      </c>
      <c r="D18" s="205" t="s">
        <v>90</v>
      </c>
      <c r="E18" s="184" t="s">
        <v>107</v>
      </c>
      <c r="F18" s="184" t="s">
        <v>98</v>
      </c>
      <c r="G18" s="148" t="s">
        <v>108</v>
      </c>
      <c r="H18" s="148" t="s">
        <v>109</v>
      </c>
      <c r="I18" s="205" t="s">
        <v>44</v>
      </c>
      <c r="J18" s="205" t="s">
        <v>71</v>
      </c>
      <c r="K18" s="135">
        <v>228</v>
      </c>
      <c r="L18" s="232" t="s">
        <v>110</v>
      </c>
      <c r="M18" s="148" t="s">
        <v>111</v>
      </c>
      <c r="N18" s="205"/>
      <c r="O18" s="224" t="s">
        <v>112</v>
      </c>
      <c r="P18" s="146" t="s">
        <v>113</v>
      </c>
      <c r="Q18" s="146"/>
      <c r="R18" s="172"/>
      <c r="S18" s="224"/>
      <c r="T18" s="225"/>
      <c r="U18" s="127"/>
      <c r="V18" s="127"/>
      <c r="W18" s="138"/>
      <c r="X18" s="139"/>
    </row>
    <row r="19" spans="1:24" s="142" customFormat="1" x14ac:dyDescent="0.25">
      <c r="A19" s="133"/>
      <c r="B19" s="140"/>
      <c r="C19" s="126" t="s">
        <v>26</v>
      </c>
      <c r="D19" s="126" t="s">
        <v>90</v>
      </c>
      <c r="E19" s="184" t="s">
        <v>107</v>
      </c>
      <c r="F19" s="184" t="s">
        <v>98</v>
      </c>
      <c r="G19" s="148" t="s">
        <v>114</v>
      </c>
      <c r="H19" s="148" t="s">
        <v>115</v>
      </c>
      <c r="I19" s="205" t="s">
        <v>44</v>
      </c>
      <c r="J19" s="205" t="s">
        <v>71</v>
      </c>
      <c r="K19" s="271">
        <v>1391</v>
      </c>
      <c r="L19" s="234" t="s">
        <v>116</v>
      </c>
      <c r="M19" s="184"/>
      <c r="N19" s="126"/>
      <c r="O19" s="224"/>
      <c r="P19" s="221"/>
      <c r="Q19" s="146"/>
      <c r="R19" s="146"/>
      <c r="S19" s="137"/>
      <c r="T19" s="137"/>
      <c r="U19" s="135"/>
      <c r="V19" s="135"/>
      <c r="W19" s="138"/>
      <c r="X19" s="139"/>
    </row>
    <row r="20" spans="1:24" s="142" customFormat="1" x14ac:dyDescent="0.25">
      <c r="A20" s="133"/>
      <c r="B20" s="140"/>
      <c r="C20" s="126" t="s">
        <v>26</v>
      </c>
      <c r="D20" s="126" t="s">
        <v>90</v>
      </c>
      <c r="E20" s="184" t="s">
        <v>107</v>
      </c>
      <c r="F20" s="184" t="s">
        <v>98</v>
      </c>
      <c r="G20" s="195" t="s">
        <v>117</v>
      </c>
      <c r="H20" s="195" t="s">
        <v>118</v>
      </c>
      <c r="I20" s="205" t="s">
        <v>44</v>
      </c>
      <c r="J20" s="205" t="s">
        <v>71</v>
      </c>
      <c r="K20" s="135">
        <v>1398</v>
      </c>
      <c r="L20" s="232" t="s">
        <v>119</v>
      </c>
      <c r="M20" s="148"/>
      <c r="N20" s="205"/>
      <c r="O20" s="224"/>
      <c r="P20" s="146"/>
      <c r="Q20" s="146"/>
      <c r="R20" s="146"/>
      <c r="S20" s="137"/>
      <c r="T20" s="137"/>
      <c r="U20" s="135"/>
      <c r="V20" s="135"/>
      <c r="W20" s="138"/>
      <c r="X20" s="139"/>
    </row>
    <row r="21" spans="1:24" s="142" customFormat="1" x14ac:dyDescent="0.25">
      <c r="A21" s="133"/>
      <c r="B21" s="140"/>
      <c r="C21" s="126" t="s">
        <v>26</v>
      </c>
      <c r="D21" s="126" t="s">
        <v>90</v>
      </c>
      <c r="E21" s="184" t="s">
        <v>107</v>
      </c>
      <c r="F21" s="184" t="s">
        <v>98</v>
      </c>
      <c r="G21" s="148" t="s">
        <v>120</v>
      </c>
      <c r="H21" s="148" t="s">
        <v>121</v>
      </c>
      <c r="I21" s="205" t="s">
        <v>44</v>
      </c>
      <c r="J21" s="205" t="s">
        <v>71</v>
      </c>
      <c r="K21" s="135">
        <v>1399</v>
      </c>
      <c r="L21" s="232" t="s">
        <v>119</v>
      </c>
      <c r="M21" s="148"/>
      <c r="N21" s="205"/>
      <c r="O21" s="224" t="s">
        <v>122</v>
      </c>
      <c r="P21" s="146" t="s">
        <v>123</v>
      </c>
      <c r="Q21" s="146"/>
      <c r="R21" s="146"/>
      <c r="S21" s="137"/>
      <c r="T21" s="137"/>
      <c r="U21" s="135"/>
      <c r="V21" s="135"/>
      <c r="W21" s="138"/>
      <c r="X21" s="139"/>
    </row>
    <row r="22" spans="1:24" s="142" customFormat="1" x14ac:dyDescent="0.25">
      <c r="A22" s="133"/>
      <c r="B22" s="125"/>
      <c r="C22" s="205" t="s">
        <v>26</v>
      </c>
      <c r="D22" s="205" t="s">
        <v>90</v>
      </c>
      <c r="E22" s="184" t="s">
        <v>124</v>
      </c>
      <c r="F22" s="148" t="s">
        <v>125</v>
      </c>
      <c r="G22" s="184" t="s">
        <v>126</v>
      </c>
      <c r="H22" s="184"/>
      <c r="I22" s="205"/>
      <c r="J22" s="126"/>
      <c r="K22" s="271"/>
      <c r="L22" s="234"/>
      <c r="M22" s="184"/>
      <c r="N22" s="126"/>
      <c r="O22" s="224"/>
      <c r="P22" s="146"/>
      <c r="Q22" s="146"/>
      <c r="R22" s="146"/>
      <c r="S22" s="137"/>
      <c r="T22" s="137"/>
      <c r="U22" s="135"/>
      <c r="V22" s="135"/>
      <c r="W22" s="138"/>
      <c r="X22" s="139"/>
    </row>
    <row r="23" spans="1:24" s="142" customFormat="1" ht="22.8" x14ac:dyDescent="0.25">
      <c r="A23" s="133"/>
      <c r="B23" s="125"/>
      <c r="C23" s="205" t="s">
        <v>26</v>
      </c>
      <c r="D23" s="205" t="s">
        <v>90</v>
      </c>
      <c r="E23" s="148" t="s">
        <v>76</v>
      </c>
      <c r="F23" s="148" t="s">
        <v>77</v>
      </c>
      <c r="G23" s="184" t="s">
        <v>127</v>
      </c>
      <c r="H23" s="184" t="s">
        <v>128</v>
      </c>
      <c r="I23" s="205" t="s">
        <v>44</v>
      </c>
      <c r="J23" s="126" t="s">
        <v>45</v>
      </c>
      <c r="K23" s="271">
        <v>882</v>
      </c>
      <c r="L23" s="234" t="s">
        <v>129</v>
      </c>
      <c r="M23" s="184"/>
      <c r="N23" s="126"/>
      <c r="O23" s="224" t="s">
        <v>130</v>
      </c>
      <c r="P23" s="146" t="s">
        <v>131</v>
      </c>
      <c r="Q23" s="146"/>
      <c r="R23" s="146"/>
      <c r="S23" s="137"/>
      <c r="T23" s="137"/>
      <c r="U23" s="135"/>
      <c r="V23" s="135"/>
      <c r="W23" s="138"/>
      <c r="X23" s="139"/>
    </row>
    <row r="24" spans="1:24" s="142" customFormat="1" x14ac:dyDescent="0.25">
      <c r="A24" s="133"/>
      <c r="B24" s="125"/>
      <c r="C24" s="205" t="s">
        <v>26</v>
      </c>
      <c r="D24" s="205" t="s">
        <v>90</v>
      </c>
      <c r="E24" s="148" t="s">
        <v>124</v>
      </c>
      <c r="F24" s="148" t="s">
        <v>125</v>
      </c>
      <c r="G24" s="148" t="s">
        <v>126</v>
      </c>
      <c r="H24" s="184"/>
      <c r="I24" s="205"/>
      <c r="J24" s="126"/>
      <c r="K24" s="271"/>
      <c r="L24" s="234"/>
      <c r="M24" s="184"/>
      <c r="N24" s="126"/>
      <c r="O24" s="224"/>
      <c r="P24" s="146"/>
      <c r="Q24" s="146"/>
      <c r="R24" s="146"/>
      <c r="S24" s="137"/>
      <c r="T24" s="137"/>
      <c r="U24" s="135"/>
      <c r="V24" s="135"/>
      <c r="W24" s="138"/>
      <c r="X24" s="139"/>
    </row>
    <row r="25" spans="1:24" s="178" customFormat="1" x14ac:dyDescent="0.25">
      <c r="A25" s="160" t="s">
        <v>132</v>
      </c>
      <c r="B25" s="150" t="s">
        <v>133</v>
      </c>
      <c r="C25" s="151" t="s">
        <v>26</v>
      </c>
      <c r="D25" s="167" t="s">
        <v>134</v>
      </c>
      <c r="E25" s="185" t="s">
        <v>135</v>
      </c>
      <c r="F25" s="185" t="s">
        <v>136</v>
      </c>
      <c r="G25" s="153" t="s">
        <v>126</v>
      </c>
      <c r="H25" s="153"/>
      <c r="I25" s="151"/>
      <c r="J25" s="151"/>
      <c r="K25" s="156"/>
      <c r="L25" s="235"/>
      <c r="M25" s="153"/>
      <c r="N25" s="151"/>
      <c r="O25" s="223"/>
      <c r="P25" s="161"/>
      <c r="Q25" s="161"/>
      <c r="R25" s="161"/>
      <c r="S25" s="155" t="s">
        <v>137</v>
      </c>
      <c r="T25" s="155" t="s">
        <v>138</v>
      </c>
      <c r="U25" s="156">
        <v>888</v>
      </c>
      <c r="V25" s="156" t="s">
        <v>139</v>
      </c>
      <c r="W25" s="162"/>
      <c r="X25" s="163"/>
    </row>
    <row r="26" spans="1:24" s="142" customFormat="1" x14ac:dyDescent="0.25">
      <c r="A26" s="133"/>
      <c r="B26" s="125"/>
      <c r="C26" s="205" t="s">
        <v>26</v>
      </c>
      <c r="D26" s="130" t="s">
        <v>134</v>
      </c>
      <c r="E26" s="184" t="s">
        <v>102</v>
      </c>
      <c r="F26" s="184" t="s">
        <v>98</v>
      </c>
      <c r="G26" s="186" t="s">
        <v>137</v>
      </c>
      <c r="H26" s="186" t="s">
        <v>138</v>
      </c>
      <c r="I26" s="205" t="s">
        <v>32</v>
      </c>
      <c r="J26" s="205" t="s">
        <v>33</v>
      </c>
      <c r="K26" s="135">
        <v>883</v>
      </c>
      <c r="L26" s="232" t="s">
        <v>140</v>
      </c>
      <c r="M26" s="148"/>
      <c r="N26" s="205"/>
      <c r="O26" s="224" t="s">
        <v>141</v>
      </c>
      <c r="P26" s="146"/>
      <c r="Q26" s="146"/>
      <c r="R26" s="146"/>
      <c r="S26" s="137"/>
      <c r="T26" s="137"/>
      <c r="U26" s="135"/>
      <c r="V26" s="135"/>
      <c r="W26" s="138"/>
      <c r="X26" s="139"/>
    </row>
    <row r="27" spans="1:24" s="142" customFormat="1" x14ac:dyDescent="0.25">
      <c r="A27" s="133"/>
      <c r="B27" s="125"/>
      <c r="C27" s="205" t="s">
        <v>26</v>
      </c>
      <c r="D27" s="130" t="s">
        <v>134</v>
      </c>
      <c r="E27" s="184" t="s">
        <v>142</v>
      </c>
      <c r="F27" s="184" t="s">
        <v>143</v>
      </c>
      <c r="G27" s="186" t="s">
        <v>144</v>
      </c>
      <c r="H27" s="186" t="s">
        <v>145</v>
      </c>
      <c r="I27" s="205" t="s">
        <v>32</v>
      </c>
      <c r="J27" s="130" t="s">
        <v>33</v>
      </c>
      <c r="K27" s="269">
        <v>1542</v>
      </c>
      <c r="L27" s="231" t="s">
        <v>146</v>
      </c>
      <c r="M27" s="148"/>
      <c r="N27" s="205"/>
      <c r="O27" s="245" t="s">
        <v>147</v>
      </c>
      <c r="P27" s="221"/>
      <c r="Q27" s="146"/>
      <c r="R27" s="146"/>
      <c r="S27" s="137"/>
      <c r="T27" s="137"/>
      <c r="U27" s="135"/>
      <c r="V27" s="135"/>
      <c r="W27" s="138"/>
      <c r="X27" s="139"/>
    </row>
    <row r="28" spans="1:24" s="178" customFormat="1" ht="22.8" x14ac:dyDescent="0.25">
      <c r="A28" s="160" t="s">
        <v>148</v>
      </c>
      <c r="B28" s="170" t="s">
        <v>149</v>
      </c>
      <c r="C28" s="154" t="s">
        <v>26</v>
      </c>
      <c r="D28" s="154" t="s">
        <v>150</v>
      </c>
      <c r="E28" s="185" t="s">
        <v>135</v>
      </c>
      <c r="F28" s="185" t="s">
        <v>136</v>
      </c>
      <c r="G28" s="185" t="s">
        <v>151</v>
      </c>
      <c r="H28" s="185" t="s">
        <v>152</v>
      </c>
      <c r="I28" s="154" t="s">
        <v>44</v>
      </c>
      <c r="J28" s="154" t="s">
        <v>153</v>
      </c>
      <c r="K28" s="270">
        <v>661</v>
      </c>
      <c r="L28" s="233" t="s">
        <v>154</v>
      </c>
      <c r="M28" s="185"/>
      <c r="N28" s="154"/>
      <c r="O28" s="223" t="s">
        <v>155</v>
      </c>
      <c r="P28" s="220"/>
      <c r="Q28" s="161"/>
      <c r="R28" s="161"/>
      <c r="S28" s="155"/>
      <c r="T28" s="155"/>
      <c r="U28" s="156"/>
      <c r="V28" s="156"/>
      <c r="W28" s="162"/>
      <c r="X28" s="163"/>
    </row>
    <row r="29" spans="1:24" s="178" customFormat="1" x14ac:dyDescent="0.25">
      <c r="A29" s="171" t="s">
        <v>156</v>
      </c>
      <c r="B29" s="170" t="s">
        <v>157</v>
      </c>
      <c r="C29" s="154" t="s">
        <v>26</v>
      </c>
      <c r="D29" s="154" t="s">
        <v>158</v>
      </c>
      <c r="E29" s="185" t="s">
        <v>135</v>
      </c>
      <c r="F29" s="185" t="s">
        <v>136</v>
      </c>
      <c r="G29" s="153" t="s">
        <v>159</v>
      </c>
      <c r="H29" s="153" t="s">
        <v>160</v>
      </c>
      <c r="I29" s="151" t="s">
        <v>44</v>
      </c>
      <c r="J29" s="154" t="s">
        <v>80</v>
      </c>
      <c r="K29" s="270">
        <v>1482</v>
      </c>
      <c r="L29" s="233" t="s">
        <v>41</v>
      </c>
      <c r="M29" s="185"/>
      <c r="N29" s="154"/>
      <c r="O29" s="223" t="s">
        <v>161</v>
      </c>
      <c r="P29" s="161" t="s">
        <v>162</v>
      </c>
      <c r="Q29" s="161"/>
      <c r="R29" s="161"/>
      <c r="S29" s="155" t="s">
        <v>163</v>
      </c>
      <c r="T29" s="155" t="s">
        <v>164</v>
      </c>
      <c r="U29" s="156">
        <v>993</v>
      </c>
      <c r="V29" s="156" t="s">
        <v>165</v>
      </c>
      <c r="W29" s="162"/>
      <c r="X29" s="163"/>
    </row>
    <row r="30" spans="1:24" s="142" customFormat="1" x14ac:dyDescent="0.25">
      <c r="A30" s="141"/>
      <c r="B30" s="140"/>
      <c r="C30" s="126" t="s">
        <v>26</v>
      </c>
      <c r="D30" s="126" t="s">
        <v>158</v>
      </c>
      <c r="E30" s="184" t="s">
        <v>124</v>
      </c>
      <c r="F30" s="184" t="s">
        <v>125</v>
      </c>
      <c r="G30" s="148" t="s">
        <v>163</v>
      </c>
      <c r="H30" s="148" t="s">
        <v>166</v>
      </c>
      <c r="I30" s="205" t="s">
        <v>32</v>
      </c>
      <c r="J30" s="205" t="s">
        <v>33</v>
      </c>
      <c r="K30" s="135">
        <v>1197</v>
      </c>
      <c r="L30" s="232" t="s">
        <v>167</v>
      </c>
      <c r="M30" s="184"/>
      <c r="N30" s="126"/>
      <c r="O30" s="245" t="s">
        <v>168</v>
      </c>
      <c r="P30" s="146"/>
      <c r="Q30" s="146"/>
      <c r="R30" s="146"/>
      <c r="S30" s="137"/>
      <c r="T30" s="137"/>
      <c r="U30" s="135"/>
      <c r="V30" s="135"/>
      <c r="W30" s="138"/>
      <c r="X30" s="139"/>
    </row>
    <row r="31" spans="1:24" s="142" customFormat="1" x14ac:dyDescent="0.25">
      <c r="A31" s="141"/>
      <c r="B31" s="140"/>
      <c r="C31" s="126" t="s">
        <v>26</v>
      </c>
      <c r="D31" s="126" t="s">
        <v>158</v>
      </c>
      <c r="E31" s="184" t="s">
        <v>142</v>
      </c>
      <c r="F31" s="184" t="s">
        <v>77</v>
      </c>
      <c r="G31" s="148" t="s">
        <v>169</v>
      </c>
      <c r="H31" s="148" t="s">
        <v>170</v>
      </c>
      <c r="I31" s="205" t="s">
        <v>32</v>
      </c>
      <c r="J31" s="205" t="s">
        <v>33</v>
      </c>
      <c r="K31" s="135">
        <v>1834</v>
      </c>
      <c r="L31" s="232" t="s">
        <v>171</v>
      </c>
      <c r="M31" s="184"/>
      <c r="N31" s="126"/>
      <c r="O31" s="245" t="s">
        <v>172</v>
      </c>
      <c r="P31" s="146"/>
      <c r="Q31" s="146"/>
      <c r="R31" s="146"/>
      <c r="S31" s="137"/>
      <c r="T31" s="137"/>
      <c r="U31" s="135"/>
      <c r="V31" s="135"/>
      <c r="W31" s="138"/>
      <c r="X31" s="139"/>
    </row>
    <row r="32" spans="1:24" s="142" customFormat="1" x14ac:dyDescent="0.25">
      <c r="A32" s="133"/>
      <c r="B32" s="125"/>
      <c r="C32" s="205" t="s">
        <v>26</v>
      </c>
      <c r="D32" s="205" t="s">
        <v>158</v>
      </c>
      <c r="E32" s="148" t="s">
        <v>84</v>
      </c>
      <c r="F32" s="148" t="s">
        <v>77</v>
      </c>
      <c r="G32" s="148" t="s">
        <v>173</v>
      </c>
      <c r="H32" s="148" t="s">
        <v>174</v>
      </c>
      <c r="I32" s="126" t="s">
        <v>44</v>
      </c>
      <c r="J32" s="205" t="s">
        <v>80</v>
      </c>
      <c r="K32" s="135">
        <v>1358</v>
      </c>
      <c r="L32" s="232" t="s">
        <v>175</v>
      </c>
      <c r="M32" s="148"/>
      <c r="N32" s="205"/>
      <c r="O32" s="224" t="s">
        <v>176</v>
      </c>
      <c r="P32" s="146" t="s">
        <v>82</v>
      </c>
      <c r="Q32" s="146"/>
      <c r="R32" s="146"/>
      <c r="S32" s="137"/>
      <c r="T32" s="137"/>
      <c r="U32" s="135"/>
      <c r="V32" s="135"/>
      <c r="W32" s="138"/>
      <c r="X32" s="139"/>
    </row>
    <row r="33" spans="1:24" s="178" customFormat="1" x14ac:dyDescent="0.25">
      <c r="A33" s="171" t="s">
        <v>177</v>
      </c>
      <c r="B33" s="170" t="s">
        <v>178</v>
      </c>
      <c r="C33" s="154" t="s">
        <v>26</v>
      </c>
      <c r="D33" s="151" t="s">
        <v>179</v>
      </c>
      <c r="E33" s="185" t="s">
        <v>135</v>
      </c>
      <c r="F33" s="185" t="s">
        <v>136</v>
      </c>
      <c r="G33" s="153" t="s">
        <v>180</v>
      </c>
      <c r="H33" s="153" t="s">
        <v>181</v>
      </c>
      <c r="I33" s="151" t="s">
        <v>44</v>
      </c>
      <c r="J33" s="151" t="s">
        <v>71</v>
      </c>
      <c r="K33" s="156">
        <v>111</v>
      </c>
      <c r="L33" s="235" t="s">
        <v>182</v>
      </c>
      <c r="M33" s="185"/>
      <c r="N33" s="154"/>
      <c r="O33" s="223" t="s">
        <v>47</v>
      </c>
      <c r="P33" s="161" t="s">
        <v>183</v>
      </c>
      <c r="Q33" s="161"/>
      <c r="R33" s="161"/>
      <c r="S33" s="155" t="s">
        <v>184</v>
      </c>
      <c r="T33" s="155" t="s">
        <v>185</v>
      </c>
      <c r="U33" s="156">
        <v>813</v>
      </c>
      <c r="V33" s="156" t="s">
        <v>186</v>
      </c>
      <c r="W33" s="162"/>
      <c r="X33" s="163"/>
    </row>
    <row r="34" spans="1:24" s="142" customFormat="1" ht="22.8" x14ac:dyDescent="0.25">
      <c r="A34" s="141"/>
      <c r="B34" s="140"/>
      <c r="C34" s="126" t="s">
        <v>26</v>
      </c>
      <c r="D34" s="205" t="s">
        <v>179</v>
      </c>
      <c r="E34" s="184" t="s">
        <v>76</v>
      </c>
      <c r="F34" s="184" t="s">
        <v>77</v>
      </c>
      <c r="G34" s="148" t="s">
        <v>184</v>
      </c>
      <c r="H34" s="148" t="s">
        <v>187</v>
      </c>
      <c r="I34" s="205" t="s">
        <v>44</v>
      </c>
      <c r="J34" s="205" t="s">
        <v>71</v>
      </c>
      <c r="K34" s="135">
        <v>114</v>
      </c>
      <c r="L34" s="232" t="s">
        <v>188</v>
      </c>
      <c r="M34" s="184"/>
      <c r="N34" s="126"/>
      <c r="O34" s="224" t="s">
        <v>189</v>
      </c>
      <c r="P34" s="146" t="s">
        <v>190</v>
      </c>
      <c r="Q34" s="146" t="s">
        <v>191</v>
      </c>
      <c r="R34" s="146"/>
      <c r="S34" s="137"/>
      <c r="T34" s="137"/>
      <c r="U34" s="135"/>
      <c r="V34" s="135"/>
      <c r="W34" s="138"/>
      <c r="X34" s="139"/>
    </row>
    <row r="35" spans="1:24" s="178" customFormat="1" x14ac:dyDescent="0.25">
      <c r="A35" s="160" t="s">
        <v>192</v>
      </c>
      <c r="B35" s="150" t="s">
        <v>193</v>
      </c>
      <c r="C35" s="151" t="s">
        <v>26</v>
      </c>
      <c r="D35" s="151" t="s">
        <v>194</v>
      </c>
      <c r="E35" s="185" t="s">
        <v>135</v>
      </c>
      <c r="F35" s="185" t="s">
        <v>136</v>
      </c>
      <c r="G35" s="185" t="s">
        <v>195</v>
      </c>
      <c r="H35" s="185" t="s">
        <v>196</v>
      </c>
      <c r="I35" s="151" t="s">
        <v>44</v>
      </c>
      <c r="J35" s="154" t="s">
        <v>45</v>
      </c>
      <c r="K35" s="156">
        <v>672</v>
      </c>
      <c r="L35" s="235" t="s">
        <v>154</v>
      </c>
      <c r="M35" s="153"/>
      <c r="N35" s="151"/>
      <c r="O35" s="223" t="s">
        <v>176</v>
      </c>
      <c r="P35" s="161" t="s">
        <v>197</v>
      </c>
      <c r="Q35" s="161"/>
      <c r="R35" s="161"/>
      <c r="S35" s="155" t="s">
        <v>198</v>
      </c>
      <c r="T35" s="155" t="s">
        <v>199</v>
      </c>
      <c r="U35" s="156">
        <v>327</v>
      </c>
      <c r="V35" s="156" t="s">
        <v>200</v>
      </c>
      <c r="W35" s="162"/>
      <c r="X35" s="163"/>
    </row>
    <row r="36" spans="1:24" s="142" customFormat="1" x14ac:dyDescent="0.25">
      <c r="A36" s="133"/>
      <c r="B36" s="125"/>
      <c r="C36" s="205" t="s">
        <v>26</v>
      </c>
      <c r="D36" s="205" t="s">
        <v>194</v>
      </c>
      <c r="E36" s="184" t="s">
        <v>76</v>
      </c>
      <c r="F36" s="184" t="s">
        <v>77</v>
      </c>
      <c r="G36" s="184" t="s">
        <v>198</v>
      </c>
      <c r="H36" s="184" t="s">
        <v>201</v>
      </c>
      <c r="I36" s="205" t="s">
        <v>44</v>
      </c>
      <c r="J36" s="126" t="s">
        <v>45</v>
      </c>
      <c r="K36" s="135">
        <v>673</v>
      </c>
      <c r="L36" s="232" t="s">
        <v>154</v>
      </c>
      <c r="M36" s="148"/>
      <c r="N36" s="205"/>
      <c r="O36" s="224" t="s">
        <v>176</v>
      </c>
      <c r="P36" s="146" t="s">
        <v>197</v>
      </c>
      <c r="Q36" s="146"/>
      <c r="R36" s="146"/>
      <c r="S36" s="137"/>
      <c r="T36" s="137"/>
      <c r="U36" s="135"/>
      <c r="V36" s="135"/>
      <c r="W36" s="138"/>
      <c r="X36" s="139"/>
    </row>
    <row r="37" spans="1:24" s="178" customFormat="1" ht="22.8" x14ac:dyDescent="0.25">
      <c r="A37" s="171" t="s">
        <v>202</v>
      </c>
      <c r="B37" s="170" t="s">
        <v>203</v>
      </c>
      <c r="C37" s="154" t="s">
        <v>26</v>
      </c>
      <c r="D37" s="154" t="s">
        <v>204</v>
      </c>
      <c r="E37" s="185" t="s">
        <v>97</v>
      </c>
      <c r="F37" s="161" t="s">
        <v>205</v>
      </c>
      <c r="G37" s="185" t="s">
        <v>206</v>
      </c>
      <c r="H37" s="185" t="s">
        <v>207</v>
      </c>
      <c r="I37" s="151" t="s">
        <v>208</v>
      </c>
      <c r="J37" s="154" t="s">
        <v>55</v>
      </c>
      <c r="K37" s="270">
        <v>1193</v>
      </c>
      <c r="L37" s="233" t="s">
        <v>209</v>
      </c>
      <c r="M37" s="185"/>
      <c r="N37" s="154"/>
      <c r="O37" s="244" t="s">
        <v>210</v>
      </c>
      <c r="P37" s="220"/>
      <c r="Q37" s="220"/>
      <c r="R37" s="161"/>
      <c r="S37" s="155" t="s">
        <v>211</v>
      </c>
      <c r="T37" s="155" t="s">
        <v>212</v>
      </c>
      <c r="U37" s="156">
        <v>971</v>
      </c>
      <c r="V37" s="156" t="s">
        <v>213</v>
      </c>
      <c r="W37" s="162"/>
      <c r="X37" s="163"/>
    </row>
    <row r="38" spans="1:24" s="142" customFormat="1" x14ac:dyDescent="0.25">
      <c r="A38" s="141"/>
      <c r="B38" s="140"/>
      <c r="C38" s="126" t="s">
        <v>26</v>
      </c>
      <c r="D38" s="126" t="s">
        <v>204</v>
      </c>
      <c r="E38" s="184" t="s">
        <v>84</v>
      </c>
      <c r="F38" s="184" t="s">
        <v>77</v>
      </c>
      <c r="G38" s="184" t="s">
        <v>211</v>
      </c>
      <c r="H38" s="184" t="s">
        <v>214</v>
      </c>
      <c r="I38" s="205" t="s">
        <v>44</v>
      </c>
      <c r="J38" s="126" t="s">
        <v>71</v>
      </c>
      <c r="K38" s="271">
        <v>337</v>
      </c>
      <c r="L38" s="234" t="s">
        <v>215</v>
      </c>
      <c r="M38" s="184"/>
      <c r="N38" s="126"/>
      <c r="O38" s="245" t="s">
        <v>47</v>
      </c>
      <c r="P38" s="221"/>
      <c r="Q38" s="221"/>
      <c r="R38" s="146"/>
      <c r="S38" s="137"/>
      <c r="T38" s="137"/>
      <c r="U38" s="135"/>
      <c r="V38" s="135"/>
      <c r="W38" s="138"/>
      <c r="X38" s="139"/>
    </row>
    <row r="39" spans="1:24" s="142" customFormat="1" ht="22.8" x14ac:dyDescent="0.25">
      <c r="A39" s="141"/>
      <c r="B39" s="140"/>
      <c r="C39" s="126" t="s">
        <v>26</v>
      </c>
      <c r="D39" s="126" t="s">
        <v>204</v>
      </c>
      <c r="E39" s="184" t="s">
        <v>84</v>
      </c>
      <c r="F39" s="184" t="s">
        <v>77</v>
      </c>
      <c r="G39" s="184" t="s">
        <v>216</v>
      </c>
      <c r="H39" s="184" t="s">
        <v>217</v>
      </c>
      <c r="I39" s="126" t="s">
        <v>44</v>
      </c>
      <c r="J39" s="126" t="s">
        <v>71</v>
      </c>
      <c r="K39" s="271">
        <v>1418</v>
      </c>
      <c r="L39" s="234" t="s">
        <v>218</v>
      </c>
      <c r="M39" s="184"/>
      <c r="N39" s="126"/>
      <c r="O39" s="245" t="s">
        <v>219</v>
      </c>
      <c r="P39" s="221" t="s">
        <v>220</v>
      </c>
      <c r="Q39" s="221" t="s">
        <v>221</v>
      </c>
      <c r="R39" s="146" t="s">
        <v>221</v>
      </c>
      <c r="S39" s="137"/>
      <c r="T39" s="137"/>
      <c r="U39" s="135"/>
      <c r="V39" s="135"/>
      <c r="W39" s="138"/>
      <c r="X39" s="139"/>
    </row>
    <row r="40" spans="1:24" s="178" customFormat="1" x14ac:dyDescent="0.25">
      <c r="A40" s="160" t="s">
        <v>222</v>
      </c>
      <c r="B40" s="150" t="s">
        <v>223</v>
      </c>
      <c r="C40" s="151" t="s">
        <v>26</v>
      </c>
      <c r="D40" s="151" t="s">
        <v>224</v>
      </c>
      <c r="E40" s="185" t="s">
        <v>97</v>
      </c>
      <c r="F40" s="185" t="s">
        <v>225</v>
      </c>
      <c r="G40" s="153" t="s">
        <v>226</v>
      </c>
      <c r="H40" s="153"/>
      <c r="I40" s="151"/>
      <c r="J40" s="151"/>
      <c r="K40" s="179">
        <v>1629</v>
      </c>
      <c r="L40" s="235" t="s">
        <v>227</v>
      </c>
      <c r="M40" s="153"/>
      <c r="N40" s="151"/>
      <c r="O40" s="177" t="s">
        <v>228</v>
      </c>
      <c r="P40" s="161" t="s">
        <v>229</v>
      </c>
      <c r="Q40" s="161"/>
      <c r="R40" s="161"/>
      <c r="S40" s="155" t="s">
        <v>230</v>
      </c>
      <c r="T40" s="155" t="s">
        <v>231</v>
      </c>
      <c r="U40" s="156">
        <v>1944</v>
      </c>
      <c r="V40" s="156" t="s">
        <v>232</v>
      </c>
      <c r="W40" s="162"/>
      <c r="X40" s="163"/>
    </row>
    <row r="41" spans="1:24" s="178" customFormat="1" x14ac:dyDescent="0.25">
      <c r="A41" s="160" t="s">
        <v>233</v>
      </c>
      <c r="B41" s="150" t="s">
        <v>234</v>
      </c>
      <c r="C41" s="151" t="s">
        <v>26</v>
      </c>
      <c r="D41" s="151" t="s">
        <v>235</v>
      </c>
      <c r="E41" s="185" t="s">
        <v>135</v>
      </c>
      <c r="F41" s="185" t="s">
        <v>136</v>
      </c>
      <c r="G41" s="185" t="s">
        <v>236</v>
      </c>
      <c r="H41" s="185" t="s">
        <v>237</v>
      </c>
      <c r="I41" s="151" t="s">
        <v>44</v>
      </c>
      <c r="J41" s="154" t="s">
        <v>45</v>
      </c>
      <c r="K41" s="270">
        <v>1140</v>
      </c>
      <c r="L41" s="233" t="s">
        <v>238</v>
      </c>
      <c r="M41" s="153"/>
      <c r="N41" s="151"/>
      <c r="O41" s="223" t="s">
        <v>239</v>
      </c>
      <c r="P41" s="161"/>
      <c r="Q41" s="161"/>
      <c r="R41" s="161"/>
      <c r="S41" s="155" t="s">
        <v>240</v>
      </c>
      <c r="T41" s="155" t="s">
        <v>241</v>
      </c>
      <c r="U41" s="179">
        <v>1206</v>
      </c>
      <c r="V41" s="156" t="s">
        <v>242</v>
      </c>
      <c r="W41" s="162"/>
      <c r="X41" s="163"/>
    </row>
    <row r="42" spans="1:24" s="142" customFormat="1" ht="22.8" x14ac:dyDescent="0.25">
      <c r="A42" s="133"/>
      <c r="B42" s="125"/>
      <c r="C42" s="205" t="s">
        <v>26</v>
      </c>
      <c r="D42" s="205" t="s">
        <v>235</v>
      </c>
      <c r="E42" s="184" t="s">
        <v>243</v>
      </c>
      <c r="F42" s="148" t="s">
        <v>77</v>
      </c>
      <c r="G42" s="184" t="s">
        <v>240</v>
      </c>
      <c r="H42" s="184" t="s">
        <v>241</v>
      </c>
      <c r="I42" s="205" t="s">
        <v>44</v>
      </c>
      <c r="J42" s="126" t="s">
        <v>45</v>
      </c>
      <c r="K42" s="322">
        <v>1199</v>
      </c>
      <c r="L42" s="234" t="s">
        <v>244</v>
      </c>
      <c r="M42" s="148"/>
      <c r="N42" s="205"/>
      <c r="O42" s="224" t="s">
        <v>245</v>
      </c>
      <c r="P42" s="146" t="s">
        <v>246</v>
      </c>
      <c r="Q42" s="146"/>
      <c r="R42" s="146"/>
      <c r="S42" s="137"/>
      <c r="T42" s="137"/>
      <c r="U42" s="135"/>
      <c r="V42" s="135"/>
      <c r="W42" s="138"/>
      <c r="X42" s="139"/>
    </row>
    <row r="43" spans="1:24" s="178" customFormat="1" x14ac:dyDescent="0.25">
      <c r="A43" s="160" t="s">
        <v>247</v>
      </c>
      <c r="B43" s="150" t="s">
        <v>248</v>
      </c>
      <c r="C43" s="151" t="s">
        <v>26</v>
      </c>
      <c r="D43" s="151" t="s">
        <v>249</v>
      </c>
      <c r="E43" s="185" t="s">
        <v>135</v>
      </c>
      <c r="F43" s="185" t="s">
        <v>136</v>
      </c>
      <c r="G43" s="153" t="s">
        <v>250</v>
      </c>
      <c r="H43" s="153" t="s">
        <v>251</v>
      </c>
      <c r="I43" s="151" t="s">
        <v>44</v>
      </c>
      <c r="J43" s="151" t="s">
        <v>45</v>
      </c>
      <c r="K43" s="156">
        <v>1015</v>
      </c>
      <c r="L43" s="235" t="s">
        <v>252</v>
      </c>
      <c r="M43" s="153"/>
      <c r="N43" s="151"/>
      <c r="O43" s="223" t="s">
        <v>253</v>
      </c>
      <c r="P43" s="161"/>
      <c r="Q43" s="161"/>
      <c r="R43" s="161"/>
      <c r="S43" s="155" t="s">
        <v>254</v>
      </c>
      <c r="T43" s="155" t="s">
        <v>255</v>
      </c>
      <c r="U43" s="156">
        <v>1309</v>
      </c>
      <c r="V43" s="156" t="s">
        <v>256</v>
      </c>
      <c r="W43" s="162"/>
      <c r="X43" s="163"/>
    </row>
    <row r="44" spans="1:24" s="142" customFormat="1" x14ac:dyDescent="0.25">
      <c r="A44" s="133"/>
      <c r="B44" s="125"/>
      <c r="C44" s="205" t="s">
        <v>26</v>
      </c>
      <c r="D44" s="205" t="s">
        <v>249</v>
      </c>
      <c r="E44" s="184" t="s">
        <v>76</v>
      </c>
      <c r="F44" s="184" t="s">
        <v>77</v>
      </c>
      <c r="G44" s="148" t="s">
        <v>254</v>
      </c>
      <c r="H44" s="148" t="s">
        <v>255</v>
      </c>
      <c r="I44" s="205" t="s">
        <v>44</v>
      </c>
      <c r="J44" s="205" t="s">
        <v>45</v>
      </c>
      <c r="K44" s="135">
        <v>790</v>
      </c>
      <c r="L44" s="232" t="s">
        <v>257</v>
      </c>
      <c r="M44" s="148"/>
      <c r="N44" s="205"/>
      <c r="O44" s="281"/>
      <c r="P44" s="146"/>
      <c r="Q44" s="146"/>
      <c r="R44" s="146"/>
      <c r="S44" s="137"/>
      <c r="T44" s="137"/>
      <c r="U44" s="135"/>
      <c r="V44" s="135"/>
      <c r="W44" s="138"/>
      <c r="X44" s="139"/>
    </row>
    <row r="45" spans="1:24" s="178" customFormat="1" x14ac:dyDescent="0.25">
      <c r="A45" s="171" t="s">
        <v>258</v>
      </c>
      <c r="B45" s="170" t="s">
        <v>259</v>
      </c>
      <c r="C45" s="154" t="s">
        <v>26</v>
      </c>
      <c r="D45" s="154" t="s">
        <v>260</v>
      </c>
      <c r="E45" s="185" t="s">
        <v>97</v>
      </c>
      <c r="F45" s="185" t="s">
        <v>225</v>
      </c>
      <c r="G45" s="185" t="s">
        <v>261</v>
      </c>
      <c r="H45" s="153" t="s">
        <v>262</v>
      </c>
      <c r="I45" s="151" t="s">
        <v>263</v>
      </c>
      <c r="J45" s="151" t="s">
        <v>55</v>
      </c>
      <c r="K45" s="312">
        <v>1625</v>
      </c>
      <c r="L45" s="235" t="s">
        <v>227</v>
      </c>
      <c r="M45" s="153"/>
      <c r="N45" s="151"/>
      <c r="O45" s="223" t="s">
        <v>112</v>
      </c>
      <c r="P45" s="161"/>
      <c r="Q45" s="161" t="s">
        <v>264</v>
      </c>
      <c r="R45" s="161"/>
      <c r="S45" s="155" t="s">
        <v>265</v>
      </c>
      <c r="T45" s="155" t="s">
        <v>266</v>
      </c>
      <c r="U45" s="156">
        <v>1462</v>
      </c>
      <c r="V45" s="156" t="s">
        <v>267</v>
      </c>
      <c r="W45" s="162"/>
      <c r="X45" s="163" t="s">
        <v>268</v>
      </c>
    </row>
    <row r="46" spans="1:24" s="142" customFormat="1" x14ac:dyDescent="0.25">
      <c r="A46" s="141"/>
      <c r="B46" s="140"/>
      <c r="C46" s="126" t="s">
        <v>26</v>
      </c>
      <c r="D46" s="126" t="s">
        <v>260</v>
      </c>
      <c r="E46" s="184" t="s">
        <v>107</v>
      </c>
      <c r="F46" s="184" t="s">
        <v>269</v>
      </c>
      <c r="G46" s="184" t="s">
        <v>270</v>
      </c>
      <c r="H46" s="184" t="s">
        <v>271</v>
      </c>
      <c r="I46" s="205" t="s">
        <v>44</v>
      </c>
      <c r="J46" s="205" t="s">
        <v>45</v>
      </c>
      <c r="K46" s="271">
        <v>1463</v>
      </c>
      <c r="L46" s="234" t="s">
        <v>267</v>
      </c>
      <c r="M46" s="184" t="s">
        <v>272</v>
      </c>
      <c r="N46" s="126" t="s">
        <v>273</v>
      </c>
      <c r="O46" s="246" t="s">
        <v>274</v>
      </c>
      <c r="P46" s="145" t="s">
        <v>275</v>
      </c>
      <c r="Q46" s="145"/>
      <c r="R46" s="145"/>
      <c r="S46" s="137"/>
      <c r="T46" s="137"/>
      <c r="U46" s="135"/>
      <c r="V46" s="135"/>
      <c r="W46" s="138"/>
      <c r="X46" s="139" t="s">
        <v>268</v>
      </c>
    </row>
    <row r="47" spans="1:24" s="178" customFormat="1" ht="22.8" x14ac:dyDescent="0.25">
      <c r="A47" s="171" t="s">
        <v>276</v>
      </c>
      <c r="B47" s="170" t="s">
        <v>277</v>
      </c>
      <c r="C47" s="154" t="s">
        <v>26</v>
      </c>
      <c r="D47" s="154" t="s">
        <v>278</v>
      </c>
      <c r="E47" s="185" t="s">
        <v>135</v>
      </c>
      <c r="F47" s="185" t="s">
        <v>136</v>
      </c>
      <c r="G47" s="185" t="s">
        <v>279</v>
      </c>
      <c r="H47" s="185" t="s">
        <v>280</v>
      </c>
      <c r="I47" s="151" t="s">
        <v>44</v>
      </c>
      <c r="J47" s="151" t="s">
        <v>281</v>
      </c>
      <c r="K47" s="270">
        <v>1343</v>
      </c>
      <c r="L47" s="233" t="s">
        <v>282</v>
      </c>
      <c r="M47" s="185" t="s">
        <v>111</v>
      </c>
      <c r="N47" s="154"/>
      <c r="O47" s="223" t="s">
        <v>47</v>
      </c>
      <c r="P47" s="161"/>
      <c r="Q47" s="161"/>
      <c r="R47" s="161"/>
      <c r="S47" s="155" t="s">
        <v>283</v>
      </c>
      <c r="T47" s="155" t="s">
        <v>284</v>
      </c>
      <c r="U47" s="156">
        <v>459</v>
      </c>
      <c r="V47" s="156" t="s">
        <v>285</v>
      </c>
      <c r="W47" s="162"/>
      <c r="X47" s="163"/>
    </row>
    <row r="48" spans="1:24" s="142" customFormat="1" x14ac:dyDescent="0.25">
      <c r="A48" s="141"/>
      <c r="B48" s="140"/>
      <c r="C48" s="126" t="s">
        <v>26</v>
      </c>
      <c r="D48" s="126" t="s">
        <v>278</v>
      </c>
      <c r="E48" s="184" t="s">
        <v>76</v>
      </c>
      <c r="F48" s="184" t="s">
        <v>77</v>
      </c>
      <c r="G48" s="184" t="s">
        <v>283</v>
      </c>
      <c r="H48" s="184" t="s">
        <v>284</v>
      </c>
      <c r="I48" s="205" t="s">
        <v>44</v>
      </c>
      <c r="J48" s="205" t="s">
        <v>45</v>
      </c>
      <c r="K48" s="271">
        <v>458</v>
      </c>
      <c r="L48" s="234" t="s">
        <v>285</v>
      </c>
      <c r="M48" s="184"/>
      <c r="N48" s="126"/>
      <c r="O48" s="224" t="s">
        <v>286</v>
      </c>
      <c r="P48" s="146"/>
      <c r="Q48" s="146"/>
      <c r="R48" s="146"/>
      <c r="S48" s="137"/>
      <c r="T48" s="137"/>
      <c r="U48" s="135"/>
      <c r="V48" s="135"/>
      <c r="W48" s="138"/>
      <c r="X48" s="139"/>
    </row>
    <row r="49" spans="1:24" s="178" customFormat="1" ht="22.8" x14ac:dyDescent="0.25">
      <c r="A49" s="171" t="s">
        <v>287</v>
      </c>
      <c r="B49" s="170" t="s">
        <v>288</v>
      </c>
      <c r="C49" s="154" t="s">
        <v>26</v>
      </c>
      <c r="D49" s="154" t="s">
        <v>289</v>
      </c>
      <c r="E49" s="185" t="s">
        <v>135</v>
      </c>
      <c r="F49" s="185" t="s">
        <v>136</v>
      </c>
      <c r="G49" s="185" t="s">
        <v>265</v>
      </c>
      <c r="H49" s="185" t="s">
        <v>266</v>
      </c>
      <c r="I49" s="151" t="s">
        <v>44</v>
      </c>
      <c r="J49" s="154" t="s">
        <v>290</v>
      </c>
      <c r="K49" s="270">
        <v>1344</v>
      </c>
      <c r="L49" s="233" t="s">
        <v>282</v>
      </c>
      <c r="M49" s="185"/>
      <c r="N49" s="154"/>
      <c r="O49" s="223" t="s">
        <v>130</v>
      </c>
      <c r="P49" s="161"/>
      <c r="Q49" s="161"/>
      <c r="R49" s="161"/>
      <c r="S49" s="155" t="s">
        <v>291</v>
      </c>
      <c r="T49" s="155" t="s">
        <v>292</v>
      </c>
      <c r="U49" s="156">
        <v>486</v>
      </c>
      <c r="V49" s="156" t="s">
        <v>293</v>
      </c>
      <c r="W49" s="162"/>
      <c r="X49" s="163"/>
    </row>
    <row r="50" spans="1:24" s="142" customFormat="1" ht="22.8" x14ac:dyDescent="0.25">
      <c r="A50" s="141"/>
      <c r="B50" s="140"/>
      <c r="C50" s="126" t="s">
        <v>26</v>
      </c>
      <c r="D50" s="126" t="s">
        <v>289</v>
      </c>
      <c r="E50" s="184" t="s">
        <v>76</v>
      </c>
      <c r="F50" s="184" t="s">
        <v>77</v>
      </c>
      <c r="G50" s="184" t="s">
        <v>291</v>
      </c>
      <c r="H50" s="184" t="s">
        <v>294</v>
      </c>
      <c r="I50" s="205" t="s">
        <v>44</v>
      </c>
      <c r="J50" s="205" t="s">
        <v>45</v>
      </c>
      <c r="K50" s="271">
        <v>640</v>
      </c>
      <c r="L50" s="234" t="s">
        <v>295</v>
      </c>
      <c r="M50" s="184"/>
      <c r="N50" s="126"/>
      <c r="O50" s="224" t="s">
        <v>130</v>
      </c>
      <c r="P50" s="146" t="s">
        <v>296</v>
      </c>
      <c r="Q50" s="146"/>
      <c r="R50" s="146"/>
      <c r="S50" s="137"/>
      <c r="T50" s="137"/>
      <c r="U50" s="135"/>
      <c r="V50" s="135"/>
      <c r="W50" s="138"/>
      <c r="X50" s="139"/>
    </row>
    <row r="51" spans="1:24" s="178" customFormat="1" x14ac:dyDescent="0.25">
      <c r="A51" s="171" t="s">
        <v>297</v>
      </c>
      <c r="B51" s="170" t="s">
        <v>298</v>
      </c>
      <c r="C51" s="154" t="s">
        <v>26</v>
      </c>
      <c r="D51" s="154" t="s">
        <v>299</v>
      </c>
      <c r="E51" s="185" t="s">
        <v>97</v>
      </c>
      <c r="F51" s="185" t="s">
        <v>300</v>
      </c>
      <c r="G51" s="185" t="s">
        <v>126</v>
      </c>
      <c r="H51" s="185"/>
      <c r="I51" s="151"/>
      <c r="J51" s="151"/>
      <c r="K51" s="270"/>
      <c r="L51" s="233"/>
      <c r="M51" s="185"/>
      <c r="N51" s="154"/>
      <c r="O51" s="223"/>
      <c r="P51" s="161"/>
      <c r="Q51" s="161"/>
      <c r="R51" s="161"/>
      <c r="S51" s="155" t="s">
        <v>301</v>
      </c>
      <c r="T51" s="185" t="s">
        <v>302</v>
      </c>
      <c r="U51" s="179">
        <v>1676</v>
      </c>
      <c r="V51" s="156" t="s">
        <v>303</v>
      </c>
      <c r="W51" s="162" t="s">
        <v>273</v>
      </c>
      <c r="X51" s="163" t="s">
        <v>96</v>
      </c>
    </row>
    <row r="52" spans="1:24" s="142" customFormat="1" x14ac:dyDescent="0.25">
      <c r="A52" s="141"/>
      <c r="B52" s="140"/>
      <c r="C52" s="126" t="s">
        <v>26</v>
      </c>
      <c r="D52" s="126" t="s">
        <v>299</v>
      </c>
      <c r="E52" s="184" t="s">
        <v>84</v>
      </c>
      <c r="F52" s="184" t="s">
        <v>98</v>
      </c>
      <c r="G52" s="184" t="s">
        <v>304</v>
      </c>
      <c r="H52" s="301" t="s">
        <v>305</v>
      </c>
      <c r="I52" s="205" t="s">
        <v>44</v>
      </c>
      <c r="J52" s="126" t="s">
        <v>71</v>
      </c>
      <c r="K52" s="322">
        <v>1178</v>
      </c>
      <c r="L52" s="234" t="s">
        <v>306</v>
      </c>
      <c r="M52" s="184"/>
      <c r="N52" s="126"/>
      <c r="O52" s="246" t="s">
        <v>57</v>
      </c>
      <c r="P52" s="145" t="s">
        <v>307</v>
      </c>
      <c r="Q52" s="145" t="s">
        <v>308</v>
      </c>
      <c r="R52" s="146" t="s">
        <v>309</v>
      </c>
      <c r="S52" s="137"/>
      <c r="T52" s="137"/>
      <c r="U52" s="135"/>
      <c r="V52" s="135"/>
      <c r="W52" s="138"/>
      <c r="X52" s="139"/>
    </row>
    <row r="53" spans="1:24" s="178" customFormat="1" ht="22.8" x14ac:dyDescent="0.25">
      <c r="A53" s="171" t="s">
        <v>310</v>
      </c>
      <c r="B53" s="170" t="s">
        <v>311</v>
      </c>
      <c r="C53" s="154" t="s">
        <v>26</v>
      </c>
      <c r="D53" s="167" t="s">
        <v>312</v>
      </c>
      <c r="E53" s="185" t="s">
        <v>135</v>
      </c>
      <c r="F53" s="185" t="s">
        <v>136</v>
      </c>
      <c r="G53" s="185" t="s">
        <v>313</v>
      </c>
      <c r="H53" s="185" t="s">
        <v>314</v>
      </c>
      <c r="I53" s="151" t="s">
        <v>44</v>
      </c>
      <c r="J53" s="151" t="s">
        <v>71</v>
      </c>
      <c r="K53" s="270">
        <v>41</v>
      </c>
      <c r="L53" s="233" t="s">
        <v>315</v>
      </c>
      <c r="M53" s="185"/>
      <c r="N53" s="154"/>
      <c r="O53" s="223" t="s">
        <v>316</v>
      </c>
      <c r="P53" s="161" t="s">
        <v>317</v>
      </c>
      <c r="Q53" s="161"/>
      <c r="R53" s="161"/>
      <c r="S53" s="155" t="s">
        <v>318</v>
      </c>
      <c r="T53" s="155" t="s">
        <v>319</v>
      </c>
      <c r="U53" s="156">
        <v>542</v>
      </c>
      <c r="V53" s="156" t="s">
        <v>320</v>
      </c>
      <c r="W53" s="162"/>
      <c r="X53" s="163"/>
    </row>
    <row r="54" spans="1:24" s="142" customFormat="1" ht="22.8" x14ac:dyDescent="0.25">
      <c r="A54" s="141"/>
      <c r="B54" s="140"/>
      <c r="C54" s="126" t="s">
        <v>26</v>
      </c>
      <c r="D54" s="130" t="s">
        <v>312</v>
      </c>
      <c r="E54" s="184" t="s">
        <v>76</v>
      </c>
      <c r="F54" s="184" t="s">
        <v>77</v>
      </c>
      <c r="G54" s="184" t="s">
        <v>321</v>
      </c>
      <c r="H54" s="184" t="s">
        <v>322</v>
      </c>
      <c r="I54" s="205" t="s">
        <v>44</v>
      </c>
      <c r="J54" s="126" t="s">
        <v>71</v>
      </c>
      <c r="K54" s="271">
        <v>983</v>
      </c>
      <c r="L54" s="234" t="s">
        <v>323</v>
      </c>
      <c r="M54" s="184"/>
      <c r="N54" s="126"/>
      <c r="O54" s="224" t="s">
        <v>57</v>
      </c>
      <c r="P54" s="146" t="s">
        <v>324</v>
      </c>
      <c r="Q54" s="146" t="s">
        <v>325</v>
      </c>
      <c r="R54" s="146"/>
      <c r="S54" s="137"/>
      <c r="T54" s="137"/>
      <c r="U54" s="135"/>
      <c r="V54" s="135"/>
      <c r="W54" s="138"/>
      <c r="X54" s="139"/>
    </row>
    <row r="55" spans="1:24" s="142" customFormat="1" ht="22.8" x14ac:dyDescent="0.25">
      <c r="A55" s="141"/>
      <c r="B55" s="140"/>
      <c r="C55" s="126" t="s">
        <v>26</v>
      </c>
      <c r="D55" s="126" t="s">
        <v>312</v>
      </c>
      <c r="E55" s="184" t="s">
        <v>76</v>
      </c>
      <c r="F55" s="184" t="s">
        <v>77</v>
      </c>
      <c r="G55" s="184" t="s">
        <v>318</v>
      </c>
      <c r="H55" s="184" t="s">
        <v>319</v>
      </c>
      <c r="I55" s="205" t="s">
        <v>44</v>
      </c>
      <c r="J55" s="126" t="s">
        <v>71</v>
      </c>
      <c r="K55" s="271">
        <v>210</v>
      </c>
      <c r="L55" s="234" t="s">
        <v>326</v>
      </c>
      <c r="M55" s="148"/>
      <c r="N55" s="205"/>
      <c r="O55" s="224" t="s">
        <v>327</v>
      </c>
      <c r="P55" s="146" t="s">
        <v>328</v>
      </c>
      <c r="Q55" s="146" t="s">
        <v>329</v>
      </c>
      <c r="R55" s="146"/>
      <c r="S55" s="137"/>
      <c r="T55" s="137"/>
      <c r="U55" s="135"/>
      <c r="V55" s="135"/>
      <c r="W55" s="138"/>
      <c r="X55" s="139"/>
    </row>
    <row r="56" spans="1:24" s="178" customFormat="1" x14ac:dyDescent="0.25">
      <c r="A56" s="171" t="s">
        <v>330</v>
      </c>
      <c r="B56" s="170" t="s">
        <v>331</v>
      </c>
      <c r="C56" s="154" t="s">
        <v>26</v>
      </c>
      <c r="D56" s="167" t="s">
        <v>332</v>
      </c>
      <c r="E56" s="185" t="s">
        <v>135</v>
      </c>
      <c r="F56" s="185" t="s">
        <v>136</v>
      </c>
      <c r="G56" s="185" t="s">
        <v>333</v>
      </c>
      <c r="H56" s="153" t="s">
        <v>334</v>
      </c>
      <c r="I56" s="151" t="s">
        <v>44</v>
      </c>
      <c r="J56" s="151" t="s">
        <v>71</v>
      </c>
      <c r="K56" s="156">
        <v>1048</v>
      </c>
      <c r="L56" s="235" t="s">
        <v>335</v>
      </c>
      <c r="M56" s="184"/>
      <c r="N56" s="126"/>
      <c r="O56" s="223" t="s">
        <v>47</v>
      </c>
      <c r="P56" s="161" t="s">
        <v>336</v>
      </c>
      <c r="Q56" s="161"/>
      <c r="R56" s="161"/>
      <c r="S56" s="155"/>
      <c r="T56" s="155"/>
      <c r="U56" s="156"/>
      <c r="V56" s="156"/>
      <c r="W56" s="162"/>
      <c r="X56" s="163"/>
    </row>
    <row r="57" spans="1:24" s="142" customFormat="1" x14ac:dyDescent="0.25">
      <c r="A57" s="141"/>
      <c r="B57" s="140"/>
      <c r="C57" s="126" t="s">
        <v>26</v>
      </c>
      <c r="D57" s="130" t="s">
        <v>332</v>
      </c>
      <c r="E57" s="184" t="s">
        <v>76</v>
      </c>
      <c r="F57" s="184" t="s">
        <v>77</v>
      </c>
      <c r="G57" s="184" t="s">
        <v>337</v>
      </c>
      <c r="H57" s="184" t="s">
        <v>338</v>
      </c>
      <c r="I57" s="205" t="s">
        <v>44</v>
      </c>
      <c r="J57" s="205" t="s">
        <v>339</v>
      </c>
      <c r="K57" s="271">
        <v>30</v>
      </c>
      <c r="L57" s="234" t="s">
        <v>340</v>
      </c>
      <c r="M57" s="184"/>
      <c r="N57" s="126"/>
      <c r="O57" s="224" t="s">
        <v>327</v>
      </c>
      <c r="P57" s="146"/>
      <c r="Q57" s="146"/>
      <c r="R57" s="146"/>
      <c r="S57" s="137"/>
      <c r="T57" s="137"/>
      <c r="U57" s="135"/>
      <c r="V57" s="135"/>
      <c r="W57" s="138"/>
      <c r="X57" s="139"/>
    </row>
    <row r="58" spans="1:24" s="178" customFormat="1" x14ac:dyDescent="0.25">
      <c r="A58" s="171" t="s">
        <v>341</v>
      </c>
      <c r="B58" s="150" t="s">
        <v>342</v>
      </c>
      <c r="C58" s="151" t="s">
        <v>26</v>
      </c>
      <c r="D58" s="151" t="s">
        <v>343</v>
      </c>
      <c r="E58" s="153" t="s">
        <v>135</v>
      </c>
      <c r="F58" s="153" t="s">
        <v>136</v>
      </c>
      <c r="G58" s="153" t="s">
        <v>344</v>
      </c>
      <c r="H58" s="153" t="s">
        <v>345</v>
      </c>
      <c r="I58" s="151" t="s">
        <v>44</v>
      </c>
      <c r="J58" s="151" t="s">
        <v>71</v>
      </c>
      <c r="K58" s="156">
        <v>687</v>
      </c>
      <c r="L58" s="235" t="s">
        <v>154</v>
      </c>
      <c r="M58" s="153"/>
      <c r="N58" s="151"/>
      <c r="O58" s="223" t="s">
        <v>327</v>
      </c>
      <c r="P58" s="161"/>
      <c r="Q58" s="161"/>
      <c r="R58" s="161"/>
      <c r="S58" s="155" t="s">
        <v>346</v>
      </c>
      <c r="T58" s="155" t="s">
        <v>347</v>
      </c>
      <c r="U58" s="156">
        <v>1365</v>
      </c>
      <c r="V58" s="156" t="s">
        <v>348</v>
      </c>
      <c r="W58" s="162"/>
      <c r="X58" s="163"/>
    </row>
    <row r="59" spans="1:24" s="178" customFormat="1" x14ac:dyDescent="0.25">
      <c r="A59" s="171" t="s">
        <v>349</v>
      </c>
      <c r="B59" s="170" t="s">
        <v>350</v>
      </c>
      <c r="C59" s="154" t="s">
        <v>26</v>
      </c>
      <c r="D59" s="167" t="s">
        <v>351</v>
      </c>
      <c r="E59" s="185" t="s">
        <v>352</v>
      </c>
      <c r="F59" s="185" t="s">
        <v>300</v>
      </c>
      <c r="G59" s="185" t="s">
        <v>353</v>
      </c>
      <c r="H59" s="185"/>
      <c r="I59" s="151"/>
      <c r="J59" s="151"/>
      <c r="K59" s="156"/>
      <c r="L59" s="235"/>
      <c r="M59" s="153"/>
      <c r="N59" s="151"/>
      <c r="O59" s="223"/>
      <c r="P59" s="161"/>
      <c r="Q59" s="161"/>
      <c r="R59" s="161"/>
      <c r="S59" s="155" t="s">
        <v>354</v>
      </c>
      <c r="T59" s="155" t="s">
        <v>355</v>
      </c>
      <c r="U59" s="156">
        <v>41</v>
      </c>
      <c r="V59" s="156" t="s">
        <v>356</v>
      </c>
      <c r="W59" s="162"/>
      <c r="X59" s="163"/>
    </row>
    <row r="60" spans="1:24" s="142" customFormat="1" ht="45.6" x14ac:dyDescent="0.25">
      <c r="A60" s="141"/>
      <c r="B60" s="140"/>
      <c r="C60" s="126" t="s">
        <v>26</v>
      </c>
      <c r="D60" s="130" t="s">
        <v>351</v>
      </c>
      <c r="E60" s="184" t="s">
        <v>84</v>
      </c>
      <c r="F60" s="184" t="s">
        <v>77</v>
      </c>
      <c r="G60" s="184" t="s">
        <v>354</v>
      </c>
      <c r="H60" s="184" t="s">
        <v>355</v>
      </c>
      <c r="I60" s="205" t="s">
        <v>44</v>
      </c>
      <c r="J60" s="205" t="s">
        <v>45</v>
      </c>
      <c r="K60" s="271">
        <v>40</v>
      </c>
      <c r="L60" s="234" t="s">
        <v>356</v>
      </c>
      <c r="M60" s="184"/>
      <c r="N60" s="126"/>
      <c r="O60" s="352" t="s">
        <v>111</v>
      </c>
      <c r="P60" s="146" t="s">
        <v>357</v>
      </c>
      <c r="Q60" s="146"/>
      <c r="R60" s="146"/>
      <c r="S60" s="137"/>
      <c r="T60" s="137"/>
      <c r="U60" s="135"/>
      <c r="V60" s="135"/>
      <c r="W60" s="138"/>
      <c r="X60" s="139"/>
    </row>
    <row r="61" spans="1:24" s="142" customFormat="1" ht="22.8" x14ac:dyDescent="0.25">
      <c r="A61" s="141"/>
      <c r="B61" s="140"/>
      <c r="C61" s="126" t="s">
        <v>26</v>
      </c>
      <c r="D61" s="130" t="s">
        <v>351</v>
      </c>
      <c r="E61" s="184" t="s">
        <v>84</v>
      </c>
      <c r="F61" s="184" t="s">
        <v>77</v>
      </c>
      <c r="G61" s="184" t="s">
        <v>358</v>
      </c>
      <c r="H61" s="184" t="s">
        <v>359</v>
      </c>
      <c r="I61" s="205" t="s">
        <v>44</v>
      </c>
      <c r="J61" s="205" t="s">
        <v>80</v>
      </c>
      <c r="K61" s="322">
        <v>1624</v>
      </c>
      <c r="L61" s="234" t="s">
        <v>227</v>
      </c>
      <c r="M61" s="184"/>
      <c r="N61" s="126"/>
      <c r="O61" s="131" t="s">
        <v>360</v>
      </c>
      <c r="P61" s="146" t="s">
        <v>361</v>
      </c>
      <c r="Q61" s="146"/>
      <c r="R61" s="146"/>
      <c r="S61" s="137"/>
      <c r="T61" s="137"/>
      <c r="U61" s="135"/>
      <c r="V61" s="135"/>
      <c r="W61" s="138"/>
      <c r="X61" s="139"/>
    </row>
    <row r="62" spans="1:24" s="178" customFormat="1" x14ac:dyDescent="0.25">
      <c r="A62" s="160" t="s">
        <v>362</v>
      </c>
      <c r="B62" s="150" t="s">
        <v>363</v>
      </c>
      <c r="C62" s="151" t="s">
        <v>26</v>
      </c>
      <c r="D62" s="151" t="s">
        <v>364</v>
      </c>
      <c r="E62" s="153" t="s">
        <v>91</v>
      </c>
      <c r="F62" s="153" t="s">
        <v>365</v>
      </c>
      <c r="G62" s="230" t="s">
        <v>126</v>
      </c>
      <c r="H62" s="155"/>
      <c r="I62" s="151"/>
      <c r="J62" s="155"/>
      <c r="K62" s="156"/>
      <c r="L62" s="235"/>
      <c r="M62" s="153" t="s">
        <v>366</v>
      </c>
      <c r="N62" s="151"/>
      <c r="O62" s="247"/>
      <c r="P62" s="161"/>
      <c r="Q62" s="161"/>
      <c r="R62" s="161"/>
      <c r="S62" s="259" t="s">
        <v>367</v>
      </c>
      <c r="T62" s="155" t="s">
        <v>368</v>
      </c>
      <c r="U62" s="179">
        <v>1044</v>
      </c>
      <c r="V62" s="165" t="s">
        <v>369</v>
      </c>
      <c r="W62" s="162"/>
      <c r="X62" s="163" t="s">
        <v>96</v>
      </c>
    </row>
    <row r="63" spans="1:24" s="142" customFormat="1" x14ac:dyDescent="0.25">
      <c r="A63" s="160"/>
      <c r="B63" s="150"/>
      <c r="C63" s="151" t="s">
        <v>26</v>
      </c>
      <c r="D63" s="151" t="s">
        <v>364</v>
      </c>
      <c r="E63" s="153" t="s">
        <v>135</v>
      </c>
      <c r="F63" s="153" t="s">
        <v>370</v>
      </c>
      <c r="G63" s="185" t="s">
        <v>367</v>
      </c>
      <c r="H63" s="153" t="s">
        <v>371</v>
      </c>
      <c r="I63" s="151" t="s">
        <v>372</v>
      </c>
      <c r="J63" s="151" t="s">
        <v>373</v>
      </c>
      <c r="K63" s="156">
        <v>1044</v>
      </c>
      <c r="L63" s="235" t="s">
        <v>374</v>
      </c>
      <c r="M63" s="153" t="s">
        <v>272</v>
      </c>
      <c r="N63" s="151"/>
      <c r="O63" s="223" t="s">
        <v>47</v>
      </c>
      <c r="P63" s="161"/>
      <c r="Q63" s="161"/>
      <c r="R63" s="161"/>
      <c r="S63" s="155"/>
      <c r="T63" s="155"/>
      <c r="U63" s="179"/>
      <c r="V63" s="165"/>
      <c r="W63" s="138"/>
      <c r="X63" s="139"/>
    </row>
    <row r="64" spans="1:24" s="142" customFormat="1" x14ac:dyDescent="0.25">
      <c r="A64" s="133"/>
      <c r="B64" s="125"/>
      <c r="C64" s="205" t="s">
        <v>26</v>
      </c>
      <c r="D64" s="205" t="s">
        <v>364</v>
      </c>
      <c r="E64" s="184" t="s">
        <v>375</v>
      </c>
      <c r="F64" s="184" t="s">
        <v>77</v>
      </c>
      <c r="G64" s="148" t="s">
        <v>376</v>
      </c>
      <c r="H64" s="148" t="s">
        <v>377</v>
      </c>
      <c r="I64" s="205" t="s">
        <v>44</v>
      </c>
      <c r="J64" s="205" t="s">
        <v>153</v>
      </c>
      <c r="K64" s="135">
        <v>346</v>
      </c>
      <c r="L64" s="232" t="s">
        <v>378</v>
      </c>
      <c r="M64" s="148"/>
      <c r="N64" s="205"/>
      <c r="O64" s="224" t="s">
        <v>379</v>
      </c>
      <c r="P64" s="146"/>
      <c r="Q64" s="146"/>
      <c r="R64" s="146"/>
      <c r="S64" s="137"/>
      <c r="T64" s="137"/>
      <c r="U64" s="135"/>
      <c r="V64" s="135"/>
      <c r="W64" s="138"/>
      <c r="X64" s="139"/>
    </row>
    <row r="65" spans="1:24" s="142" customFormat="1" x14ac:dyDescent="0.25">
      <c r="A65" s="133"/>
      <c r="B65" s="125"/>
      <c r="C65" s="205" t="s">
        <v>26</v>
      </c>
      <c r="D65" s="205" t="s">
        <v>364</v>
      </c>
      <c r="E65" s="184" t="s">
        <v>375</v>
      </c>
      <c r="F65" s="184" t="s">
        <v>77</v>
      </c>
      <c r="G65" s="148" t="s">
        <v>380</v>
      </c>
      <c r="H65" s="249" t="s">
        <v>381</v>
      </c>
      <c r="I65" s="205" t="s">
        <v>44</v>
      </c>
      <c r="J65" s="205" t="s">
        <v>80</v>
      </c>
      <c r="K65" s="135">
        <v>232</v>
      </c>
      <c r="L65" s="232" t="s">
        <v>382</v>
      </c>
      <c r="M65" s="148"/>
      <c r="N65" s="205"/>
      <c r="O65" s="224" t="s">
        <v>383</v>
      </c>
      <c r="P65" s="146" t="s">
        <v>384</v>
      </c>
      <c r="Q65" s="146"/>
      <c r="R65" s="146"/>
      <c r="S65" s="137"/>
      <c r="T65" s="137"/>
      <c r="U65" s="135"/>
      <c r="V65" s="135"/>
      <c r="W65" s="138"/>
      <c r="X65" s="139"/>
    </row>
    <row r="66" spans="1:24" s="142" customFormat="1" x14ac:dyDescent="0.25">
      <c r="A66" s="133"/>
      <c r="B66" s="125"/>
      <c r="C66" s="205" t="s">
        <v>26</v>
      </c>
      <c r="D66" s="205" t="s">
        <v>364</v>
      </c>
      <c r="E66" s="184" t="s">
        <v>375</v>
      </c>
      <c r="F66" s="184" t="s">
        <v>77</v>
      </c>
      <c r="G66" s="148" t="s">
        <v>385</v>
      </c>
      <c r="H66" s="148" t="s">
        <v>386</v>
      </c>
      <c r="I66" s="205" t="s">
        <v>44</v>
      </c>
      <c r="J66" s="205" t="s">
        <v>153</v>
      </c>
      <c r="K66" s="135">
        <v>349</v>
      </c>
      <c r="L66" s="232" t="s">
        <v>378</v>
      </c>
      <c r="M66" s="148"/>
      <c r="N66" s="205"/>
      <c r="O66" s="224" t="s">
        <v>379</v>
      </c>
      <c r="P66" s="146"/>
      <c r="Q66" s="146"/>
      <c r="R66" s="146"/>
      <c r="S66" s="137"/>
      <c r="T66" s="137"/>
      <c r="U66" s="135"/>
      <c r="V66" s="135"/>
      <c r="W66" s="138"/>
      <c r="X66" s="139"/>
    </row>
    <row r="67" spans="1:24" s="142" customFormat="1" x14ac:dyDescent="0.25">
      <c r="A67" s="133"/>
      <c r="B67" s="125"/>
      <c r="C67" s="205" t="s">
        <v>26</v>
      </c>
      <c r="D67" s="205" t="s">
        <v>364</v>
      </c>
      <c r="E67" s="184" t="s">
        <v>76</v>
      </c>
      <c r="F67" s="184" t="s">
        <v>77</v>
      </c>
      <c r="G67" s="184" t="s">
        <v>387</v>
      </c>
      <c r="H67" s="184" t="s">
        <v>388</v>
      </c>
      <c r="I67" s="205" t="s">
        <v>44</v>
      </c>
      <c r="J67" s="126" t="s">
        <v>389</v>
      </c>
      <c r="K67" s="135">
        <v>347</v>
      </c>
      <c r="L67" s="232" t="s">
        <v>378</v>
      </c>
      <c r="M67" s="148"/>
      <c r="N67" s="205"/>
      <c r="O67" s="224" t="s">
        <v>379</v>
      </c>
      <c r="P67" s="146"/>
      <c r="Q67" s="146"/>
      <c r="R67" s="146"/>
      <c r="S67" s="137"/>
      <c r="T67" s="137"/>
      <c r="U67" s="135"/>
      <c r="V67" s="135"/>
      <c r="W67" s="138"/>
      <c r="X67" s="139"/>
    </row>
    <row r="68" spans="1:24" s="142" customFormat="1" x14ac:dyDescent="0.25">
      <c r="A68" s="133"/>
      <c r="B68" s="125"/>
      <c r="C68" s="205" t="s">
        <v>26</v>
      </c>
      <c r="D68" s="205" t="s">
        <v>364</v>
      </c>
      <c r="E68" s="184" t="s">
        <v>142</v>
      </c>
      <c r="F68" s="184" t="s">
        <v>77</v>
      </c>
      <c r="G68" s="148" t="s">
        <v>390</v>
      </c>
      <c r="H68" s="148" t="s">
        <v>391</v>
      </c>
      <c r="I68" s="205" t="s">
        <v>32</v>
      </c>
      <c r="J68" s="205" t="s">
        <v>33</v>
      </c>
      <c r="K68" s="135">
        <v>1784</v>
      </c>
      <c r="L68" s="232" t="s">
        <v>392</v>
      </c>
      <c r="M68" s="148"/>
      <c r="N68" s="205"/>
      <c r="O68" s="224" t="s">
        <v>47</v>
      </c>
      <c r="P68" s="146"/>
      <c r="Q68" s="146"/>
      <c r="R68" s="146"/>
      <c r="S68" s="137"/>
      <c r="T68" s="137"/>
      <c r="U68" s="135"/>
      <c r="V68" s="135"/>
      <c r="W68" s="138"/>
      <c r="X68" s="139"/>
    </row>
    <row r="69" spans="1:24" s="178" customFormat="1" ht="23.25" customHeight="1" x14ac:dyDescent="0.25">
      <c r="A69" s="160" t="s">
        <v>393</v>
      </c>
      <c r="B69" s="150" t="s">
        <v>394</v>
      </c>
      <c r="C69" s="151" t="s">
        <v>26</v>
      </c>
      <c r="D69" s="151" t="s">
        <v>395</v>
      </c>
      <c r="E69" s="153" t="s">
        <v>135</v>
      </c>
      <c r="F69" s="153" t="s">
        <v>136</v>
      </c>
      <c r="G69" s="153" t="s">
        <v>396</v>
      </c>
      <c r="H69" s="153" t="s">
        <v>397</v>
      </c>
      <c r="I69" s="151" t="s">
        <v>32</v>
      </c>
      <c r="J69" s="151" t="s">
        <v>398</v>
      </c>
      <c r="K69" s="156" t="s">
        <v>399</v>
      </c>
      <c r="L69" s="235" t="s">
        <v>400</v>
      </c>
      <c r="M69" s="153"/>
      <c r="N69" s="151" t="s">
        <v>401</v>
      </c>
      <c r="O69" s="177" t="s">
        <v>47</v>
      </c>
      <c r="P69" s="161" t="s">
        <v>402</v>
      </c>
      <c r="Q69" s="161"/>
      <c r="R69" s="161"/>
      <c r="S69" s="155" t="s">
        <v>403</v>
      </c>
      <c r="T69" s="155" t="s">
        <v>404</v>
      </c>
      <c r="U69" s="156">
        <v>198</v>
      </c>
      <c r="V69" s="156" t="s">
        <v>405</v>
      </c>
      <c r="W69" s="162"/>
      <c r="X69" s="163"/>
    </row>
    <row r="70" spans="1:24" s="178" customFormat="1" x14ac:dyDescent="0.25">
      <c r="A70" s="160" t="s">
        <v>406</v>
      </c>
      <c r="B70" s="150" t="s">
        <v>407</v>
      </c>
      <c r="C70" s="151" t="s">
        <v>26</v>
      </c>
      <c r="D70" s="151" t="s">
        <v>408</v>
      </c>
      <c r="E70" s="153" t="s">
        <v>135</v>
      </c>
      <c r="F70" s="153" t="s">
        <v>136</v>
      </c>
      <c r="G70" s="153" t="s">
        <v>409</v>
      </c>
      <c r="H70" s="153" t="s">
        <v>410</v>
      </c>
      <c r="I70" s="151" t="s">
        <v>372</v>
      </c>
      <c r="J70" s="151" t="s">
        <v>373</v>
      </c>
      <c r="K70" s="156">
        <v>1801</v>
      </c>
      <c r="L70" s="235" t="s">
        <v>411</v>
      </c>
      <c r="M70" s="153" t="s">
        <v>272</v>
      </c>
      <c r="N70" s="151"/>
      <c r="O70" s="177" t="s">
        <v>47</v>
      </c>
      <c r="P70" s="161" t="s">
        <v>412</v>
      </c>
      <c r="Q70" s="161"/>
      <c r="R70" s="161"/>
      <c r="S70" s="151"/>
      <c r="T70" s="151"/>
      <c r="U70" s="156"/>
      <c r="V70" s="156"/>
      <c r="W70" s="162"/>
      <c r="X70" s="163" t="s">
        <v>96</v>
      </c>
    </row>
    <row r="71" spans="1:24" s="178" customFormat="1" x14ac:dyDescent="0.2">
      <c r="A71" s="160" t="s">
        <v>413</v>
      </c>
      <c r="B71" s="150" t="s">
        <v>414</v>
      </c>
      <c r="C71" s="151" t="s">
        <v>26</v>
      </c>
      <c r="D71" s="154" t="s">
        <v>415</v>
      </c>
      <c r="E71" s="153" t="s">
        <v>135</v>
      </c>
      <c r="F71" s="153" t="s">
        <v>136</v>
      </c>
      <c r="G71" s="153" t="s">
        <v>416</v>
      </c>
      <c r="H71" s="339" t="s">
        <v>417</v>
      </c>
      <c r="I71" s="151" t="s">
        <v>418</v>
      </c>
      <c r="J71" s="151" t="s">
        <v>373</v>
      </c>
      <c r="K71" s="179">
        <v>1205</v>
      </c>
      <c r="L71" s="235" t="s">
        <v>242</v>
      </c>
      <c r="M71" s="153"/>
      <c r="N71" s="151"/>
      <c r="O71" s="223" t="s">
        <v>419</v>
      </c>
      <c r="P71" s="161" t="s">
        <v>420</v>
      </c>
      <c r="Q71" s="161"/>
      <c r="R71" s="161"/>
      <c r="S71" s="155"/>
      <c r="T71" s="155"/>
      <c r="U71" s="156"/>
      <c r="V71" s="156"/>
      <c r="W71" s="162"/>
      <c r="X71" s="163" t="s">
        <v>96</v>
      </c>
    </row>
    <row r="72" spans="1:24" s="142" customFormat="1" ht="22.8" x14ac:dyDescent="0.25">
      <c r="A72" s="133"/>
      <c r="B72" s="125"/>
      <c r="C72" s="205" t="s">
        <v>26</v>
      </c>
      <c r="D72" s="126" t="s">
        <v>415</v>
      </c>
      <c r="E72" s="148" t="s">
        <v>107</v>
      </c>
      <c r="F72" s="148" t="s">
        <v>98</v>
      </c>
      <c r="G72" s="148" t="s">
        <v>421</v>
      </c>
      <c r="H72" s="148" t="s">
        <v>422</v>
      </c>
      <c r="I72" s="205" t="s">
        <v>44</v>
      </c>
      <c r="J72" s="205" t="s">
        <v>45</v>
      </c>
      <c r="K72" s="135">
        <v>903</v>
      </c>
      <c r="L72" s="232" t="s">
        <v>423</v>
      </c>
      <c r="M72" s="148"/>
      <c r="N72" s="205"/>
      <c r="O72" s="224" t="s">
        <v>47</v>
      </c>
      <c r="P72" s="146" t="s">
        <v>424</v>
      </c>
      <c r="Q72" s="146"/>
      <c r="R72" s="146"/>
      <c r="S72" s="137"/>
      <c r="T72" s="137"/>
      <c r="U72" s="135"/>
      <c r="V72" s="135"/>
      <c r="W72" s="138"/>
      <c r="X72" s="139"/>
    </row>
    <row r="73" spans="1:24" s="142" customFormat="1" ht="22.8" x14ac:dyDescent="0.25">
      <c r="A73" s="133"/>
      <c r="B73" s="125"/>
      <c r="C73" s="205" t="s">
        <v>26</v>
      </c>
      <c r="D73" s="126" t="s">
        <v>415</v>
      </c>
      <c r="E73" s="148" t="s">
        <v>84</v>
      </c>
      <c r="F73" s="148" t="s">
        <v>77</v>
      </c>
      <c r="G73" s="148" t="s">
        <v>425</v>
      </c>
      <c r="H73" s="148" t="s">
        <v>426</v>
      </c>
      <c r="I73" s="205" t="s">
        <v>44</v>
      </c>
      <c r="J73" s="205" t="s">
        <v>45</v>
      </c>
      <c r="K73" s="135">
        <v>1314</v>
      </c>
      <c r="L73" s="232" t="s">
        <v>427</v>
      </c>
      <c r="M73" s="148"/>
      <c r="N73" s="205"/>
      <c r="O73" s="224" t="s">
        <v>47</v>
      </c>
      <c r="P73" s="146" t="s">
        <v>428</v>
      </c>
      <c r="Q73" s="146"/>
      <c r="R73" s="146"/>
      <c r="S73" s="137"/>
      <c r="T73" s="137"/>
      <c r="U73" s="135"/>
      <c r="V73" s="135"/>
      <c r="W73" s="138"/>
      <c r="X73" s="139"/>
    </row>
    <row r="74" spans="1:24" s="178" customFormat="1" x14ac:dyDescent="0.25">
      <c r="A74" s="160" t="s">
        <v>429</v>
      </c>
      <c r="B74" s="150" t="s">
        <v>430</v>
      </c>
      <c r="C74" s="151" t="s">
        <v>26</v>
      </c>
      <c r="D74" s="167" t="s">
        <v>431</v>
      </c>
      <c r="E74" s="153" t="s">
        <v>135</v>
      </c>
      <c r="F74" s="153" t="s">
        <v>136</v>
      </c>
      <c r="G74" s="153" t="s">
        <v>432</v>
      </c>
      <c r="H74" s="153" t="s">
        <v>433</v>
      </c>
      <c r="I74" s="151" t="s">
        <v>372</v>
      </c>
      <c r="J74" s="151" t="s">
        <v>373</v>
      </c>
      <c r="K74" s="156">
        <v>646</v>
      </c>
      <c r="L74" s="235" t="s">
        <v>434</v>
      </c>
      <c r="M74" s="153"/>
      <c r="N74" s="151"/>
      <c r="O74" s="223" t="s">
        <v>47</v>
      </c>
      <c r="P74" s="161"/>
      <c r="Q74" s="161"/>
      <c r="R74" s="161"/>
      <c r="S74" s="155"/>
      <c r="T74" s="155"/>
      <c r="U74" s="156"/>
      <c r="V74" s="156"/>
      <c r="W74" s="162"/>
      <c r="X74" s="163"/>
    </row>
    <row r="75" spans="1:24" s="142" customFormat="1" x14ac:dyDescent="0.25">
      <c r="A75" s="133"/>
      <c r="B75" s="125"/>
      <c r="C75" s="205" t="s">
        <v>26</v>
      </c>
      <c r="D75" s="130" t="s">
        <v>431</v>
      </c>
      <c r="E75" s="148" t="s">
        <v>107</v>
      </c>
      <c r="F75" s="148" t="s">
        <v>77</v>
      </c>
      <c r="G75" s="148" t="s">
        <v>435</v>
      </c>
      <c r="H75" s="148" t="s">
        <v>436</v>
      </c>
      <c r="I75" s="205" t="s">
        <v>44</v>
      </c>
      <c r="J75" s="205" t="s">
        <v>80</v>
      </c>
      <c r="K75" s="135">
        <v>904</v>
      </c>
      <c r="L75" s="232" t="s">
        <v>423</v>
      </c>
      <c r="M75" s="148"/>
      <c r="N75" s="205"/>
      <c r="O75" s="224" t="s">
        <v>47</v>
      </c>
      <c r="P75" s="146" t="s">
        <v>106</v>
      </c>
      <c r="Q75" s="146"/>
      <c r="R75" s="146"/>
      <c r="S75" s="137"/>
      <c r="T75" s="137"/>
      <c r="U75" s="135"/>
      <c r="V75" s="135"/>
      <c r="W75" s="138"/>
      <c r="X75" s="139"/>
    </row>
    <row r="76" spans="1:24" s="178" customFormat="1" x14ac:dyDescent="0.25">
      <c r="A76" s="160" t="s">
        <v>437</v>
      </c>
      <c r="B76" s="150" t="s">
        <v>438</v>
      </c>
      <c r="C76" s="151" t="s">
        <v>26</v>
      </c>
      <c r="D76" s="151" t="s">
        <v>439</v>
      </c>
      <c r="E76" s="153" t="s">
        <v>67</v>
      </c>
      <c r="F76" s="153" t="s">
        <v>440</v>
      </c>
      <c r="G76" s="185" t="s">
        <v>126</v>
      </c>
      <c r="H76" s="185"/>
      <c r="I76" s="151"/>
      <c r="J76" s="154"/>
      <c r="K76" s="156"/>
      <c r="L76" s="235"/>
      <c r="M76" s="153" t="s">
        <v>366</v>
      </c>
      <c r="N76" s="151"/>
      <c r="O76" s="248"/>
      <c r="P76" s="161"/>
      <c r="Q76" s="161"/>
      <c r="R76" s="161"/>
      <c r="S76" s="155" t="s">
        <v>441</v>
      </c>
      <c r="T76" s="155" t="s">
        <v>442</v>
      </c>
      <c r="U76" s="156">
        <v>98</v>
      </c>
      <c r="V76" s="156" t="s">
        <v>443</v>
      </c>
      <c r="W76" s="162"/>
      <c r="X76" s="163"/>
    </row>
    <row r="77" spans="1:24" s="142" customFormat="1" x14ac:dyDescent="0.25">
      <c r="A77" s="133"/>
      <c r="B77" s="125"/>
      <c r="C77" s="205" t="s">
        <v>26</v>
      </c>
      <c r="D77" s="205" t="s">
        <v>439</v>
      </c>
      <c r="E77" s="148" t="s">
        <v>107</v>
      </c>
      <c r="F77" s="148" t="s">
        <v>98</v>
      </c>
      <c r="G77" s="186" t="s">
        <v>444</v>
      </c>
      <c r="H77" s="186" t="s">
        <v>442</v>
      </c>
      <c r="I77" s="205" t="s">
        <v>44</v>
      </c>
      <c r="J77" s="205" t="s">
        <v>281</v>
      </c>
      <c r="K77" s="135">
        <v>2053</v>
      </c>
      <c r="L77" s="232" t="s">
        <v>445</v>
      </c>
      <c r="M77" s="148" t="s">
        <v>111</v>
      </c>
      <c r="N77" s="205"/>
      <c r="O77" s="224" t="s">
        <v>446</v>
      </c>
      <c r="P77" s="146"/>
      <c r="Q77" s="146"/>
      <c r="R77" s="146"/>
      <c r="S77" s="137"/>
      <c r="T77" s="137"/>
      <c r="U77" s="135"/>
      <c r="V77" s="135"/>
      <c r="W77" s="138"/>
      <c r="X77" s="139"/>
    </row>
    <row r="78" spans="1:24" s="142" customFormat="1" x14ac:dyDescent="0.25">
      <c r="A78" s="133"/>
      <c r="B78" s="125"/>
      <c r="C78" s="205" t="s">
        <v>26</v>
      </c>
      <c r="D78" s="205" t="s">
        <v>439</v>
      </c>
      <c r="E78" s="148" t="s">
        <v>84</v>
      </c>
      <c r="F78" s="148" t="s">
        <v>77</v>
      </c>
      <c r="G78" s="148" t="s">
        <v>447</v>
      </c>
      <c r="H78" s="148" t="s">
        <v>448</v>
      </c>
      <c r="I78" s="205" t="s">
        <v>44</v>
      </c>
      <c r="J78" s="205" t="s">
        <v>80</v>
      </c>
      <c r="K78" s="135">
        <v>338</v>
      </c>
      <c r="L78" s="232" t="s">
        <v>449</v>
      </c>
      <c r="M78" s="148" t="s">
        <v>111</v>
      </c>
      <c r="N78" s="205"/>
      <c r="O78" s="224" t="s">
        <v>176</v>
      </c>
      <c r="P78" s="146"/>
      <c r="Q78" s="146"/>
      <c r="R78" s="146"/>
      <c r="S78" s="137"/>
      <c r="T78" s="137"/>
      <c r="U78" s="135"/>
      <c r="V78" s="135"/>
      <c r="W78" s="138"/>
      <c r="X78" s="139"/>
    </row>
    <row r="79" spans="1:24" s="178" customFormat="1" x14ac:dyDescent="0.25">
      <c r="A79" s="160" t="s">
        <v>450</v>
      </c>
      <c r="B79" s="150" t="s">
        <v>451</v>
      </c>
      <c r="C79" s="151" t="s">
        <v>26</v>
      </c>
      <c r="D79" s="151" t="s">
        <v>452</v>
      </c>
      <c r="E79" s="153" t="s">
        <v>91</v>
      </c>
      <c r="F79" s="153" t="s">
        <v>453</v>
      </c>
      <c r="G79" s="153" t="s">
        <v>454</v>
      </c>
      <c r="H79" s="153" t="s">
        <v>455</v>
      </c>
      <c r="I79" s="151" t="s">
        <v>44</v>
      </c>
      <c r="J79" s="151" t="s">
        <v>456</v>
      </c>
      <c r="K79" s="273" t="s">
        <v>457</v>
      </c>
      <c r="L79" s="235" t="s">
        <v>458</v>
      </c>
      <c r="M79" s="153" t="s">
        <v>272</v>
      </c>
      <c r="N79" s="151"/>
      <c r="O79" s="223" t="s">
        <v>459</v>
      </c>
      <c r="P79" s="161" t="s">
        <v>460</v>
      </c>
      <c r="Q79" s="161"/>
      <c r="R79" s="161"/>
      <c r="S79" s="155" t="s">
        <v>461</v>
      </c>
      <c r="T79" s="155" t="s">
        <v>462</v>
      </c>
      <c r="U79" s="156" t="s">
        <v>463</v>
      </c>
      <c r="V79" s="156" t="s">
        <v>464</v>
      </c>
      <c r="W79" s="162"/>
      <c r="X79" s="163" t="s">
        <v>96</v>
      </c>
    </row>
    <row r="80" spans="1:24" s="142" customFormat="1" x14ac:dyDescent="0.25">
      <c r="A80" s="133"/>
      <c r="B80" s="125"/>
      <c r="C80" s="205" t="s">
        <v>26</v>
      </c>
      <c r="D80" s="205" t="s">
        <v>452</v>
      </c>
      <c r="E80" s="148" t="s">
        <v>84</v>
      </c>
      <c r="F80" s="148" t="s">
        <v>77</v>
      </c>
      <c r="G80" s="148" t="s">
        <v>465</v>
      </c>
      <c r="H80" s="148" t="s">
        <v>466</v>
      </c>
      <c r="I80" s="205" t="s">
        <v>44</v>
      </c>
      <c r="J80" s="205" t="s">
        <v>80</v>
      </c>
      <c r="K80" s="274">
        <v>1311</v>
      </c>
      <c r="L80" s="232" t="s">
        <v>256</v>
      </c>
      <c r="M80" s="148" t="s">
        <v>111</v>
      </c>
      <c r="N80" s="205"/>
      <c r="O80" s="224" t="s">
        <v>47</v>
      </c>
      <c r="P80" s="146" t="s">
        <v>467</v>
      </c>
      <c r="Q80" s="146"/>
      <c r="R80" s="146"/>
      <c r="S80" s="137"/>
      <c r="T80" s="137"/>
      <c r="U80" s="135"/>
      <c r="V80" s="135"/>
      <c r="W80" s="138"/>
      <c r="X80" s="139"/>
    </row>
    <row r="81" spans="1:24" s="142" customFormat="1" x14ac:dyDescent="0.25">
      <c r="A81" s="133"/>
      <c r="B81" s="125"/>
      <c r="C81" s="205" t="s">
        <v>26</v>
      </c>
      <c r="D81" s="205" t="s">
        <v>452</v>
      </c>
      <c r="E81" s="148" t="s">
        <v>84</v>
      </c>
      <c r="F81" s="148" t="s">
        <v>77</v>
      </c>
      <c r="G81" s="148" t="s">
        <v>468</v>
      </c>
      <c r="H81" s="148" t="s">
        <v>469</v>
      </c>
      <c r="I81" s="205" t="s">
        <v>44</v>
      </c>
      <c r="J81" s="205" t="s">
        <v>153</v>
      </c>
      <c r="K81" s="274" t="s">
        <v>470</v>
      </c>
      <c r="L81" s="232" t="s">
        <v>471</v>
      </c>
      <c r="M81" s="148"/>
      <c r="N81" s="205"/>
      <c r="O81" s="281"/>
      <c r="P81" s="146"/>
      <c r="Q81" s="146"/>
      <c r="R81" s="146"/>
      <c r="S81" s="137"/>
      <c r="T81" s="137"/>
      <c r="U81" s="135"/>
      <c r="V81" s="135"/>
      <c r="W81" s="138"/>
      <c r="X81" s="139"/>
    </row>
    <row r="82" spans="1:24" s="142" customFormat="1" x14ac:dyDescent="0.25">
      <c r="A82" s="133"/>
      <c r="B82" s="125"/>
      <c r="C82" s="205" t="s">
        <v>26</v>
      </c>
      <c r="D82" s="205" t="s">
        <v>452</v>
      </c>
      <c r="E82" s="148" t="s">
        <v>84</v>
      </c>
      <c r="F82" s="148" t="s">
        <v>77</v>
      </c>
      <c r="G82" s="148" t="s">
        <v>461</v>
      </c>
      <c r="H82" s="148" t="s">
        <v>462</v>
      </c>
      <c r="I82" s="205" t="s">
        <v>44</v>
      </c>
      <c r="J82" s="205" t="s">
        <v>153</v>
      </c>
      <c r="K82" s="135">
        <v>298</v>
      </c>
      <c r="L82" s="232" t="s">
        <v>472</v>
      </c>
      <c r="M82" s="148" t="s">
        <v>272</v>
      </c>
      <c r="N82" s="205"/>
      <c r="O82" s="224" t="s">
        <v>130</v>
      </c>
      <c r="P82" s="146" t="s">
        <v>473</v>
      </c>
      <c r="Q82" s="146"/>
      <c r="R82" s="146"/>
      <c r="S82" s="137"/>
      <c r="T82" s="137"/>
      <c r="U82" s="135"/>
      <c r="V82" s="135"/>
      <c r="W82" s="138"/>
      <c r="X82" s="139" t="s">
        <v>96</v>
      </c>
    </row>
    <row r="83" spans="1:24" s="142" customFormat="1" x14ac:dyDescent="0.25">
      <c r="A83" s="133"/>
      <c r="B83" s="125"/>
      <c r="C83" s="205" t="s">
        <v>26</v>
      </c>
      <c r="D83" s="205" t="s">
        <v>452</v>
      </c>
      <c r="E83" s="148" t="s">
        <v>84</v>
      </c>
      <c r="F83" s="148" t="s">
        <v>77</v>
      </c>
      <c r="G83" s="148" t="s">
        <v>474</v>
      </c>
      <c r="H83" s="148" t="s">
        <v>475</v>
      </c>
      <c r="I83" s="205" t="s">
        <v>44</v>
      </c>
      <c r="J83" s="205" t="s">
        <v>153</v>
      </c>
      <c r="K83" s="135">
        <v>231</v>
      </c>
      <c r="L83" s="232" t="s">
        <v>476</v>
      </c>
      <c r="M83" s="148" t="s">
        <v>272</v>
      </c>
      <c r="N83" s="205"/>
      <c r="O83" s="224" t="s">
        <v>379</v>
      </c>
      <c r="P83" s="146"/>
      <c r="Q83" s="146"/>
      <c r="R83" s="146"/>
      <c r="S83" s="137"/>
      <c r="T83" s="137"/>
      <c r="U83" s="135"/>
      <c r="V83" s="135"/>
      <c r="W83" s="138"/>
      <c r="X83" s="139" t="s">
        <v>96</v>
      </c>
    </row>
    <row r="84" spans="1:24" s="142" customFormat="1" x14ac:dyDescent="0.25">
      <c r="A84" s="133"/>
      <c r="B84" s="125"/>
      <c r="C84" s="205" t="s">
        <v>26</v>
      </c>
      <c r="D84" s="205" t="s">
        <v>452</v>
      </c>
      <c r="E84" s="148" t="s">
        <v>84</v>
      </c>
      <c r="F84" s="148" t="s">
        <v>77</v>
      </c>
      <c r="G84" s="148" t="s">
        <v>477</v>
      </c>
      <c r="H84" s="148" t="s">
        <v>478</v>
      </c>
      <c r="I84" s="205" t="s">
        <v>44</v>
      </c>
      <c r="J84" s="205" t="s">
        <v>71</v>
      </c>
      <c r="K84" s="135">
        <v>2089</v>
      </c>
      <c r="L84" s="232" t="s">
        <v>479</v>
      </c>
      <c r="M84" s="148"/>
      <c r="N84" s="205"/>
      <c r="O84" s="224" t="s">
        <v>480</v>
      </c>
      <c r="P84" s="146" t="s">
        <v>481</v>
      </c>
      <c r="Q84" s="146"/>
      <c r="R84" s="146"/>
      <c r="S84" s="137"/>
      <c r="T84" s="137"/>
      <c r="U84" s="135"/>
      <c r="V84" s="135"/>
      <c r="W84" s="138"/>
      <c r="X84" s="139"/>
    </row>
    <row r="85" spans="1:24" s="178" customFormat="1" x14ac:dyDescent="0.25">
      <c r="A85" s="160" t="s">
        <v>482</v>
      </c>
      <c r="B85" s="150" t="s">
        <v>483</v>
      </c>
      <c r="C85" s="151" t="s">
        <v>26</v>
      </c>
      <c r="D85" s="151" t="s">
        <v>484</v>
      </c>
      <c r="E85" s="153" t="s">
        <v>67</v>
      </c>
      <c r="F85" s="153" t="s">
        <v>485</v>
      </c>
      <c r="G85" s="153" t="s">
        <v>486</v>
      </c>
      <c r="H85" s="153" t="s">
        <v>487</v>
      </c>
      <c r="I85" s="151" t="s">
        <v>44</v>
      </c>
      <c r="J85" s="151" t="s">
        <v>45</v>
      </c>
      <c r="K85" s="156">
        <v>1394</v>
      </c>
      <c r="L85" s="235" t="s">
        <v>488</v>
      </c>
      <c r="M85" s="153" t="s">
        <v>489</v>
      </c>
      <c r="N85" s="151" t="s">
        <v>273</v>
      </c>
      <c r="O85" s="223" t="s">
        <v>286</v>
      </c>
      <c r="P85" s="161" t="s">
        <v>490</v>
      </c>
      <c r="Q85" s="161"/>
      <c r="R85" s="161"/>
      <c r="S85" s="155" t="s">
        <v>491</v>
      </c>
      <c r="T85" s="155" t="s">
        <v>492</v>
      </c>
      <c r="U85" s="156">
        <v>434</v>
      </c>
      <c r="V85" s="156" t="s">
        <v>493</v>
      </c>
      <c r="W85" s="162" t="s">
        <v>273</v>
      </c>
      <c r="X85" s="163" t="s">
        <v>96</v>
      </c>
    </row>
    <row r="86" spans="1:24" s="142" customFormat="1" x14ac:dyDescent="0.25">
      <c r="A86" s="133"/>
      <c r="B86" s="125"/>
      <c r="C86" s="205" t="s">
        <v>26</v>
      </c>
      <c r="D86" s="205" t="s">
        <v>484</v>
      </c>
      <c r="E86" s="148" t="s">
        <v>84</v>
      </c>
      <c r="F86" s="148" t="s">
        <v>77</v>
      </c>
      <c r="G86" s="137" t="s">
        <v>491</v>
      </c>
      <c r="H86" s="137" t="s">
        <v>494</v>
      </c>
      <c r="I86" s="205" t="s">
        <v>44</v>
      </c>
      <c r="J86" s="137" t="s">
        <v>45</v>
      </c>
      <c r="K86" s="135">
        <v>169</v>
      </c>
      <c r="L86" s="232" t="s">
        <v>110</v>
      </c>
      <c r="M86" s="148"/>
      <c r="N86" s="205"/>
      <c r="O86" s="224" t="s">
        <v>495</v>
      </c>
      <c r="P86" s="146" t="s">
        <v>496</v>
      </c>
      <c r="Q86" s="146"/>
      <c r="R86" s="146"/>
      <c r="S86" s="137"/>
      <c r="T86" s="137"/>
      <c r="U86" s="135"/>
      <c r="V86" s="135"/>
      <c r="W86" s="138"/>
      <c r="X86" s="139"/>
    </row>
    <row r="87" spans="1:24" s="142" customFormat="1" x14ac:dyDescent="0.25">
      <c r="A87" s="133"/>
      <c r="B87" s="125"/>
      <c r="C87" s="205" t="s">
        <v>26</v>
      </c>
      <c r="D87" s="205" t="s">
        <v>484</v>
      </c>
      <c r="E87" s="148" t="s">
        <v>84</v>
      </c>
      <c r="F87" s="148" t="s">
        <v>77</v>
      </c>
      <c r="G87" s="137" t="s">
        <v>497</v>
      </c>
      <c r="H87" s="137" t="s">
        <v>498</v>
      </c>
      <c r="I87" s="205" t="s">
        <v>44</v>
      </c>
      <c r="J87" s="137" t="s">
        <v>45</v>
      </c>
      <c r="K87" s="135">
        <v>170</v>
      </c>
      <c r="L87" s="232" t="s">
        <v>110</v>
      </c>
      <c r="M87" s="148"/>
      <c r="N87" s="205"/>
      <c r="O87" s="224" t="s">
        <v>47</v>
      </c>
      <c r="P87" s="146" t="s">
        <v>499</v>
      </c>
      <c r="Q87" s="146"/>
      <c r="R87" s="146"/>
      <c r="S87" s="137"/>
      <c r="T87" s="137"/>
      <c r="U87" s="135"/>
      <c r="V87" s="135"/>
      <c r="W87" s="138"/>
      <c r="X87" s="139"/>
    </row>
    <row r="88" spans="1:24" s="142" customFormat="1" x14ac:dyDescent="0.25">
      <c r="A88" s="133"/>
      <c r="B88" s="125"/>
      <c r="C88" s="205" t="s">
        <v>26</v>
      </c>
      <c r="D88" s="205" t="s">
        <v>484</v>
      </c>
      <c r="E88" s="148" t="s">
        <v>84</v>
      </c>
      <c r="F88" s="148" t="s">
        <v>77</v>
      </c>
      <c r="G88" s="148" t="s">
        <v>500</v>
      </c>
      <c r="H88" s="148" t="s">
        <v>501</v>
      </c>
      <c r="I88" s="205" t="s">
        <v>44</v>
      </c>
      <c r="J88" s="205" t="s">
        <v>71</v>
      </c>
      <c r="K88" s="135">
        <v>1198</v>
      </c>
      <c r="L88" s="232" t="s">
        <v>502</v>
      </c>
      <c r="M88" s="148"/>
      <c r="N88" s="205"/>
      <c r="O88" s="224" t="s">
        <v>309</v>
      </c>
      <c r="P88" s="146" t="s">
        <v>309</v>
      </c>
      <c r="Q88" s="146"/>
      <c r="R88" s="146"/>
      <c r="S88" s="137"/>
      <c r="T88" s="137"/>
      <c r="U88" s="135"/>
      <c r="V88" s="135"/>
      <c r="W88" s="138"/>
      <c r="X88" s="139"/>
    </row>
    <row r="89" spans="1:24" s="142" customFormat="1" ht="22.8" x14ac:dyDescent="0.25">
      <c r="A89" s="133"/>
      <c r="B89" s="125"/>
      <c r="C89" s="205" t="s">
        <v>26</v>
      </c>
      <c r="D89" s="205" t="s">
        <v>484</v>
      </c>
      <c r="E89" s="148" t="s">
        <v>84</v>
      </c>
      <c r="F89" s="148" t="s">
        <v>77</v>
      </c>
      <c r="G89" s="148" t="s">
        <v>503</v>
      </c>
      <c r="H89" s="148" t="s">
        <v>504</v>
      </c>
      <c r="I89" s="205" t="s">
        <v>44</v>
      </c>
      <c r="J89" s="205" t="s">
        <v>71</v>
      </c>
      <c r="K89" s="135">
        <v>1203</v>
      </c>
      <c r="L89" s="232" t="s">
        <v>505</v>
      </c>
      <c r="M89" s="148"/>
      <c r="N89" s="205"/>
      <c r="O89" s="224" t="s">
        <v>506</v>
      </c>
      <c r="P89" s="146" t="s">
        <v>507</v>
      </c>
      <c r="Q89" s="146" t="s">
        <v>508</v>
      </c>
      <c r="R89" s="146"/>
      <c r="S89" s="137"/>
      <c r="T89" s="137"/>
      <c r="U89" s="135"/>
      <c r="V89" s="135"/>
      <c r="W89" s="138"/>
      <c r="X89" s="139"/>
    </row>
    <row r="90" spans="1:24" s="142" customFormat="1" x14ac:dyDescent="0.25">
      <c r="A90" s="136"/>
      <c r="B90" s="125"/>
      <c r="C90" s="205" t="s">
        <v>26</v>
      </c>
      <c r="D90" s="147" t="s">
        <v>484</v>
      </c>
      <c r="E90" s="148" t="s">
        <v>84</v>
      </c>
      <c r="F90" s="148" t="s">
        <v>77</v>
      </c>
      <c r="G90" s="148" t="s">
        <v>509</v>
      </c>
      <c r="H90" s="148" t="s">
        <v>510</v>
      </c>
      <c r="I90" s="205" t="s">
        <v>44</v>
      </c>
      <c r="J90" s="137" t="s">
        <v>45</v>
      </c>
      <c r="K90" s="317">
        <v>1009</v>
      </c>
      <c r="L90" s="232" t="s">
        <v>511</v>
      </c>
      <c r="M90" s="148"/>
      <c r="N90" s="205"/>
      <c r="O90" s="224" t="s">
        <v>286</v>
      </c>
      <c r="P90" s="146"/>
      <c r="Q90" s="146"/>
      <c r="R90" s="146"/>
      <c r="S90" s="137"/>
      <c r="T90" s="199"/>
      <c r="U90" s="127"/>
      <c r="V90" s="127"/>
      <c r="W90" s="128"/>
      <c r="X90" s="139"/>
    </row>
    <row r="91" spans="1:24" s="178" customFormat="1" x14ac:dyDescent="0.25">
      <c r="A91" s="149" t="s">
        <v>512</v>
      </c>
      <c r="B91" s="150" t="s">
        <v>513</v>
      </c>
      <c r="C91" s="151" t="s">
        <v>514</v>
      </c>
      <c r="D91" s="152" t="s">
        <v>515</v>
      </c>
      <c r="E91" s="153" t="s">
        <v>91</v>
      </c>
      <c r="F91" s="153" t="s">
        <v>516</v>
      </c>
      <c r="G91" s="153" t="s">
        <v>517</v>
      </c>
      <c r="H91" s="153" t="s">
        <v>518</v>
      </c>
      <c r="I91" s="151" t="s">
        <v>32</v>
      </c>
      <c r="J91" s="151"/>
      <c r="K91" s="275">
        <v>428</v>
      </c>
      <c r="L91" s="236" t="s">
        <v>519</v>
      </c>
      <c r="M91" s="153"/>
      <c r="N91" s="151"/>
      <c r="O91" s="247" t="s">
        <v>130</v>
      </c>
      <c r="P91" s="161"/>
      <c r="Q91" s="166"/>
      <c r="R91" s="176"/>
      <c r="S91" s="223"/>
      <c r="T91" s="202"/>
      <c r="U91" s="159"/>
      <c r="V91" s="159"/>
      <c r="W91" s="157"/>
      <c r="X91" s="158"/>
    </row>
    <row r="92" spans="1:24" s="142" customFormat="1" x14ac:dyDescent="0.25">
      <c r="A92" s="136"/>
      <c r="B92" s="125"/>
      <c r="C92" s="130" t="s">
        <v>26</v>
      </c>
      <c r="D92" s="130" t="s">
        <v>515</v>
      </c>
      <c r="E92" s="186" t="s">
        <v>520</v>
      </c>
      <c r="F92" s="186" t="s">
        <v>98</v>
      </c>
      <c r="G92" s="186" t="s">
        <v>521</v>
      </c>
      <c r="H92" s="186" t="s">
        <v>522</v>
      </c>
      <c r="I92" s="205" t="s">
        <v>32</v>
      </c>
      <c r="J92" s="205"/>
      <c r="K92" s="268">
        <v>900</v>
      </c>
      <c r="L92" s="232" t="s">
        <v>129</v>
      </c>
      <c r="M92" s="148"/>
      <c r="N92" s="205"/>
      <c r="O92" s="131" t="s">
        <v>47</v>
      </c>
      <c r="P92" s="146"/>
      <c r="Q92" s="205"/>
      <c r="R92" s="189"/>
      <c r="S92" s="224"/>
      <c r="T92" s="225"/>
      <c r="U92" s="127"/>
      <c r="V92" s="127"/>
      <c r="W92" s="128"/>
      <c r="X92" s="129"/>
    </row>
    <row r="93" spans="1:24" s="142" customFormat="1" x14ac:dyDescent="0.25">
      <c r="A93" s="136"/>
      <c r="B93" s="125"/>
      <c r="C93" s="130"/>
      <c r="D93" s="130" t="s">
        <v>515</v>
      </c>
      <c r="E93" s="186" t="s">
        <v>520</v>
      </c>
      <c r="F93" s="186" t="s">
        <v>98</v>
      </c>
      <c r="G93" s="186" t="s">
        <v>523</v>
      </c>
      <c r="H93" s="186" t="s">
        <v>524</v>
      </c>
      <c r="I93" s="205" t="s">
        <v>32</v>
      </c>
      <c r="J93" s="205"/>
      <c r="K93" s="135">
        <v>899</v>
      </c>
      <c r="L93" s="232" t="s">
        <v>129</v>
      </c>
      <c r="M93" s="148"/>
      <c r="N93" s="205"/>
      <c r="O93" s="224" t="s">
        <v>47</v>
      </c>
      <c r="P93" s="146" t="s">
        <v>525</v>
      </c>
      <c r="Q93" s="146"/>
      <c r="R93" s="189"/>
      <c r="S93" s="224"/>
      <c r="T93" s="225"/>
      <c r="U93" s="127"/>
      <c r="V93" s="127"/>
      <c r="W93" s="128"/>
      <c r="X93" s="129"/>
    </row>
    <row r="94" spans="1:24" s="142" customFormat="1" x14ac:dyDescent="0.25">
      <c r="A94" s="136"/>
      <c r="B94" s="125"/>
      <c r="C94" s="130" t="s">
        <v>26</v>
      </c>
      <c r="D94" s="130" t="s">
        <v>515</v>
      </c>
      <c r="E94" s="186" t="s">
        <v>107</v>
      </c>
      <c r="F94" s="186" t="s">
        <v>98</v>
      </c>
      <c r="G94" s="186" t="s">
        <v>526</v>
      </c>
      <c r="H94" s="186" t="s">
        <v>527</v>
      </c>
      <c r="I94" s="205" t="s">
        <v>44</v>
      </c>
      <c r="J94" s="205" t="s">
        <v>71</v>
      </c>
      <c r="K94" s="269">
        <v>968</v>
      </c>
      <c r="L94" s="231" t="s">
        <v>75</v>
      </c>
      <c r="M94" s="148" t="s">
        <v>111</v>
      </c>
      <c r="N94" s="205" t="s">
        <v>273</v>
      </c>
      <c r="O94" s="245" t="s">
        <v>57</v>
      </c>
      <c r="P94" s="146"/>
      <c r="Q94" s="146"/>
      <c r="R94" s="172"/>
      <c r="S94" s="224"/>
      <c r="T94" s="225"/>
      <c r="U94" s="127"/>
      <c r="V94" s="127"/>
      <c r="W94" s="128"/>
      <c r="X94" s="129"/>
    </row>
    <row r="95" spans="1:24" s="142" customFormat="1" ht="22.8" x14ac:dyDescent="0.25">
      <c r="A95" s="136"/>
      <c r="B95" s="125"/>
      <c r="C95" s="130" t="s">
        <v>26</v>
      </c>
      <c r="D95" s="130" t="s">
        <v>515</v>
      </c>
      <c r="E95" s="186" t="s">
        <v>107</v>
      </c>
      <c r="F95" s="186" t="s">
        <v>98</v>
      </c>
      <c r="G95" s="186" t="s">
        <v>528</v>
      </c>
      <c r="H95" s="186" t="s">
        <v>529</v>
      </c>
      <c r="I95" s="205" t="s">
        <v>44</v>
      </c>
      <c r="J95" s="130" t="s">
        <v>71</v>
      </c>
      <c r="K95" s="135">
        <v>902</v>
      </c>
      <c r="L95" s="232" t="s">
        <v>129</v>
      </c>
      <c r="M95" s="148"/>
      <c r="N95" s="205"/>
      <c r="O95" s="245" t="s">
        <v>57</v>
      </c>
      <c r="P95" s="146" t="s">
        <v>530</v>
      </c>
      <c r="Q95" s="146"/>
      <c r="R95" s="172"/>
      <c r="S95" s="224"/>
      <c r="T95" s="225"/>
      <c r="U95" s="127"/>
      <c r="V95" s="127"/>
      <c r="W95" s="128"/>
      <c r="X95" s="129"/>
    </row>
    <row r="96" spans="1:24" s="142" customFormat="1" x14ac:dyDescent="0.25">
      <c r="A96" s="136"/>
      <c r="B96" s="125"/>
      <c r="C96" s="130" t="s">
        <v>26</v>
      </c>
      <c r="D96" s="130" t="s">
        <v>515</v>
      </c>
      <c r="E96" s="186" t="s">
        <v>107</v>
      </c>
      <c r="F96" s="186" t="s">
        <v>98</v>
      </c>
      <c r="G96" s="186" t="s">
        <v>531</v>
      </c>
      <c r="H96" s="186" t="s">
        <v>532</v>
      </c>
      <c r="I96" s="205" t="s">
        <v>44</v>
      </c>
      <c r="J96" s="130" t="s">
        <v>71</v>
      </c>
      <c r="K96" s="317">
        <v>1073</v>
      </c>
      <c r="L96" s="232" t="s">
        <v>533</v>
      </c>
      <c r="M96" s="148"/>
      <c r="N96" s="205"/>
      <c r="O96" s="245" t="s">
        <v>534</v>
      </c>
      <c r="P96" s="146" t="s">
        <v>535</v>
      </c>
      <c r="Q96" s="146"/>
      <c r="R96" s="172"/>
      <c r="S96" s="224"/>
      <c r="T96" s="225"/>
      <c r="U96" s="127"/>
      <c r="V96" s="127"/>
      <c r="W96" s="128"/>
      <c r="X96" s="129"/>
    </row>
    <row r="97" spans="1:24" s="142" customFormat="1" x14ac:dyDescent="0.25">
      <c r="A97" s="136"/>
      <c r="B97" s="125"/>
      <c r="C97" s="130" t="s">
        <v>26</v>
      </c>
      <c r="D97" s="192" t="s">
        <v>515</v>
      </c>
      <c r="E97" s="186" t="s">
        <v>107</v>
      </c>
      <c r="F97" s="186" t="s">
        <v>98</v>
      </c>
      <c r="G97" s="186" t="s">
        <v>536</v>
      </c>
      <c r="H97" s="186" t="s">
        <v>537</v>
      </c>
      <c r="I97" s="130" t="s">
        <v>44</v>
      </c>
      <c r="J97" s="205" t="s">
        <v>71</v>
      </c>
      <c r="K97" s="268">
        <v>979</v>
      </c>
      <c r="L97" s="232" t="s">
        <v>75</v>
      </c>
      <c r="M97" s="148"/>
      <c r="N97" s="205"/>
      <c r="O97" s="131" t="s">
        <v>538</v>
      </c>
      <c r="P97" s="205" t="s">
        <v>539</v>
      </c>
      <c r="Q97" s="146"/>
      <c r="R97" s="146" t="s">
        <v>538</v>
      </c>
      <c r="S97" s="224"/>
      <c r="T97" s="225"/>
      <c r="U97" s="127"/>
      <c r="V97" s="127"/>
      <c r="W97" s="128"/>
      <c r="X97" s="129"/>
    </row>
    <row r="98" spans="1:24" s="142" customFormat="1" ht="22.8" x14ac:dyDescent="0.25">
      <c r="A98" s="136"/>
      <c r="B98" s="125"/>
      <c r="C98" s="130" t="s">
        <v>26</v>
      </c>
      <c r="D98" s="192" t="s">
        <v>515</v>
      </c>
      <c r="E98" s="186" t="s">
        <v>107</v>
      </c>
      <c r="F98" s="186" t="s">
        <v>98</v>
      </c>
      <c r="G98" s="186" t="s">
        <v>540</v>
      </c>
      <c r="H98" s="148" t="s">
        <v>541</v>
      </c>
      <c r="I98" s="205" t="s">
        <v>44</v>
      </c>
      <c r="J98" s="205" t="s">
        <v>71</v>
      </c>
      <c r="K98" s="268">
        <v>1010</v>
      </c>
      <c r="L98" s="232" t="s">
        <v>542</v>
      </c>
      <c r="M98" s="148"/>
      <c r="N98" s="205"/>
      <c r="O98" s="224" t="s">
        <v>57</v>
      </c>
      <c r="P98" s="146" t="s">
        <v>543</v>
      </c>
      <c r="Q98" s="146"/>
      <c r="R98" s="172"/>
      <c r="S98" s="146"/>
      <c r="T98" s="222"/>
      <c r="U98" s="127"/>
      <c r="V98" s="127"/>
      <c r="W98" s="128"/>
      <c r="X98" s="129"/>
    </row>
    <row r="99" spans="1:24" s="178" customFormat="1" x14ac:dyDescent="0.25">
      <c r="A99" s="171" t="s">
        <v>544</v>
      </c>
      <c r="B99" s="170" t="s">
        <v>545</v>
      </c>
      <c r="C99" s="154" t="s">
        <v>26</v>
      </c>
      <c r="D99" s="154" t="s">
        <v>546</v>
      </c>
      <c r="E99" s="185" t="s">
        <v>67</v>
      </c>
      <c r="F99" s="185" t="s">
        <v>547</v>
      </c>
      <c r="G99" s="185" t="s">
        <v>548</v>
      </c>
      <c r="H99" s="185" t="s">
        <v>549</v>
      </c>
      <c r="I99" s="151" t="s">
        <v>44</v>
      </c>
      <c r="J99" s="154" t="s">
        <v>71</v>
      </c>
      <c r="K99" s="270">
        <v>1496</v>
      </c>
      <c r="L99" s="233" t="s">
        <v>550</v>
      </c>
      <c r="M99" s="185" t="s">
        <v>111</v>
      </c>
      <c r="N99" s="154"/>
      <c r="O99" s="223" t="s">
        <v>551</v>
      </c>
      <c r="P99" s="161" t="s">
        <v>552</v>
      </c>
      <c r="Q99" s="161"/>
      <c r="R99" s="161"/>
      <c r="S99" s="155" t="s">
        <v>553</v>
      </c>
      <c r="T99" s="155" t="s">
        <v>554</v>
      </c>
      <c r="U99" s="156">
        <v>1602</v>
      </c>
      <c r="V99" s="182" t="s">
        <v>555</v>
      </c>
      <c r="W99" s="162"/>
      <c r="X99" s="163"/>
    </row>
    <row r="100" spans="1:24" s="142" customFormat="1" x14ac:dyDescent="0.25">
      <c r="A100" s="136"/>
      <c r="B100" s="125"/>
      <c r="C100" s="130" t="s">
        <v>26</v>
      </c>
      <c r="D100" s="192" t="s">
        <v>546</v>
      </c>
      <c r="E100" s="186" t="s">
        <v>107</v>
      </c>
      <c r="F100" s="186" t="s">
        <v>98</v>
      </c>
      <c r="G100" s="184" t="s">
        <v>556</v>
      </c>
      <c r="H100" s="184" t="s">
        <v>557</v>
      </c>
      <c r="I100" s="205" t="s">
        <v>44</v>
      </c>
      <c r="J100" s="205" t="s">
        <v>71</v>
      </c>
      <c r="K100" s="271">
        <v>489</v>
      </c>
      <c r="L100" s="234" t="s">
        <v>558</v>
      </c>
      <c r="M100" s="184" t="s">
        <v>111</v>
      </c>
      <c r="N100" s="126"/>
      <c r="O100" s="224" t="s">
        <v>57</v>
      </c>
      <c r="P100" s="205"/>
      <c r="Q100" s="146"/>
      <c r="R100" s="172"/>
      <c r="S100" s="224"/>
      <c r="T100" s="225"/>
      <c r="U100" s="127"/>
      <c r="V100" s="127"/>
      <c r="W100" s="128"/>
      <c r="X100" s="129"/>
    </row>
    <row r="101" spans="1:24" s="142" customFormat="1" ht="22.8" x14ac:dyDescent="0.25">
      <c r="A101" s="136"/>
      <c r="B101" s="125"/>
      <c r="C101" s="130" t="s">
        <v>26</v>
      </c>
      <c r="D101" s="192" t="s">
        <v>546</v>
      </c>
      <c r="E101" s="186" t="s">
        <v>107</v>
      </c>
      <c r="F101" s="186" t="s">
        <v>98</v>
      </c>
      <c r="G101" s="186" t="s">
        <v>553</v>
      </c>
      <c r="H101" s="186" t="s">
        <v>554</v>
      </c>
      <c r="I101" s="130" t="s">
        <v>44</v>
      </c>
      <c r="J101" s="205" t="s">
        <v>71</v>
      </c>
      <c r="K101" s="268">
        <v>234</v>
      </c>
      <c r="L101" s="232" t="s">
        <v>110</v>
      </c>
      <c r="M101" s="148"/>
      <c r="N101" s="205"/>
      <c r="O101" s="131" t="s">
        <v>551</v>
      </c>
      <c r="P101" s="146" t="s">
        <v>559</v>
      </c>
      <c r="Q101" s="146"/>
      <c r="R101" s="172"/>
      <c r="S101" s="224"/>
      <c r="T101" s="225"/>
      <c r="U101" s="127"/>
      <c r="V101" s="127"/>
      <c r="W101" s="128"/>
      <c r="X101" s="129"/>
    </row>
    <row r="102" spans="1:24" s="178" customFormat="1" ht="22.8" x14ac:dyDescent="0.25">
      <c r="A102" s="149" t="s">
        <v>560</v>
      </c>
      <c r="B102" s="150" t="s">
        <v>561</v>
      </c>
      <c r="C102" s="167" t="s">
        <v>26</v>
      </c>
      <c r="D102" s="174" t="s">
        <v>562</v>
      </c>
      <c r="E102" s="187" t="s">
        <v>135</v>
      </c>
      <c r="F102" s="187" t="s">
        <v>136</v>
      </c>
      <c r="G102" s="185" t="s">
        <v>563</v>
      </c>
      <c r="H102" s="185" t="s">
        <v>564</v>
      </c>
      <c r="I102" s="151" t="s">
        <v>44</v>
      </c>
      <c r="J102" s="151" t="s">
        <v>71</v>
      </c>
      <c r="K102" s="270">
        <v>182</v>
      </c>
      <c r="L102" s="233" t="s">
        <v>110</v>
      </c>
      <c r="M102" s="185"/>
      <c r="N102" s="154"/>
      <c r="O102" s="223" t="s">
        <v>565</v>
      </c>
      <c r="P102" s="161" t="s">
        <v>566</v>
      </c>
      <c r="Q102" s="161" t="s">
        <v>567</v>
      </c>
      <c r="R102" s="176"/>
      <c r="S102" s="223" t="s">
        <v>126</v>
      </c>
      <c r="T102" s="202"/>
      <c r="U102" s="159"/>
      <c r="V102" s="159"/>
      <c r="W102" s="157"/>
      <c r="X102" s="158"/>
    </row>
    <row r="103" spans="1:24" s="178" customFormat="1" x14ac:dyDescent="0.25">
      <c r="A103" s="149" t="s">
        <v>568</v>
      </c>
      <c r="B103" s="150" t="s">
        <v>569</v>
      </c>
      <c r="C103" s="167" t="s">
        <v>26</v>
      </c>
      <c r="D103" s="174" t="s">
        <v>570</v>
      </c>
      <c r="E103" s="187" t="s">
        <v>124</v>
      </c>
      <c r="F103" s="187" t="s">
        <v>571</v>
      </c>
      <c r="G103" s="187" t="s">
        <v>572</v>
      </c>
      <c r="H103" s="187" t="s">
        <v>573</v>
      </c>
      <c r="I103" s="167" t="s">
        <v>44</v>
      </c>
      <c r="J103" s="151" t="s">
        <v>71</v>
      </c>
      <c r="K103" s="272">
        <v>882</v>
      </c>
      <c r="L103" s="235" t="s">
        <v>423</v>
      </c>
      <c r="M103" s="153"/>
      <c r="N103" s="151"/>
      <c r="O103" s="177" t="s">
        <v>161</v>
      </c>
      <c r="P103" s="151" t="s">
        <v>197</v>
      </c>
      <c r="Q103" s="161" t="s">
        <v>574</v>
      </c>
      <c r="R103" s="176"/>
      <c r="S103" s="223" t="s">
        <v>575</v>
      </c>
      <c r="T103" s="202" t="s">
        <v>576</v>
      </c>
      <c r="U103" s="159">
        <v>2055</v>
      </c>
      <c r="V103" s="159" t="s">
        <v>577</v>
      </c>
      <c r="W103" s="157"/>
      <c r="X103" s="158"/>
    </row>
    <row r="104" spans="1:24" s="142" customFormat="1" x14ac:dyDescent="0.2">
      <c r="A104" s="136"/>
      <c r="B104" s="125"/>
      <c r="C104" s="130" t="s">
        <v>26</v>
      </c>
      <c r="D104" s="192" t="s">
        <v>570</v>
      </c>
      <c r="E104" s="186" t="s">
        <v>375</v>
      </c>
      <c r="F104" s="186" t="s">
        <v>77</v>
      </c>
      <c r="G104" s="186" t="s">
        <v>575</v>
      </c>
      <c r="H104" s="255" t="s">
        <v>576</v>
      </c>
      <c r="I104" s="130" t="s">
        <v>44</v>
      </c>
      <c r="J104" s="205" t="s">
        <v>71</v>
      </c>
      <c r="K104" s="268" t="s">
        <v>578</v>
      </c>
      <c r="L104" s="232" t="s">
        <v>579</v>
      </c>
      <c r="M104" s="148"/>
      <c r="N104" s="205"/>
      <c r="O104" s="28" t="s">
        <v>309</v>
      </c>
      <c r="P104" s="205" t="s">
        <v>580</v>
      </c>
      <c r="Q104" s="146"/>
      <c r="R104" s="172"/>
      <c r="S104" s="224"/>
      <c r="T104" s="225"/>
      <c r="U104" s="127"/>
      <c r="V104" s="127"/>
      <c r="W104" s="128"/>
      <c r="X104" s="129"/>
    </row>
    <row r="105" spans="1:24" s="178" customFormat="1" x14ac:dyDescent="0.25">
      <c r="A105" s="149" t="s">
        <v>581</v>
      </c>
      <c r="B105" s="150" t="s">
        <v>582</v>
      </c>
      <c r="C105" s="167" t="s">
        <v>26</v>
      </c>
      <c r="D105" s="174" t="s">
        <v>583</v>
      </c>
      <c r="E105" s="187" t="s">
        <v>124</v>
      </c>
      <c r="F105" s="187" t="s">
        <v>571</v>
      </c>
      <c r="G105" s="187" t="s">
        <v>584</v>
      </c>
      <c r="H105" s="187" t="s">
        <v>585</v>
      </c>
      <c r="I105" s="167" t="s">
        <v>44</v>
      </c>
      <c r="J105" s="151" t="s">
        <v>71</v>
      </c>
      <c r="K105" s="272">
        <v>1644</v>
      </c>
      <c r="L105" s="235" t="s">
        <v>586</v>
      </c>
      <c r="M105" s="153"/>
      <c r="N105" s="151"/>
      <c r="O105" s="223" t="s">
        <v>587</v>
      </c>
      <c r="P105" s="161" t="s">
        <v>588</v>
      </c>
      <c r="Q105" s="161" t="s">
        <v>589</v>
      </c>
      <c r="R105" s="176"/>
      <c r="S105" s="223" t="s">
        <v>590</v>
      </c>
      <c r="T105" s="202" t="s">
        <v>591</v>
      </c>
      <c r="U105" s="159">
        <v>335</v>
      </c>
      <c r="V105" s="159" t="s">
        <v>592</v>
      </c>
      <c r="W105" s="157"/>
      <c r="X105" s="158"/>
    </row>
    <row r="106" spans="1:24" s="142" customFormat="1" x14ac:dyDescent="0.25">
      <c r="A106" s="136"/>
      <c r="B106" s="125"/>
      <c r="C106" s="130" t="s">
        <v>26</v>
      </c>
      <c r="D106" s="192" t="s">
        <v>583</v>
      </c>
      <c r="E106" s="186" t="s">
        <v>375</v>
      </c>
      <c r="F106" s="186" t="s">
        <v>77</v>
      </c>
      <c r="G106" s="142" t="s">
        <v>590</v>
      </c>
      <c r="H106" s="142" t="s">
        <v>593</v>
      </c>
      <c r="I106" s="205" t="s">
        <v>44</v>
      </c>
      <c r="J106" s="205" t="s">
        <v>71</v>
      </c>
      <c r="K106" s="271" t="s">
        <v>594</v>
      </c>
      <c r="L106" s="234" t="s">
        <v>592</v>
      </c>
      <c r="M106" s="184"/>
      <c r="N106" s="126"/>
      <c r="O106" s="131" t="s">
        <v>551</v>
      </c>
      <c r="P106" s="205" t="s">
        <v>595</v>
      </c>
      <c r="Q106" s="205"/>
      <c r="R106" s="172"/>
      <c r="S106" s="224"/>
      <c r="T106" s="225"/>
      <c r="U106" s="127"/>
      <c r="V106" s="127"/>
      <c r="W106" s="128"/>
      <c r="X106" s="129"/>
    </row>
    <row r="107" spans="1:24" s="178" customFormat="1" x14ac:dyDescent="0.25">
      <c r="A107" s="149" t="s">
        <v>596</v>
      </c>
      <c r="B107" s="150" t="s">
        <v>597</v>
      </c>
      <c r="C107" s="167" t="s">
        <v>26</v>
      </c>
      <c r="D107" s="174" t="s">
        <v>598</v>
      </c>
      <c r="E107" s="187" t="s">
        <v>124</v>
      </c>
      <c r="F107" s="187" t="s">
        <v>571</v>
      </c>
      <c r="G107" s="187" t="s">
        <v>599</v>
      </c>
      <c r="H107" s="187" t="s">
        <v>600</v>
      </c>
      <c r="I107" s="167" t="s">
        <v>601</v>
      </c>
      <c r="J107" s="151" t="s">
        <v>71</v>
      </c>
      <c r="K107" s="272">
        <v>729</v>
      </c>
      <c r="L107" s="235" t="s">
        <v>602</v>
      </c>
      <c r="M107" s="153"/>
      <c r="N107" s="151"/>
      <c r="O107" s="177" t="s">
        <v>603</v>
      </c>
      <c r="P107" s="253"/>
      <c r="Q107" s="161" t="s">
        <v>604</v>
      </c>
      <c r="R107" s="176"/>
      <c r="S107" s="223" t="s">
        <v>605</v>
      </c>
      <c r="T107" s="202" t="s">
        <v>606</v>
      </c>
      <c r="U107" s="159">
        <v>640</v>
      </c>
      <c r="V107" s="159" t="s">
        <v>607</v>
      </c>
      <c r="W107" s="157"/>
      <c r="X107" s="158"/>
    </row>
    <row r="108" spans="1:24" s="142" customFormat="1" x14ac:dyDescent="0.25">
      <c r="A108" s="136"/>
      <c r="B108" s="125"/>
      <c r="C108" s="130" t="s">
        <v>26</v>
      </c>
      <c r="D108" s="192" t="s">
        <v>598</v>
      </c>
      <c r="E108" s="186" t="s">
        <v>375</v>
      </c>
      <c r="F108" s="186" t="s">
        <v>77</v>
      </c>
      <c r="G108" s="148" t="s">
        <v>605</v>
      </c>
      <c r="H108" s="184" t="s">
        <v>606</v>
      </c>
      <c r="I108" s="205" t="s">
        <v>44</v>
      </c>
      <c r="J108" s="126" t="s">
        <v>71</v>
      </c>
      <c r="K108" s="268">
        <v>639</v>
      </c>
      <c r="L108" s="232" t="s">
        <v>607</v>
      </c>
      <c r="M108" s="148"/>
      <c r="N108" s="205"/>
      <c r="O108" s="281"/>
      <c r="P108" s="146" t="s">
        <v>608</v>
      </c>
      <c r="Q108" s="164" t="s">
        <v>609</v>
      </c>
      <c r="R108" s="172"/>
      <c r="S108" s="224"/>
      <c r="T108" s="225"/>
      <c r="U108" s="127"/>
      <c r="V108" s="127"/>
      <c r="W108" s="128"/>
      <c r="X108" s="129"/>
    </row>
    <row r="109" spans="1:24" s="178" customFormat="1" x14ac:dyDescent="0.25">
      <c r="A109" s="149" t="s">
        <v>610</v>
      </c>
      <c r="B109" s="150" t="s">
        <v>611</v>
      </c>
      <c r="C109" s="167" t="s">
        <v>26</v>
      </c>
      <c r="D109" s="174" t="s">
        <v>612</v>
      </c>
      <c r="E109" s="187" t="s">
        <v>67</v>
      </c>
      <c r="F109" s="187" t="s">
        <v>547</v>
      </c>
      <c r="G109" s="187" t="s">
        <v>126</v>
      </c>
      <c r="H109" s="187"/>
      <c r="I109" s="187"/>
      <c r="J109" s="187"/>
      <c r="K109" s="272"/>
      <c r="L109" s="235"/>
      <c r="M109" s="153"/>
      <c r="N109" s="151"/>
      <c r="O109" s="177"/>
      <c r="P109" s="177"/>
      <c r="Q109" s="177"/>
      <c r="R109" s="177"/>
      <c r="S109" s="155" t="s">
        <v>613</v>
      </c>
      <c r="T109" s="202" t="s">
        <v>614</v>
      </c>
      <c r="U109" s="159">
        <v>980</v>
      </c>
      <c r="V109" s="159" t="s">
        <v>75</v>
      </c>
      <c r="W109" s="157"/>
      <c r="X109" s="158"/>
    </row>
    <row r="110" spans="1:24" s="142" customFormat="1" ht="22.8" x14ac:dyDescent="0.25">
      <c r="A110" s="136"/>
      <c r="B110" s="125"/>
      <c r="C110" s="130" t="s">
        <v>26</v>
      </c>
      <c r="D110" s="192" t="s">
        <v>612</v>
      </c>
      <c r="E110" s="186" t="s">
        <v>107</v>
      </c>
      <c r="F110" s="186" t="s">
        <v>98</v>
      </c>
      <c r="G110" s="148" t="s">
        <v>615</v>
      </c>
      <c r="H110" s="148" t="s">
        <v>616</v>
      </c>
      <c r="I110" s="205" t="s">
        <v>44</v>
      </c>
      <c r="J110" s="205" t="s">
        <v>71</v>
      </c>
      <c r="K110" s="135" t="s">
        <v>617</v>
      </c>
      <c r="L110" s="232" t="s">
        <v>618</v>
      </c>
      <c r="M110" s="148"/>
      <c r="N110" s="205"/>
      <c r="O110" s="224" t="s">
        <v>480</v>
      </c>
      <c r="P110" s="146" t="s">
        <v>619</v>
      </c>
      <c r="Q110" s="146"/>
      <c r="R110" s="172"/>
      <c r="S110" s="224"/>
      <c r="T110" s="225"/>
      <c r="U110" s="127"/>
      <c r="V110" s="127"/>
      <c r="W110" s="128"/>
      <c r="X110" s="129"/>
    </row>
    <row r="111" spans="1:24" s="142" customFormat="1" x14ac:dyDescent="0.25">
      <c r="A111" s="136"/>
      <c r="B111" s="125"/>
      <c r="C111" s="130" t="s">
        <v>26</v>
      </c>
      <c r="D111" s="192" t="s">
        <v>612</v>
      </c>
      <c r="E111" s="186" t="s">
        <v>107</v>
      </c>
      <c r="F111" s="186" t="s">
        <v>98</v>
      </c>
      <c r="G111" s="148" t="s">
        <v>620</v>
      </c>
      <c r="H111" s="148" t="s">
        <v>621</v>
      </c>
      <c r="I111" s="205" t="s">
        <v>44</v>
      </c>
      <c r="J111" s="205" t="s">
        <v>71</v>
      </c>
      <c r="K111" s="135">
        <v>1529</v>
      </c>
      <c r="L111" s="232" t="s">
        <v>622</v>
      </c>
      <c r="M111" s="148"/>
      <c r="N111" s="205"/>
      <c r="O111" s="224" t="s">
        <v>623</v>
      </c>
      <c r="P111" s="146" t="s">
        <v>624</v>
      </c>
      <c r="Q111" s="146" t="s">
        <v>625</v>
      </c>
      <c r="R111" s="172"/>
      <c r="S111" s="224"/>
      <c r="T111" s="225"/>
      <c r="U111" s="127"/>
      <c r="V111" s="127"/>
      <c r="W111" s="128"/>
      <c r="X111" s="129"/>
    </row>
    <row r="112" spans="1:24" s="142" customFormat="1" ht="22.8" x14ac:dyDescent="0.25">
      <c r="A112" s="136"/>
      <c r="B112" s="125"/>
      <c r="C112" s="130" t="s">
        <v>26</v>
      </c>
      <c r="D112" s="192" t="s">
        <v>612</v>
      </c>
      <c r="E112" s="186" t="s">
        <v>84</v>
      </c>
      <c r="F112" s="186" t="s">
        <v>77</v>
      </c>
      <c r="G112" s="148" t="s">
        <v>626</v>
      </c>
      <c r="H112" s="148" t="s">
        <v>627</v>
      </c>
      <c r="I112" s="205" t="s">
        <v>44</v>
      </c>
      <c r="J112" s="205" t="s">
        <v>71</v>
      </c>
      <c r="K112" s="317">
        <v>1508</v>
      </c>
      <c r="L112" s="232" t="s">
        <v>628</v>
      </c>
      <c r="M112" s="148"/>
      <c r="N112" s="205"/>
      <c r="O112" s="224" t="s">
        <v>309</v>
      </c>
      <c r="P112" s="189" t="s">
        <v>629</v>
      </c>
      <c r="Q112" s="146"/>
      <c r="R112" s="189"/>
      <c r="S112" s="224"/>
      <c r="T112" s="225"/>
      <c r="U112" s="127"/>
      <c r="V112" s="127"/>
      <c r="W112" s="128"/>
      <c r="X112" s="129"/>
    </row>
    <row r="113" spans="1:24" s="142" customFormat="1" x14ac:dyDescent="0.25">
      <c r="A113" s="136"/>
      <c r="B113" s="125"/>
      <c r="C113" s="130" t="s">
        <v>26</v>
      </c>
      <c r="D113" s="192" t="s">
        <v>612</v>
      </c>
      <c r="E113" s="186" t="s">
        <v>84</v>
      </c>
      <c r="F113" s="186" t="s">
        <v>77</v>
      </c>
      <c r="G113" s="148" t="s">
        <v>630</v>
      </c>
      <c r="H113" s="148" t="s">
        <v>631</v>
      </c>
      <c r="I113" s="205" t="s">
        <v>44</v>
      </c>
      <c r="J113" s="205" t="s">
        <v>632</v>
      </c>
      <c r="K113" s="317">
        <v>1218</v>
      </c>
      <c r="L113" s="232" t="s">
        <v>72</v>
      </c>
      <c r="M113" s="148"/>
      <c r="N113" s="205"/>
      <c r="O113" s="224" t="s">
        <v>57</v>
      </c>
      <c r="P113" s="146"/>
      <c r="Q113" s="146"/>
      <c r="R113" s="172"/>
      <c r="S113" s="224"/>
      <c r="T113" s="225"/>
      <c r="U113" s="127"/>
      <c r="V113" s="127"/>
      <c r="W113" s="128"/>
      <c r="X113" s="129"/>
    </row>
    <row r="114" spans="1:24" s="178" customFormat="1" ht="22.8" x14ac:dyDescent="0.25">
      <c r="A114" s="160" t="s">
        <v>633</v>
      </c>
      <c r="B114" s="150" t="s">
        <v>634</v>
      </c>
      <c r="C114" s="151" t="s">
        <v>26</v>
      </c>
      <c r="D114" s="151" t="s">
        <v>635</v>
      </c>
      <c r="E114" s="153" t="s">
        <v>135</v>
      </c>
      <c r="F114" s="153" t="s">
        <v>136</v>
      </c>
      <c r="G114" s="153" t="s">
        <v>636</v>
      </c>
      <c r="H114" s="153" t="s">
        <v>637</v>
      </c>
      <c r="I114" s="151" t="s">
        <v>44</v>
      </c>
      <c r="J114" s="151" t="s">
        <v>80</v>
      </c>
      <c r="K114" s="156">
        <v>914</v>
      </c>
      <c r="L114" s="235" t="s">
        <v>638</v>
      </c>
      <c r="M114" s="153"/>
      <c r="N114" s="151"/>
      <c r="O114" s="223" t="s">
        <v>639</v>
      </c>
      <c r="P114" s="161" t="s">
        <v>640</v>
      </c>
      <c r="Q114" s="161"/>
      <c r="R114" s="161"/>
      <c r="S114" s="155" t="s">
        <v>126</v>
      </c>
      <c r="T114" s="155"/>
      <c r="U114" s="156"/>
      <c r="V114" s="156"/>
      <c r="W114" s="162"/>
      <c r="X114" s="163"/>
    </row>
    <row r="115" spans="1:24" s="178" customFormat="1" ht="23.25" customHeight="1" x14ac:dyDescent="0.25">
      <c r="A115" s="160" t="s">
        <v>641</v>
      </c>
      <c r="B115" s="150" t="s">
        <v>642</v>
      </c>
      <c r="C115" s="151" t="s">
        <v>26</v>
      </c>
      <c r="D115" s="151" t="s">
        <v>643</v>
      </c>
      <c r="E115" s="153" t="s">
        <v>135</v>
      </c>
      <c r="F115" s="153" t="s">
        <v>136</v>
      </c>
      <c r="G115" s="185" t="s">
        <v>644</v>
      </c>
      <c r="H115" s="185" t="s">
        <v>645</v>
      </c>
      <c r="I115" s="151" t="s">
        <v>44</v>
      </c>
      <c r="J115" s="151" t="s">
        <v>71</v>
      </c>
      <c r="K115" s="270" t="s">
        <v>646</v>
      </c>
      <c r="L115" s="233" t="s">
        <v>647</v>
      </c>
      <c r="M115" s="185"/>
      <c r="N115" s="154"/>
      <c r="O115" s="223" t="s">
        <v>309</v>
      </c>
      <c r="P115" s="161"/>
      <c r="Q115" s="161"/>
      <c r="R115" s="161"/>
      <c r="S115" s="155" t="s">
        <v>648</v>
      </c>
      <c r="T115" s="155" t="s">
        <v>649</v>
      </c>
      <c r="U115" s="156">
        <v>1319</v>
      </c>
      <c r="V115" s="182" t="s">
        <v>650</v>
      </c>
      <c r="W115" s="162"/>
      <c r="X115" s="163"/>
    </row>
    <row r="116" spans="1:24" s="142" customFormat="1" ht="22.8" x14ac:dyDescent="0.25">
      <c r="A116" s="133" t="s">
        <v>651</v>
      </c>
      <c r="B116" s="125" t="s">
        <v>652</v>
      </c>
      <c r="C116" s="205" t="s">
        <v>653</v>
      </c>
      <c r="D116" s="205" t="s">
        <v>654</v>
      </c>
      <c r="E116" s="148" t="s">
        <v>135</v>
      </c>
      <c r="F116" s="148" t="s">
        <v>136</v>
      </c>
      <c r="G116" s="184" t="s">
        <v>655</v>
      </c>
      <c r="H116" s="184" t="s">
        <v>656</v>
      </c>
      <c r="I116" s="126" t="s">
        <v>44</v>
      </c>
      <c r="J116" s="126" t="s">
        <v>71</v>
      </c>
      <c r="K116" s="271">
        <v>941</v>
      </c>
      <c r="L116" s="234" t="s">
        <v>657</v>
      </c>
      <c r="M116" s="184" t="s">
        <v>489</v>
      </c>
      <c r="N116" s="126" t="s">
        <v>273</v>
      </c>
      <c r="O116" s="224" t="s">
        <v>122</v>
      </c>
      <c r="P116" s="146" t="s">
        <v>197</v>
      </c>
      <c r="Q116" s="146" t="s">
        <v>658</v>
      </c>
      <c r="R116" s="146" t="s">
        <v>659</v>
      </c>
      <c r="S116" s="137" t="s">
        <v>660</v>
      </c>
      <c r="T116" s="137" t="s">
        <v>661</v>
      </c>
      <c r="U116" s="135">
        <v>1023</v>
      </c>
      <c r="V116" s="135" t="s">
        <v>662</v>
      </c>
      <c r="W116" s="138"/>
      <c r="X116" s="139"/>
    </row>
    <row r="117" spans="1:24" s="178" customFormat="1" x14ac:dyDescent="0.25">
      <c r="A117" s="149" t="s">
        <v>663</v>
      </c>
      <c r="B117" s="150" t="s">
        <v>664</v>
      </c>
      <c r="C117" s="167" t="s">
        <v>26</v>
      </c>
      <c r="D117" s="174" t="s">
        <v>665</v>
      </c>
      <c r="E117" s="187" t="s">
        <v>124</v>
      </c>
      <c r="F117" s="187" t="s">
        <v>571</v>
      </c>
      <c r="G117" s="153" t="s">
        <v>666</v>
      </c>
      <c r="H117" s="153" t="s">
        <v>667</v>
      </c>
      <c r="I117" s="151" t="s">
        <v>44</v>
      </c>
      <c r="J117" s="154" t="s">
        <v>71</v>
      </c>
      <c r="K117" s="156">
        <v>996</v>
      </c>
      <c r="L117" s="235" t="s">
        <v>668</v>
      </c>
      <c r="M117" s="153"/>
      <c r="N117" s="151"/>
      <c r="O117" s="223" t="s">
        <v>669</v>
      </c>
      <c r="P117" s="161" t="s">
        <v>670</v>
      </c>
      <c r="Q117" s="151" t="s">
        <v>671</v>
      </c>
      <c r="R117" s="161"/>
      <c r="S117" s="155" t="s">
        <v>672</v>
      </c>
      <c r="T117" s="153" t="s">
        <v>673</v>
      </c>
      <c r="U117" s="156" t="s">
        <v>674</v>
      </c>
      <c r="V117" s="156" t="s">
        <v>3</v>
      </c>
      <c r="W117" s="157"/>
      <c r="X117" s="158"/>
    </row>
    <row r="118" spans="1:24" s="142" customFormat="1" x14ac:dyDescent="0.25">
      <c r="A118" s="136"/>
      <c r="B118" s="125"/>
      <c r="C118" s="130" t="s">
        <v>26</v>
      </c>
      <c r="D118" s="192" t="s">
        <v>665</v>
      </c>
      <c r="E118" s="186" t="s">
        <v>375</v>
      </c>
      <c r="F118" s="186" t="s">
        <v>77</v>
      </c>
      <c r="G118" s="148" t="s">
        <v>675</v>
      </c>
      <c r="H118" s="148" t="s">
        <v>673</v>
      </c>
      <c r="I118" s="130" t="s">
        <v>44</v>
      </c>
      <c r="J118" s="205" t="s">
        <v>71</v>
      </c>
      <c r="K118" s="135" t="s">
        <v>676</v>
      </c>
      <c r="L118" s="232" t="s">
        <v>677</v>
      </c>
      <c r="M118" s="148"/>
      <c r="N118" s="205"/>
      <c r="O118" s="224" t="s">
        <v>623</v>
      </c>
      <c r="P118" s="146"/>
      <c r="Q118" s="205" t="s">
        <v>678</v>
      </c>
      <c r="R118" s="205" t="s">
        <v>678</v>
      </c>
      <c r="S118" s="224"/>
      <c r="T118" s="225"/>
      <c r="U118" s="127"/>
      <c r="V118" s="127"/>
      <c r="W118" s="128"/>
      <c r="X118" s="129"/>
    </row>
    <row r="119" spans="1:24" s="178" customFormat="1" ht="22.8" x14ac:dyDescent="0.25">
      <c r="A119" s="160" t="s">
        <v>679</v>
      </c>
      <c r="B119" s="150" t="s">
        <v>680</v>
      </c>
      <c r="C119" s="151" t="s">
        <v>26</v>
      </c>
      <c r="D119" s="151" t="s">
        <v>681</v>
      </c>
      <c r="E119" s="153" t="s">
        <v>135</v>
      </c>
      <c r="F119" s="153" t="s">
        <v>136</v>
      </c>
      <c r="G119" s="153" t="s">
        <v>682</v>
      </c>
      <c r="H119" s="153" t="s">
        <v>683</v>
      </c>
      <c r="I119" s="151" t="s">
        <v>44</v>
      </c>
      <c r="J119" s="151" t="s">
        <v>71</v>
      </c>
      <c r="K119" s="156">
        <v>244</v>
      </c>
      <c r="L119" s="235" t="s">
        <v>110</v>
      </c>
      <c r="M119" s="153"/>
      <c r="N119" s="151"/>
      <c r="O119" s="223" t="s">
        <v>684</v>
      </c>
      <c r="P119" s="161" t="s">
        <v>685</v>
      </c>
      <c r="Q119" s="161" t="s">
        <v>686</v>
      </c>
      <c r="R119" s="161"/>
      <c r="S119" s="155" t="s">
        <v>687</v>
      </c>
      <c r="T119" s="155" t="s">
        <v>688</v>
      </c>
      <c r="U119" s="156">
        <v>664</v>
      </c>
      <c r="V119" s="182" t="s">
        <v>689</v>
      </c>
      <c r="W119" s="162"/>
      <c r="X119" s="163"/>
    </row>
    <row r="120" spans="1:24" s="142" customFormat="1" x14ac:dyDescent="0.25">
      <c r="A120" s="136"/>
      <c r="B120" s="125"/>
      <c r="C120" s="130" t="s">
        <v>26</v>
      </c>
      <c r="D120" s="192" t="s">
        <v>681</v>
      </c>
      <c r="E120" s="186" t="s">
        <v>375</v>
      </c>
      <c r="F120" s="186" t="s">
        <v>77</v>
      </c>
      <c r="G120" s="186" t="s">
        <v>687</v>
      </c>
      <c r="H120" s="186" t="s">
        <v>690</v>
      </c>
      <c r="I120" s="130" t="s">
        <v>44</v>
      </c>
      <c r="J120" s="205" t="s">
        <v>71</v>
      </c>
      <c r="K120" s="268">
        <v>688</v>
      </c>
      <c r="L120" s="237" t="s">
        <v>691</v>
      </c>
      <c r="M120" s="148"/>
      <c r="N120" s="205"/>
      <c r="O120" s="288"/>
      <c r="P120" s="205"/>
      <c r="Q120" s="146"/>
      <c r="R120" s="172"/>
      <c r="S120" s="224"/>
      <c r="T120" s="225"/>
      <c r="U120" s="127"/>
      <c r="V120" s="127"/>
      <c r="W120" s="128"/>
      <c r="X120" s="129"/>
    </row>
    <row r="121" spans="1:24" s="178" customFormat="1" x14ac:dyDescent="0.25">
      <c r="A121" s="160" t="s">
        <v>692</v>
      </c>
      <c r="B121" s="150" t="s">
        <v>693</v>
      </c>
      <c r="C121" s="151" t="s">
        <v>26</v>
      </c>
      <c r="D121" s="151" t="s">
        <v>694</v>
      </c>
      <c r="E121" s="153" t="s">
        <v>135</v>
      </c>
      <c r="F121" s="153" t="s">
        <v>136</v>
      </c>
      <c r="G121" s="155" t="s">
        <v>695</v>
      </c>
      <c r="H121" s="155" t="s">
        <v>696</v>
      </c>
      <c r="I121" s="151" t="s">
        <v>44</v>
      </c>
      <c r="J121" s="151" t="s">
        <v>71</v>
      </c>
      <c r="K121" s="156">
        <v>851</v>
      </c>
      <c r="L121" s="235" t="s">
        <v>697</v>
      </c>
      <c r="M121" s="153"/>
      <c r="N121" s="151"/>
      <c r="O121" s="223" t="s">
        <v>698</v>
      </c>
      <c r="P121" s="161" t="s">
        <v>699</v>
      </c>
      <c r="Q121" s="161" t="s">
        <v>700</v>
      </c>
      <c r="R121" s="161"/>
      <c r="S121" s="155" t="s">
        <v>701</v>
      </c>
      <c r="T121" s="167" t="s">
        <v>702</v>
      </c>
      <c r="U121" s="179">
        <v>1042</v>
      </c>
      <c r="V121" s="156" t="s">
        <v>369</v>
      </c>
      <c r="W121" s="162"/>
      <c r="X121" s="163"/>
    </row>
    <row r="122" spans="1:24" s="142" customFormat="1" x14ac:dyDescent="0.25">
      <c r="A122" s="136"/>
      <c r="B122" s="125"/>
      <c r="C122" s="130" t="s">
        <v>26</v>
      </c>
      <c r="D122" s="192" t="s">
        <v>694</v>
      </c>
      <c r="E122" s="186" t="s">
        <v>375</v>
      </c>
      <c r="F122" s="186" t="s">
        <v>77</v>
      </c>
      <c r="G122" s="148" t="s">
        <v>701</v>
      </c>
      <c r="H122" s="130" t="s">
        <v>702</v>
      </c>
      <c r="I122" s="130" t="s">
        <v>44</v>
      </c>
      <c r="J122" s="130" t="s">
        <v>71</v>
      </c>
      <c r="K122" s="135">
        <v>1041</v>
      </c>
      <c r="L122" s="232" t="s">
        <v>369</v>
      </c>
      <c r="M122" s="148"/>
      <c r="N122" s="205"/>
      <c r="O122" t="s">
        <v>587</v>
      </c>
      <c r="P122" t="s">
        <v>703</v>
      </c>
      <c r="Q122" t="s">
        <v>686</v>
      </c>
      <c r="R122" s="172"/>
      <c r="S122" s="224"/>
      <c r="T122" s="225"/>
      <c r="U122" s="127"/>
      <c r="V122" s="127"/>
      <c r="W122" s="128"/>
      <c r="X122" s="129"/>
    </row>
    <row r="123" spans="1:24" s="178" customFormat="1" ht="22.8" x14ac:dyDescent="0.25">
      <c r="A123" s="160" t="s">
        <v>704</v>
      </c>
      <c r="B123" s="150" t="s">
        <v>705</v>
      </c>
      <c r="C123" s="151" t="s">
        <v>26</v>
      </c>
      <c r="D123" s="151" t="s">
        <v>706</v>
      </c>
      <c r="E123" s="153" t="s">
        <v>107</v>
      </c>
      <c r="F123" s="153" t="s">
        <v>136</v>
      </c>
      <c r="G123" s="155" t="s">
        <v>707</v>
      </c>
      <c r="H123" s="155" t="s">
        <v>708</v>
      </c>
      <c r="I123" s="151" t="s">
        <v>44</v>
      </c>
      <c r="J123" s="151" t="s">
        <v>71</v>
      </c>
      <c r="K123" s="156" t="s">
        <v>709</v>
      </c>
      <c r="L123" s="235" t="s">
        <v>710</v>
      </c>
      <c r="M123" s="153"/>
      <c r="N123" s="151"/>
      <c r="O123" s="223" t="s">
        <v>57</v>
      </c>
      <c r="P123" s="161" t="s">
        <v>711</v>
      </c>
      <c r="Q123" s="161" t="s">
        <v>49</v>
      </c>
      <c r="R123" s="161"/>
      <c r="S123" s="155"/>
      <c r="T123" s="155"/>
      <c r="U123" s="156"/>
      <c r="V123" s="156"/>
      <c r="W123" s="162"/>
      <c r="X123" s="163"/>
    </row>
    <row r="124" spans="1:24" s="178" customFormat="1" ht="34.200000000000003" x14ac:dyDescent="0.25">
      <c r="A124" s="160" t="s">
        <v>712</v>
      </c>
      <c r="B124" s="150" t="s">
        <v>713</v>
      </c>
      <c r="C124" s="151" t="s">
        <v>26</v>
      </c>
      <c r="D124" s="151" t="s">
        <v>714</v>
      </c>
      <c r="E124" s="153" t="s">
        <v>124</v>
      </c>
      <c r="F124" s="153" t="s">
        <v>571</v>
      </c>
      <c r="G124" s="153" t="s">
        <v>715</v>
      </c>
      <c r="H124" s="153" t="s">
        <v>716</v>
      </c>
      <c r="I124" s="151" t="s">
        <v>44</v>
      </c>
      <c r="J124" s="151" t="s">
        <v>71</v>
      </c>
      <c r="K124" s="156">
        <v>755</v>
      </c>
      <c r="L124" s="235" t="s">
        <v>602</v>
      </c>
      <c r="M124" s="153"/>
      <c r="N124" s="151"/>
      <c r="O124" s="223" t="s">
        <v>57</v>
      </c>
      <c r="P124" s="161" t="s">
        <v>717</v>
      </c>
      <c r="Q124" s="161"/>
      <c r="R124" s="161"/>
      <c r="S124" s="155" t="s">
        <v>718</v>
      </c>
      <c r="T124" s="155" t="s">
        <v>719</v>
      </c>
      <c r="U124" s="156">
        <v>2073</v>
      </c>
      <c r="V124" s="179" t="s">
        <v>720</v>
      </c>
      <c r="W124" s="162"/>
      <c r="X124" s="163"/>
    </row>
    <row r="125" spans="1:24" s="142" customFormat="1" x14ac:dyDescent="0.25">
      <c r="A125" s="136"/>
      <c r="B125" s="125"/>
      <c r="C125" s="130" t="s">
        <v>26</v>
      </c>
      <c r="D125" s="192" t="s">
        <v>714</v>
      </c>
      <c r="E125" s="186" t="s">
        <v>375</v>
      </c>
      <c r="F125" s="186" t="s">
        <v>77</v>
      </c>
      <c r="G125" s="148" t="s">
        <v>721</v>
      </c>
      <c r="H125" s="148" t="s">
        <v>722</v>
      </c>
      <c r="I125" s="205" t="s">
        <v>44</v>
      </c>
      <c r="J125" s="205" t="s">
        <v>71</v>
      </c>
      <c r="K125" s="135">
        <v>5</v>
      </c>
      <c r="L125" s="232" t="s">
        <v>723</v>
      </c>
      <c r="M125" s="148"/>
      <c r="N125" s="205"/>
      <c r="O125" s="281"/>
      <c r="P125" s="146"/>
      <c r="Q125" s="146"/>
      <c r="R125" s="172"/>
      <c r="S125" s="224"/>
      <c r="T125" s="225"/>
      <c r="U125" s="127"/>
      <c r="V125" s="127"/>
      <c r="W125" s="128"/>
      <c r="X125" s="129"/>
    </row>
    <row r="126" spans="1:24" s="142" customFormat="1" x14ac:dyDescent="0.25">
      <c r="A126" s="136"/>
      <c r="B126" s="125"/>
      <c r="C126" s="130" t="s">
        <v>26</v>
      </c>
      <c r="D126" s="192" t="s">
        <v>714</v>
      </c>
      <c r="E126" s="186" t="s">
        <v>375</v>
      </c>
      <c r="F126" s="186" t="s">
        <v>77</v>
      </c>
      <c r="G126" s="148" t="s">
        <v>718</v>
      </c>
      <c r="H126" s="148" t="s">
        <v>719</v>
      </c>
      <c r="I126" s="205" t="s">
        <v>44</v>
      </c>
      <c r="J126" s="205" t="s">
        <v>71</v>
      </c>
      <c r="K126" s="135" t="s">
        <v>724</v>
      </c>
      <c r="L126" s="232" t="s">
        <v>725</v>
      </c>
      <c r="M126" s="148"/>
      <c r="N126" s="205"/>
      <c r="O126" t="s">
        <v>309</v>
      </c>
      <c r="P126" s="146" t="s">
        <v>726</v>
      </c>
      <c r="Q126" s="146"/>
      <c r="R126" s="172"/>
      <c r="S126" s="224"/>
      <c r="T126" s="225"/>
      <c r="U126" s="127"/>
      <c r="V126" s="127"/>
      <c r="W126" s="128"/>
      <c r="X126" s="129"/>
    </row>
    <row r="127" spans="1:24" s="178" customFormat="1" ht="22.8" x14ac:dyDescent="0.25">
      <c r="A127" s="160" t="s">
        <v>727</v>
      </c>
      <c r="B127" s="150" t="s">
        <v>728</v>
      </c>
      <c r="C127" s="151" t="s">
        <v>26</v>
      </c>
      <c r="D127" s="151" t="s">
        <v>729</v>
      </c>
      <c r="E127" s="153" t="s">
        <v>135</v>
      </c>
      <c r="F127" s="153" t="s">
        <v>136</v>
      </c>
      <c r="G127" s="153" t="s">
        <v>730</v>
      </c>
      <c r="H127" s="153" t="s">
        <v>731</v>
      </c>
      <c r="I127" s="151" t="s">
        <v>44</v>
      </c>
      <c r="J127" s="151" t="s">
        <v>71</v>
      </c>
      <c r="K127" s="156">
        <v>247</v>
      </c>
      <c r="L127" s="235" t="s">
        <v>110</v>
      </c>
      <c r="M127" s="153"/>
      <c r="N127" s="151"/>
      <c r="O127" s="223" t="s">
        <v>57</v>
      </c>
      <c r="P127" s="161" t="s">
        <v>183</v>
      </c>
      <c r="Q127" s="161"/>
      <c r="R127" s="161"/>
      <c r="S127" s="155" t="s">
        <v>732</v>
      </c>
      <c r="T127" s="155" t="s">
        <v>733</v>
      </c>
      <c r="U127" s="320">
        <v>1002</v>
      </c>
      <c r="V127" s="156" t="s">
        <v>734</v>
      </c>
      <c r="W127" s="162"/>
      <c r="X127" s="163"/>
    </row>
    <row r="128" spans="1:24" s="142" customFormat="1" x14ac:dyDescent="0.25">
      <c r="A128" s="136"/>
      <c r="B128" s="125"/>
      <c r="C128" s="130" t="s">
        <v>26</v>
      </c>
      <c r="D128" s="192" t="s">
        <v>729</v>
      </c>
      <c r="E128" s="186" t="s">
        <v>375</v>
      </c>
      <c r="F128" s="186" t="s">
        <v>77</v>
      </c>
      <c r="G128" s="186" t="s">
        <v>732</v>
      </c>
      <c r="H128" s="186" t="s">
        <v>733</v>
      </c>
      <c r="I128" s="130" t="s">
        <v>44</v>
      </c>
      <c r="J128" s="205" t="s">
        <v>71</v>
      </c>
      <c r="K128" s="268">
        <v>1001</v>
      </c>
      <c r="L128" s="232" t="s">
        <v>734</v>
      </c>
      <c r="M128" s="148"/>
      <c r="N128" s="205"/>
      <c r="O128" s="131" t="s">
        <v>735</v>
      </c>
      <c r="P128" s="205" t="s">
        <v>736</v>
      </c>
      <c r="Q128" s="146"/>
      <c r="R128" s="172"/>
      <c r="S128" s="224"/>
      <c r="T128" s="225"/>
      <c r="U128" s="127"/>
      <c r="V128" s="127"/>
      <c r="W128" s="128"/>
      <c r="X128" s="129"/>
    </row>
    <row r="129" spans="1:24" s="178" customFormat="1" ht="22.8" x14ac:dyDescent="0.25">
      <c r="A129" s="160" t="s">
        <v>737</v>
      </c>
      <c r="B129" s="150" t="s">
        <v>738</v>
      </c>
      <c r="C129" s="151" t="s">
        <v>26</v>
      </c>
      <c r="D129" s="151" t="s">
        <v>739</v>
      </c>
      <c r="E129" s="153" t="s">
        <v>135</v>
      </c>
      <c r="F129" s="153" t="s">
        <v>136</v>
      </c>
      <c r="G129" s="153" t="s">
        <v>126</v>
      </c>
      <c r="H129" s="153"/>
      <c r="I129" s="151"/>
      <c r="J129" s="151"/>
      <c r="K129" s="156"/>
      <c r="L129" s="235"/>
      <c r="M129" s="153"/>
      <c r="N129" s="151"/>
      <c r="O129" s="223"/>
      <c r="P129" s="161"/>
      <c r="Q129" s="161"/>
      <c r="R129" s="161"/>
      <c r="S129" s="155" t="s">
        <v>740</v>
      </c>
      <c r="T129" s="187" t="s">
        <v>741</v>
      </c>
      <c r="U129" s="179">
        <v>1062</v>
      </c>
      <c r="V129" s="156" t="s">
        <v>742</v>
      </c>
      <c r="W129" s="162"/>
      <c r="X129" s="163"/>
    </row>
    <row r="130" spans="1:24" s="142" customFormat="1" x14ac:dyDescent="0.25">
      <c r="A130" s="136"/>
      <c r="B130" s="125"/>
      <c r="C130" s="130" t="s">
        <v>26</v>
      </c>
      <c r="D130" s="192" t="s">
        <v>739</v>
      </c>
      <c r="E130" s="186" t="s">
        <v>375</v>
      </c>
      <c r="F130" s="186" t="s">
        <v>77</v>
      </c>
      <c r="G130" s="186" t="s">
        <v>743</v>
      </c>
      <c r="H130" s="186" t="s">
        <v>741</v>
      </c>
      <c r="I130" s="130" t="s">
        <v>44</v>
      </c>
      <c r="J130" s="205" t="s">
        <v>71</v>
      </c>
      <c r="K130" s="268">
        <v>303</v>
      </c>
      <c r="L130" s="232" t="s">
        <v>744</v>
      </c>
      <c r="M130" s="148"/>
      <c r="N130" s="205"/>
      <c r="O130" s="131" t="s">
        <v>538</v>
      </c>
      <c r="P130" s="205" t="s">
        <v>745</v>
      </c>
      <c r="Q130" s="146" t="s">
        <v>745</v>
      </c>
      <c r="R130" s="146"/>
      <c r="S130" s="224"/>
      <c r="T130" s="225"/>
      <c r="U130" s="127"/>
      <c r="V130" s="127"/>
      <c r="W130" s="128"/>
      <c r="X130" s="129"/>
    </row>
    <row r="131" spans="1:24" s="178" customFormat="1" ht="22.8" x14ac:dyDescent="0.2">
      <c r="A131" s="160" t="s">
        <v>746</v>
      </c>
      <c r="B131" s="150" t="s">
        <v>747</v>
      </c>
      <c r="C131" s="151" t="s">
        <v>26</v>
      </c>
      <c r="D131" s="151" t="s">
        <v>748</v>
      </c>
      <c r="E131" s="153" t="s">
        <v>124</v>
      </c>
      <c r="F131" s="153" t="s">
        <v>571</v>
      </c>
      <c r="G131" s="153" t="s">
        <v>126</v>
      </c>
      <c r="H131" s="153"/>
      <c r="I131" s="151"/>
      <c r="J131" s="151"/>
      <c r="K131" s="156"/>
      <c r="L131" s="235"/>
      <c r="M131" s="153"/>
      <c r="N131" s="151"/>
      <c r="O131" s="223"/>
      <c r="P131" s="161"/>
      <c r="Q131" s="161"/>
      <c r="R131" s="161"/>
      <c r="S131" s="339" t="s">
        <v>749</v>
      </c>
      <c r="T131" s="187" t="s">
        <v>750</v>
      </c>
      <c r="U131" s="156">
        <v>1318</v>
      </c>
      <c r="V131" s="156" t="s">
        <v>751</v>
      </c>
      <c r="W131" s="162"/>
      <c r="X131" s="163"/>
    </row>
    <row r="132" spans="1:24" s="142" customFormat="1" x14ac:dyDescent="0.25">
      <c r="A132" s="136"/>
      <c r="B132" s="125"/>
      <c r="C132" s="130" t="s">
        <v>26</v>
      </c>
      <c r="D132" s="192" t="s">
        <v>748</v>
      </c>
      <c r="E132" s="186" t="s">
        <v>375</v>
      </c>
      <c r="F132" s="186" t="s">
        <v>77</v>
      </c>
      <c r="G132" s="148" t="s">
        <v>752</v>
      </c>
      <c r="H132" s="249" t="s">
        <v>753</v>
      </c>
      <c r="I132" s="130" t="s">
        <v>44</v>
      </c>
      <c r="J132" s="205" t="s">
        <v>71</v>
      </c>
      <c r="K132" s="317">
        <v>1389</v>
      </c>
      <c r="L132" s="232" t="s">
        <v>116</v>
      </c>
      <c r="M132" s="148"/>
      <c r="N132" s="205"/>
      <c r="O132" s="246"/>
      <c r="P132" s="146"/>
      <c r="Q132" s="146"/>
      <c r="R132" s="172"/>
      <c r="S132" s="224"/>
      <c r="T132" s="225"/>
      <c r="U132" s="127"/>
      <c r="V132" s="127"/>
      <c r="W132" s="128"/>
      <c r="X132" s="129"/>
    </row>
    <row r="133" spans="1:24" s="142" customFormat="1" x14ac:dyDescent="0.25">
      <c r="A133" s="136"/>
      <c r="B133" s="125"/>
      <c r="C133" s="130" t="s">
        <v>26</v>
      </c>
      <c r="D133" s="192" t="s">
        <v>748</v>
      </c>
      <c r="E133" s="186" t="s">
        <v>375</v>
      </c>
      <c r="F133" s="186" t="s">
        <v>77</v>
      </c>
      <c r="G133" s="148" t="s">
        <v>754</v>
      </c>
      <c r="H133" s="249" t="s">
        <v>755</v>
      </c>
      <c r="I133" s="130" t="s">
        <v>44</v>
      </c>
      <c r="J133" s="205" t="s">
        <v>80</v>
      </c>
      <c r="K133" s="135">
        <v>1486</v>
      </c>
      <c r="L133" s="232" t="s">
        <v>756</v>
      </c>
      <c r="M133" s="148"/>
      <c r="N133" s="205"/>
      <c r="O133" s="224" t="s">
        <v>57</v>
      </c>
      <c r="P133" s="205"/>
      <c r="Q133" s="146"/>
      <c r="R133" s="172"/>
      <c r="S133" s="224"/>
      <c r="T133" s="225"/>
      <c r="U133" s="127"/>
      <c r="V133" s="127"/>
      <c r="W133" s="128"/>
      <c r="X133" s="129"/>
    </row>
    <row r="134" spans="1:24" s="178" customFormat="1" ht="22.8" x14ac:dyDescent="0.2">
      <c r="A134" s="160" t="s">
        <v>757</v>
      </c>
      <c r="B134" s="150" t="s">
        <v>758</v>
      </c>
      <c r="C134" s="151" t="s">
        <v>26</v>
      </c>
      <c r="D134" s="151" t="s">
        <v>759</v>
      </c>
      <c r="E134" s="153" t="s">
        <v>760</v>
      </c>
      <c r="F134" s="153" t="s">
        <v>136</v>
      </c>
      <c r="G134" s="153" t="s">
        <v>761</v>
      </c>
      <c r="H134" s="153" t="s">
        <v>762</v>
      </c>
      <c r="I134" s="151" t="s">
        <v>44</v>
      </c>
      <c r="J134" s="151" t="s">
        <v>71</v>
      </c>
      <c r="K134" s="156" t="s">
        <v>763</v>
      </c>
      <c r="L134" s="235" t="s">
        <v>764</v>
      </c>
      <c r="M134" s="153"/>
      <c r="N134" s="151"/>
      <c r="O134" s="223" t="s">
        <v>57</v>
      </c>
      <c r="P134" s="161"/>
      <c r="Q134" s="161"/>
      <c r="R134" s="161"/>
      <c r="S134" s="263" t="s">
        <v>765</v>
      </c>
      <c r="T134" s="155" t="s">
        <v>766</v>
      </c>
      <c r="U134" s="156">
        <v>1845</v>
      </c>
      <c r="V134" s="156" t="s">
        <v>710</v>
      </c>
      <c r="W134" s="162"/>
      <c r="X134" s="163"/>
    </row>
    <row r="135" spans="1:24" s="142" customFormat="1" ht="22.8" x14ac:dyDescent="0.25">
      <c r="A135" s="136"/>
      <c r="B135" s="125"/>
      <c r="C135" s="130"/>
      <c r="D135" s="192" t="s">
        <v>759</v>
      </c>
      <c r="E135" s="186" t="s">
        <v>375</v>
      </c>
      <c r="F135" s="186" t="s">
        <v>77</v>
      </c>
      <c r="G135" s="148" t="s">
        <v>767</v>
      </c>
      <c r="H135" s="249" t="s">
        <v>766</v>
      </c>
      <c r="I135" s="205" t="s">
        <v>44</v>
      </c>
      <c r="J135" s="205" t="s">
        <v>71</v>
      </c>
      <c r="K135" s="135">
        <v>782</v>
      </c>
      <c r="L135" s="232" t="s">
        <v>768</v>
      </c>
      <c r="M135" s="148"/>
      <c r="N135" s="205"/>
      <c r="O135" s="224" t="s">
        <v>57</v>
      </c>
      <c r="P135" s="146" t="s">
        <v>769</v>
      </c>
      <c r="Q135" s="146"/>
      <c r="R135" s="172"/>
      <c r="S135" s="224"/>
      <c r="T135" s="225"/>
      <c r="U135" s="127"/>
      <c r="V135" s="127"/>
      <c r="W135" s="128"/>
      <c r="X135" s="129"/>
    </row>
    <row r="136" spans="1:24" s="178" customFormat="1" ht="22.8" x14ac:dyDescent="0.25">
      <c r="A136" s="149" t="s">
        <v>770</v>
      </c>
      <c r="B136" s="150" t="s">
        <v>771</v>
      </c>
      <c r="C136" s="167" t="s">
        <v>26</v>
      </c>
      <c r="D136" s="174" t="s">
        <v>772</v>
      </c>
      <c r="E136" s="187" t="s">
        <v>124</v>
      </c>
      <c r="F136" s="187" t="s">
        <v>571</v>
      </c>
      <c r="G136" s="153" t="s">
        <v>773</v>
      </c>
      <c r="H136" s="153" t="s">
        <v>774</v>
      </c>
      <c r="I136" s="151" t="s">
        <v>44</v>
      </c>
      <c r="J136" s="151" t="s">
        <v>71</v>
      </c>
      <c r="K136" s="156">
        <v>741</v>
      </c>
      <c r="L136" s="235" t="s">
        <v>602</v>
      </c>
      <c r="M136" s="153"/>
      <c r="N136" s="151"/>
      <c r="O136" s="223" t="s">
        <v>669</v>
      </c>
      <c r="P136" s="161" t="s">
        <v>775</v>
      </c>
      <c r="Q136" s="161"/>
      <c r="R136" s="176"/>
      <c r="S136" s="223" t="s">
        <v>776</v>
      </c>
      <c r="T136" s="202" t="s">
        <v>777</v>
      </c>
      <c r="U136" s="159">
        <v>845</v>
      </c>
      <c r="V136" s="159" t="s">
        <v>778</v>
      </c>
      <c r="W136" s="157"/>
      <c r="X136" s="158"/>
    </row>
    <row r="137" spans="1:24" s="142" customFormat="1" ht="22.8" x14ac:dyDescent="0.25">
      <c r="A137" s="136"/>
      <c r="B137" s="125"/>
      <c r="C137" s="130" t="s">
        <v>26</v>
      </c>
      <c r="D137" s="192" t="s">
        <v>772</v>
      </c>
      <c r="E137" s="186" t="s">
        <v>375</v>
      </c>
      <c r="F137" s="186" t="s">
        <v>77</v>
      </c>
      <c r="G137" s="148" t="s">
        <v>776</v>
      </c>
      <c r="H137" s="148" t="s">
        <v>779</v>
      </c>
      <c r="I137" s="205" t="s">
        <v>44</v>
      </c>
      <c r="J137" s="205" t="s">
        <v>71</v>
      </c>
      <c r="K137" s="135">
        <v>254</v>
      </c>
      <c r="L137" s="232" t="s">
        <v>110</v>
      </c>
      <c r="M137" s="148"/>
      <c r="N137" s="205"/>
      <c r="O137" s="224" t="s">
        <v>57</v>
      </c>
      <c r="P137" s="146" t="s">
        <v>780</v>
      </c>
      <c r="Q137" s="146" t="s">
        <v>781</v>
      </c>
      <c r="R137" s="146" t="s">
        <v>782</v>
      </c>
      <c r="S137" s="224"/>
      <c r="T137" s="225"/>
      <c r="U137" s="127"/>
      <c r="V137" s="127"/>
      <c r="W137" s="128"/>
      <c r="X137" s="129"/>
    </row>
    <row r="138" spans="1:24" s="142" customFormat="1" ht="22.8" x14ac:dyDescent="0.25">
      <c r="A138" s="136"/>
      <c r="B138" s="125"/>
      <c r="C138" s="130" t="s">
        <v>26</v>
      </c>
      <c r="D138" s="192" t="s">
        <v>772</v>
      </c>
      <c r="E138" s="186" t="s">
        <v>375</v>
      </c>
      <c r="F138" s="186" t="s">
        <v>77</v>
      </c>
      <c r="G138" s="186" t="s">
        <v>783</v>
      </c>
      <c r="H138" s="186" t="s">
        <v>784</v>
      </c>
      <c r="I138" s="130" t="s">
        <v>44</v>
      </c>
      <c r="J138" s="205" t="s">
        <v>71</v>
      </c>
      <c r="K138" s="268">
        <v>255</v>
      </c>
      <c r="L138" s="232" t="s">
        <v>110</v>
      </c>
      <c r="M138" s="148"/>
      <c r="N138" s="205"/>
      <c r="O138" s="131" t="s">
        <v>57</v>
      </c>
      <c r="P138" s="146" t="s">
        <v>785</v>
      </c>
      <c r="Q138" s="146" t="s">
        <v>786</v>
      </c>
      <c r="R138" s="172"/>
      <c r="S138" s="224"/>
      <c r="T138" s="225"/>
      <c r="U138" s="127"/>
      <c r="V138" s="127"/>
      <c r="W138" s="128"/>
      <c r="X138" s="129"/>
    </row>
    <row r="139" spans="1:24" s="142" customFormat="1" x14ac:dyDescent="0.25">
      <c r="A139" s="149" t="s">
        <v>787</v>
      </c>
      <c r="B139" s="150" t="s">
        <v>788</v>
      </c>
      <c r="C139" s="167" t="s">
        <v>26</v>
      </c>
      <c r="D139" s="174" t="s">
        <v>789</v>
      </c>
      <c r="E139" s="187" t="s">
        <v>124</v>
      </c>
      <c r="F139" s="187" t="s">
        <v>571</v>
      </c>
      <c r="G139" s="153" t="s">
        <v>126</v>
      </c>
      <c r="H139" s="153"/>
      <c r="I139" s="151"/>
      <c r="J139" s="151"/>
      <c r="K139" s="156"/>
      <c r="L139" s="235"/>
      <c r="M139" s="153"/>
      <c r="N139" s="151"/>
      <c r="O139" s="223"/>
      <c r="P139" s="161"/>
      <c r="Q139" s="161"/>
      <c r="R139" s="161"/>
      <c r="S139" s="155" t="s">
        <v>790</v>
      </c>
      <c r="T139" s="155" t="s">
        <v>791</v>
      </c>
      <c r="U139" s="156">
        <v>344</v>
      </c>
      <c r="V139" s="156" t="s">
        <v>449</v>
      </c>
      <c r="W139" s="128"/>
      <c r="X139" s="129"/>
    </row>
    <row r="140" spans="1:24" s="142" customFormat="1" ht="22.8" x14ac:dyDescent="0.25">
      <c r="A140" s="136"/>
      <c r="B140" s="125"/>
      <c r="C140" s="130"/>
      <c r="D140" s="192" t="s">
        <v>789</v>
      </c>
      <c r="E140" s="186" t="s">
        <v>375</v>
      </c>
      <c r="F140" s="186" t="s">
        <v>77</v>
      </c>
      <c r="G140" s="148" t="s">
        <v>792</v>
      </c>
      <c r="H140" s="148" t="s">
        <v>793</v>
      </c>
      <c r="I140" s="205" t="s">
        <v>44</v>
      </c>
      <c r="J140" s="205" t="s">
        <v>71</v>
      </c>
      <c r="K140" s="135">
        <v>570</v>
      </c>
      <c r="L140" s="232" t="s">
        <v>794</v>
      </c>
      <c r="M140" s="148"/>
      <c r="N140" s="205"/>
      <c r="O140" s="224" t="s">
        <v>309</v>
      </c>
      <c r="P140" s="146" t="s">
        <v>336</v>
      </c>
      <c r="Q140" s="146" t="s">
        <v>795</v>
      </c>
      <c r="R140" s="146"/>
      <c r="S140" s="137"/>
      <c r="T140" s="199"/>
      <c r="U140" s="127"/>
      <c r="V140" s="127"/>
      <c r="W140" s="128"/>
      <c r="X140" s="129"/>
    </row>
    <row r="141" spans="1:24" s="142" customFormat="1" x14ac:dyDescent="0.25">
      <c r="A141" s="136"/>
      <c r="B141" s="125"/>
      <c r="C141" s="130"/>
      <c r="D141" s="192" t="s">
        <v>789</v>
      </c>
      <c r="E141" s="186" t="s">
        <v>375</v>
      </c>
      <c r="F141" s="186" t="s">
        <v>77</v>
      </c>
      <c r="G141" s="148" t="s">
        <v>796</v>
      </c>
      <c r="H141" s="148" t="s">
        <v>797</v>
      </c>
      <c r="I141" s="205" t="s">
        <v>44</v>
      </c>
      <c r="J141" s="205" t="s">
        <v>71</v>
      </c>
      <c r="K141" s="268">
        <v>804</v>
      </c>
      <c r="L141" s="232" t="s">
        <v>798</v>
      </c>
      <c r="M141" s="148"/>
      <c r="N141" s="205"/>
      <c r="O141" s="224" t="s">
        <v>57</v>
      </c>
      <c r="P141" s="146" t="s">
        <v>799</v>
      </c>
      <c r="Q141" s="146"/>
      <c r="R141" s="146"/>
      <c r="S141" s="137"/>
      <c r="T141" s="199"/>
      <c r="U141" s="127"/>
      <c r="V141" s="127"/>
      <c r="W141" s="128"/>
      <c r="X141" s="129"/>
    </row>
    <row r="142" spans="1:24" s="178" customFormat="1" x14ac:dyDescent="0.25">
      <c r="A142" s="171" t="s">
        <v>800</v>
      </c>
      <c r="B142" s="150" t="s">
        <v>801</v>
      </c>
      <c r="C142" s="151" t="s">
        <v>26</v>
      </c>
      <c r="D142" s="151" t="s">
        <v>802</v>
      </c>
      <c r="E142" s="153" t="s">
        <v>67</v>
      </c>
      <c r="F142" s="153" t="s">
        <v>547</v>
      </c>
      <c r="G142" s="153" t="s">
        <v>126</v>
      </c>
      <c r="H142" s="153"/>
      <c r="I142" s="151"/>
      <c r="J142" s="151"/>
      <c r="K142" s="156"/>
      <c r="L142" s="235"/>
      <c r="M142" s="153"/>
      <c r="N142" s="151"/>
      <c r="O142" s="295"/>
      <c r="P142" s="294"/>
      <c r="Q142" s="296"/>
      <c r="R142" s="294"/>
      <c r="S142" s="155" t="s">
        <v>803</v>
      </c>
      <c r="T142" s="155" t="s">
        <v>804</v>
      </c>
      <c r="U142" s="156">
        <v>977</v>
      </c>
      <c r="V142" s="182" t="s">
        <v>75</v>
      </c>
      <c r="W142" s="162"/>
      <c r="X142" s="163"/>
    </row>
    <row r="143" spans="1:24" s="142" customFormat="1" ht="22.8" x14ac:dyDescent="0.25">
      <c r="A143" s="136"/>
      <c r="B143" s="125"/>
      <c r="C143" s="130" t="s">
        <v>26</v>
      </c>
      <c r="D143" s="192" t="s">
        <v>802</v>
      </c>
      <c r="E143" s="186" t="s">
        <v>107</v>
      </c>
      <c r="F143" s="186" t="s">
        <v>98</v>
      </c>
      <c r="G143" s="148" t="s">
        <v>805</v>
      </c>
      <c r="H143" s="148" t="s">
        <v>806</v>
      </c>
      <c r="I143" s="205" t="s">
        <v>44</v>
      </c>
      <c r="J143" s="205" t="s">
        <v>71</v>
      </c>
      <c r="K143" s="135">
        <v>1157</v>
      </c>
      <c r="L143" s="232" t="s">
        <v>807</v>
      </c>
      <c r="M143" s="148"/>
      <c r="N143" s="205"/>
      <c r="O143" s="224" t="s">
        <v>57</v>
      </c>
      <c r="P143" s="146" t="s">
        <v>197</v>
      </c>
      <c r="Q143" s="146" t="s">
        <v>808</v>
      </c>
      <c r="R143" s="172"/>
      <c r="S143" s="224"/>
      <c r="T143" s="225"/>
      <c r="U143" s="127"/>
      <c r="V143" s="127"/>
      <c r="W143" s="128"/>
      <c r="X143" s="129"/>
    </row>
    <row r="144" spans="1:24" s="142" customFormat="1" x14ac:dyDescent="0.25">
      <c r="A144" s="136"/>
      <c r="B144" s="125"/>
      <c r="C144" s="130" t="s">
        <v>26</v>
      </c>
      <c r="D144" s="192" t="s">
        <v>802</v>
      </c>
      <c r="E144" s="186" t="s">
        <v>107</v>
      </c>
      <c r="F144" s="186" t="s">
        <v>98</v>
      </c>
      <c r="G144" s="186" t="s">
        <v>809</v>
      </c>
      <c r="H144" s="211" t="s">
        <v>810</v>
      </c>
      <c r="I144" s="289" t="s">
        <v>44</v>
      </c>
      <c r="J144" s="196" t="s">
        <v>71</v>
      </c>
      <c r="K144" s="268">
        <v>172</v>
      </c>
      <c r="L144" s="232" t="s">
        <v>811</v>
      </c>
      <c r="M144" s="148"/>
      <c r="N144" s="205"/>
      <c r="O144" s="303" t="s">
        <v>669</v>
      </c>
      <c r="P144" s="196" t="s">
        <v>325</v>
      </c>
      <c r="Q144" s="145" t="s">
        <v>197</v>
      </c>
      <c r="R144" s="304"/>
      <c r="S144" s="224"/>
      <c r="T144" s="225"/>
      <c r="U144" s="127"/>
      <c r="V144" s="127"/>
      <c r="W144" s="128"/>
      <c r="X144" s="129"/>
    </row>
    <row r="145" spans="1:25" s="142" customFormat="1" ht="30.75" customHeight="1" x14ac:dyDescent="0.25">
      <c r="A145" s="136"/>
      <c r="B145" s="125"/>
      <c r="C145" s="130" t="s">
        <v>26</v>
      </c>
      <c r="D145" s="192" t="s">
        <v>802</v>
      </c>
      <c r="E145" s="186" t="s">
        <v>375</v>
      </c>
      <c r="F145" s="186" t="s">
        <v>77</v>
      </c>
      <c r="G145" s="186" t="s">
        <v>812</v>
      </c>
      <c r="H145" s="186" t="s">
        <v>813</v>
      </c>
      <c r="I145" s="130" t="s">
        <v>44</v>
      </c>
      <c r="J145" s="205" t="s">
        <v>71</v>
      </c>
      <c r="K145" s="268">
        <v>857</v>
      </c>
      <c r="L145" s="232" t="s">
        <v>814</v>
      </c>
      <c r="M145" s="148"/>
      <c r="N145" s="205"/>
      <c r="O145" s="131" t="s">
        <v>815</v>
      </c>
      <c r="P145" s="146" t="s">
        <v>780</v>
      </c>
      <c r="Q145" s="146"/>
      <c r="R145" s="172"/>
      <c r="S145" s="224"/>
      <c r="T145" s="225"/>
      <c r="U145" s="127"/>
      <c r="V145" s="127"/>
      <c r="W145" s="128"/>
      <c r="X145" s="129"/>
    </row>
    <row r="146" spans="1:25" s="178" customFormat="1" ht="22.8" x14ac:dyDescent="0.25">
      <c r="A146" s="171" t="s">
        <v>816</v>
      </c>
      <c r="B146" s="170" t="s">
        <v>817</v>
      </c>
      <c r="C146" s="154" t="s">
        <v>26</v>
      </c>
      <c r="D146" s="167" t="s">
        <v>818</v>
      </c>
      <c r="E146" s="185" t="s">
        <v>135</v>
      </c>
      <c r="F146" s="185" t="s">
        <v>136</v>
      </c>
      <c r="G146" s="153" t="s">
        <v>819</v>
      </c>
      <c r="H146" s="153" t="s">
        <v>820</v>
      </c>
      <c r="I146" s="151" t="s">
        <v>44</v>
      </c>
      <c r="J146" s="151" t="s">
        <v>71</v>
      </c>
      <c r="K146" s="156">
        <v>2209</v>
      </c>
      <c r="L146" s="235" t="s">
        <v>821</v>
      </c>
      <c r="M146" s="153"/>
      <c r="N146" s="151"/>
      <c r="O146" s="223" t="s">
        <v>309</v>
      </c>
      <c r="P146" s="161" t="s">
        <v>822</v>
      </c>
      <c r="Q146" s="161"/>
      <c r="R146" s="161"/>
      <c r="S146" s="230" t="s">
        <v>126</v>
      </c>
      <c r="T146" s="155"/>
      <c r="U146" s="156"/>
      <c r="V146" s="156"/>
      <c r="W146" s="162"/>
      <c r="X146" s="163"/>
    </row>
    <row r="147" spans="1:25" s="178" customFormat="1" x14ac:dyDescent="0.25">
      <c r="A147" s="171" t="s">
        <v>823</v>
      </c>
      <c r="B147" s="170" t="s">
        <v>824</v>
      </c>
      <c r="C147" s="154" t="s">
        <v>26</v>
      </c>
      <c r="D147" s="167" t="s">
        <v>825</v>
      </c>
      <c r="E147" s="185" t="s">
        <v>826</v>
      </c>
      <c r="F147" s="185" t="s">
        <v>136</v>
      </c>
      <c r="G147" s="153" t="s">
        <v>827</v>
      </c>
      <c r="H147" s="153" t="s">
        <v>828</v>
      </c>
      <c r="I147" s="151" t="s">
        <v>44</v>
      </c>
      <c r="J147" s="151" t="s">
        <v>281</v>
      </c>
      <c r="K147" s="156" t="s">
        <v>829</v>
      </c>
      <c r="L147" s="235" t="s">
        <v>830</v>
      </c>
      <c r="M147" s="153"/>
      <c r="N147" s="151"/>
      <c r="O147" s="223" t="s">
        <v>161</v>
      </c>
      <c r="P147" s="161"/>
      <c r="Q147" s="161"/>
      <c r="R147" s="161"/>
      <c r="S147" s="230" t="s">
        <v>831</v>
      </c>
      <c r="T147" s="155" t="s">
        <v>832</v>
      </c>
      <c r="U147" s="156" t="s">
        <v>833</v>
      </c>
      <c r="V147" s="156" t="s">
        <v>834</v>
      </c>
      <c r="W147" s="162"/>
      <c r="X147" s="163"/>
    </row>
    <row r="148" spans="1:25" s="178" customFormat="1" ht="22.8" x14ac:dyDescent="0.25">
      <c r="A148" s="262" t="s">
        <v>835</v>
      </c>
      <c r="B148" s="150" t="s">
        <v>836</v>
      </c>
      <c r="C148" s="154" t="s">
        <v>26</v>
      </c>
      <c r="D148" s="174" t="s">
        <v>837</v>
      </c>
      <c r="E148" s="185" t="s">
        <v>124</v>
      </c>
      <c r="F148" s="185" t="s">
        <v>571</v>
      </c>
      <c r="G148" s="153" t="s">
        <v>838</v>
      </c>
      <c r="H148" s="153" t="s">
        <v>839</v>
      </c>
      <c r="I148" s="151" t="s">
        <v>44</v>
      </c>
      <c r="J148" s="151" t="s">
        <v>71</v>
      </c>
      <c r="K148" s="272">
        <v>776</v>
      </c>
      <c r="L148" s="235" t="s">
        <v>840</v>
      </c>
      <c r="M148" s="153"/>
      <c r="N148" s="151"/>
      <c r="O148" s="223" t="s">
        <v>538</v>
      </c>
      <c r="P148" s="161"/>
      <c r="Q148" s="161" t="s">
        <v>841</v>
      </c>
      <c r="R148" s="161" t="s">
        <v>841</v>
      </c>
      <c r="S148" s="155" t="s">
        <v>842</v>
      </c>
      <c r="T148" s="200" t="s">
        <v>843</v>
      </c>
      <c r="U148" s="159">
        <v>859</v>
      </c>
      <c r="V148" s="159" t="s">
        <v>844</v>
      </c>
      <c r="W148" s="157"/>
      <c r="X148" s="163"/>
    </row>
    <row r="149" spans="1:25" s="142" customFormat="1" x14ac:dyDescent="0.25">
      <c r="A149" s="193"/>
      <c r="B149" s="140"/>
      <c r="C149" s="126" t="s">
        <v>26</v>
      </c>
      <c r="D149" s="192" t="s">
        <v>837</v>
      </c>
      <c r="E149" s="184" t="s">
        <v>375</v>
      </c>
      <c r="F149" s="184" t="s">
        <v>77</v>
      </c>
      <c r="G149" s="148" t="s">
        <v>842</v>
      </c>
      <c r="H149" s="148" t="s">
        <v>843</v>
      </c>
      <c r="I149" s="205" t="s">
        <v>44</v>
      </c>
      <c r="J149" s="205" t="s">
        <v>71</v>
      </c>
      <c r="K149" s="135">
        <v>231</v>
      </c>
      <c r="L149" s="232" t="s">
        <v>110</v>
      </c>
      <c r="M149" s="148"/>
      <c r="N149" s="205"/>
      <c r="O149" s="224" t="s">
        <v>161</v>
      </c>
      <c r="P149" s="146" t="s">
        <v>845</v>
      </c>
      <c r="Q149" s="146"/>
      <c r="R149" s="146"/>
      <c r="S149" s="137"/>
      <c r="T149" s="199"/>
      <c r="U149" s="127"/>
      <c r="V149" s="127"/>
      <c r="W149" s="128"/>
      <c r="X149" s="139"/>
    </row>
    <row r="150" spans="1:25" s="178" customFormat="1" x14ac:dyDescent="0.25">
      <c r="A150" s="262" t="s">
        <v>846</v>
      </c>
      <c r="B150" s="170" t="s">
        <v>847</v>
      </c>
      <c r="C150" s="154" t="s">
        <v>26</v>
      </c>
      <c r="D150" s="174" t="s">
        <v>848</v>
      </c>
      <c r="E150" s="185" t="s">
        <v>124</v>
      </c>
      <c r="F150" s="185" t="s">
        <v>571</v>
      </c>
      <c r="G150" s="153" t="s">
        <v>849</v>
      </c>
      <c r="H150" s="153" t="s">
        <v>850</v>
      </c>
      <c r="I150" s="151" t="s">
        <v>44</v>
      </c>
      <c r="J150" s="151" t="s">
        <v>71</v>
      </c>
      <c r="K150" s="272">
        <v>995</v>
      </c>
      <c r="L150" s="235" t="s">
        <v>734</v>
      </c>
      <c r="M150" s="153"/>
      <c r="N150" s="151"/>
      <c r="O150" s="223" t="s">
        <v>851</v>
      </c>
      <c r="P150" s="161" t="s">
        <v>197</v>
      </c>
      <c r="Q150" s="161" t="s">
        <v>112</v>
      </c>
      <c r="R150" s="161"/>
      <c r="S150" s="155" t="s">
        <v>852</v>
      </c>
      <c r="T150" s="200" t="s">
        <v>853</v>
      </c>
      <c r="U150" s="159">
        <v>1.232</v>
      </c>
      <c r="V150" s="159" t="s">
        <v>35</v>
      </c>
      <c r="W150" s="157"/>
      <c r="X150" s="163"/>
    </row>
    <row r="151" spans="1:25" s="142" customFormat="1" x14ac:dyDescent="0.25">
      <c r="A151" s="193"/>
      <c r="B151" s="140"/>
      <c r="C151" s="126" t="s">
        <v>26</v>
      </c>
      <c r="D151" s="192" t="s">
        <v>848</v>
      </c>
      <c r="E151" s="184" t="s">
        <v>375</v>
      </c>
      <c r="F151" s="184" t="s">
        <v>77</v>
      </c>
      <c r="G151" s="148" t="s">
        <v>852</v>
      </c>
      <c r="H151" s="148" t="s">
        <v>853</v>
      </c>
      <c r="I151" s="205" t="s">
        <v>44</v>
      </c>
      <c r="J151" s="205" t="s">
        <v>71</v>
      </c>
      <c r="K151" s="268">
        <v>297</v>
      </c>
      <c r="L151" s="232" t="s">
        <v>854</v>
      </c>
      <c r="M151" s="148"/>
      <c r="N151" s="205"/>
      <c r="O151" s="281"/>
      <c r="P151" s="146"/>
      <c r="Q151" s="146"/>
      <c r="R151" s="146"/>
      <c r="S151" s="137"/>
      <c r="T151" s="199"/>
      <c r="U151" s="127"/>
      <c r="V151" s="127"/>
      <c r="W151" s="128"/>
      <c r="X151" s="139"/>
    </row>
    <row r="152" spans="1:25" s="178" customFormat="1" x14ac:dyDescent="0.25">
      <c r="A152" s="262" t="s">
        <v>855</v>
      </c>
      <c r="B152" s="170" t="s">
        <v>856</v>
      </c>
      <c r="C152" s="154" t="s">
        <v>26</v>
      </c>
      <c r="D152" s="174" t="s">
        <v>857</v>
      </c>
      <c r="E152" s="185" t="s">
        <v>124</v>
      </c>
      <c r="F152" s="185" t="s">
        <v>571</v>
      </c>
      <c r="G152" s="153" t="s">
        <v>858</v>
      </c>
      <c r="H152" s="153" t="s">
        <v>859</v>
      </c>
      <c r="I152" s="151" t="s">
        <v>44</v>
      </c>
      <c r="J152" s="151" t="s">
        <v>71</v>
      </c>
      <c r="K152" s="272">
        <v>978</v>
      </c>
      <c r="L152" s="235" t="s">
        <v>75</v>
      </c>
      <c r="M152" s="153"/>
      <c r="N152" s="151"/>
      <c r="O152" s="223"/>
      <c r="P152" s="161"/>
      <c r="Q152" s="161"/>
      <c r="R152" s="161"/>
      <c r="S152" s="155" t="s">
        <v>858</v>
      </c>
      <c r="T152" s="200" t="s">
        <v>859</v>
      </c>
      <c r="U152" s="159" t="s">
        <v>860</v>
      </c>
      <c r="V152" s="159" t="s">
        <v>861</v>
      </c>
      <c r="W152" s="157"/>
      <c r="X152" s="163"/>
    </row>
    <row r="153" spans="1:25" s="142" customFormat="1" ht="24.75" customHeight="1" x14ac:dyDescent="0.25">
      <c r="A153" s="193"/>
      <c r="B153" s="140"/>
      <c r="C153" s="126" t="s">
        <v>26</v>
      </c>
      <c r="D153" s="192" t="s">
        <v>857</v>
      </c>
      <c r="E153" s="184" t="s">
        <v>375</v>
      </c>
      <c r="F153" s="184" t="s">
        <v>77</v>
      </c>
      <c r="G153" s="148" t="s">
        <v>831</v>
      </c>
      <c r="H153" s="148" t="s">
        <v>832</v>
      </c>
      <c r="I153" s="205" t="s">
        <v>44</v>
      </c>
      <c r="J153" s="205" t="s">
        <v>281</v>
      </c>
      <c r="K153" s="268">
        <v>856</v>
      </c>
      <c r="L153" s="232" t="s">
        <v>814</v>
      </c>
      <c r="M153" s="148"/>
      <c r="N153" s="205"/>
      <c r="O153" s="224" t="s">
        <v>862</v>
      </c>
      <c r="P153" s="146" t="s">
        <v>863</v>
      </c>
      <c r="Q153" s="146"/>
      <c r="R153" s="146"/>
      <c r="S153" s="137"/>
      <c r="T153" s="199"/>
      <c r="U153" s="127"/>
      <c r="V153" s="127"/>
      <c r="W153" s="128"/>
      <c r="X153" s="139"/>
    </row>
    <row r="154" spans="1:25" s="178" customFormat="1" ht="26.25" customHeight="1" x14ac:dyDescent="0.25">
      <c r="A154" s="262" t="s">
        <v>864</v>
      </c>
      <c r="B154" s="170" t="s">
        <v>865</v>
      </c>
      <c r="C154" s="154" t="s">
        <v>26</v>
      </c>
      <c r="D154" s="174" t="s">
        <v>866</v>
      </c>
      <c r="E154" s="185" t="s">
        <v>135</v>
      </c>
      <c r="F154" s="185" t="s">
        <v>136</v>
      </c>
      <c r="G154" s="153" t="s">
        <v>867</v>
      </c>
      <c r="H154" s="151" t="s">
        <v>868</v>
      </c>
      <c r="I154" s="151" t="s">
        <v>44</v>
      </c>
      <c r="J154" s="151" t="s">
        <v>71</v>
      </c>
      <c r="K154" s="272">
        <v>146</v>
      </c>
      <c r="L154" s="235" t="s">
        <v>869</v>
      </c>
      <c r="M154" s="153"/>
      <c r="N154" s="151"/>
      <c r="O154" s="223" t="s">
        <v>161</v>
      </c>
      <c r="P154" s="223" t="s">
        <v>870</v>
      </c>
      <c r="Q154" s="223" t="s">
        <v>870</v>
      </c>
      <c r="R154" s="223"/>
      <c r="S154" s="155" t="s">
        <v>871</v>
      </c>
      <c r="T154" s="200" t="s">
        <v>872</v>
      </c>
      <c r="U154" s="159">
        <v>771</v>
      </c>
      <c r="V154" s="159" t="s">
        <v>873</v>
      </c>
      <c r="W154" s="157"/>
      <c r="X154" s="163"/>
    </row>
    <row r="155" spans="1:25" s="178" customFormat="1" x14ac:dyDescent="0.25">
      <c r="A155" s="193"/>
      <c r="B155" s="140"/>
      <c r="C155" s="126"/>
      <c r="D155" s="192" t="s">
        <v>866</v>
      </c>
      <c r="E155" s="184" t="s">
        <v>375</v>
      </c>
      <c r="F155" s="184" t="s">
        <v>77</v>
      </c>
      <c r="G155" s="148" t="s">
        <v>874</v>
      </c>
      <c r="H155" s="148" t="s">
        <v>875</v>
      </c>
      <c r="I155" s="205" t="s">
        <v>44</v>
      </c>
      <c r="J155" s="205" t="s">
        <v>71</v>
      </c>
      <c r="K155" s="268" t="s">
        <v>876</v>
      </c>
      <c r="L155" s="232" t="s">
        <v>830</v>
      </c>
      <c r="M155" s="148"/>
      <c r="N155" s="205"/>
      <c r="O155" s="281"/>
      <c r="P155" s="146"/>
      <c r="Q155" s="146"/>
      <c r="R155" s="146"/>
      <c r="S155" s="137"/>
      <c r="T155" s="199"/>
      <c r="U155" s="127"/>
      <c r="V155" s="127"/>
      <c r="W155" s="128"/>
      <c r="X155" s="139"/>
      <c r="Y155" s="142"/>
    </row>
    <row r="156" spans="1:25" s="178" customFormat="1" ht="24" customHeight="1" x14ac:dyDescent="0.25">
      <c r="A156" s="262" t="s">
        <v>877</v>
      </c>
      <c r="B156" s="170" t="s">
        <v>878</v>
      </c>
      <c r="C156" s="154" t="s">
        <v>26</v>
      </c>
      <c r="D156" s="174" t="s">
        <v>879</v>
      </c>
      <c r="E156" s="185" t="s">
        <v>135</v>
      </c>
      <c r="F156" s="185" t="s">
        <v>136</v>
      </c>
      <c r="G156" s="153" t="s">
        <v>880</v>
      </c>
      <c r="H156" s="153" t="s">
        <v>881</v>
      </c>
      <c r="I156" s="151" t="s">
        <v>44</v>
      </c>
      <c r="J156" s="151" t="s">
        <v>71</v>
      </c>
      <c r="K156" s="272">
        <v>1547</v>
      </c>
      <c r="L156" s="235" t="s">
        <v>882</v>
      </c>
      <c r="M156" s="153"/>
      <c r="N156" s="151"/>
      <c r="O156" s="223" t="s">
        <v>538</v>
      </c>
      <c r="P156" s="161" t="s">
        <v>336</v>
      </c>
      <c r="Q156" s="161" t="s">
        <v>883</v>
      </c>
      <c r="R156" s="161"/>
      <c r="S156" s="155"/>
      <c r="T156" s="200"/>
      <c r="U156" s="159"/>
      <c r="V156" s="159"/>
      <c r="W156" s="157"/>
      <c r="X156" s="163"/>
    </row>
    <row r="157" spans="1:25" s="178" customFormat="1" ht="22.8" x14ac:dyDescent="0.25">
      <c r="A157" s="160" t="s">
        <v>884</v>
      </c>
      <c r="B157" s="150" t="s">
        <v>885</v>
      </c>
      <c r="C157" s="151" t="s">
        <v>26</v>
      </c>
      <c r="D157" s="151" t="s">
        <v>886</v>
      </c>
      <c r="E157" s="153" t="s">
        <v>124</v>
      </c>
      <c r="F157" s="153" t="s">
        <v>571</v>
      </c>
      <c r="G157" s="153" t="s">
        <v>887</v>
      </c>
      <c r="H157" s="153" t="s">
        <v>888</v>
      </c>
      <c r="I157" s="151" t="s">
        <v>44</v>
      </c>
      <c r="J157" s="151" t="s">
        <v>71</v>
      </c>
      <c r="K157" s="156">
        <v>739</v>
      </c>
      <c r="L157" s="235" t="s">
        <v>602</v>
      </c>
      <c r="M157" s="153" t="s">
        <v>111</v>
      </c>
      <c r="N157" s="151"/>
      <c r="O157" s="177" t="s">
        <v>684</v>
      </c>
      <c r="P157" s="161" t="s">
        <v>889</v>
      </c>
      <c r="Q157" s="161" t="s">
        <v>686</v>
      </c>
      <c r="R157" s="161"/>
      <c r="S157" s="155" t="s">
        <v>890</v>
      </c>
      <c r="T157" s="155" t="s">
        <v>891</v>
      </c>
      <c r="U157" s="156">
        <v>811</v>
      </c>
      <c r="V157" s="156" t="s">
        <v>798</v>
      </c>
      <c r="W157" s="162"/>
      <c r="X157" s="163"/>
    </row>
    <row r="158" spans="1:25" s="142" customFormat="1" x14ac:dyDescent="0.25">
      <c r="A158" s="136"/>
      <c r="B158" s="125"/>
      <c r="C158" s="205" t="s">
        <v>26</v>
      </c>
      <c r="D158" s="147" t="s">
        <v>886</v>
      </c>
      <c r="E158" s="148" t="s">
        <v>375</v>
      </c>
      <c r="F158" s="148" t="s">
        <v>77</v>
      </c>
      <c r="G158" s="148" t="s">
        <v>892</v>
      </c>
      <c r="H158" s="148" t="s">
        <v>893</v>
      </c>
      <c r="I158" s="205" t="s">
        <v>44</v>
      </c>
      <c r="J158" s="205" t="s">
        <v>71</v>
      </c>
      <c r="K158" s="268">
        <v>973</v>
      </c>
      <c r="L158" s="232" t="s">
        <v>75</v>
      </c>
      <c r="M158" s="148"/>
      <c r="N158" s="205"/>
      <c r="O158" s="224" t="s">
        <v>894</v>
      </c>
      <c r="P158" s="146" t="s">
        <v>686</v>
      </c>
      <c r="Q158" s="146" t="s">
        <v>700</v>
      </c>
      <c r="R158" s="146" t="s">
        <v>700</v>
      </c>
      <c r="S158" s="137"/>
      <c r="T158" s="199"/>
      <c r="U158" s="127"/>
      <c r="V158" s="127"/>
      <c r="W158" s="128"/>
      <c r="X158" s="139"/>
    </row>
    <row r="159" spans="1:25" s="142" customFormat="1" ht="22.8" x14ac:dyDescent="0.25">
      <c r="A159" s="136"/>
      <c r="B159" s="125"/>
      <c r="C159" s="205" t="s">
        <v>26</v>
      </c>
      <c r="D159" s="147" t="s">
        <v>886</v>
      </c>
      <c r="E159" s="148" t="s">
        <v>375</v>
      </c>
      <c r="F159" s="148" t="s">
        <v>77</v>
      </c>
      <c r="G159" s="148" t="s">
        <v>895</v>
      </c>
      <c r="H159" s="148" t="s">
        <v>896</v>
      </c>
      <c r="I159" s="205" t="s">
        <v>44</v>
      </c>
      <c r="J159" s="205" t="s">
        <v>71</v>
      </c>
      <c r="K159" s="135">
        <v>1075</v>
      </c>
      <c r="L159" s="232" t="s">
        <v>897</v>
      </c>
      <c r="M159" s="148"/>
      <c r="N159" s="205"/>
      <c r="O159" s="224" t="s">
        <v>684</v>
      </c>
      <c r="P159" s="146" t="s">
        <v>898</v>
      </c>
      <c r="Q159" s="146"/>
      <c r="R159" s="146"/>
      <c r="S159" s="137"/>
      <c r="T159" s="199"/>
      <c r="U159" s="127"/>
      <c r="V159" s="127"/>
      <c r="W159" s="128"/>
      <c r="X159" s="139"/>
    </row>
    <row r="160" spans="1:25" s="178" customFormat="1" ht="34.200000000000003" x14ac:dyDescent="0.25">
      <c r="A160" s="149" t="s">
        <v>899</v>
      </c>
      <c r="B160" s="150" t="s">
        <v>900</v>
      </c>
      <c r="C160" s="151" t="s">
        <v>26</v>
      </c>
      <c r="D160" s="152" t="s">
        <v>901</v>
      </c>
      <c r="E160" s="153" t="s">
        <v>135</v>
      </c>
      <c r="F160" s="153" t="s">
        <v>136</v>
      </c>
      <c r="G160" s="187" t="s">
        <v>902</v>
      </c>
      <c r="H160" s="187" t="s">
        <v>903</v>
      </c>
      <c r="I160" s="167" t="s">
        <v>44</v>
      </c>
      <c r="J160" s="151" t="s">
        <v>71</v>
      </c>
      <c r="K160" s="275">
        <v>1387</v>
      </c>
      <c r="L160" s="238" t="s">
        <v>116</v>
      </c>
      <c r="M160" s="153"/>
      <c r="N160" s="151"/>
      <c r="O160" s="223"/>
      <c r="P160" s="161"/>
      <c r="Q160" s="161"/>
      <c r="R160" s="161"/>
      <c r="S160" s="155" t="s">
        <v>904</v>
      </c>
      <c r="T160" s="200" t="s">
        <v>905</v>
      </c>
      <c r="U160" s="159">
        <v>292</v>
      </c>
      <c r="V160" s="159" t="s">
        <v>906</v>
      </c>
      <c r="W160" s="157"/>
      <c r="X160" s="163"/>
    </row>
    <row r="161" spans="1:33" s="178" customFormat="1" x14ac:dyDescent="0.25">
      <c r="A161" s="136"/>
      <c r="B161" s="125"/>
      <c r="C161" s="205" t="s">
        <v>26</v>
      </c>
      <c r="D161" s="147" t="s">
        <v>901</v>
      </c>
      <c r="E161" s="148" t="s">
        <v>84</v>
      </c>
      <c r="F161" s="148" t="s">
        <v>77</v>
      </c>
      <c r="G161" s="186" t="s">
        <v>907</v>
      </c>
      <c r="H161" s="211" t="s">
        <v>908</v>
      </c>
      <c r="I161" s="205" t="s">
        <v>44</v>
      </c>
      <c r="J161" s="205" t="s">
        <v>71</v>
      </c>
      <c r="K161" s="276" t="s">
        <v>909</v>
      </c>
      <c r="L161" s="239" t="s">
        <v>910</v>
      </c>
      <c r="M161" s="249"/>
      <c r="N161" s="196"/>
      <c r="O161" s="246" t="s">
        <v>911</v>
      </c>
      <c r="P161" s="145" t="s">
        <v>912</v>
      </c>
      <c r="Q161" s="145" t="s">
        <v>913</v>
      </c>
      <c r="R161" s="145"/>
      <c r="S161" s="207"/>
      <c r="T161" s="212"/>
      <c r="U161" s="213"/>
      <c r="V161" s="213"/>
      <c r="W161" s="209"/>
      <c r="X161" s="210"/>
      <c r="Y161" s="214"/>
      <c r="Z161" s="214"/>
      <c r="AA161" s="214"/>
      <c r="AB161" s="214"/>
      <c r="AC161" s="214"/>
      <c r="AD161" s="214"/>
      <c r="AE161" s="214"/>
      <c r="AF161" s="214"/>
      <c r="AG161" s="214"/>
    </row>
    <row r="162" spans="1:33" s="178" customFormat="1" ht="26.4" customHeight="1" x14ac:dyDescent="0.25">
      <c r="A162" s="171" t="s">
        <v>914</v>
      </c>
      <c r="B162" s="170" t="s">
        <v>915</v>
      </c>
      <c r="C162" s="154" t="s">
        <v>26</v>
      </c>
      <c r="D162" s="167" t="s">
        <v>916</v>
      </c>
      <c r="E162" s="185" t="s">
        <v>67</v>
      </c>
      <c r="F162" s="185" t="s">
        <v>547</v>
      </c>
      <c r="G162" s="153" t="s">
        <v>917</v>
      </c>
      <c r="H162" s="153" t="s">
        <v>918</v>
      </c>
      <c r="I162" s="151" t="s">
        <v>44</v>
      </c>
      <c r="J162" s="151" t="s">
        <v>71</v>
      </c>
      <c r="K162" s="156">
        <v>527</v>
      </c>
      <c r="L162" s="235" t="s">
        <v>919</v>
      </c>
      <c r="M162" s="153" t="s">
        <v>111</v>
      </c>
      <c r="N162" s="151"/>
      <c r="O162" s="244" t="s">
        <v>920</v>
      </c>
      <c r="P162" s="220" t="s">
        <v>197</v>
      </c>
      <c r="Q162" s="161" t="s">
        <v>921</v>
      </c>
      <c r="R162" s="161"/>
      <c r="S162" s="155" t="s">
        <v>922</v>
      </c>
      <c r="T162" s="155" t="s">
        <v>923</v>
      </c>
      <c r="U162" s="156">
        <v>1391</v>
      </c>
      <c r="V162" s="156" t="s">
        <v>924</v>
      </c>
      <c r="W162" s="162"/>
      <c r="X162" s="163"/>
    </row>
    <row r="163" spans="1:33" s="142" customFormat="1" x14ac:dyDescent="0.25">
      <c r="A163" s="136"/>
      <c r="B163" s="125"/>
      <c r="C163" s="205" t="s">
        <v>26</v>
      </c>
      <c r="D163" s="147" t="s">
        <v>916</v>
      </c>
      <c r="E163" s="148" t="s">
        <v>107</v>
      </c>
      <c r="F163" s="148" t="s">
        <v>98</v>
      </c>
      <c r="G163" s="148" t="s">
        <v>925</v>
      </c>
      <c r="H163" s="148" t="s">
        <v>926</v>
      </c>
      <c r="I163" s="205" t="s">
        <v>44</v>
      </c>
      <c r="J163" s="205" t="s">
        <v>80</v>
      </c>
      <c r="K163" s="135">
        <v>41</v>
      </c>
      <c r="L163" s="232" t="s">
        <v>927</v>
      </c>
      <c r="M163" s="148" t="s">
        <v>111</v>
      </c>
      <c r="N163" s="205"/>
      <c r="O163" s="224" t="s">
        <v>130</v>
      </c>
      <c r="P163" s="146"/>
      <c r="Q163" s="146" t="s">
        <v>928</v>
      </c>
      <c r="R163" s="146"/>
      <c r="S163" s="137"/>
      <c r="T163" s="199"/>
      <c r="U163" s="127"/>
      <c r="V163" s="127"/>
      <c r="W163" s="128"/>
      <c r="X163" s="139"/>
    </row>
    <row r="164" spans="1:33" s="142" customFormat="1" x14ac:dyDescent="0.25">
      <c r="A164" s="136"/>
      <c r="B164" s="125"/>
      <c r="C164" s="205" t="s">
        <v>26</v>
      </c>
      <c r="D164" s="147" t="s">
        <v>916</v>
      </c>
      <c r="E164" s="148" t="s">
        <v>107</v>
      </c>
      <c r="F164" s="148" t="s">
        <v>98</v>
      </c>
      <c r="G164" s="148" t="s">
        <v>922</v>
      </c>
      <c r="H164" s="148" t="s">
        <v>929</v>
      </c>
      <c r="I164" s="205" t="s">
        <v>44</v>
      </c>
      <c r="J164" s="205" t="s">
        <v>71</v>
      </c>
      <c r="K164" s="135">
        <v>1422</v>
      </c>
      <c r="L164" s="232" t="s">
        <v>930</v>
      </c>
      <c r="M164" s="148"/>
      <c r="N164" s="205"/>
      <c r="O164" s="224" t="s">
        <v>931</v>
      </c>
      <c r="P164" s="146" t="s">
        <v>499</v>
      </c>
      <c r="Q164" s="146" t="s">
        <v>921</v>
      </c>
      <c r="R164" s="146"/>
      <c r="S164" s="137"/>
      <c r="T164" s="199"/>
      <c r="U164" s="127"/>
      <c r="V164" s="127"/>
      <c r="W164" s="128"/>
      <c r="X164" s="139"/>
    </row>
    <row r="165" spans="1:33" s="178" customFormat="1" ht="26.4" customHeight="1" x14ac:dyDescent="0.25">
      <c r="A165" s="171" t="s">
        <v>932</v>
      </c>
      <c r="B165" s="170" t="s">
        <v>933</v>
      </c>
      <c r="C165" s="154" t="s">
        <v>26</v>
      </c>
      <c r="D165" s="167" t="s">
        <v>934</v>
      </c>
      <c r="E165" s="185" t="s">
        <v>135</v>
      </c>
      <c r="F165" s="185" t="s">
        <v>136</v>
      </c>
      <c r="G165" s="153" t="s">
        <v>935</v>
      </c>
      <c r="H165" s="153" t="s">
        <v>936</v>
      </c>
      <c r="I165" s="151" t="s">
        <v>44</v>
      </c>
      <c r="J165" s="151" t="s">
        <v>71</v>
      </c>
      <c r="K165" s="156">
        <v>278</v>
      </c>
      <c r="L165" s="235" t="s">
        <v>110</v>
      </c>
      <c r="M165" s="153"/>
      <c r="N165" s="151"/>
      <c r="O165" s="244" t="s">
        <v>684</v>
      </c>
      <c r="P165" s="220" t="s">
        <v>937</v>
      </c>
      <c r="Q165" s="161" t="s">
        <v>921</v>
      </c>
      <c r="R165" s="161"/>
      <c r="S165" s="155" t="s">
        <v>938</v>
      </c>
      <c r="T165" s="155" t="s">
        <v>939</v>
      </c>
      <c r="U165" s="156">
        <v>1155</v>
      </c>
      <c r="V165" s="156" t="s">
        <v>940</v>
      </c>
      <c r="W165" s="162"/>
      <c r="X165" s="163"/>
    </row>
    <row r="166" spans="1:33" s="178" customFormat="1" x14ac:dyDescent="0.25">
      <c r="A166" s="171" t="s">
        <v>941</v>
      </c>
      <c r="B166" s="170" t="s">
        <v>942</v>
      </c>
      <c r="C166" s="154" t="s">
        <v>26</v>
      </c>
      <c r="D166" s="151" t="s">
        <v>943</v>
      </c>
      <c r="E166" s="153" t="s">
        <v>124</v>
      </c>
      <c r="F166" s="153" t="s">
        <v>571</v>
      </c>
      <c r="G166" s="153" t="s">
        <v>944</v>
      </c>
      <c r="H166" s="153" t="s">
        <v>945</v>
      </c>
      <c r="I166" s="151" t="s">
        <v>44</v>
      </c>
      <c r="J166" s="151" t="s">
        <v>71</v>
      </c>
      <c r="K166" s="156">
        <v>357</v>
      </c>
      <c r="L166" s="235" t="s">
        <v>946</v>
      </c>
      <c r="M166" s="153" t="s">
        <v>272</v>
      </c>
      <c r="N166" s="151"/>
      <c r="O166" s="244" t="s">
        <v>947</v>
      </c>
      <c r="P166" s="220" t="s">
        <v>197</v>
      </c>
      <c r="Q166" s="220"/>
      <c r="R166" s="220"/>
      <c r="S166" s="155" t="s">
        <v>948</v>
      </c>
      <c r="T166" s="155" t="s">
        <v>949</v>
      </c>
      <c r="U166" s="156">
        <v>411</v>
      </c>
      <c r="V166" s="156" t="s">
        <v>950</v>
      </c>
      <c r="W166" s="162"/>
      <c r="X166" s="163"/>
    </row>
    <row r="167" spans="1:33" s="142" customFormat="1" x14ac:dyDescent="0.25">
      <c r="A167" s="141"/>
      <c r="B167" s="140"/>
      <c r="C167" s="126" t="s">
        <v>26</v>
      </c>
      <c r="D167" s="130" t="s">
        <v>943</v>
      </c>
      <c r="E167" s="184" t="s">
        <v>76</v>
      </c>
      <c r="F167" s="184" t="s">
        <v>77</v>
      </c>
      <c r="G167" s="148" t="s">
        <v>948</v>
      </c>
      <c r="H167" s="148" t="s">
        <v>951</v>
      </c>
      <c r="I167" s="205" t="s">
        <v>44</v>
      </c>
      <c r="J167" s="205" t="s">
        <v>71</v>
      </c>
      <c r="K167" s="135">
        <v>806</v>
      </c>
      <c r="L167" s="232" t="s">
        <v>154</v>
      </c>
      <c r="M167" s="148"/>
      <c r="N167" s="205"/>
      <c r="O167" s="224" t="s">
        <v>947</v>
      </c>
      <c r="P167" s="146"/>
      <c r="Q167" s="146" t="s">
        <v>952</v>
      </c>
      <c r="R167" s="146" t="s">
        <v>953</v>
      </c>
      <c r="S167" s="137"/>
      <c r="T167" s="137"/>
      <c r="U167" s="135"/>
      <c r="V167" s="135"/>
      <c r="W167" s="138"/>
      <c r="X167" s="139"/>
    </row>
    <row r="168" spans="1:33" s="178" customFormat="1" x14ac:dyDescent="0.25">
      <c r="A168" s="171" t="s">
        <v>954</v>
      </c>
      <c r="B168" s="150" t="s">
        <v>955</v>
      </c>
      <c r="C168" s="151" t="s">
        <v>26</v>
      </c>
      <c r="D168" s="151" t="s">
        <v>956</v>
      </c>
      <c r="E168" s="153" t="s">
        <v>124</v>
      </c>
      <c r="F168" s="153" t="s">
        <v>571</v>
      </c>
      <c r="G168" s="153" t="s">
        <v>957</v>
      </c>
      <c r="H168" s="153" t="s">
        <v>958</v>
      </c>
      <c r="I168" s="151" t="s">
        <v>44</v>
      </c>
      <c r="J168" s="151" t="s">
        <v>71</v>
      </c>
      <c r="K168" s="156">
        <v>992</v>
      </c>
      <c r="L168" s="235" t="s">
        <v>959</v>
      </c>
      <c r="M168" s="153"/>
      <c r="N168" s="151"/>
      <c r="O168" s="244" t="s">
        <v>623</v>
      </c>
      <c r="P168" s="220" t="s">
        <v>960</v>
      </c>
      <c r="Q168" s="161"/>
      <c r="R168" s="161"/>
      <c r="S168" s="155" t="s">
        <v>961</v>
      </c>
      <c r="T168" s="153" t="s">
        <v>962</v>
      </c>
      <c r="U168" s="179">
        <v>1061</v>
      </c>
      <c r="V168" s="156" t="s">
        <v>742</v>
      </c>
      <c r="W168" s="162"/>
      <c r="X168" s="163"/>
    </row>
    <row r="169" spans="1:33" s="142" customFormat="1" x14ac:dyDescent="0.25">
      <c r="A169" s="141"/>
      <c r="B169" s="140"/>
      <c r="C169" s="126" t="s">
        <v>26</v>
      </c>
      <c r="D169" s="130" t="s">
        <v>956</v>
      </c>
      <c r="E169" s="184" t="s">
        <v>243</v>
      </c>
      <c r="F169" s="184" t="s">
        <v>77</v>
      </c>
      <c r="G169" s="148" t="s">
        <v>963</v>
      </c>
      <c r="H169" s="148" t="s">
        <v>962</v>
      </c>
      <c r="I169" s="205" t="s">
        <v>44</v>
      </c>
      <c r="J169" s="205" t="s">
        <v>71</v>
      </c>
      <c r="K169" s="135">
        <v>1446</v>
      </c>
      <c r="L169" s="232" t="s">
        <v>964</v>
      </c>
      <c r="M169" s="148"/>
      <c r="N169" s="205"/>
      <c r="O169" s="224" t="s">
        <v>57</v>
      </c>
      <c r="P169" s="146"/>
      <c r="Q169" s="146"/>
      <c r="R169" s="146"/>
      <c r="S169" s="137"/>
      <c r="T169" s="137"/>
      <c r="U169" s="135"/>
      <c r="V169" s="135"/>
      <c r="W169" s="138"/>
      <c r="X169" s="139"/>
    </row>
    <row r="170" spans="1:33" s="178" customFormat="1" ht="34.200000000000003" x14ac:dyDescent="0.25">
      <c r="A170" s="171" t="s">
        <v>965</v>
      </c>
      <c r="B170" s="150" t="s">
        <v>966</v>
      </c>
      <c r="C170" s="151" t="s">
        <v>26</v>
      </c>
      <c r="D170" s="151" t="s">
        <v>967</v>
      </c>
      <c r="E170" s="153" t="s">
        <v>124</v>
      </c>
      <c r="F170" s="153" t="s">
        <v>571</v>
      </c>
      <c r="G170" s="153" t="s">
        <v>968</v>
      </c>
      <c r="H170" s="153" t="s">
        <v>969</v>
      </c>
      <c r="I170" s="151" t="s">
        <v>44</v>
      </c>
      <c r="J170" s="151" t="s">
        <v>71</v>
      </c>
      <c r="K170" s="156">
        <v>643</v>
      </c>
      <c r="L170" s="235" t="s">
        <v>970</v>
      </c>
      <c r="M170" s="153" t="s">
        <v>111</v>
      </c>
      <c r="N170" s="151"/>
      <c r="O170" s="244" t="s">
        <v>383</v>
      </c>
      <c r="P170" s="220" t="s">
        <v>971</v>
      </c>
      <c r="Q170" s="161" t="s">
        <v>972</v>
      </c>
      <c r="R170" s="161"/>
      <c r="S170" s="155" t="s">
        <v>973</v>
      </c>
      <c r="T170" s="155" t="s">
        <v>974</v>
      </c>
      <c r="U170" s="156">
        <v>670</v>
      </c>
      <c r="V170" s="156" t="s">
        <v>975</v>
      </c>
      <c r="W170" s="162"/>
      <c r="X170" s="163"/>
    </row>
    <row r="171" spans="1:33" s="142" customFormat="1" ht="22.8" x14ac:dyDescent="0.25">
      <c r="A171" s="141"/>
      <c r="B171" s="140"/>
      <c r="C171" s="126" t="s">
        <v>26</v>
      </c>
      <c r="D171" s="130" t="s">
        <v>967</v>
      </c>
      <c r="E171" s="184" t="s">
        <v>76</v>
      </c>
      <c r="F171" s="184" t="s">
        <v>77</v>
      </c>
      <c r="G171" s="148" t="s">
        <v>973</v>
      </c>
      <c r="H171" s="148" t="s">
        <v>976</v>
      </c>
      <c r="I171" s="205" t="s">
        <v>44</v>
      </c>
      <c r="J171" s="205" t="s">
        <v>71</v>
      </c>
      <c r="K171" s="135">
        <v>299</v>
      </c>
      <c r="L171" s="232" t="s">
        <v>977</v>
      </c>
      <c r="M171" s="148"/>
      <c r="N171" s="205"/>
      <c r="O171" s="224" t="s">
        <v>383</v>
      </c>
      <c r="P171" s="146" t="s">
        <v>978</v>
      </c>
      <c r="Q171" s="146" t="s">
        <v>972</v>
      </c>
      <c r="R171" s="146"/>
      <c r="S171" s="137"/>
      <c r="T171" s="137"/>
      <c r="U171" s="135"/>
      <c r="V171" s="135"/>
      <c r="W171" s="138"/>
      <c r="X171" s="139"/>
    </row>
    <row r="172" spans="1:33" s="178" customFormat="1" x14ac:dyDescent="0.25">
      <c r="A172" s="149" t="s">
        <v>979</v>
      </c>
      <c r="B172" s="150" t="s">
        <v>980</v>
      </c>
      <c r="C172" s="151" t="s">
        <v>26</v>
      </c>
      <c r="D172" s="152" t="s">
        <v>981</v>
      </c>
      <c r="E172" s="153" t="s">
        <v>135</v>
      </c>
      <c r="F172" s="153" t="s">
        <v>136</v>
      </c>
      <c r="G172" s="153" t="s">
        <v>982</v>
      </c>
      <c r="H172" s="153" t="s">
        <v>983</v>
      </c>
      <c r="I172" s="151" t="s">
        <v>44</v>
      </c>
      <c r="J172" s="151" t="s">
        <v>71</v>
      </c>
      <c r="K172" s="156">
        <v>279</v>
      </c>
      <c r="L172" s="235" t="s">
        <v>110</v>
      </c>
      <c r="M172" s="153"/>
      <c r="N172" s="151"/>
      <c r="O172" s="223" t="s">
        <v>122</v>
      </c>
      <c r="P172" s="161" t="s">
        <v>197</v>
      </c>
      <c r="Q172" s="161" t="s">
        <v>921</v>
      </c>
      <c r="R172" s="161"/>
      <c r="S172" s="155" t="s">
        <v>126</v>
      </c>
      <c r="T172" s="200"/>
      <c r="U172" s="159"/>
      <c r="V172" s="159"/>
      <c r="W172" s="157"/>
      <c r="X172" s="163"/>
    </row>
    <row r="173" spans="1:33" s="178" customFormat="1" ht="34.200000000000003" x14ac:dyDescent="0.25">
      <c r="A173" s="171" t="s">
        <v>984</v>
      </c>
      <c r="B173" s="150" t="s">
        <v>985</v>
      </c>
      <c r="C173" s="151" t="s">
        <v>653</v>
      </c>
      <c r="D173" s="151" t="s">
        <v>986</v>
      </c>
      <c r="E173" s="153" t="s">
        <v>67</v>
      </c>
      <c r="F173" s="153" t="s">
        <v>547</v>
      </c>
      <c r="G173" s="153" t="s">
        <v>987</v>
      </c>
      <c r="H173" s="153" t="s">
        <v>988</v>
      </c>
      <c r="I173" s="151" t="s">
        <v>44</v>
      </c>
      <c r="J173" s="151" t="s">
        <v>71</v>
      </c>
      <c r="K173" s="156">
        <v>871</v>
      </c>
      <c r="L173" s="235" t="s">
        <v>989</v>
      </c>
      <c r="M173" s="153" t="s">
        <v>366</v>
      </c>
      <c r="N173" s="151"/>
      <c r="O173" s="223" t="s">
        <v>57</v>
      </c>
      <c r="P173" s="161" t="s">
        <v>990</v>
      </c>
      <c r="Q173" s="161" t="s">
        <v>991</v>
      </c>
      <c r="R173" s="161"/>
      <c r="S173" s="155" t="s">
        <v>992</v>
      </c>
      <c r="T173" s="155" t="s">
        <v>993</v>
      </c>
      <c r="U173" s="156">
        <v>356</v>
      </c>
      <c r="V173" s="156" t="s">
        <v>994</v>
      </c>
      <c r="W173" s="162"/>
      <c r="X173" s="163"/>
    </row>
    <row r="174" spans="1:33" s="142" customFormat="1" ht="24.75" customHeight="1" x14ac:dyDescent="0.25">
      <c r="A174" s="136"/>
      <c r="B174" s="125"/>
      <c r="C174" s="205" t="s">
        <v>653</v>
      </c>
      <c r="D174" s="147" t="s">
        <v>986</v>
      </c>
      <c r="E174" s="148" t="s">
        <v>107</v>
      </c>
      <c r="F174" s="148" t="s">
        <v>98</v>
      </c>
      <c r="G174" s="148" t="s">
        <v>995</v>
      </c>
      <c r="H174" s="148" t="s">
        <v>996</v>
      </c>
      <c r="I174" s="130" t="s">
        <v>44</v>
      </c>
      <c r="J174" s="205" t="s">
        <v>71</v>
      </c>
      <c r="K174" s="268">
        <v>801</v>
      </c>
      <c r="L174" s="232" t="s">
        <v>798</v>
      </c>
      <c r="M174" s="148"/>
      <c r="N174" s="205"/>
      <c r="O174" s="131" t="s">
        <v>57</v>
      </c>
      <c r="P174" s="146" t="s">
        <v>997</v>
      </c>
      <c r="Q174" s="146"/>
      <c r="R174" s="146"/>
      <c r="S174" s="137"/>
      <c r="T174" s="199"/>
      <c r="U174" s="127"/>
      <c r="V174" s="127"/>
      <c r="W174" s="128"/>
      <c r="X174" s="139"/>
    </row>
    <row r="175" spans="1:33" s="178" customFormat="1" ht="22.8" x14ac:dyDescent="0.25">
      <c r="A175" s="149" t="s">
        <v>998</v>
      </c>
      <c r="B175" s="150" t="s">
        <v>999</v>
      </c>
      <c r="C175" s="151" t="s">
        <v>653</v>
      </c>
      <c r="D175" s="152" t="s">
        <v>1000</v>
      </c>
      <c r="E175" s="153" t="s">
        <v>135</v>
      </c>
      <c r="F175" s="153" t="s">
        <v>136</v>
      </c>
      <c r="G175" s="153" t="s">
        <v>1001</v>
      </c>
      <c r="H175" s="153" t="s">
        <v>1002</v>
      </c>
      <c r="I175" s="151" t="s">
        <v>44</v>
      </c>
      <c r="J175" s="151" t="s">
        <v>71</v>
      </c>
      <c r="K175" s="272">
        <v>896</v>
      </c>
      <c r="L175" s="235" t="s">
        <v>423</v>
      </c>
      <c r="M175" s="153"/>
      <c r="N175" s="151"/>
      <c r="O175" s="223" t="s">
        <v>669</v>
      </c>
      <c r="P175" s="161" t="s">
        <v>1003</v>
      </c>
      <c r="Q175" s="161"/>
      <c r="R175" s="161"/>
      <c r="S175" s="155" t="s">
        <v>1004</v>
      </c>
      <c r="T175" s="200" t="s">
        <v>1005</v>
      </c>
      <c r="U175" s="159">
        <v>987</v>
      </c>
      <c r="V175" s="159" t="s">
        <v>423</v>
      </c>
      <c r="W175" s="157"/>
      <c r="X175" s="163"/>
    </row>
    <row r="176" spans="1:33" s="178" customFormat="1" ht="22.8" x14ac:dyDescent="0.25">
      <c r="A176" s="262" t="s">
        <v>1006</v>
      </c>
      <c r="B176" s="170" t="s">
        <v>1007</v>
      </c>
      <c r="C176" s="154" t="s">
        <v>26</v>
      </c>
      <c r="D176" s="174" t="s">
        <v>1008</v>
      </c>
      <c r="E176" s="185" t="s">
        <v>124</v>
      </c>
      <c r="F176" s="185" t="s">
        <v>571</v>
      </c>
      <c r="G176" s="153" t="s">
        <v>126</v>
      </c>
      <c r="H176" s="153"/>
      <c r="I176" s="151"/>
      <c r="J176" s="151"/>
      <c r="K176" s="272"/>
      <c r="L176" s="235"/>
      <c r="M176" s="153"/>
      <c r="N176" s="151"/>
      <c r="O176" s="223"/>
      <c r="P176" s="161"/>
      <c r="Q176" s="161"/>
      <c r="R176" s="161"/>
      <c r="S176" s="155" t="s">
        <v>1009</v>
      </c>
      <c r="T176" s="200" t="s">
        <v>1010</v>
      </c>
      <c r="U176" s="159">
        <v>969</v>
      </c>
      <c r="V176" s="159" t="s">
        <v>1011</v>
      </c>
      <c r="W176" s="157"/>
      <c r="X176" s="163"/>
    </row>
    <row r="177" spans="1:24" s="142" customFormat="1" x14ac:dyDescent="0.25">
      <c r="A177" s="193"/>
      <c r="B177" s="140"/>
      <c r="C177" s="126" t="s">
        <v>26</v>
      </c>
      <c r="D177" s="192" t="s">
        <v>1008</v>
      </c>
      <c r="E177" s="184" t="s">
        <v>84</v>
      </c>
      <c r="F177" s="184" t="s">
        <v>77</v>
      </c>
      <c r="G177" s="205" t="s">
        <v>1012</v>
      </c>
      <c r="H177" s="148" t="s">
        <v>1013</v>
      </c>
      <c r="I177" s="205" t="s">
        <v>44</v>
      </c>
      <c r="J177" s="205" t="s">
        <v>71</v>
      </c>
      <c r="K177" s="135" t="s">
        <v>1014</v>
      </c>
      <c r="L177" s="232" t="s">
        <v>1015</v>
      </c>
      <c r="M177" s="148"/>
      <c r="N177" s="205"/>
      <c r="O177" s="281"/>
      <c r="P177" s="146"/>
      <c r="Q177" s="146"/>
      <c r="R177" s="146"/>
      <c r="S177" s="137"/>
      <c r="T177" s="137"/>
      <c r="U177" s="135"/>
      <c r="V177" s="135"/>
      <c r="W177" s="128"/>
      <c r="X177" s="139"/>
    </row>
    <row r="178" spans="1:24" s="178" customFormat="1" x14ac:dyDescent="0.2">
      <c r="A178" s="149" t="s">
        <v>1016</v>
      </c>
      <c r="B178" s="150" t="s">
        <v>1017</v>
      </c>
      <c r="C178" s="151" t="s">
        <v>26</v>
      </c>
      <c r="D178" s="152" t="s">
        <v>1018</v>
      </c>
      <c r="E178" s="153" t="s">
        <v>135</v>
      </c>
      <c r="F178" s="153" t="s">
        <v>136</v>
      </c>
      <c r="G178" s="153" t="s">
        <v>1019</v>
      </c>
      <c r="H178" s="264" t="s">
        <v>1020</v>
      </c>
      <c r="I178" s="151" t="s">
        <v>44</v>
      </c>
      <c r="J178" s="151" t="s">
        <v>71</v>
      </c>
      <c r="K178" s="272" t="s">
        <v>1021</v>
      </c>
      <c r="L178" s="235" t="s">
        <v>1022</v>
      </c>
      <c r="M178" s="153"/>
      <c r="N178" s="151"/>
      <c r="O178" s="281"/>
      <c r="P178" s="161"/>
      <c r="Q178" s="161"/>
      <c r="R178" s="161"/>
      <c r="S178" s="155"/>
      <c r="T178" s="200"/>
      <c r="U178" s="159"/>
      <c r="V178" s="159"/>
      <c r="W178" s="157"/>
      <c r="X178" s="163"/>
    </row>
    <row r="179" spans="1:24" s="178" customFormat="1" x14ac:dyDescent="0.2">
      <c r="A179" s="149" t="s">
        <v>1023</v>
      </c>
      <c r="B179" s="150" t="s">
        <v>1024</v>
      </c>
      <c r="C179" s="151" t="s">
        <v>26</v>
      </c>
      <c r="D179" s="152" t="s">
        <v>1025</v>
      </c>
      <c r="E179" s="153" t="s">
        <v>135</v>
      </c>
      <c r="F179" s="153" t="s">
        <v>136</v>
      </c>
      <c r="G179" s="153" t="s">
        <v>1026</v>
      </c>
      <c r="H179" s="264" t="s">
        <v>1027</v>
      </c>
      <c r="I179" s="151" t="s">
        <v>44</v>
      </c>
      <c r="J179" s="151" t="s">
        <v>71</v>
      </c>
      <c r="K179" s="272" t="s">
        <v>1028</v>
      </c>
      <c r="L179" s="235" t="s">
        <v>1022</v>
      </c>
      <c r="M179" s="153"/>
      <c r="N179" s="151"/>
      <c r="O179" s="281"/>
      <c r="P179" s="161"/>
      <c r="Q179" s="161"/>
      <c r="R179" s="161"/>
      <c r="S179" s="155"/>
      <c r="T179" s="200"/>
      <c r="U179" s="159"/>
      <c r="V179" s="159"/>
      <c r="W179" s="157"/>
      <c r="X179" s="163"/>
    </row>
    <row r="180" spans="1:24" s="178" customFormat="1" ht="24.75" customHeight="1" x14ac:dyDescent="0.25">
      <c r="A180" s="149" t="s">
        <v>1029</v>
      </c>
      <c r="B180" s="150" t="s">
        <v>1030</v>
      </c>
      <c r="C180" s="151" t="s">
        <v>26</v>
      </c>
      <c r="D180" s="167" t="s">
        <v>1031</v>
      </c>
      <c r="E180" s="153" t="s">
        <v>91</v>
      </c>
      <c r="F180" s="153" t="s">
        <v>516</v>
      </c>
      <c r="G180" s="153" t="s">
        <v>1032</v>
      </c>
      <c r="H180" s="153" t="s">
        <v>1033</v>
      </c>
      <c r="I180" s="151" t="s">
        <v>44</v>
      </c>
      <c r="J180" s="151" t="s">
        <v>71</v>
      </c>
      <c r="K180" s="275">
        <v>377</v>
      </c>
      <c r="L180" s="238" t="s">
        <v>1034</v>
      </c>
      <c r="M180" s="153"/>
      <c r="N180" s="151"/>
      <c r="O180" s="223" t="s">
        <v>684</v>
      </c>
      <c r="P180" s="161" t="s">
        <v>799</v>
      </c>
      <c r="Q180" s="175"/>
      <c r="R180" s="176"/>
      <c r="S180" s="161"/>
      <c r="T180" s="161"/>
      <c r="U180" s="159"/>
      <c r="V180" s="159"/>
      <c r="W180" s="157"/>
      <c r="X180" s="158"/>
    </row>
    <row r="181" spans="1:24" s="142" customFormat="1" x14ac:dyDescent="0.25">
      <c r="A181" s="132"/>
      <c r="B181" s="215"/>
      <c r="C181" s="205" t="s">
        <v>26</v>
      </c>
      <c r="D181" s="130" t="s">
        <v>1031</v>
      </c>
      <c r="E181" s="148" t="s">
        <v>520</v>
      </c>
      <c r="F181" s="148" t="s">
        <v>98</v>
      </c>
      <c r="G181" s="148" t="s">
        <v>1035</v>
      </c>
      <c r="H181" s="148" t="s">
        <v>1036</v>
      </c>
      <c r="I181" s="130" t="s">
        <v>32</v>
      </c>
      <c r="J181" s="205" t="s">
        <v>33</v>
      </c>
      <c r="K181" s="268">
        <v>327</v>
      </c>
      <c r="L181" s="232" t="s">
        <v>1037</v>
      </c>
      <c r="M181" s="148"/>
      <c r="N181" s="205"/>
      <c r="O181" s="224" t="s">
        <v>1038</v>
      </c>
      <c r="P181" s="205" t="s">
        <v>1039</v>
      </c>
      <c r="Q181" s="205" t="s">
        <v>1040</v>
      </c>
      <c r="R181" s="205" t="s">
        <v>1040</v>
      </c>
      <c r="S181" s="131"/>
      <c r="T181" s="201"/>
      <c r="U181" s="127"/>
      <c r="V181" s="127"/>
      <c r="W181" s="128"/>
      <c r="X181" s="129"/>
    </row>
    <row r="182" spans="1:24" s="142" customFormat="1" x14ac:dyDescent="0.25">
      <c r="A182" s="132"/>
      <c r="B182" s="215"/>
      <c r="C182" s="205"/>
      <c r="D182" s="130" t="s">
        <v>1031</v>
      </c>
      <c r="E182" s="148" t="s">
        <v>520</v>
      </c>
      <c r="F182" s="148" t="s">
        <v>98</v>
      </c>
      <c r="G182" s="186" t="s">
        <v>1041</v>
      </c>
      <c r="H182" s="186" t="s">
        <v>1042</v>
      </c>
      <c r="I182" s="130" t="s">
        <v>44</v>
      </c>
      <c r="J182" s="205" t="s">
        <v>71</v>
      </c>
      <c r="K182" s="268">
        <v>572</v>
      </c>
      <c r="L182" s="232" t="s">
        <v>1043</v>
      </c>
      <c r="M182" s="148"/>
      <c r="N182" s="205"/>
      <c r="O182" s="224" t="s">
        <v>57</v>
      </c>
      <c r="P182" s="146" t="s">
        <v>1044</v>
      </c>
      <c r="Q182" s="205"/>
      <c r="R182" s="205"/>
      <c r="S182" s="131"/>
      <c r="T182" s="201"/>
      <c r="U182" s="127"/>
      <c r="V182" s="127"/>
      <c r="W182" s="128"/>
      <c r="X182" s="129"/>
    </row>
    <row r="183" spans="1:24" s="142" customFormat="1" x14ac:dyDescent="0.25">
      <c r="A183" s="132"/>
      <c r="B183" s="215"/>
      <c r="C183" s="205" t="s">
        <v>26</v>
      </c>
      <c r="D183" s="130" t="s">
        <v>1031</v>
      </c>
      <c r="E183" s="148" t="s">
        <v>107</v>
      </c>
      <c r="F183" s="148" t="s">
        <v>98</v>
      </c>
      <c r="G183" s="184" t="s">
        <v>1045</v>
      </c>
      <c r="H183" s="184" t="s">
        <v>1046</v>
      </c>
      <c r="I183" s="205" t="s">
        <v>44</v>
      </c>
      <c r="J183" s="205" t="s">
        <v>71</v>
      </c>
      <c r="K183" s="135">
        <v>12</v>
      </c>
      <c r="L183" s="232" t="s">
        <v>1047</v>
      </c>
      <c r="M183" s="148"/>
      <c r="N183" s="205"/>
      <c r="O183" s="224" t="s">
        <v>920</v>
      </c>
      <c r="P183" s="146" t="s">
        <v>1048</v>
      </c>
      <c r="Q183" s="146" t="s">
        <v>700</v>
      </c>
      <c r="R183" s="146"/>
      <c r="S183" s="131"/>
      <c r="T183" s="201"/>
      <c r="U183" s="127"/>
      <c r="V183" s="127"/>
      <c r="W183" s="128"/>
      <c r="X183" s="129"/>
    </row>
    <row r="184" spans="1:24" s="142" customFormat="1" x14ac:dyDescent="0.25">
      <c r="A184" s="132"/>
      <c r="B184" s="215"/>
      <c r="C184" s="205" t="s">
        <v>26</v>
      </c>
      <c r="D184" s="130" t="s">
        <v>1031</v>
      </c>
      <c r="E184" s="148" t="s">
        <v>107</v>
      </c>
      <c r="F184" s="148" t="s">
        <v>98</v>
      </c>
      <c r="G184" s="186" t="s">
        <v>126</v>
      </c>
      <c r="H184" s="186"/>
      <c r="I184" s="205"/>
      <c r="J184" s="205"/>
      <c r="K184" s="135"/>
      <c r="L184" s="232"/>
      <c r="M184" s="148"/>
      <c r="N184" s="205"/>
      <c r="O184" s="224"/>
      <c r="P184" s="146"/>
      <c r="Q184" s="146"/>
      <c r="R184" s="146"/>
      <c r="S184" s="131"/>
      <c r="T184" s="201"/>
      <c r="U184" s="127"/>
      <c r="V184" s="127"/>
      <c r="W184" s="128"/>
      <c r="X184" s="129"/>
    </row>
    <row r="185" spans="1:24" s="142" customFormat="1" x14ac:dyDescent="0.25">
      <c r="A185" s="132"/>
      <c r="B185" s="215"/>
      <c r="C185" s="205" t="s">
        <v>26</v>
      </c>
      <c r="D185" s="130" t="s">
        <v>1031</v>
      </c>
      <c r="E185" s="148" t="s">
        <v>826</v>
      </c>
      <c r="F185" s="148" t="s">
        <v>98</v>
      </c>
      <c r="G185" s="186" t="s">
        <v>1049</v>
      </c>
      <c r="H185" s="186" t="s">
        <v>1050</v>
      </c>
      <c r="I185" s="130" t="s">
        <v>44</v>
      </c>
      <c r="J185" s="205" t="s">
        <v>71</v>
      </c>
      <c r="K185" s="268">
        <v>558</v>
      </c>
      <c r="L185" s="232" t="s">
        <v>1043</v>
      </c>
      <c r="M185" s="148"/>
      <c r="N185" s="205"/>
      <c r="O185" s="224" t="s">
        <v>57</v>
      </c>
      <c r="P185" s="164" t="s">
        <v>197</v>
      </c>
      <c r="Q185" s="205" t="s">
        <v>700</v>
      </c>
      <c r="R185" s="205"/>
      <c r="S185" s="131"/>
      <c r="T185" s="201"/>
      <c r="U185" s="127"/>
      <c r="V185" s="127"/>
      <c r="W185" s="128"/>
      <c r="X185" s="129"/>
    </row>
    <row r="186" spans="1:24" s="142" customFormat="1" x14ac:dyDescent="0.25">
      <c r="A186" s="191"/>
      <c r="B186" s="215"/>
      <c r="C186" s="205" t="s">
        <v>26</v>
      </c>
      <c r="D186" s="192" t="s">
        <v>1031</v>
      </c>
      <c r="E186" s="148" t="s">
        <v>107</v>
      </c>
      <c r="F186" s="148" t="s">
        <v>98</v>
      </c>
      <c r="G186" s="186" t="s">
        <v>1051</v>
      </c>
      <c r="H186" s="186" t="s">
        <v>1052</v>
      </c>
      <c r="I186" s="130" t="s">
        <v>44</v>
      </c>
      <c r="J186" s="205" t="s">
        <v>71</v>
      </c>
      <c r="K186" s="268" t="s">
        <v>1053</v>
      </c>
      <c r="L186" s="232" t="s">
        <v>861</v>
      </c>
      <c r="M186" s="148"/>
      <c r="N186" s="205"/>
      <c r="O186" s="224" t="s">
        <v>669</v>
      </c>
      <c r="P186" s="164" t="s">
        <v>197</v>
      </c>
      <c r="Q186" s="205" t="s">
        <v>658</v>
      </c>
      <c r="R186" s="205"/>
      <c r="S186" s="131"/>
      <c r="T186" s="201"/>
      <c r="U186" s="127"/>
      <c r="V186" s="127"/>
      <c r="W186" s="128"/>
      <c r="X186" s="129"/>
    </row>
    <row r="187" spans="1:24" s="178" customFormat="1" ht="22.8" x14ac:dyDescent="0.25">
      <c r="A187" s="171" t="s">
        <v>1054</v>
      </c>
      <c r="B187" s="150" t="s">
        <v>1055</v>
      </c>
      <c r="C187" s="151" t="s">
        <v>26</v>
      </c>
      <c r="D187" s="151" t="s">
        <v>1056</v>
      </c>
      <c r="E187" s="153" t="s">
        <v>67</v>
      </c>
      <c r="F187" s="153" t="s">
        <v>547</v>
      </c>
      <c r="G187" s="185" t="s">
        <v>1057</v>
      </c>
      <c r="H187" s="185" t="s">
        <v>1058</v>
      </c>
      <c r="I187" s="151" t="s">
        <v>44</v>
      </c>
      <c r="J187" s="151" t="s">
        <v>71</v>
      </c>
      <c r="K187" s="156">
        <v>161</v>
      </c>
      <c r="L187" s="235" t="s">
        <v>869</v>
      </c>
      <c r="M187" s="185"/>
      <c r="N187" s="154"/>
      <c r="O187" s="281"/>
      <c r="P187" s="294"/>
      <c r="Q187" s="294"/>
      <c r="R187" s="294"/>
      <c r="S187" s="155" t="s">
        <v>1059</v>
      </c>
      <c r="T187" s="155" t="s">
        <v>1060</v>
      </c>
      <c r="U187" s="156">
        <v>928</v>
      </c>
      <c r="V187" s="156" t="s">
        <v>1061</v>
      </c>
      <c r="W187" s="162"/>
      <c r="X187" s="163"/>
    </row>
    <row r="188" spans="1:24" s="142" customFormat="1" ht="39.75" customHeight="1" x14ac:dyDescent="0.25">
      <c r="A188" s="136"/>
      <c r="B188" s="125"/>
      <c r="C188" s="205" t="s">
        <v>26</v>
      </c>
      <c r="D188" s="147" t="s">
        <v>1056</v>
      </c>
      <c r="E188" s="148" t="s">
        <v>107</v>
      </c>
      <c r="F188" s="148" t="s">
        <v>98</v>
      </c>
      <c r="G188" s="186" t="s">
        <v>1062</v>
      </c>
      <c r="H188" s="186" t="s">
        <v>1063</v>
      </c>
      <c r="I188" s="205" t="s">
        <v>44</v>
      </c>
      <c r="J188" s="205" t="s">
        <v>71</v>
      </c>
      <c r="K188" s="271">
        <v>1209</v>
      </c>
      <c r="L188" s="234" t="s">
        <v>1064</v>
      </c>
      <c r="M188" s="184" t="s">
        <v>111</v>
      </c>
      <c r="N188" s="126"/>
      <c r="O188" s="224" t="s">
        <v>684</v>
      </c>
      <c r="P188" s="146" t="s">
        <v>197</v>
      </c>
      <c r="Q188" s="146" t="s">
        <v>678</v>
      </c>
      <c r="R188" s="146" t="s">
        <v>678</v>
      </c>
      <c r="S188" s="137"/>
      <c r="T188" s="199"/>
      <c r="U188" s="127"/>
      <c r="V188" s="127"/>
      <c r="W188" s="128"/>
      <c r="X188" s="139"/>
    </row>
    <row r="189" spans="1:24" s="142" customFormat="1" x14ac:dyDescent="0.25">
      <c r="A189" s="136"/>
      <c r="B189" s="125"/>
      <c r="C189" s="205" t="s">
        <v>26</v>
      </c>
      <c r="D189" s="147" t="s">
        <v>1056</v>
      </c>
      <c r="E189" s="148" t="s">
        <v>107</v>
      </c>
      <c r="F189" s="148" t="s">
        <v>98</v>
      </c>
      <c r="G189" s="148" t="s">
        <v>1065</v>
      </c>
      <c r="H189" s="186" t="s">
        <v>1066</v>
      </c>
      <c r="I189" s="205" t="s">
        <v>44</v>
      </c>
      <c r="J189" s="205" t="s">
        <v>71</v>
      </c>
      <c r="K189" s="271">
        <v>1217</v>
      </c>
      <c r="L189" s="234" t="s">
        <v>1067</v>
      </c>
      <c r="M189" s="184"/>
      <c r="N189" s="126"/>
      <c r="O189" s="224" t="s">
        <v>57</v>
      </c>
      <c r="P189" s="146" t="s">
        <v>1068</v>
      </c>
      <c r="Q189" s="146" t="s">
        <v>1069</v>
      </c>
      <c r="R189" s="146"/>
      <c r="S189" s="137"/>
      <c r="T189" s="199"/>
      <c r="U189" s="127"/>
      <c r="V189" s="127"/>
      <c r="W189" s="128"/>
      <c r="X189" s="139"/>
    </row>
    <row r="190" spans="1:24" s="178" customFormat="1" x14ac:dyDescent="0.25">
      <c r="A190" s="149" t="s">
        <v>1070</v>
      </c>
      <c r="B190" s="150" t="s">
        <v>1071</v>
      </c>
      <c r="C190" s="151" t="s">
        <v>26</v>
      </c>
      <c r="D190" s="152" t="s">
        <v>1072</v>
      </c>
      <c r="E190" s="153" t="s">
        <v>124</v>
      </c>
      <c r="F190" s="153" t="s">
        <v>571</v>
      </c>
      <c r="G190" s="153" t="s">
        <v>1073</v>
      </c>
      <c r="H190" s="153" t="s">
        <v>1060</v>
      </c>
      <c r="I190" s="151" t="s">
        <v>44</v>
      </c>
      <c r="J190" s="151" t="s">
        <v>71</v>
      </c>
      <c r="K190" s="272">
        <v>169</v>
      </c>
      <c r="L190" s="235" t="s">
        <v>811</v>
      </c>
      <c r="M190" s="153"/>
      <c r="N190" s="151"/>
      <c r="O190" s="281"/>
      <c r="P190" s="294"/>
      <c r="Q190" s="294"/>
      <c r="R190" s="294"/>
      <c r="S190" s="155" t="s">
        <v>1074</v>
      </c>
      <c r="T190" s="200" t="s">
        <v>1075</v>
      </c>
      <c r="U190" s="159">
        <v>400</v>
      </c>
      <c r="V190" s="159" t="s">
        <v>1076</v>
      </c>
      <c r="W190" s="157"/>
      <c r="X190" s="163"/>
    </row>
    <row r="191" spans="1:24" s="142" customFormat="1" x14ac:dyDescent="0.25">
      <c r="A191" s="136"/>
      <c r="B191" s="125"/>
      <c r="C191" s="205" t="s">
        <v>26</v>
      </c>
      <c r="D191" s="147" t="s">
        <v>1072</v>
      </c>
      <c r="E191" s="148" t="s">
        <v>84</v>
      </c>
      <c r="F191" s="148" t="s">
        <v>77</v>
      </c>
      <c r="G191" s="148" t="s">
        <v>1077</v>
      </c>
      <c r="H191" s="148" t="s">
        <v>1075</v>
      </c>
      <c r="I191" s="205" t="s">
        <v>44</v>
      </c>
      <c r="J191" s="126" t="s">
        <v>80</v>
      </c>
      <c r="K191" s="277">
        <v>1203</v>
      </c>
      <c r="L191" s="234" t="s">
        <v>1078</v>
      </c>
      <c r="M191" s="184" t="s">
        <v>1079</v>
      </c>
      <c r="N191" s="126"/>
      <c r="O191" s="224" t="s">
        <v>1038</v>
      </c>
      <c r="P191" s="146"/>
      <c r="Q191" s="146"/>
      <c r="R191" s="146"/>
      <c r="S191" s="137"/>
      <c r="T191" s="199"/>
      <c r="U191" s="127"/>
      <c r="V191" s="127"/>
      <c r="W191" s="128"/>
      <c r="X191" s="139"/>
    </row>
    <row r="192" spans="1:24" s="142" customFormat="1" x14ac:dyDescent="0.25">
      <c r="A192" s="136"/>
      <c r="B192" s="125"/>
      <c r="C192" s="205" t="s">
        <v>26</v>
      </c>
      <c r="D192" s="147" t="s">
        <v>1072</v>
      </c>
      <c r="E192" s="148" t="s">
        <v>375</v>
      </c>
      <c r="F192" s="148" t="s">
        <v>77</v>
      </c>
      <c r="G192" s="148" t="s">
        <v>1080</v>
      </c>
      <c r="H192" s="249" t="s">
        <v>1081</v>
      </c>
      <c r="I192" s="205" t="s">
        <v>44</v>
      </c>
      <c r="J192" s="126" t="s">
        <v>339</v>
      </c>
      <c r="K192" s="277">
        <v>455</v>
      </c>
      <c r="L192" s="234" t="s">
        <v>285</v>
      </c>
      <c r="M192" s="184"/>
      <c r="N192" s="126"/>
      <c r="O192" s="224" t="s">
        <v>47</v>
      </c>
      <c r="P192" s="146"/>
      <c r="Q192" s="146"/>
      <c r="R192" s="146"/>
      <c r="S192" s="137"/>
      <c r="T192" s="199"/>
      <c r="U192" s="127"/>
      <c r="V192" s="127"/>
      <c r="W192" s="128"/>
      <c r="X192" s="139"/>
    </row>
    <row r="193" spans="1:28" s="142" customFormat="1" x14ac:dyDescent="0.25">
      <c r="A193" s="136"/>
      <c r="B193" s="125"/>
      <c r="C193" s="205" t="s">
        <v>26</v>
      </c>
      <c r="D193" s="147" t="s">
        <v>1072</v>
      </c>
      <c r="E193" s="148" t="s">
        <v>76</v>
      </c>
      <c r="F193" s="148" t="s">
        <v>77</v>
      </c>
      <c r="G193" s="186" t="s">
        <v>1082</v>
      </c>
      <c r="H193" s="148" t="s">
        <v>1083</v>
      </c>
      <c r="I193" s="205" t="s">
        <v>44</v>
      </c>
      <c r="J193" s="126" t="s">
        <v>1084</v>
      </c>
      <c r="K193" s="277">
        <v>1183</v>
      </c>
      <c r="L193" s="234" t="s">
        <v>1085</v>
      </c>
      <c r="M193" s="184"/>
      <c r="N193" s="126"/>
      <c r="O193" s="224" t="s">
        <v>379</v>
      </c>
      <c r="P193" s="146"/>
      <c r="Q193" s="146"/>
      <c r="R193" s="146"/>
      <c r="S193" s="137"/>
      <c r="T193" s="199"/>
      <c r="U193" s="127"/>
      <c r="V193" s="127"/>
      <c r="W193" s="128"/>
      <c r="X193" s="139"/>
    </row>
    <row r="194" spans="1:28" s="142" customFormat="1" ht="22.8" x14ac:dyDescent="0.25">
      <c r="A194" s="136"/>
      <c r="B194" s="125"/>
      <c r="C194" s="205" t="s">
        <v>26</v>
      </c>
      <c r="D194" s="147" t="s">
        <v>1072</v>
      </c>
      <c r="E194" s="148" t="s">
        <v>76</v>
      </c>
      <c r="F194" s="148" t="s">
        <v>77</v>
      </c>
      <c r="G194" s="148" t="s">
        <v>1086</v>
      </c>
      <c r="H194" s="148" t="s">
        <v>1087</v>
      </c>
      <c r="I194" s="205" t="s">
        <v>44</v>
      </c>
      <c r="J194" s="126" t="s">
        <v>281</v>
      </c>
      <c r="K194" s="271">
        <v>876</v>
      </c>
      <c r="L194" s="234" t="s">
        <v>1088</v>
      </c>
      <c r="M194" s="184"/>
      <c r="N194" s="126"/>
      <c r="O194" s="224" t="s">
        <v>1089</v>
      </c>
      <c r="P194" s="146"/>
      <c r="Q194" s="146"/>
      <c r="R194" s="146"/>
      <c r="S194" s="137"/>
      <c r="T194" s="199"/>
      <c r="U194" s="127"/>
      <c r="V194" s="127"/>
      <c r="W194" s="128"/>
      <c r="X194" s="139"/>
    </row>
    <row r="195" spans="1:28" s="178" customFormat="1" ht="22.8" x14ac:dyDescent="0.25">
      <c r="A195" s="149" t="s">
        <v>1090</v>
      </c>
      <c r="B195" s="150" t="s">
        <v>1091</v>
      </c>
      <c r="C195" s="151" t="s">
        <v>26</v>
      </c>
      <c r="D195" s="152" t="s">
        <v>1092</v>
      </c>
      <c r="E195" s="153" t="s">
        <v>124</v>
      </c>
      <c r="F195" s="153" t="s">
        <v>571</v>
      </c>
      <c r="G195" s="153" t="s">
        <v>1093</v>
      </c>
      <c r="H195" s="153" t="s">
        <v>1094</v>
      </c>
      <c r="I195" s="151" t="s">
        <v>44</v>
      </c>
      <c r="J195" s="151" t="s">
        <v>71</v>
      </c>
      <c r="K195" s="272">
        <v>147</v>
      </c>
      <c r="L195" s="240" t="s">
        <v>869</v>
      </c>
      <c r="M195" s="153"/>
      <c r="N195" s="151"/>
      <c r="O195" s="223" t="s">
        <v>309</v>
      </c>
      <c r="P195" s="161" t="s">
        <v>1095</v>
      </c>
      <c r="Q195" s="161"/>
      <c r="R195" s="161"/>
      <c r="S195" s="155" t="s">
        <v>1096</v>
      </c>
      <c r="T195" s="200" t="s">
        <v>1097</v>
      </c>
      <c r="U195" s="159">
        <v>353</v>
      </c>
      <c r="V195" s="159" t="s">
        <v>1098</v>
      </c>
      <c r="W195" s="157"/>
      <c r="X195" s="163"/>
    </row>
    <row r="196" spans="1:28" s="178" customFormat="1" x14ac:dyDescent="0.25">
      <c r="A196" s="206"/>
      <c r="B196" s="125"/>
      <c r="C196" s="205" t="s">
        <v>26</v>
      </c>
      <c r="D196" s="147" t="s">
        <v>1092</v>
      </c>
      <c r="E196" s="148" t="s">
        <v>84</v>
      </c>
      <c r="F196" s="148" t="s">
        <v>77</v>
      </c>
      <c r="G196" s="148" t="s">
        <v>1096</v>
      </c>
      <c r="H196" s="184" t="s">
        <v>1097</v>
      </c>
      <c r="I196" s="205" t="s">
        <v>44</v>
      </c>
      <c r="J196" s="205" t="s">
        <v>339</v>
      </c>
      <c r="K196" s="278">
        <v>285</v>
      </c>
      <c r="L196" s="241" t="s">
        <v>1099</v>
      </c>
      <c r="M196" s="249"/>
      <c r="N196" s="196"/>
      <c r="O196" s="224" t="s">
        <v>565</v>
      </c>
      <c r="P196" s="146"/>
      <c r="Q196" s="145"/>
      <c r="R196" s="145"/>
      <c r="S196" s="207"/>
      <c r="T196" s="212"/>
      <c r="U196" s="213"/>
      <c r="V196" s="213"/>
      <c r="W196" s="209"/>
      <c r="X196" s="210"/>
      <c r="Y196" s="214"/>
      <c r="Z196" s="214"/>
      <c r="AA196" s="214"/>
      <c r="AB196" s="214"/>
    </row>
    <row r="197" spans="1:28" s="142" customFormat="1" ht="24" customHeight="1" x14ac:dyDescent="0.25">
      <c r="A197" s="136"/>
      <c r="B197" s="125"/>
      <c r="C197" s="205" t="s">
        <v>26</v>
      </c>
      <c r="D197" s="147" t="s">
        <v>1092</v>
      </c>
      <c r="E197" s="148" t="s">
        <v>375</v>
      </c>
      <c r="F197" s="148" t="s">
        <v>77</v>
      </c>
      <c r="G197" s="184" t="s">
        <v>1100</v>
      </c>
      <c r="H197" s="184" t="s">
        <v>1101</v>
      </c>
      <c r="I197" s="205" t="s">
        <v>44</v>
      </c>
      <c r="J197" s="205" t="s">
        <v>45</v>
      </c>
      <c r="K197" s="271">
        <v>301</v>
      </c>
      <c r="L197" s="234" t="s">
        <v>744</v>
      </c>
      <c r="M197" s="184"/>
      <c r="N197" s="126"/>
      <c r="O197" s="224" t="s">
        <v>210</v>
      </c>
      <c r="P197" s="146" t="s">
        <v>1102</v>
      </c>
      <c r="Q197" s="146"/>
      <c r="R197" s="146"/>
      <c r="S197" s="137"/>
      <c r="T197" s="199"/>
      <c r="U197" s="127"/>
      <c r="V197" s="127"/>
      <c r="W197" s="128"/>
      <c r="X197" s="139"/>
    </row>
    <row r="198" spans="1:28" s="142" customFormat="1" ht="24" customHeight="1" x14ac:dyDescent="0.25">
      <c r="A198" s="136"/>
      <c r="B198" s="125"/>
      <c r="C198" s="205" t="s">
        <v>26</v>
      </c>
      <c r="D198" s="147" t="s">
        <v>1092</v>
      </c>
      <c r="E198" s="148" t="s">
        <v>76</v>
      </c>
      <c r="F198" s="148" t="s">
        <v>77</v>
      </c>
      <c r="G198" s="184" t="s">
        <v>1103</v>
      </c>
      <c r="H198" s="184" t="s">
        <v>1104</v>
      </c>
      <c r="I198" s="205" t="s">
        <v>44</v>
      </c>
      <c r="J198" s="205" t="s">
        <v>71</v>
      </c>
      <c r="K198" s="271">
        <v>286</v>
      </c>
      <c r="L198" s="234" t="s">
        <v>1099</v>
      </c>
      <c r="M198" s="184"/>
      <c r="N198" s="126"/>
      <c r="O198" s="224" t="s">
        <v>57</v>
      </c>
      <c r="P198" s="146" t="s">
        <v>1105</v>
      </c>
      <c r="Q198" s="146" t="s">
        <v>1106</v>
      </c>
      <c r="R198" s="146"/>
      <c r="S198" s="137"/>
      <c r="T198" s="199"/>
      <c r="U198" s="127"/>
      <c r="V198" s="127"/>
      <c r="W198" s="128"/>
      <c r="X198" s="139"/>
    </row>
    <row r="199" spans="1:28" s="142" customFormat="1" ht="24" customHeight="1" x14ac:dyDescent="0.25">
      <c r="A199" s="136"/>
      <c r="B199" s="125"/>
      <c r="C199" s="205" t="s">
        <v>26</v>
      </c>
      <c r="D199" s="147" t="s">
        <v>1092</v>
      </c>
      <c r="E199" s="148" t="s">
        <v>76</v>
      </c>
      <c r="F199" s="148" t="s">
        <v>77</v>
      </c>
      <c r="G199" s="184" t="s">
        <v>1107</v>
      </c>
      <c r="H199" s="184" t="s">
        <v>1108</v>
      </c>
      <c r="I199" s="205" t="s">
        <v>44</v>
      </c>
      <c r="J199" s="205" t="s">
        <v>71</v>
      </c>
      <c r="K199" s="271">
        <v>620</v>
      </c>
      <c r="L199" s="234" t="s">
        <v>1109</v>
      </c>
      <c r="M199" s="184"/>
      <c r="N199" s="126"/>
      <c r="O199" s="281"/>
      <c r="P199" s="146"/>
      <c r="Q199" s="146"/>
      <c r="R199" s="146"/>
      <c r="S199" s="137"/>
      <c r="T199" s="199"/>
      <c r="U199" s="127"/>
      <c r="V199" s="127"/>
      <c r="W199" s="128"/>
      <c r="X199" s="139"/>
    </row>
    <row r="200" spans="1:28" s="178" customFormat="1" ht="27.75" customHeight="1" x14ac:dyDescent="0.25">
      <c r="A200" s="149" t="s">
        <v>1110</v>
      </c>
      <c r="B200" s="251" t="s">
        <v>1111</v>
      </c>
      <c r="C200" s="151" t="s">
        <v>26</v>
      </c>
      <c r="D200" s="152" t="s">
        <v>1112</v>
      </c>
      <c r="E200" s="153" t="s">
        <v>124</v>
      </c>
      <c r="F200" s="153" t="s">
        <v>571</v>
      </c>
      <c r="G200" s="299" t="s">
        <v>1113</v>
      </c>
      <c r="H200" s="153"/>
      <c r="I200" s="151"/>
      <c r="J200" s="151"/>
      <c r="K200" s="272"/>
      <c r="L200" s="240"/>
      <c r="M200" s="153"/>
      <c r="N200" s="151"/>
      <c r="O200" s="223"/>
      <c r="P200" s="161"/>
      <c r="Q200" s="161"/>
      <c r="R200" s="161"/>
      <c r="S200" s="155" t="s">
        <v>1114</v>
      </c>
      <c r="T200" s="200" t="s">
        <v>1115</v>
      </c>
      <c r="U200" s="159">
        <v>1191</v>
      </c>
      <c r="V200" s="159" t="s">
        <v>1085</v>
      </c>
      <c r="W200" s="157"/>
      <c r="X200" s="163"/>
    </row>
    <row r="201" spans="1:28" s="142" customFormat="1" ht="24" customHeight="1" x14ac:dyDescent="0.25">
      <c r="A201" s="136"/>
      <c r="B201" s="125"/>
      <c r="C201" s="205" t="s">
        <v>26</v>
      </c>
      <c r="D201" s="147" t="s">
        <v>1112</v>
      </c>
      <c r="E201" s="148" t="s">
        <v>84</v>
      </c>
      <c r="F201" s="148" t="s">
        <v>77</v>
      </c>
      <c r="G201" s="148" t="s">
        <v>1116</v>
      </c>
      <c r="H201" s="184" t="s">
        <v>1117</v>
      </c>
      <c r="I201" s="205" t="s">
        <v>44</v>
      </c>
      <c r="J201" s="205" t="s">
        <v>71</v>
      </c>
      <c r="K201" s="322">
        <v>1669</v>
      </c>
      <c r="L201" s="234" t="s">
        <v>303</v>
      </c>
      <c r="M201" s="184"/>
      <c r="N201" s="126"/>
      <c r="O201" s="224" t="s">
        <v>1118</v>
      </c>
      <c r="P201" s="146"/>
      <c r="Q201" s="146" t="s">
        <v>1119</v>
      </c>
      <c r="R201" s="146" t="s">
        <v>1120</v>
      </c>
      <c r="S201" s="137"/>
      <c r="T201" s="199"/>
      <c r="U201" s="127"/>
      <c r="V201" s="127"/>
      <c r="W201" s="128"/>
      <c r="X201" s="139"/>
    </row>
    <row r="202" spans="1:28" s="142" customFormat="1" ht="24" customHeight="1" x14ac:dyDescent="0.25">
      <c r="A202" s="136"/>
      <c r="B202" s="125"/>
      <c r="C202" s="205" t="s">
        <v>26</v>
      </c>
      <c r="D202" s="147" t="s">
        <v>1112</v>
      </c>
      <c r="E202" s="148" t="s">
        <v>375</v>
      </c>
      <c r="F202" s="148" t="s">
        <v>77</v>
      </c>
      <c r="G202" s="184" t="s">
        <v>1121</v>
      </c>
      <c r="H202" s="184" t="s">
        <v>1122</v>
      </c>
      <c r="I202" s="205" t="s">
        <v>44</v>
      </c>
      <c r="J202" s="205" t="s">
        <v>71</v>
      </c>
      <c r="K202" s="271" t="s">
        <v>1123</v>
      </c>
      <c r="L202" s="234" t="s">
        <v>303</v>
      </c>
      <c r="M202" s="184"/>
      <c r="N202" s="126"/>
      <c r="O202" s="224" t="s">
        <v>210</v>
      </c>
      <c r="P202" s="146" t="s">
        <v>197</v>
      </c>
      <c r="Q202" s="146"/>
      <c r="R202" s="146"/>
      <c r="S202" s="137"/>
      <c r="T202" s="199"/>
      <c r="U202" s="127"/>
      <c r="V202" s="127"/>
      <c r="W202" s="128"/>
      <c r="X202" s="139"/>
    </row>
    <row r="203" spans="1:28" s="142" customFormat="1" ht="24" customHeight="1" x14ac:dyDescent="0.25">
      <c r="A203" s="136"/>
      <c r="B203" s="125"/>
      <c r="C203" s="205" t="s">
        <v>26</v>
      </c>
      <c r="D203" s="147" t="s">
        <v>1112</v>
      </c>
      <c r="E203" s="148" t="s">
        <v>76</v>
      </c>
      <c r="F203" s="148" t="s">
        <v>77</v>
      </c>
      <c r="G203" s="148" t="s">
        <v>1124</v>
      </c>
      <c r="H203" s="184" t="s">
        <v>1125</v>
      </c>
      <c r="I203" s="205" t="s">
        <v>44</v>
      </c>
      <c r="J203" s="205" t="s">
        <v>71</v>
      </c>
      <c r="K203" s="271">
        <v>1423</v>
      </c>
      <c r="L203" s="234" t="s">
        <v>964</v>
      </c>
      <c r="M203" s="184"/>
      <c r="N203" s="126"/>
      <c r="O203" s="224" t="s">
        <v>57</v>
      </c>
      <c r="P203" s="146" t="s">
        <v>1126</v>
      </c>
      <c r="Q203" s="146"/>
      <c r="R203" s="146"/>
      <c r="S203" s="137"/>
      <c r="T203" s="199"/>
      <c r="U203" s="127"/>
      <c r="V203" s="127"/>
      <c r="W203" s="128"/>
      <c r="X203" s="139"/>
    </row>
    <row r="204" spans="1:28" s="142" customFormat="1" ht="24" customHeight="1" x14ac:dyDescent="0.25">
      <c r="A204" s="136"/>
      <c r="B204" s="125"/>
      <c r="C204" s="205" t="s">
        <v>26</v>
      </c>
      <c r="D204" s="147" t="s">
        <v>1112</v>
      </c>
      <c r="E204" s="148" t="s">
        <v>76</v>
      </c>
      <c r="F204" s="148" t="s">
        <v>77</v>
      </c>
      <c r="G204" s="148" t="s">
        <v>1127</v>
      </c>
      <c r="H204" s="184" t="s">
        <v>1128</v>
      </c>
      <c r="I204" s="205" t="s">
        <v>44</v>
      </c>
      <c r="J204" s="205" t="s">
        <v>281</v>
      </c>
      <c r="K204" s="271">
        <v>829</v>
      </c>
      <c r="L204" s="234" t="s">
        <v>1129</v>
      </c>
      <c r="M204" s="184"/>
      <c r="N204" s="126"/>
      <c r="O204" s="224" t="s">
        <v>1130</v>
      </c>
      <c r="P204" s="146"/>
      <c r="Q204" s="146" t="s">
        <v>1130</v>
      </c>
      <c r="R204" s="146"/>
      <c r="S204" s="137"/>
      <c r="T204" s="199"/>
      <c r="U204" s="127"/>
      <c r="V204" s="127"/>
      <c r="W204" s="128"/>
      <c r="X204" s="139"/>
    </row>
    <row r="205" spans="1:28" s="142" customFormat="1" ht="24" customHeight="1" x14ac:dyDescent="0.25">
      <c r="A205" s="136"/>
      <c r="B205" s="125"/>
      <c r="C205" s="205" t="s">
        <v>26</v>
      </c>
      <c r="D205" s="147" t="s">
        <v>1112</v>
      </c>
      <c r="E205" s="148" t="s">
        <v>76</v>
      </c>
      <c r="F205" s="148" t="s">
        <v>77</v>
      </c>
      <c r="G205" s="148" t="s">
        <v>126</v>
      </c>
      <c r="H205" s="184"/>
      <c r="I205" s="205"/>
      <c r="J205" s="205"/>
      <c r="K205" s="271"/>
      <c r="L205" s="234"/>
      <c r="M205" s="184"/>
      <c r="N205" s="126"/>
      <c r="O205" s="224"/>
      <c r="P205" s="146"/>
      <c r="Q205" s="146"/>
      <c r="R205" s="146"/>
      <c r="S205" s="137"/>
      <c r="T205" s="199"/>
      <c r="U205" s="127"/>
      <c r="V205" s="127"/>
      <c r="W205" s="128"/>
      <c r="X205" s="139"/>
    </row>
    <row r="206" spans="1:28" s="142" customFormat="1" ht="22.8" x14ac:dyDescent="0.25">
      <c r="A206" s="136"/>
      <c r="B206" s="125"/>
      <c r="C206" s="205" t="s">
        <v>26</v>
      </c>
      <c r="D206" s="147" t="s">
        <v>1112</v>
      </c>
      <c r="E206" s="148" t="s">
        <v>76</v>
      </c>
      <c r="F206" s="148" t="s">
        <v>77</v>
      </c>
      <c r="G206" s="148" t="s">
        <v>1131</v>
      </c>
      <c r="H206" s="184" t="s">
        <v>1132</v>
      </c>
      <c r="I206" s="205" t="s">
        <v>44</v>
      </c>
      <c r="J206" s="205" t="s">
        <v>71</v>
      </c>
      <c r="K206" s="271" t="s">
        <v>1133</v>
      </c>
      <c r="L206" s="234" t="s">
        <v>1134</v>
      </c>
      <c r="M206" s="184"/>
      <c r="N206" s="126"/>
      <c r="O206" s="224" t="s">
        <v>1135</v>
      </c>
      <c r="P206" s="146" t="s">
        <v>49</v>
      </c>
      <c r="Q206" s="146"/>
      <c r="R206" s="146"/>
      <c r="S206" s="137"/>
      <c r="T206" s="199"/>
      <c r="U206" s="127"/>
      <c r="V206" s="127"/>
      <c r="W206" s="128"/>
      <c r="X206" s="139"/>
    </row>
    <row r="207" spans="1:28" s="178" customFormat="1" ht="22.8" x14ac:dyDescent="0.25">
      <c r="A207" s="149" t="s">
        <v>1136</v>
      </c>
      <c r="B207" s="150" t="s">
        <v>1137</v>
      </c>
      <c r="C207" s="151" t="s">
        <v>26</v>
      </c>
      <c r="D207" s="152" t="s">
        <v>1138</v>
      </c>
      <c r="E207" s="153" t="s">
        <v>91</v>
      </c>
      <c r="F207" s="153" t="s">
        <v>516</v>
      </c>
      <c r="G207" s="153" t="s">
        <v>1139</v>
      </c>
      <c r="H207" s="153" t="s">
        <v>1140</v>
      </c>
      <c r="I207" s="151" t="s">
        <v>44</v>
      </c>
      <c r="J207" s="151" t="s">
        <v>71</v>
      </c>
      <c r="K207" s="272">
        <v>562</v>
      </c>
      <c r="L207" s="240" t="s">
        <v>1043</v>
      </c>
      <c r="M207" s="254"/>
      <c r="N207" s="253"/>
      <c r="O207" s="223" t="s">
        <v>57</v>
      </c>
      <c r="P207" s="151" t="s">
        <v>1141</v>
      </c>
      <c r="Q207" s="153"/>
      <c r="R207" s="151"/>
      <c r="S207" s="223"/>
      <c r="T207" s="202"/>
      <c r="U207" s="159"/>
      <c r="V207" s="159"/>
      <c r="W207" s="157"/>
      <c r="X207" s="158"/>
    </row>
    <row r="208" spans="1:28" s="142" customFormat="1" ht="22.8" x14ac:dyDescent="0.25">
      <c r="A208" s="136"/>
      <c r="B208" s="125"/>
      <c r="C208" s="130" t="s">
        <v>26</v>
      </c>
      <c r="D208" s="130" t="s">
        <v>1138</v>
      </c>
      <c r="E208" s="186" t="s">
        <v>520</v>
      </c>
      <c r="F208" s="186" t="s">
        <v>98</v>
      </c>
      <c r="G208" s="186" t="s">
        <v>1142</v>
      </c>
      <c r="H208" s="184" t="s">
        <v>1143</v>
      </c>
      <c r="I208" s="205" t="s">
        <v>1144</v>
      </c>
      <c r="J208" s="205" t="s">
        <v>55</v>
      </c>
      <c r="K208" s="271">
        <v>894</v>
      </c>
      <c r="L208" s="234" t="s">
        <v>129</v>
      </c>
      <c r="M208" s="184"/>
      <c r="N208" s="126"/>
      <c r="O208" s="224" t="s">
        <v>1145</v>
      </c>
      <c r="P208" s="146"/>
      <c r="Q208" s="146"/>
      <c r="R208" s="172"/>
      <c r="S208" s="224"/>
      <c r="T208" s="225"/>
      <c r="U208" s="127"/>
      <c r="V208" s="127"/>
      <c r="W208" s="128"/>
      <c r="X208" s="129"/>
    </row>
    <row r="209" spans="1:24" s="142" customFormat="1" x14ac:dyDescent="0.25">
      <c r="A209" s="136"/>
      <c r="B209" s="125"/>
      <c r="C209" s="130" t="s">
        <v>26</v>
      </c>
      <c r="D209" s="130" t="s">
        <v>1138</v>
      </c>
      <c r="E209" s="186" t="s">
        <v>520</v>
      </c>
      <c r="F209" s="186" t="s">
        <v>98</v>
      </c>
      <c r="G209" s="186" t="s">
        <v>1146</v>
      </c>
      <c r="H209" s="211" t="s">
        <v>1147</v>
      </c>
      <c r="I209" s="205" t="s">
        <v>44</v>
      </c>
      <c r="J209" s="205" t="s">
        <v>71</v>
      </c>
      <c r="K209" s="271">
        <v>893</v>
      </c>
      <c r="L209" s="234" t="s">
        <v>129</v>
      </c>
      <c r="M209" s="254"/>
      <c r="N209" s="253"/>
      <c r="O209" s="224" t="s">
        <v>309</v>
      </c>
      <c r="P209" s="146" t="s">
        <v>1148</v>
      </c>
      <c r="Q209" s="164"/>
      <c r="R209" s="172"/>
      <c r="S209" s="224"/>
      <c r="T209" s="225"/>
      <c r="U209" s="127"/>
      <c r="V209" s="127"/>
      <c r="W209" s="128"/>
      <c r="X209" s="129"/>
    </row>
    <row r="210" spans="1:24" s="142" customFormat="1" ht="22.8" x14ac:dyDescent="0.25">
      <c r="A210" s="136"/>
      <c r="B210" s="125"/>
      <c r="C210" s="130" t="s">
        <v>26</v>
      </c>
      <c r="D210" s="130" t="s">
        <v>1138</v>
      </c>
      <c r="E210" s="186" t="s">
        <v>107</v>
      </c>
      <c r="F210" s="186" t="s">
        <v>98</v>
      </c>
      <c r="G210" s="186" t="s">
        <v>1149</v>
      </c>
      <c r="H210" s="186" t="s">
        <v>1150</v>
      </c>
      <c r="I210" s="205" t="s">
        <v>44</v>
      </c>
      <c r="J210" s="205" t="s">
        <v>71</v>
      </c>
      <c r="K210" s="135">
        <v>890</v>
      </c>
      <c r="L210" s="232" t="s">
        <v>129</v>
      </c>
      <c r="M210" s="148"/>
      <c r="N210" s="205"/>
      <c r="O210" s="224" t="s">
        <v>57</v>
      </c>
      <c r="P210" s="146" t="s">
        <v>1151</v>
      </c>
      <c r="Q210" s="205" t="s">
        <v>538</v>
      </c>
      <c r="R210" s="172"/>
      <c r="S210" s="224"/>
      <c r="T210" s="225"/>
      <c r="U210" s="127"/>
      <c r="V210" s="127"/>
      <c r="W210" s="128"/>
      <c r="X210" s="129"/>
    </row>
    <row r="211" spans="1:24" s="142" customFormat="1" ht="22.8" x14ac:dyDescent="0.25">
      <c r="A211" s="136"/>
      <c r="B211" s="125"/>
      <c r="C211" s="130" t="s">
        <v>26</v>
      </c>
      <c r="D211" s="130" t="s">
        <v>1138</v>
      </c>
      <c r="E211" s="186" t="s">
        <v>107</v>
      </c>
      <c r="F211" s="186" t="s">
        <v>98</v>
      </c>
      <c r="G211" s="186" t="s">
        <v>1152</v>
      </c>
      <c r="H211" s="186" t="s">
        <v>1153</v>
      </c>
      <c r="I211" s="205" t="s">
        <v>44</v>
      </c>
      <c r="J211" s="205" t="s">
        <v>71</v>
      </c>
      <c r="K211" s="269">
        <v>892</v>
      </c>
      <c r="L211" s="231" t="s">
        <v>129</v>
      </c>
      <c r="M211" s="148"/>
      <c r="N211" s="205"/>
      <c r="O211" s="224" t="s">
        <v>309</v>
      </c>
      <c r="P211" s="146" t="s">
        <v>1154</v>
      </c>
      <c r="Q211" s="146"/>
      <c r="R211" s="172"/>
      <c r="S211" s="224"/>
      <c r="T211" s="225"/>
      <c r="U211" s="127"/>
      <c r="V211" s="127"/>
      <c r="W211" s="128"/>
      <c r="X211" s="129"/>
    </row>
    <row r="212" spans="1:24" s="142" customFormat="1" ht="34.200000000000003" x14ac:dyDescent="0.25">
      <c r="A212" s="136"/>
      <c r="B212" s="125"/>
      <c r="C212" s="130" t="s">
        <v>26</v>
      </c>
      <c r="D212" s="130" t="s">
        <v>1138</v>
      </c>
      <c r="E212" s="186" t="s">
        <v>107</v>
      </c>
      <c r="F212" s="186" t="s">
        <v>98</v>
      </c>
      <c r="G212" s="184" t="s">
        <v>1155</v>
      </c>
      <c r="H212" s="195" t="s">
        <v>1156</v>
      </c>
      <c r="I212" s="126" t="s">
        <v>44</v>
      </c>
      <c r="J212" s="126" t="s">
        <v>71</v>
      </c>
      <c r="K212" s="135">
        <v>896</v>
      </c>
      <c r="L212" s="237" t="s">
        <v>129</v>
      </c>
      <c r="M212" s="148"/>
      <c r="N212" s="205"/>
      <c r="O212" s="224" t="s">
        <v>1157</v>
      </c>
      <c r="P212" s="146" t="s">
        <v>1158</v>
      </c>
      <c r="Q212" s="146"/>
      <c r="R212" s="146"/>
      <c r="S212" s="224"/>
      <c r="T212" s="225"/>
      <c r="U212" s="127"/>
      <c r="V212" s="127"/>
      <c r="W212" s="128"/>
      <c r="X212" s="129"/>
    </row>
    <row r="213" spans="1:24" s="142" customFormat="1" x14ac:dyDescent="0.25">
      <c r="A213" s="136"/>
      <c r="B213" s="125"/>
      <c r="C213" s="130" t="s">
        <v>26</v>
      </c>
      <c r="D213" s="192" t="s">
        <v>1138</v>
      </c>
      <c r="E213" s="186" t="s">
        <v>107</v>
      </c>
      <c r="F213" s="186" t="s">
        <v>98</v>
      </c>
      <c r="G213" s="184" t="s">
        <v>1159</v>
      </c>
      <c r="H213" s="184" t="s">
        <v>1160</v>
      </c>
      <c r="I213" s="126" t="s">
        <v>44</v>
      </c>
      <c r="J213" s="126" t="s">
        <v>71</v>
      </c>
      <c r="K213" s="135">
        <v>891</v>
      </c>
      <c r="L213" s="232" t="s">
        <v>129</v>
      </c>
      <c r="M213" s="148"/>
      <c r="N213" s="205"/>
      <c r="O213" s="224" t="s">
        <v>57</v>
      </c>
      <c r="P213" s="146" t="s">
        <v>197</v>
      </c>
      <c r="Q213" s="164" t="s">
        <v>538</v>
      </c>
      <c r="R213" s="172"/>
      <c r="S213" s="224"/>
      <c r="T213" s="225"/>
      <c r="U213" s="127"/>
      <c r="V213" s="127"/>
      <c r="W213" s="128"/>
      <c r="X213" s="129"/>
    </row>
    <row r="214" spans="1:24" s="142" customFormat="1" x14ac:dyDescent="0.25">
      <c r="A214" s="136"/>
      <c r="B214" s="125"/>
      <c r="C214" s="130" t="s">
        <v>26</v>
      </c>
      <c r="D214" s="192" t="s">
        <v>1138</v>
      </c>
      <c r="E214" s="186" t="s">
        <v>84</v>
      </c>
      <c r="F214" s="186" t="s">
        <v>98</v>
      </c>
      <c r="G214" s="195" t="s">
        <v>1161</v>
      </c>
      <c r="H214" s="224" t="s">
        <v>1162</v>
      </c>
      <c r="I214" s="126" t="s">
        <v>44</v>
      </c>
      <c r="J214" s="126" t="s">
        <v>71</v>
      </c>
      <c r="K214" s="224">
        <v>1314</v>
      </c>
      <c r="L214" s="232" t="s">
        <v>256</v>
      </c>
      <c r="M214" s="224"/>
      <c r="N214" s="224"/>
      <c r="O214" s="224" t="s">
        <v>57</v>
      </c>
      <c r="P214" s="146" t="s">
        <v>197</v>
      </c>
      <c r="Q214" s="224" t="s">
        <v>1163</v>
      </c>
      <c r="R214" s="224"/>
      <c r="S214" s="224"/>
      <c r="T214" s="225"/>
      <c r="U214" s="127"/>
      <c r="V214" s="127"/>
      <c r="W214" s="128"/>
      <c r="X214" s="129"/>
    </row>
    <row r="215" spans="1:24" s="142" customFormat="1" x14ac:dyDescent="0.25">
      <c r="A215" s="136"/>
      <c r="B215" s="125"/>
      <c r="C215" s="130" t="s">
        <v>26</v>
      </c>
      <c r="D215" s="192" t="s">
        <v>1138</v>
      </c>
      <c r="E215" s="186" t="s">
        <v>375</v>
      </c>
      <c r="F215" s="186" t="s">
        <v>98</v>
      </c>
      <c r="G215" s="181" t="s">
        <v>1164</v>
      </c>
      <c r="H215" s="195"/>
      <c r="I215" s="126"/>
      <c r="J215" s="205"/>
      <c r="K215" s="135"/>
      <c r="L215" s="232"/>
      <c r="M215" s="148"/>
      <c r="N215" s="205"/>
      <c r="O215" s="224"/>
      <c r="P215" s="146"/>
      <c r="Q215" s="164"/>
      <c r="R215" s="172"/>
      <c r="S215" s="224"/>
      <c r="T215" s="225"/>
      <c r="U215" s="127"/>
      <c r="V215" s="127"/>
      <c r="W215" s="128"/>
      <c r="X215" s="129"/>
    </row>
    <row r="216" spans="1:24" s="357" customFormat="1" ht="22.8" x14ac:dyDescent="0.25">
      <c r="A216" s="321" t="s">
        <v>1165</v>
      </c>
      <c r="B216" s="315" t="s">
        <v>1166</v>
      </c>
      <c r="C216" s="353" t="s">
        <v>26</v>
      </c>
      <c r="D216" s="307" t="s">
        <v>1167</v>
      </c>
      <c r="E216" s="354" t="s">
        <v>67</v>
      </c>
      <c r="F216" s="354" t="s">
        <v>547</v>
      </c>
      <c r="G216" s="254" t="s">
        <v>126</v>
      </c>
      <c r="H216" s="300"/>
      <c r="I216" s="253"/>
      <c r="J216" s="253"/>
      <c r="K216" s="311"/>
      <c r="L216" s="314"/>
      <c r="M216" s="254"/>
      <c r="N216" s="253"/>
      <c r="O216" s="281"/>
      <c r="P216" s="294"/>
      <c r="Q216" s="294"/>
      <c r="R216" s="294"/>
      <c r="S216" s="300" t="s">
        <v>1168</v>
      </c>
      <c r="T216" s="283" t="s">
        <v>1169</v>
      </c>
      <c r="U216" s="311">
        <v>241</v>
      </c>
      <c r="V216" s="311" t="s">
        <v>382</v>
      </c>
      <c r="W216" s="355"/>
      <c r="X216" s="356"/>
    </row>
    <row r="217" spans="1:24" s="357" customFormat="1" x14ac:dyDescent="0.25">
      <c r="A217" s="321"/>
      <c r="B217" s="315"/>
      <c r="C217" s="353" t="s">
        <v>26</v>
      </c>
      <c r="D217" s="307" t="s">
        <v>1167</v>
      </c>
      <c r="E217" s="354" t="s">
        <v>84</v>
      </c>
      <c r="F217" s="354" t="s">
        <v>77</v>
      </c>
      <c r="G217" s="354" t="s">
        <v>1170</v>
      </c>
      <c r="H217" s="354" t="s">
        <v>1171</v>
      </c>
      <c r="I217" s="253" t="s">
        <v>44</v>
      </c>
      <c r="J217" s="353" t="s">
        <v>71</v>
      </c>
      <c r="K217" s="358">
        <v>1459</v>
      </c>
      <c r="L217" s="359" t="s">
        <v>1172</v>
      </c>
      <c r="M217" s="354"/>
      <c r="N217" s="353"/>
      <c r="O217" s="281" t="s">
        <v>122</v>
      </c>
      <c r="P217" s="294" t="s">
        <v>197</v>
      </c>
      <c r="Q217" s="294" t="s">
        <v>122</v>
      </c>
      <c r="R217" s="294"/>
      <c r="S217" s="300"/>
      <c r="T217" s="300"/>
      <c r="U217" s="311"/>
      <c r="V217" s="311"/>
      <c r="W217" s="355"/>
      <c r="X217" s="356"/>
    </row>
    <row r="218" spans="1:24" s="357" customFormat="1" ht="22.8" x14ac:dyDescent="0.25">
      <c r="A218" s="321"/>
      <c r="B218" s="315"/>
      <c r="C218" s="353" t="s">
        <v>26</v>
      </c>
      <c r="D218" s="307" t="s">
        <v>1167</v>
      </c>
      <c r="E218" s="354" t="s">
        <v>243</v>
      </c>
      <c r="F218" s="354" t="s">
        <v>77</v>
      </c>
      <c r="G218" s="254" t="s">
        <v>1173</v>
      </c>
      <c r="H218" s="254" t="s">
        <v>1174</v>
      </c>
      <c r="I218" s="253" t="s">
        <v>44</v>
      </c>
      <c r="J218" s="253" t="s">
        <v>45</v>
      </c>
      <c r="K218" s="311">
        <v>797</v>
      </c>
      <c r="L218" s="314" t="s">
        <v>1175</v>
      </c>
      <c r="M218" s="254"/>
      <c r="N218" s="253"/>
      <c r="O218" s="281" t="s">
        <v>1176</v>
      </c>
      <c r="P218" s="294" t="s">
        <v>1177</v>
      </c>
      <c r="Q218" s="294"/>
      <c r="R218" s="294"/>
      <c r="S218" s="300"/>
      <c r="T218" s="300"/>
      <c r="U218" s="311"/>
      <c r="V218" s="311"/>
      <c r="W218" s="355"/>
      <c r="X218" s="356"/>
    </row>
    <row r="219" spans="1:24" s="178" customFormat="1" ht="22.8" x14ac:dyDescent="0.25">
      <c r="A219" s="149" t="s">
        <v>1178</v>
      </c>
      <c r="B219" s="150" t="s">
        <v>1179</v>
      </c>
      <c r="C219" s="167" t="s">
        <v>26</v>
      </c>
      <c r="D219" s="174" t="s">
        <v>1180</v>
      </c>
      <c r="E219" s="187" t="s">
        <v>135</v>
      </c>
      <c r="F219" s="187" t="s">
        <v>136</v>
      </c>
      <c r="G219" s="185" t="s">
        <v>1181</v>
      </c>
      <c r="H219" s="185" t="s">
        <v>1182</v>
      </c>
      <c r="I219" s="154" t="s">
        <v>44</v>
      </c>
      <c r="J219" s="154" t="s">
        <v>71</v>
      </c>
      <c r="K219" s="272">
        <v>608</v>
      </c>
      <c r="L219" s="235" t="s">
        <v>1183</v>
      </c>
      <c r="M219" s="153"/>
      <c r="N219" s="151"/>
      <c r="O219" s="223" t="s">
        <v>669</v>
      </c>
      <c r="P219" s="161" t="s">
        <v>197</v>
      </c>
      <c r="Q219" s="175" t="s">
        <v>574</v>
      </c>
      <c r="R219" s="197" t="s">
        <v>1184</v>
      </c>
      <c r="S219" s="223" t="s">
        <v>1185</v>
      </c>
      <c r="T219" s="202" t="s">
        <v>1186</v>
      </c>
      <c r="U219" s="159">
        <v>671</v>
      </c>
      <c r="V219" s="159" t="s">
        <v>975</v>
      </c>
      <c r="W219" s="157"/>
      <c r="X219" s="158"/>
    </row>
    <row r="220" spans="1:24" s="142" customFormat="1" ht="22.8" x14ac:dyDescent="0.25">
      <c r="A220" s="136"/>
      <c r="B220" s="125"/>
      <c r="C220" s="130" t="s">
        <v>26</v>
      </c>
      <c r="D220" s="192" t="s">
        <v>1180</v>
      </c>
      <c r="E220" s="186" t="s">
        <v>76</v>
      </c>
      <c r="F220" s="186" t="s">
        <v>77</v>
      </c>
      <c r="G220" s="184" t="s">
        <v>1187</v>
      </c>
      <c r="H220" s="184" t="s">
        <v>1186</v>
      </c>
      <c r="I220" s="126" t="s">
        <v>44</v>
      </c>
      <c r="J220" s="126" t="s">
        <v>71</v>
      </c>
      <c r="K220" s="268" t="s">
        <v>1188</v>
      </c>
      <c r="L220" s="232" t="s">
        <v>1189</v>
      </c>
      <c r="M220" s="148"/>
      <c r="N220" s="205"/>
      <c r="O220" s="224" t="s">
        <v>1190</v>
      </c>
      <c r="P220" s="146" t="s">
        <v>1191</v>
      </c>
      <c r="Q220" s="164"/>
      <c r="R220" s="172"/>
      <c r="S220" s="224"/>
      <c r="T220" s="225"/>
      <c r="U220" s="127"/>
      <c r="V220" s="127"/>
      <c r="W220" s="128"/>
      <c r="X220" s="129"/>
    </row>
    <row r="221" spans="1:24" s="178" customFormat="1" ht="23.1" customHeight="1" x14ac:dyDescent="0.25">
      <c r="A221" s="149" t="s">
        <v>1192</v>
      </c>
      <c r="B221" s="150" t="s">
        <v>1193</v>
      </c>
      <c r="C221" s="167" t="s">
        <v>26</v>
      </c>
      <c r="D221" s="174" t="s">
        <v>1194</v>
      </c>
      <c r="E221" s="187" t="s">
        <v>135</v>
      </c>
      <c r="F221" s="187" t="s">
        <v>136</v>
      </c>
      <c r="G221" s="185" t="s">
        <v>1195</v>
      </c>
      <c r="H221" s="185" t="s">
        <v>1196</v>
      </c>
      <c r="I221" s="151" t="s">
        <v>1197</v>
      </c>
      <c r="J221" s="154" t="s">
        <v>55</v>
      </c>
      <c r="K221" s="156">
        <v>938</v>
      </c>
      <c r="L221" s="235" t="s">
        <v>1061</v>
      </c>
      <c r="M221" s="153"/>
      <c r="N221" s="151"/>
      <c r="O221" s="223" t="s">
        <v>1198</v>
      </c>
      <c r="P221" s="161" t="s">
        <v>1199</v>
      </c>
      <c r="Q221" s="175" t="s">
        <v>624</v>
      </c>
      <c r="R221" s="176"/>
      <c r="S221" s="223" t="s">
        <v>126</v>
      </c>
      <c r="T221" s="202"/>
      <c r="U221" s="159"/>
      <c r="V221" s="159"/>
      <c r="W221" s="157"/>
      <c r="X221" s="158"/>
    </row>
    <row r="222" spans="1:24" s="142" customFormat="1" ht="34.200000000000003" x14ac:dyDescent="0.25">
      <c r="A222" s="136"/>
      <c r="B222" s="125"/>
      <c r="C222" s="130" t="s">
        <v>26</v>
      </c>
      <c r="D222" s="192" t="s">
        <v>1194</v>
      </c>
      <c r="E222" s="186" t="s">
        <v>76</v>
      </c>
      <c r="F222" s="186" t="s">
        <v>77</v>
      </c>
      <c r="G222" s="148" t="s">
        <v>1200</v>
      </c>
      <c r="H222" s="184" t="s">
        <v>1201</v>
      </c>
      <c r="I222" s="126" t="s">
        <v>44</v>
      </c>
      <c r="J222" s="126" t="s">
        <v>80</v>
      </c>
      <c r="K222" s="268">
        <v>1460</v>
      </c>
      <c r="L222" s="232" t="s">
        <v>267</v>
      </c>
      <c r="M222" s="148"/>
      <c r="N222" s="205"/>
      <c r="O222" s="224" t="s">
        <v>920</v>
      </c>
      <c r="P222" s="146" t="s">
        <v>1202</v>
      </c>
      <c r="Q222" s="164"/>
      <c r="R222" s="172"/>
      <c r="S222" s="224"/>
      <c r="T222" s="225"/>
      <c r="U222" s="127"/>
      <c r="V222" s="127"/>
      <c r="W222" s="128"/>
      <c r="X222" s="129"/>
    </row>
    <row r="223" spans="1:24" s="178" customFormat="1" ht="22.8" x14ac:dyDescent="0.25">
      <c r="A223" s="149" t="s">
        <v>1203</v>
      </c>
      <c r="B223" s="150" t="s">
        <v>1204</v>
      </c>
      <c r="C223" s="167" t="s">
        <v>26</v>
      </c>
      <c r="D223" s="174" t="s">
        <v>1205</v>
      </c>
      <c r="E223" s="187" t="s">
        <v>135</v>
      </c>
      <c r="F223" s="187" t="s">
        <v>136</v>
      </c>
      <c r="G223" s="185" t="s">
        <v>1206</v>
      </c>
      <c r="H223" s="185" t="s">
        <v>1207</v>
      </c>
      <c r="I223" s="154" t="s">
        <v>44</v>
      </c>
      <c r="J223" s="154" t="s">
        <v>71</v>
      </c>
      <c r="K223" s="272">
        <v>513</v>
      </c>
      <c r="L223" s="235" t="s">
        <v>1208</v>
      </c>
      <c r="M223" s="153"/>
      <c r="N223" s="151"/>
      <c r="O223" s="223" t="s">
        <v>1209</v>
      </c>
      <c r="P223" s="161" t="s">
        <v>1210</v>
      </c>
      <c r="Q223" s="175"/>
      <c r="R223" s="176"/>
      <c r="S223" s="223" t="s">
        <v>1211</v>
      </c>
      <c r="T223" s="202" t="s">
        <v>1212</v>
      </c>
      <c r="U223" s="159">
        <v>1401</v>
      </c>
      <c r="V223" s="159" t="s">
        <v>1213</v>
      </c>
      <c r="W223" s="157"/>
      <c r="X223" s="158"/>
    </row>
    <row r="224" spans="1:24" s="142" customFormat="1" ht="22.8" x14ac:dyDescent="0.25">
      <c r="A224" s="136"/>
      <c r="B224" s="125"/>
      <c r="C224" s="130" t="s">
        <v>26</v>
      </c>
      <c r="D224" s="192" t="s">
        <v>1205</v>
      </c>
      <c r="E224" s="186" t="s">
        <v>76</v>
      </c>
      <c r="F224" s="186" t="s">
        <v>77</v>
      </c>
      <c r="G224" s="184" t="s">
        <v>1211</v>
      </c>
      <c r="H224" s="184" t="s">
        <v>1212</v>
      </c>
      <c r="I224" s="126" t="s">
        <v>44</v>
      </c>
      <c r="J224" s="126" t="s">
        <v>71</v>
      </c>
      <c r="K224" s="268">
        <v>844</v>
      </c>
      <c r="L224" s="232" t="s">
        <v>778</v>
      </c>
      <c r="M224" s="148"/>
      <c r="N224" s="205"/>
      <c r="O224" s="224" t="s">
        <v>538</v>
      </c>
      <c r="P224" s="146" t="s">
        <v>1214</v>
      </c>
      <c r="Q224" s="164" t="s">
        <v>538</v>
      </c>
      <c r="R224" s="172"/>
      <c r="S224" s="224"/>
      <c r="T224" s="225"/>
      <c r="U224" s="127"/>
      <c r="V224" s="127"/>
      <c r="W224" s="128"/>
      <c r="X224" s="129"/>
    </row>
    <row r="225" spans="1:24" s="178" customFormat="1" ht="22.8" x14ac:dyDescent="0.25">
      <c r="A225" s="149" t="s">
        <v>1215</v>
      </c>
      <c r="B225" s="150" t="s">
        <v>1216</v>
      </c>
      <c r="C225" s="167" t="s">
        <v>26</v>
      </c>
      <c r="D225" s="174" t="s">
        <v>1217</v>
      </c>
      <c r="E225" s="187" t="s">
        <v>135</v>
      </c>
      <c r="F225" s="187" t="s">
        <v>136</v>
      </c>
      <c r="G225" s="185" t="s">
        <v>1218</v>
      </c>
      <c r="H225" s="185" t="s">
        <v>1219</v>
      </c>
      <c r="I225" s="154" t="s">
        <v>44</v>
      </c>
      <c r="J225" s="154" t="s">
        <v>71</v>
      </c>
      <c r="K225" s="272">
        <v>445</v>
      </c>
      <c r="L225" s="235" t="s">
        <v>285</v>
      </c>
      <c r="M225" s="153"/>
      <c r="N225" s="151"/>
      <c r="O225" s="223" t="s">
        <v>1220</v>
      </c>
      <c r="P225" s="161" t="s">
        <v>1221</v>
      </c>
      <c r="Q225" s="175"/>
      <c r="R225" s="176"/>
      <c r="S225" s="223" t="s">
        <v>126</v>
      </c>
      <c r="T225" s="202"/>
      <c r="U225" s="159"/>
      <c r="V225" s="159"/>
      <c r="W225" s="157"/>
      <c r="X225" s="158"/>
    </row>
    <row r="226" spans="1:24" s="142" customFormat="1" x14ac:dyDescent="0.25">
      <c r="A226" s="136"/>
      <c r="B226" s="125"/>
      <c r="C226" s="130" t="s">
        <v>26</v>
      </c>
      <c r="D226" s="192" t="s">
        <v>1217</v>
      </c>
      <c r="E226" s="186" t="s">
        <v>76</v>
      </c>
      <c r="F226" s="186" t="s">
        <v>77</v>
      </c>
      <c r="G226" s="184" t="s">
        <v>1222</v>
      </c>
      <c r="H226" s="184" t="s">
        <v>1223</v>
      </c>
      <c r="I226" s="126" t="s">
        <v>44</v>
      </c>
      <c r="J226" s="126" t="s">
        <v>45</v>
      </c>
      <c r="K226" s="268">
        <v>1487</v>
      </c>
      <c r="L226" s="232" t="s">
        <v>756</v>
      </c>
      <c r="M226" s="148"/>
      <c r="N226" s="205"/>
      <c r="O226" s="224" t="s">
        <v>130</v>
      </c>
      <c r="P226" s="146" t="s">
        <v>1224</v>
      </c>
      <c r="Q226" s="164"/>
      <c r="R226" s="172"/>
      <c r="S226" s="224"/>
      <c r="T226" s="225"/>
      <c r="U226" s="127"/>
      <c r="V226" s="127"/>
      <c r="W226" s="128"/>
      <c r="X226" s="129"/>
    </row>
    <row r="227" spans="1:24" s="178" customFormat="1" x14ac:dyDescent="0.25">
      <c r="A227" s="160" t="s">
        <v>1225</v>
      </c>
      <c r="B227" s="150" t="s">
        <v>1226</v>
      </c>
      <c r="C227" s="151" t="s">
        <v>26</v>
      </c>
      <c r="D227" s="151" t="s">
        <v>1227</v>
      </c>
      <c r="E227" s="153" t="s">
        <v>67</v>
      </c>
      <c r="F227" s="153" t="s">
        <v>547</v>
      </c>
      <c r="G227" s="153" t="s">
        <v>126</v>
      </c>
      <c r="H227" s="153"/>
      <c r="I227" s="151"/>
      <c r="J227" s="151"/>
      <c r="K227" s="156"/>
      <c r="L227" s="235"/>
      <c r="M227" s="153" t="s">
        <v>111</v>
      </c>
      <c r="N227" s="151"/>
      <c r="O227" s="223"/>
      <c r="P227" s="161"/>
      <c r="Q227" s="161"/>
      <c r="R227" s="161"/>
      <c r="S227" s="155" t="s">
        <v>1228</v>
      </c>
      <c r="T227" s="155" t="s">
        <v>1229</v>
      </c>
      <c r="U227" s="156">
        <v>430</v>
      </c>
      <c r="V227" s="179" t="s">
        <v>519</v>
      </c>
      <c r="W227" s="162"/>
      <c r="X227" s="163"/>
    </row>
    <row r="228" spans="1:24" s="142" customFormat="1" x14ac:dyDescent="0.25">
      <c r="A228" s="141"/>
      <c r="B228" s="140"/>
      <c r="C228" s="126" t="s">
        <v>26</v>
      </c>
      <c r="D228" s="130" t="s">
        <v>1227</v>
      </c>
      <c r="E228" s="184" t="s">
        <v>84</v>
      </c>
      <c r="F228" s="184" t="s">
        <v>77</v>
      </c>
      <c r="G228" s="148" t="s">
        <v>1230</v>
      </c>
      <c r="H228" s="148" t="s">
        <v>1231</v>
      </c>
      <c r="I228" s="205" t="s">
        <v>44</v>
      </c>
      <c r="J228" s="205" t="s">
        <v>71</v>
      </c>
      <c r="K228" s="135" t="s">
        <v>1232</v>
      </c>
      <c r="L228" s="232" t="s">
        <v>1233</v>
      </c>
      <c r="M228" s="148"/>
      <c r="N228" s="205"/>
      <c r="O228" s="224" t="s">
        <v>920</v>
      </c>
      <c r="P228" s="146" t="s">
        <v>1234</v>
      </c>
      <c r="Q228" s="146"/>
      <c r="R228" s="146"/>
      <c r="S228" s="137"/>
      <c r="T228" s="137"/>
      <c r="U228" s="135"/>
      <c r="V228" s="135"/>
      <c r="W228" s="138"/>
      <c r="X228" s="139"/>
    </row>
    <row r="229" spans="1:24" s="142" customFormat="1" ht="22.8" x14ac:dyDescent="0.25">
      <c r="A229" s="141"/>
      <c r="B229" s="140"/>
      <c r="C229" s="126" t="s">
        <v>26</v>
      </c>
      <c r="D229" s="130" t="s">
        <v>1227</v>
      </c>
      <c r="E229" s="184" t="s">
        <v>243</v>
      </c>
      <c r="F229" s="184" t="s">
        <v>77</v>
      </c>
      <c r="G229" s="148" t="s">
        <v>1235</v>
      </c>
      <c r="H229" s="148" t="s">
        <v>1236</v>
      </c>
      <c r="I229" s="205" t="s">
        <v>44</v>
      </c>
      <c r="J229" s="205" t="s">
        <v>80</v>
      </c>
      <c r="K229" s="135">
        <v>1295</v>
      </c>
      <c r="L229" s="232" t="s">
        <v>1237</v>
      </c>
      <c r="M229" s="148"/>
      <c r="N229" s="205"/>
      <c r="O229" s="224" t="s">
        <v>1238</v>
      </c>
      <c r="P229" s="146"/>
      <c r="Q229" s="146"/>
      <c r="R229" s="146"/>
      <c r="S229" s="137"/>
      <c r="T229" s="137"/>
      <c r="U229" s="135"/>
      <c r="V229" s="135"/>
      <c r="W229" s="138"/>
      <c r="X229" s="139"/>
    </row>
    <row r="230" spans="1:24" s="178" customFormat="1" x14ac:dyDescent="0.25">
      <c r="A230" s="149" t="s">
        <v>1239</v>
      </c>
      <c r="B230" s="150" t="s">
        <v>1240</v>
      </c>
      <c r="C230" s="167" t="s">
        <v>26</v>
      </c>
      <c r="D230" s="174" t="s">
        <v>1241</v>
      </c>
      <c r="E230" s="187" t="s">
        <v>135</v>
      </c>
      <c r="F230" s="187" t="s">
        <v>136</v>
      </c>
      <c r="G230" s="185" t="s">
        <v>1242</v>
      </c>
      <c r="H230" s="185" t="s">
        <v>1243</v>
      </c>
      <c r="I230" s="154" t="s">
        <v>44</v>
      </c>
      <c r="J230" s="154" t="s">
        <v>71</v>
      </c>
      <c r="K230" s="272">
        <v>444</v>
      </c>
      <c r="L230" s="235" t="s">
        <v>1244</v>
      </c>
      <c r="M230" s="153"/>
      <c r="N230" s="151"/>
      <c r="O230" s="223" t="s">
        <v>1245</v>
      </c>
      <c r="P230" s="161" t="s">
        <v>1246</v>
      </c>
      <c r="Q230" s="175"/>
      <c r="R230" s="176"/>
      <c r="S230" s="223" t="s">
        <v>126</v>
      </c>
      <c r="T230" s="202"/>
      <c r="U230" s="159"/>
      <c r="V230" s="159"/>
      <c r="W230" s="157"/>
      <c r="X230" s="158"/>
    </row>
    <row r="231" spans="1:24" s="142" customFormat="1" x14ac:dyDescent="0.25">
      <c r="A231" s="136"/>
      <c r="B231" s="125"/>
      <c r="C231" s="130" t="s">
        <v>26</v>
      </c>
      <c r="D231" s="192" t="s">
        <v>1241</v>
      </c>
      <c r="E231" s="186" t="s">
        <v>76</v>
      </c>
      <c r="F231" s="186" t="s">
        <v>77</v>
      </c>
      <c r="G231" s="184" t="s">
        <v>1247</v>
      </c>
      <c r="H231" s="184" t="s">
        <v>1248</v>
      </c>
      <c r="I231" s="126" t="s">
        <v>44</v>
      </c>
      <c r="J231" s="126" t="s">
        <v>71</v>
      </c>
      <c r="K231" s="268">
        <v>484</v>
      </c>
      <c r="L231" s="232" t="s">
        <v>1249</v>
      </c>
      <c r="M231" s="148"/>
      <c r="N231" s="205"/>
      <c r="O231" s="224" t="s">
        <v>894</v>
      </c>
      <c r="P231" s="146" t="s">
        <v>197</v>
      </c>
      <c r="Q231" s="164" t="s">
        <v>1250</v>
      </c>
      <c r="R231" s="172"/>
      <c r="S231" s="224"/>
      <c r="T231" s="225"/>
      <c r="U231" s="127"/>
      <c r="V231" s="127"/>
      <c r="W231" s="128"/>
      <c r="X231" s="129"/>
    </row>
    <row r="232" spans="1:24" s="178" customFormat="1" ht="22.8" x14ac:dyDescent="0.25">
      <c r="A232" s="171" t="s">
        <v>1251</v>
      </c>
      <c r="B232" s="150" t="s">
        <v>1252</v>
      </c>
      <c r="C232" s="151" t="s">
        <v>26</v>
      </c>
      <c r="D232" s="151" t="s">
        <v>1253</v>
      </c>
      <c r="E232" s="153" t="s">
        <v>124</v>
      </c>
      <c r="F232" s="153" t="s">
        <v>571</v>
      </c>
      <c r="G232" s="153" t="s">
        <v>126</v>
      </c>
      <c r="H232" s="153"/>
      <c r="I232" s="151"/>
      <c r="J232" s="151"/>
      <c r="K232" s="156"/>
      <c r="L232" s="235"/>
      <c r="M232" s="153"/>
      <c r="N232" s="151"/>
      <c r="O232" s="223"/>
      <c r="P232" s="161"/>
      <c r="Q232" s="161"/>
      <c r="R232" s="161"/>
      <c r="S232" s="155" t="s">
        <v>1254</v>
      </c>
      <c r="T232" s="155" t="s">
        <v>1255</v>
      </c>
      <c r="U232" s="156">
        <v>997</v>
      </c>
      <c r="V232" s="156" t="s">
        <v>959</v>
      </c>
      <c r="W232" s="162"/>
      <c r="X232" s="163"/>
    </row>
    <row r="233" spans="1:24" s="142" customFormat="1" x14ac:dyDescent="0.25">
      <c r="A233" s="141"/>
      <c r="B233" s="140"/>
      <c r="C233" s="126" t="s">
        <v>26</v>
      </c>
      <c r="D233" s="130" t="s">
        <v>1253</v>
      </c>
      <c r="E233" s="184" t="s">
        <v>76</v>
      </c>
      <c r="F233" s="184" t="s">
        <v>77</v>
      </c>
      <c r="G233" s="148" t="s">
        <v>1256</v>
      </c>
      <c r="H233" s="148" t="s">
        <v>1257</v>
      </c>
      <c r="I233" s="205" t="s">
        <v>44</v>
      </c>
      <c r="J233" s="205" t="s">
        <v>71</v>
      </c>
      <c r="K233" s="135">
        <v>668</v>
      </c>
      <c r="L233" s="232" t="s">
        <v>975</v>
      </c>
      <c r="M233" s="148"/>
      <c r="N233" s="205"/>
      <c r="O233" s="224" t="s">
        <v>1258</v>
      </c>
      <c r="P233" s="146" t="s">
        <v>1259</v>
      </c>
      <c r="Q233" s="146"/>
      <c r="R233" s="146"/>
      <c r="S233" s="137"/>
      <c r="T233" s="137"/>
      <c r="U233" s="135"/>
      <c r="V233" s="135"/>
      <c r="W233" s="138"/>
      <c r="X233" s="139"/>
    </row>
    <row r="234" spans="1:24" s="178" customFormat="1" ht="34.200000000000003" x14ac:dyDescent="0.25">
      <c r="A234" s="171" t="s">
        <v>1260</v>
      </c>
      <c r="B234" s="150" t="s">
        <v>1261</v>
      </c>
      <c r="C234" s="151" t="s">
        <v>26</v>
      </c>
      <c r="D234" s="151" t="s">
        <v>1262</v>
      </c>
      <c r="E234" s="153" t="s">
        <v>124</v>
      </c>
      <c r="F234" s="153" t="s">
        <v>571</v>
      </c>
      <c r="G234" s="153" t="s">
        <v>1228</v>
      </c>
      <c r="H234" s="153" t="s">
        <v>1263</v>
      </c>
      <c r="I234" s="151" t="s">
        <v>44</v>
      </c>
      <c r="J234" s="151" t="s">
        <v>71</v>
      </c>
      <c r="K234" s="156">
        <v>1134</v>
      </c>
      <c r="L234" s="235" t="s">
        <v>1264</v>
      </c>
      <c r="M234" s="153" t="s">
        <v>111</v>
      </c>
      <c r="N234" s="151"/>
      <c r="O234" s="223" t="s">
        <v>1220</v>
      </c>
      <c r="P234" s="161" t="s">
        <v>1265</v>
      </c>
      <c r="Q234" s="161"/>
      <c r="R234" s="161"/>
      <c r="S234" s="155" t="s">
        <v>1266</v>
      </c>
      <c r="T234" s="155" t="s">
        <v>1267</v>
      </c>
      <c r="U234" s="156">
        <v>621</v>
      </c>
      <c r="V234" s="156" t="s">
        <v>1109</v>
      </c>
      <c r="W234" s="162"/>
      <c r="X234" s="163"/>
    </row>
    <row r="235" spans="1:24" s="142" customFormat="1" x14ac:dyDescent="0.25">
      <c r="A235" s="141"/>
      <c r="B235" s="140"/>
      <c r="C235" s="126" t="s">
        <v>26</v>
      </c>
      <c r="D235" s="130" t="s">
        <v>1262</v>
      </c>
      <c r="E235" s="184" t="s">
        <v>76</v>
      </c>
      <c r="F235" s="184" t="s">
        <v>77</v>
      </c>
      <c r="G235" s="148" t="s">
        <v>126</v>
      </c>
      <c r="H235" s="148"/>
      <c r="I235" s="205"/>
      <c r="J235" s="205"/>
      <c r="K235" s="135"/>
      <c r="L235" s="232"/>
      <c r="M235" s="148"/>
      <c r="N235" s="205"/>
      <c r="O235" s="224"/>
      <c r="P235" s="146"/>
      <c r="Q235" s="146"/>
      <c r="R235" s="146"/>
      <c r="S235" s="137"/>
      <c r="T235" s="137"/>
      <c r="U235" s="135"/>
      <c r="V235" s="135"/>
      <c r="W235" s="138"/>
      <c r="X235" s="139"/>
    </row>
    <row r="236" spans="1:24" s="357" customFormat="1" ht="22.8" x14ac:dyDescent="0.25">
      <c r="A236" s="321" t="s">
        <v>1268</v>
      </c>
      <c r="B236" s="315" t="s">
        <v>1269</v>
      </c>
      <c r="C236" s="353" t="s">
        <v>26</v>
      </c>
      <c r="D236" s="307" t="s">
        <v>1270</v>
      </c>
      <c r="E236" s="354" t="s">
        <v>135</v>
      </c>
      <c r="F236" s="354" t="s">
        <v>136</v>
      </c>
      <c r="G236" s="254" t="s">
        <v>1271</v>
      </c>
      <c r="H236" s="254" t="s">
        <v>1272</v>
      </c>
      <c r="I236" s="253" t="s">
        <v>44</v>
      </c>
      <c r="J236" s="253" t="s">
        <v>71</v>
      </c>
      <c r="K236" s="311">
        <v>757</v>
      </c>
      <c r="L236" s="314" t="s">
        <v>154</v>
      </c>
      <c r="M236" s="254"/>
      <c r="N236" s="253"/>
      <c r="O236" s="281" t="s">
        <v>161</v>
      </c>
      <c r="P236" s="294"/>
      <c r="Q236" s="294"/>
      <c r="R236" s="294"/>
      <c r="S236" s="300" t="s">
        <v>1273</v>
      </c>
      <c r="T236" s="300" t="s">
        <v>1274</v>
      </c>
      <c r="U236" s="311">
        <v>1367</v>
      </c>
      <c r="V236" s="311" t="s">
        <v>1275</v>
      </c>
      <c r="W236" s="355"/>
      <c r="X236" s="356"/>
    </row>
    <row r="237" spans="1:24" s="357" customFormat="1" ht="22.8" x14ac:dyDescent="0.25">
      <c r="A237" s="321"/>
      <c r="B237" s="315"/>
      <c r="C237" s="353" t="s">
        <v>26</v>
      </c>
      <c r="D237" s="307" t="s">
        <v>1270</v>
      </c>
      <c r="E237" s="354" t="s">
        <v>76</v>
      </c>
      <c r="F237" s="354" t="s">
        <v>77</v>
      </c>
      <c r="G237" s="254" t="s">
        <v>1273</v>
      </c>
      <c r="H237" s="254" t="s">
        <v>1276</v>
      </c>
      <c r="I237" s="253" t="s">
        <v>44</v>
      </c>
      <c r="J237" s="253" t="s">
        <v>71</v>
      </c>
      <c r="K237" s="311">
        <v>1404</v>
      </c>
      <c r="L237" s="314" t="s">
        <v>1213</v>
      </c>
      <c r="M237" s="254"/>
      <c r="N237" s="253"/>
      <c r="O237" s="281" t="s">
        <v>57</v>
      </c>
      <c r="P237" s="294" t="s">
        <v>1277</v>
      </c>
      <c r="Q237" s="294" t="s">
        <v>686</v>
      </c>
      <c r="R237" s="294"/>
      <c r="S237" s="300"/>
      <c r="T237" s="300"/>
      <c r="U237" s="311"/>
      <c r="V237" s="311"/>
      <c r="W237" s="355"/>
      <c r="X237" s="356"/>
    </row>
    <row r="238" spans="1:24" s="357" customFormat="1" ht="22.8" x14ac:dyDescent="0.25">
      <c r="A238" s="321" t="s">
        <v>1278</v>
      </c>
      <c r="B238" s="315" t="s">
        <v>1279</v>
      </c>
      <c r="C238" s="253" t="s">
        <v>26</v>
      </c>
      <c r="D238" s="253" t="s">
        <v>1280</v>
      </c>
      <c r="E238" s="254" t="s">
        <v>135</v>
      </c>
      <c r="F238" s="254" t="s">
        <v>136</v>
      </c>
      <c r="G238" s="254" t="s">
        <v>1281</v>
      </c>
      <c r="H238" s="254" t="s">
        <v>1282</v>
      </c>
      <c r="I238" s="253" t="s">
        <v>44</v>
      </c>
      <c r="J238" s="253" t="s">
        <v>71</v>
      </c>
      <c r="K238" s="311" t="s">
        <v>1283</v>
      </c>
      <c r="L238" s="314" t="s">
        <v>1284</v>
      </c>
      <c r="M238" s="254"/>
      <c r="N238" s="253"/>
      <c r="O238" s="281" t="s">
        <v>57</v>
      </c>
      <c r="P238" s="294" t="s">
        <v>1285</v>
      </c>
      <c r="Q238" s="294"/>
      <c r="R238" s="294" t="s">
        <v>1286</v>
      </c>
      <c r="S238" s="300" t="s">
        <v>1287</v>
      </c>
      <c r="T238" s="300" t="s">
        <v>1288</v>
      </c>
      <c r="U238" s="311">
        <v>1357</v>
      </c>
      <c r="V238" s="311" t="s">
        <v>175</v>
      </c>
      <c r="W238" s="355"/>
      <c r="X238" s="356"/>
    </row>
    <row r="239" spans="1:24" s="357" customFormat="1" x14ac:dyDescent="0.25">
      <c r="A239" s="321"/>
      <c r="B239" s="315"/>
      <c r="C239" s="253" t="s">
        <v>26</v>
      </c>
      <c r="D239" s="253" t="s">
        <v>1280</v>
      </c>
      <c r="E239" s="254" t="s">
        <v>76</v>
      </c>
      <c r="F239" s="254" t="s">
        <v>77</v>
      </c>
      <c r="G239" s="254" t="s">
        <v>1289</v>
      </c>
      <c r="H239" s="254" t="s">
        <v>1290</v>
      </c>
      <c r="I239" s="253" t="s">
        <v>44</v>
      </c>
      <c r="J239" s="253" t="s">
        <v>80</v>
      </c>
      <c r="K239" s="311">
        <v>695</v>
      </c>
      <c r="L239" s="314" t="s">
        <v>1291</v>
      </c>
      <c r="M239" s="254"/>
      <c r="N239" s="253"/>
      <c r="O239" s="281" t="s">
        <v>274</v>
      </c>
      <c r="P239" s="294" t="s">
        <v>1292</v>
      </c>
      <c r="Q239" s="294"/>
      <c r="R239" s="294"/>
      <c r="S239" s="300"/>
      <c r="T239" s="300"/>
      <c r="U239" s="311"/>
      <c r="V239" s="311"/>
      <c r="W239" s="355"/>
      <c r="X239" s="356"/>
    </row>
    <row r="240" spans="1:24" s="357" customFormat="1" ht="34.200000000000003" x14ac:dyDescent="0.25">
      <c r="A240" s="321"/>
      <c r="B240" s="315"/>
      <c r="C240" s="253" t="s">
        <v>26</v>
      </c>
      <c r="D240" s="253" t="s">
        <v>1280</v>
      </c>
      <c r="E240" s="254" t="s">
        <v>243</v>
      </c>
      <c r="F240" s="254" t="s">
        <v>77</v>
      </c>
      <c r="G240" s="254" t="s">
        <v>1287</v>
      </c>
      <c r="H240" s="254" t="s">
        <v>1293</v>
      </c>
      <c r="I240" s="253" t="s">
        <v>44</v>
      </c>
      <c r="J240" s="253" t="s">
        <v>71</v>
      </c>
      <c r="K240" s="311">
        <v>733</v>
      </c>
      <c r="L240" s="314" t="s">
        <v>1294</v>
      </c>
      <c r="M240" s="254"/>
      <c r="N240" s="253"/>
      <c r="O240" s="281" t="s">
        <v>1295</v>
      </c>
      <c r="P240" s="294" t="s">
        <v>1296</v>
      </c>
      <c r="Q240" s="294" t="s">
        <v>1297</v>
      </c>
      <c r="R240" s="294"/>
      <c r="S240" s="300"/>
      <c r="T240" s="300"/>
      <c r="U240" s="311"/>
      <c r="V240" s="311"/>
      <c r="W240" s="355"/>
      <c r="X240" s="356"/>
    </row>
    <row r="241" spans="1:24" s="178" customFormat="1" x14ac:dyDescent="0.25">
      <c r="A241" s="149" t="s">
        <v>1298</v>
      </c>
      <c r="B241" s="150" t="s">
        <v>1299</v>
      </c>
      <c r="C241" s="167" t="s">
        <v>26</v>
      </c>
      <c r="D241" s="174" t="s">
        <v>1300</v>
      </c>
      <c r="E241" s="187" t="s">
        <v>91</v>
      </c>
      <c r="F241" s="187" t="s">
        <v>516</v>
      </c>
      <c r="G241" s="226" t="s">
        <v>1301</v>
      </c>
      <c r="H241" s="226" t="s">
        <v>1302</v>
      </c>
      <c r="I241" s="151" t="s">
        <v>32</v>
      </c>
      <c r="J241" s="151" t="s">
        <v>33</v>
      </c>
      <c r="K241" s="272">
        <v>1335</v>
      </c>
      <c r="L241" s="235" t="s">
        <v>751</v>
      </c>
      <c r="M241" s="153"/>
      <c r="N241" s="151"/>
      <c r="O241" s="223" t="s">
        <v>1303</v>
      </c>
      <c r="P241" s="161"/>
      <c r="Q241" s="161"/>
      <c r="R241" s="176"/>
      <c r="S241" s="223"/>
      <c r="T241" s="202"/>
      <c r="U241" s="159"/>
      <c r="V241" s="159"/>
      <c r="W241" s="157"/>
      <c r="X241" s="158"/>
    </row>
    <row r="242" spans="1:24" s="142" customFormat="1" x14ac:dyDescent="0.25">
      <c r="A242" s="136"/>
      <c r="B242" s="125"/>
      <c r="C242" s="130" t="s">
        <v>26</v>
      </c>
      <c r="D242" s="130" t="s">
        <v>1304</v>
      </c>
      <c r="E242" s="186" t="s">
        <v>520</v>
      </c>
      <c r="F242" s="186" t="s">
        <v>98</v>
      </c>
      <c r="G242" s="148" t="s">
        <v>1305</v>
      </c>
      <c r="H242" s="254"/>
      <c r="I242" s="205" t="s">
        <v>32</v>
      </c>
      <c r="J242" s="130" t="s">
        <v>33</v>
      </c>
      <c r="K242" s="269">
        <v>832</v>
      </c>
      <c r="L242" s="231" t="s">
        <v>1129</v>
      </c>
      <c r="M242" s="148"/>
      <c r="N242" s="205"/>
      <c r="O242" s="245" t="s">
        <v>587</v>
      </c>
      <c r="P242" s="221" t="s">
        <v>1306</v>
      </c>
      <c r="Q242" s="221"/>
      <c r="R242" s="146"/>
      <c r="S242" s="131"/>
      <c r="T242" s="201"/>
      <c r="U242" s="127"/>
      <c r="V242" s="127"/>
      <c r="W242" s="128"/>
      <c r="X242" s="129"/>
    </row>
    <row r="243" spans="1:24" s="142" customFormat="1" x14ac:dyDescent="0.25">
      <c r="A243" s="136"/>
      <c r="B243" s="125"/>
      <c r="C243" s="130" t="s">
        <v>26</v>
      </c>
      <c r="D243" s="130" t="s">
        <v>1300</v>
      </c>
      <c r="E243" s="186" t="s">
        <v>520</v>
      </c>
      <c r="F243" s="186" t="s">
        <v>98</v>
      </c>
      <c r="G243" s="148" t="s">
        <v>1307</v>
      </c>
      <c r="H243" s="194" t="s">
        <v>1308</v>
      </c>
      <c r="I243" s="130" t="s">
        <v>401</v>
      </c>
      <c r="J243" s="205" t="s">
        <v>33</v>
      </c>
      <c r="K243" s="279" t="s">
        <v>1309</v>
      </c>
      <c r="L243" s="231" t="s">
        <v>1310</v>
      </c>
      <c r="M243" s="148"/>
      <c r="N243" s="205"/>
      <c r="O243" s="224" t="s">
        <v>947</v>
      </c>
      <c r="P243" s="146" t="s">
        <v>1311</v>
      </c>
      <c r="Q243" s="221"/>
      <c r="R243" s="146"/>
      <c r="S243" s="131"/>
      <c r="T243" s="201"/>
      <c r="U243" s="127"/>
      <c r="V243" s="127"/>
      <c r="W243" s="128"/>
      <c r="X243" s="129"/>
    </row>
    <row r="244" spans="1:24" s="142" customFormat="1" x14ac:dyDescent="0.25">
      <c r="A244" s="136"/>
      <c r="B244" s="125"/>
      <c r="C244" s="130" t="s">
        <v>26</v>
      </c>
      <c r="D244" s="130" t="s">
        <v>1300</v>
      </c>
      <c r="E244" s="186" t="s">
        <v>107</v>
      </c>
      <c r="F244" s="186" t="s">
        <v>98</v>
      </c>
      <c r="G244" s="186" t="s">
        <v>126</v>
      </c>
      <c r="H244" s="194"/>
      <c r="I244" s="134"/>
      <c r="J244" s="134"/>
      <c r="K244" s="279"/>
      <c r="L244" s="242"/>
      <c r="M244" s="148"/>
      <c r="N244" s="205"/>
      <c r="O244" s="224"/>
      <c r="P244" s="205"/>
      <c r="Q244" s="146"/>
      <c r="R244" s="146"/>
      <c r="S244" s="131"/>
      <c r="T244" s="201"/>
      <c r="U244" s="127"/>
      <c r="V244" s="127"/>
      <c r="W244" s="128"/>
      <c r="X244" s="129"/>
    </row>
    <row r="245" spans="1:24" s="142" customFormat="1" x14ac:dyDescent="0.25">
      <c r="A245" s="136"/>
      <c r="B245" s="125"/>
      <c r="C245" s="130" t="s">
        <v>26</v>
      </c>
      <c r="D245" s="130" t="s">
        <v>1300</v>
      </c>
      <c r="E245" s="186" t="s">
        <v>107</v>
      </c>
      <c r="F245" s="186" t="s">
        <v>98</v>
      </c>
      <c r="G245" s="148" t="s">
        <v>1312</v>
      </c>
      <c r="H245" s="148" t="s">
        <v>1313</v>
      </c>
      <c r="I245" s="134" t="s">
        <v>44</v>
      </c>
      <c r="J245" s="205" t="s">
        <v>71</v>
      </c>
      <c r="K245" s="271">
        <v>1432</v>
      </c>
      <c r="L245" s="234" t="s">
        <v>1314</v>
      </c>
      <c r="M245" s="184"/>
      <c r="N245" s="126"/>
      <c r="O245" s="224" t="s">
        <v>57</v>
      </c>
      <c r="P245" s="146" t="s">
        <v>83</v>
      </c>
      <c r="Q245" s="146" t="s">
        <v>625</v>
      </c>
      <c r="R245" s="146"/>
      <c r="S245" s="131"/>
      <c r="T245" s="201"/>
      <c r="U245" s="127"/>
      <c r="V245" s="127"/>
      <c r="W245" s="128"/>
      <c r="X245" s="129"/>
    </row>
    <row r="246" spans="1:24" s="142" customFormat="1" ht="22.8" x14ac:dyDescent="0.25">
      <c r="A246" s="136"/>
      <c r="B246" s="125"/>
      <c r="C246" s="130" t="s">
        <v>26</v>
      </c>
      <c r="D246" s="130" t="s">
        <v>1300</v>
      </c>
      <c r="E246" s="186" t="s">
        <v>107</v>
      </c>
      <c r="F246" s="186" t="s">
        <v>98</v>
      </c>
      <c r="G246" s="186" t="s">
        <v>1315</v>
      </c>
      <c r="H246" s="186" t="s">
        <v>1316</v>
      </c>
      <c r="I246" s="130" t="s">
        <v>44</v>
      </c>
      <c r="J246" s="205" t="s">
        <v>71</v>
      </c>
      <c r="K246" s="279">
        <v>1024</v>
      </c>
      <c r="L246" s="231" t="s">
        <v>1317</v>
      </c>
      <c r="M246" s="148"/>
      <c r="N246" s="205"/>
      <c r="O246" s="224" t="s">
        <v>480</v>
      </c>
      <c r="P246" s="146" t="s">
        <v>822</v>
      </c>
      <c r="Q246" s="146"/>
      <c r="R246" s="146"/>
      <c r="S246" s="131"/>
      <c r="T246" s="201"/>
      <c r="U246" s="127"/>
      <c r="V246" s="127"/>
      <c r="W246" s="128"/>
      <c r="X246" s="129"/>
    </row>
    <row r="247" spans="1:24" s="142" customFormat="1" x14ac:dyDescent="0.25">
      <c r="A247" s="136"/>
      <c r="B247" s="125"/>
      <c r="C247" s="130" t="s">
        <v>26</v>
      </c>
      <c r="D247" s="192" t="s">
        <v>1300</v>
      </c>
      <c r="E247" s="186" t="s">
        <v>107</v>
      </c>
      <c r="F247" s="186" t="s">
        <v>98</v>
      </c>
      <c r="G247" s="186" t="s">
        <v>1318</v>
      </c>
      <c r="H247" s="186" t="s">
        <v>1319</v>
      </c>
      <c r="I247" s="130" t="s">
        <v>44</v>
      </c>
      <c r="J247" s="205" t="s">
        <v>71</v>
      </c>
      <c r="K247" s="135" t="s">
        <v>1320</v>
      </c>
      <c r="L247" s="232" t="s">
        <v>1321</v>
      </c>
      <c r="M247" s="148"/>
      <c r="N247" s="205"/>
      <c r="O247" s="224" t="s">
        <v>309</v>
      </c>
      <c r="P247" s="205" t="s">
        <v>1322</v>
      </c>
      <c r="Q247" s="164" t="s">
        <v>700</v>
      </c>
      <c r="R247" s="146"/>
      <c r="S247" s="131"/>
      <c r="T247" s="201"/>
      <c r="U247" s="127"/>
      <c r="V247" s="127"/>
      <c r="W247" s="128"/>
      <c r="X247" s="129"/>
    </row>
    <row r="248" spans="1:24" s="178" customFormat="1" ht="22.8" x14ac:dyDescent="0.25">
      <c r="A248" s="149" t="s">
        <v>1323</v>
      </c>
      <c r="B248" s="150" t="s">
        <v>1324</v>
      </c>
      <c r="C248" s="167" t="s">
        <v>26</v>
      </c>
      <c r="D248" s="174" t="s">
        <v>1325</v>
      </c>
      <c r="E248" s="187" t="s">
        <v>135</v>
      </c>
      <c r="F248" s="187" t="s">
        <v>136</v>
      </c>
      <c r="G248" s="187" t="s">
        <v>1326</v>
      </c>
      <c r="H248" s="187" t="s">
        <v>1327</v>
      </c>
      <c r="I248" s="151" t="s">
        <v>44</v>
      </c>
      <c r="J248" s="151" t="s">
        <v>71</v>
      </c>
      <c r="K248" s="270">
        <v>311</v>
      </c>
      <c r="L248" s="233" t="s">
        <v>110</v>
      </c>
      <c r="M248" s="185"/>
      <c r="N248" s="154"/>
      <c r="O248" s="223" t="s">
        <v>47</v>
      </c>
      <c r="P248" s="161" t="s">
        <v>1328</v>
      </c>
      <c r="Q248" s="175"/>
      <c r="R248" s="176"/>
      <c r="S248" s="223" t="s">
        <v>1329</v>
      </c>
      <c r="T248" s="202"/>
      <c r="U248" s="159">
        <v>589</v>
      </c>
      <c r="V248" s="159" t="s">
        <v>1330</v>
      </c>
      <c r="W248" s="157"/>
      <c r="X248" s="158"/>
    </row>
    <row r="249" spans="1:24" s="142" customFormat="1" x14ac:dyDescent="0.25">
      <c r="A249" s="136"/>
      <c r="B249" s="125"/>
      <c r="C249" s="130" t="s">
        <v>26</v>
      </c>
      <c r="D249" s="192" t="s">
        <v>1325</v>
      </c>
      <c r="E249" s="186" t="s">
        <v>84</v>
      </c>
      <c r="F249" s="186" t="s">
        <v>77</v>
      </c>
      <c r="G249" s="184" t="s">
        <v>1329</v>
      </c>
      <c r="H249" s="184" t="s">
        <v>1331</v>
      </c>
      <c r="I249" s="126" t="s">
        <v>44</v>
      </c>
      <c r="J249" s="126" t="s">
        <v>71</v>
      </c>
      <c r="K249" s="268">
        <v>718</v>
      </c>
      <c r="L249" s="232" t="s">
        <v>602</v>
      </c>
      <c r="M249" s="148"/>
      <c r="N249" s="205"/>
      <c r="O249" s="224" t="s">
        <v>47</v>
      </c>
      <c r="P249" s="146" t="s">
        <v>197</v>
      </c>
      <c r="Q249" s="164"/>
      <c r="R249" s="172"/>
      <c r="S249" s="224"/>
      <c r="T249" s="225"/>
      <c r="U249" s="127"/>
      <c r="V249" s="127"/>
      <c r="W249" s="128"/>
      <c r="X249" s="129"/>
    </row>
    <row r="250" spans="1:24" s="178" customFormat="1" ht="22.8" x14ac:dyDescent="0.25">
      <c r="A250" s="149" t="s">
        <v>1332</v>
      </c>
      <c r="B250" s="150" t="s">
        <v>1333</v>
      </c>
      <c r="C250" s="167" t="s">
        <v>26</v>
      </c>
      <c r="D250" s="174" t="s">
        <v>1334</v>
      </c>
      <c r="E250" s="187" t="s">
        <v>135</v>
      </c>
      <c r="F250" s="187" t="s">
        <v>136</v>
      </c>
      <c r="G250" s="153" t="s">
        <v>1335</v>
      </c>
      <c r="H250" s="153" t="s">
        <v>1336</v>
      </c>
      <c r="I250" s="151" t="s">
        <v>44</v>
      </c>
      <c r="J250" s="151" t="s">
        <v>71</v>
      </c>
      <c r="K250" s="156">
        <v>23</v>
      </c>
      <c r="L250" s="235" t="s">
        <v>1337</v>
      </c>
      <c r="M250" s="153"/>
      <c r="N250" s="151"/>
      <c r="O250" s="223" t="s">
        <v>1338</v>
      </c>
      <c r="P250" s="161" t="s">
        <v>481</v>
      </c>
      <c r="Q250" s="175"/>
      <c r="R250" s="176"/>
      <c r="S250" s="223" t="s">
        <v>1339</v>
      </c>
      <c r="T250" s="202" t="s">
        <v>1340</v>
      </c>
      <c r="U250" s="159">
        <v>22</v>
      </c>
      <c r="V250" s="159" t="s">
        <v>1337</v>
      </c>
      <c r="W250" s="157"/>
      <c r="X250" s="158"/>
    </row>
    <row r="251" spans="1:24" s="142" customFormat="1" x14ac:dyDescent="0.25">
      <c r="A251" s="136"/>
      <c r="B251" s="125"/>
      <c r="C251" s="130" t="s">
        <v>26</v>
      </c>
      <c r="D251" s="192" t="s">
        <v>1334</v>
      </c>
      <c r="E251" s="186" t="s">
        <v>76</v>
      </c>
      <c r="F251" s="186" t="s">
        <v>77</v>
      </c>
      <c r="G251" s="148" t="s">
        <v>1341</v>
      </c>
      <c r="H251" s="184" t="s">
        <v>1340</v>
      </c>
      <c r="I251" s="126" t="s">
        <v>44</v>
      </c>
      <c r="J251" s="126" t="s">
        <v>71</v>
      </c>
      <c r="K251" s="268">
        <v>161</v>
      </c>
      <c r="L251" s="232" t="s">
        <v>1342</v>
      </c>
      <c r="M251" s="148"/>
      <c r="N251" s="205"/>
      <c r="O251" s="224" t="s">
        <v>47</v>
      </c>
      <c r="P251" s="146" t="s">
        <v>1343</v>
      </c>
      <c r="Q251" s="164"/>
      <c r="R251" s="172"/>
      <c r="S251" s="224"/>
      <c r="T251" s="225"/>
      <c r="U251" s="127"/>
      <c r="V251" s="127"/>
      <c r="W251" s="128"/>
      <c r="X251" s="129"/>
    </row>
    <row r="252" spans="1:24" s="178" customFormat="1" ht="22.8" x14ac:dyDescent="0.25">
      <c r="A252" s="149" t="s">
        <v>1344</v>
      </c>
      <c r="B252" s="150" t="s">
        <v>1345</v>
      </c>
      <c r="C252" s="167" t="s">
        <v>26</v>
      </c>
      <c r="D252" s="174" t="s">
        <v>1346</v>
      </c>
      <c r="E252" s="187" t="s">
        <v>135</v>
      </c>
      <c r="F252" s="187" t="s">
        <v>136</v>
      </c>
      <c r="G252" s="185" t="s">
        <v>1347</v>
      </c>
      <c r="H252" s="185" t="s">
        <v>1348</v>
      </c>
      <c r="I252" s="151" t="s">
        <v>44</v>
      </c>
      <c r="J252" s="151" t="s">
        <v>71</v>
      </c>
      <c r="K252" s="270">
        <v>307</v>
      </c>
      <c r="L252" s="233" t="s">
        <v>110</v>
      </c>
      <c r="M252" s="185"/>
      <c r="N252" s="154"/>
      <c r="O252" s="223" t="s">
        <v>47</v>
      </c>
      <c r="P252" s="161" t="s">
        <v>1349</v>
      </c>
      <c r="Q252" s="175"/>
      <c r="R252" s="176"/>
      <c r="S252" s="223" t="s">
        <v>1350</v>
      </c>
      <c r="T252" s="202" t="s">
        <v>1351</v>
      </c>
      <c r="U252" s="159" t="s">
        <v>1352</v>
      </c>
      <c r="V252" s="159" t="s">
        <v>834</v>
      </c>
      <c r="W252" s="157"/>
      <c r="X252" s="158"/>
    </row>
    <row r="253" spans="1:24" s="142" customFormat="1" x14ac:dyDescent="0.25">
      <c r="A253" s="136"/>
      <c r="B253" s="125"/>
      <c r="C253" s="130" t="s">
        <v>26</v>
      </c>
      <c r="D253" s="192" t="s">
        <v>1346</v>
      </c>
      <c r="E253" s="186" t="s">
        <v>76</v>
      </c>
      <c r="F253" s="186" t="s">
        <v>77</v>
      </c>
      <c r="G253" s="184" t="s">
        <v>1350</v>
      </c>
      <c r="H253" s="184" t="s">
        <v>1351</v>
      </c>
      <c r="I253" s="205" t="s">
        <v>44</v>
      </c>
      <c r="J253" s="126" t="s">
        <v>71</v>
      </c>
      <c r="K253" s="268">
        <v>1954</v>
      </c>
      <c r="L253" s="232" t="s">
        <v>1353</v>
      </c>
      <c r="M253" s="148"/>
      <c r="N253" s="205"/>
      <c r="O253" s="224" t="s">
        <v>565</v>
      </c>
      <c r="P253" s="205" t="s">
        <v>1354</v>
      </c>
      <c r="Q253" s="164" t="s">
        <v>197</v>
      </c>
      <c r="R253" s="172"/>
      <c r="S253" s="224"/>
      <c r="T253" s="225"/>
      <c r="U253" s="127"/>
      <c r="V253" s="127"/>
      <c r="W253" s="128"/>
      <c r="X253" s="129"/>
    </row>
    <row r="254" spans="1:24" s="178" customFormat="1" ht="22.8" x14ac:dyDescent="0.25">
      <c r="A254" s="149" t="s">
        <v>1355</v>
      </c>
      <c r="B254" s="150" t="s">
        <v>1356</v>
      </c>
      <c r="C254" s="167" t="s">
        <v>26</v>
      </c>
      <c r="D254" s="174" t="s">
        <v>1357</v>
      </c>
      <c r="E254" s="187" t="s">
        <v>67</v>
      </c>
      <c r="F254" s="187" t="s">
        <v>547</v>
      </c>
      <c r="G254" s="185" t="s">
        <v>1358</v>
      </c>
      <c r="H254" s="185" t="s">
        <v>1359</v>
      </c>
      <c r="I254" s="154" t="s">
        <v>44</v>
      </c>
      <c r="J254" s="154" t="s">
        <v>71</v>
      </c>
      <c r="K254" s="272">
        <v>543</v>
      </c>
      <c r="L254" s="235" t="s">
        <v>1360</v>
      </c>
      <c r="M254" s="153"/>
      <c r="N254" s="151"/>
      <c r="O254" s="223" t="s">
        <v>57</v>
      </c>
      <c r="P254" s="161" t="s">
        <v>1361</v>
      </c>
      <c r="Q254" s="175"/>
      <c r="R254" s="176"/>
      <c r="S254" s="223" t="s">
        <v>1362</v>
      </c>
      <c r="T254" s="202" t="s">
        <v>1363</v>
      </c>
      <c r="U254" s="159">
        <v>1307</v>
      </c>
      <c r="V254" s="159" t="s">
        <v>100</v>
      </c>
      <c r="W254" s="157"/>
      <c r="X254" s="158"/>
    </row>
    <row r="255" spans="1:24" s="142" customFormat="1" x14ac:dyDescent="0.25">
      <c r="A255" s="136"/>
      <c r="B255" s="125"/>
      <c r="C255" s="130" t="s">
        <v>26</v>
      </c>
      <c r="D255" s="192" t="s">
        <v>1357</v>
      </c>
      <c r="E255" s="186" t="s">
        <v>107</v>
      </c>
      <c r="F255" s="186" t="s">
        <v>98</v>
      </c>
      <c r="G255" s="184" t="s">
        <v>1364</v>
      </c>
      <c r="H255" s="184" t="s">
        <v>1365</v>
      </c>
      <c r="I255" s="205" t="s">
        <v>44</v>
      </c>
      <c r="J255" s="126" t="s">
        <v>80</v>
      </c>
      <c r="K255" s="268">
        <v>250</v>
      </c>
      <c r="L255" s="232" t="s">
        <v>1366</v>
      </c>
      <c r="M255" s="148"/>
      <c r="N255" s="205"/>
      <c r="O255" s="224" t="s">
        <v>130</v>
      </c>
      <c r="P255" s="146"/>
      <c r="Q255" s="164"/>
      <c r="R255" s="172"/>
      <c r="S255" s="224"/>
      <c r="T255" s="225"/>
      <c r="U255" s="127"/>
      <c r="V255" s="127"/>
      <c r="W255" s="128"/>
      <c r="X255" s="129"/>
    </row>
    <row r="256" spans="1:24" s="142" customFormat="1" x14ac:dyDescent="0.25">
      <c r="A256" s="136"/>
      <c r="B256" s="125"/>
      <c r="C256" s="130" t="s">
        <v>26</v>
      </c>
      <c r="D256" s="192" t="s">
        <v>1357</v>
      </c>
      <c r="E256" s="186" t="s">
        <v>107</v>
      </c>
      <c r="F256" s="186" t="s">
        <v>98</v>
      </c>
      <c r="G256" s="184" t="s">
        <v>1362</v>
      </c>
      <c r="H256" s="184" t="s">
        <v>1363</v>
      </c>
      <c r="I256" s="205" t="s">
        <v>44</v>
      </c>
      <c r="J256" s="126" t="s">
        <v>71</v>
      </c>
      <c r="K256" s="268">
        <v>1306</v>
      </c>
      <c r="L256" s="232" t="s">
        <v>100</v>
      </c>
      <c r="M256" s="148"/>
      <c r="N256" s="205"/>
      <c r="O256" s="224" t="s">
        <v>1367</v>
      </c>
      <c r="P256" s="146" t="s">
        <v>1368</v>
      </c>
      <c r="Q256" s="164"/>
      <c r="R256" s="172"/>
      <c r="S256" s="224"/>
      <c r="T256" s="225"/>
      <c r="U256" s="127"/>
      <c r="V256" s="127"/>
      <c r="W256" s="128"/>
      <c r="X256" s="129"/>
    </row>
    <row r="257" spans="1:24" s="142" customFormat="1" x14ac:dyDescent="0.25">
      <c r="A257" s="136"/>
      <c r="B257" s="125"/>
      <c r="C257" s="130" t="s">
        <v>26</v>
      </c>
      <c r="D257" s="192" t="s">
        <v>1357</v>
      </c>
      <c r="E257" s="186" t="s">
        <v>76</v>
      </c>
      <c r="F257" s="186" t="s">
        <v>77</v>
      </c>
      <c r="G257" s="184" t="s">
        <v>1369</v>
      </c>
      <c r="H257" s="184" t="s">
        <v>1370</v>
      </c>
      <c r="I257" s="130" t="s">
        <v>44</v>
      </c>
      <c r="J257" s="126" t="s">
        <v>71</v>
      </c>
      <c r="K257" s="268">
        <v>960</v>
      </c>
      <c r="L257" s="232" t="s">
        <v>1371</v>
      </c>
      <c r="M257" s="148"/>
      <c r="N257" s="205"/>
      <c r="O257" s="224"/>
      <c r="P257" s="146"/>
      <c r="Q257" s="164"/>
      <c r="R257" s="164"/>
      <c r="S257" s="224"/>
      <c r="T257" s="225"/>
      <c r="U257" s="127"/>
      <c r="V257" s="127"/>
      <c r="W257" s="128"/>
      <c r="X257" s="129"/>
    </row>
    <row r="258" spans="1:24" s="142" customFormat="1" ht="22.8" x14ac:dyDescent="0.25">
      <c r="A258" s="136"/>
      <c r="B258" s="125"/>
      <c r="C258" s="130" t="s">
        <v>26</v>
      </c>
      <c r="D258" s="192" t="s">
        <v>1357</v>
      </c>
      <c r="E258" s="186" t="s">
        <v>76</v>
      </c>
      <c r="F258" s="186" t="s">
        <v>77</v>
      </c>
      <c r="G258" s="184" t="s">
        <v>1372</v>
      </c>
      <c r="H258" s="184" t="s">
        <v>1373</v>
      </c>
      <c r="I258" s="130" t="s">
        <v>44</v>
      </c>
      <c r="J258" s="126" t="s">
        <v>71</v>
      </c>
      <c r="K258" s="268">
        <v>1368</v>
      </c>
      <c r="L258" s="232" t="s">
        <v>1374</v>
      </c>
      <c r="M258" s="148"/>
      <c r="N258" s="205"/>
      <c r="O258" s="224" t="s">
        <v>1375</v>
      </c>
      <c r="P258" s="146" t="s">
        <v>1376</v>
      </c>
      <c r="Q258" s="164" t="s">
        <v>309</v>
      </c>
      <c r="R258" s="172"/>
      <c r="S258" s="224"/>
      <c r="T258" s="225"/>
      <c r="U258" s="127"/>
      <c r="V258" s="127"/>
      <c r="W258" s="128"/>
      <c r="X258" s="129"/>
    </row>
    <row r="259" spans="1:24" s="178" customFormat="1" ht="22.8" x14ac:dyDescent="0.25">
      <c r="A259" s="149" t="s">
        <v>1377</v>
      </c>
      <c r="B259" s="150" t="s">
        <v>1378</v>
      </c>
      <c r="C259" s="167" t="s">
        <v>26</v>
      </c>
      <c r="D259" s="174" t="s">
        <v>1379</v>
      </c>
      <c r="E259" s="187" t="s">
        <v>135</v>
      </c>
      <c r="F259" s="187" t="s">
        <v>136</v>
      </c>
      <c r="G259" s="185" t="s">
        <v>1380</v>
      </c>
      <c r="H259" s="185" t="s">
        <v>1381</v>
      </c>
      <c r="I259" s="151" t="s">
        <v>44</v>
      </c>
      <c r="J259" s="154" t="s">
        <v>71</v>
      </c>
      <c r="K259" s="272">
        <v>864</v>
      </c>
      <c r="L259" s="235" t="s">
        <v>1088</v>
      </c>
      <c r="M259" s="153"/>
      <c r="N259" s="151"/>
      <c r="O259" s="223" t="s">
        <v>1382</v>
      </c>
      <c r="P259" s="161" t="s">
        <v>1383</v>
      </c>
      <c r="Q259" s="175" t="s">
        <v>1384</v>
      </c>
      <c r="R259" s="176"/>
      <c r="S259" s="223" t="s">
        <v>126</v>
      </c>
      <c r="T259" s="202"/>
      <c r="U259" s="159"/>
      <c r="V259" s="159"/>
      <c r="W259" s="157"/>
      <c r="X259" s="158"/>
    </row>
    <row r="260" spans="1:24" s="142" customFormat="1" x14ac:dyDescent="0.25">
      <c r="A260" s="136"/>
      <c r="B260" s="125"/>
      <c r="C260" s="130" t="s">
        <v>26</v>
      </c>
      <c r="D260" s="192" t="s">
        <v>1379</v>
      </c>
      <c r="E260" s="186" t="s">
        <v>76</v>
      </c>
      <c r="F260" s="186" t="s">
        <v>77</v>
      </c>
      <c r="G260" s="184" t="s">
        <v>1385</v>
      </c>
      <c r="H260" s="184" t="s">
        <v>1386</v>
      </c>
      <c r="I260" s="126" t="s">
        <v>44</v>
      </c>
      <c r="J260" s="126" t="s">
        <v>71</v>
      </c>
      <c r="K260" s="268">
        <v>1435</v>
      </c>
      <c r="L260" s="232" t="s">
        <v>1314</v>
      </c>
      <c r="M260" s="148"/>
      <c r="N260" s="205"/>
      <c r="O260" s="224" t="s">
        <v>57</v>
      </c>
      <c r="P260" s="146" t="s">
        <v>1383</v>
      </c>
      <c r="Q260" s="164" t="s">
        <v>197</v>
      </c>
      <c r="R260" s="172"/>
      <c r="S260" s="224"/>
      <c r="T260" s="225"/>
      <c r="U260" s="127"/>
      <c r="V260" s="127"/>
      <c r="W260" s="128"/>
      <c r="X260" s="129"/>
    </row>
    <row r="261" spans="1:24" s="178" customFormat="1" x14ac:dyDescent="0.25">
      <c r="A261" s="171" t="s">
        <v>1387</v>
      </c>
      <c r="B261" s="170" t="s">
        <v>1388</v>
      </c>
      <c r="C261" s="151" t="s">
        <v>26</v>
      </c>
      <c r="D261" s="151" t="s">
        <v>1389</v>
      </c>
      <c r="E261" s="153" t="s">
        <v>135</v>
      </c>
      <c r="F261" s="153" t="s">
        <v>136</v>
      </c>
      <c r="G261" s="153" t="s">
        <v>1390</v>
      </c>
      <c r="H261" s="153" t="s">
        <v>1391</v>
      </c>
      <c r="I261" s="151" t="s">
        <v>44</v>
      </c>
      <c r="J261" s="151" t="s">
        <v>71</v>
      </c>
      <c r="K261" s="270">
        <v>365</v>
      </c>
      <c r="L261" s="233" t="s">
        <v>110</v>
      </c>
      <c r="M261" s="185"/>
      <c r="N261" s="154"/>
      <c r="O261" s="223" t="s">
        <v>47</v>
      </c>
      <c r="P261" s="161" t="s">
        <v>1392</v>
      </c>
      <c r="Q261" s="161"/>
      <c r="R261" s="161"/>
      <c r="S261" s="155" t="s">
        <v>1393</v>
      </c>
      <c r="T261" s="155" t="s">
        <v>1394</v>
      </c>
      <c r="U261" s="156">
        <v>1053</v>
      </c>
      <c r="V261" s="156" t="s">
        <v>1395</v>
      </c>
      <c r="W261" s="162"/>
      <c r="X261" s="163"/>
    </row>
    <row r="262" spans="1:24" s="142" customFormat="1" x14ac:dyDescent="0.25">
      <c r="A262" s="136"/>
      <c r="B262" s="125"/>
      <c r="C262" s="130" t="s">
        <v>26</v>
      </c>
      <c r="D262" s="192" t="s">
        <v>1389</v>
      </c>
      <c r="E262" s="186" t="s">
        <v>76</v>
      </c>
      <c r="F262" s="186" t="s">
        <v>77</v>
      </c>
      <c r="G262" s="184" t="s">
        <v>1396</v>
      </c>
      <c r="H262" s="301" t="s">
        <v>1397</v>
      </c>
      <c r="I262" s="126" t="s">
        <v>44</v>
      </c>
      <c r="J262" s="302" t="s">
        <v>71</v>
      </c>
      <c r="K262" s="268">
        <v>230</v>
      </c>
      <c r="L262" s="232" t="s">
        <v>382</v>
      </c>
      <c r="M262" s="148"/>
      <c r="N262" s="205"/>
      <c r="O262" s="281"/>
      <c r="P262" s="146"/>
      <c r="Q262" s="164"/>
      <c r="R262" s="172"/>
      <c r="S262" s="224"/>
      <c r="T262" s="225"/>
      <c r="U262" s="127"/>
      <c r="V262" s="127"/>
      <c r="W262" s="128"/>
      <c r="X262" s="129"/>
    </row>
    <row r="263" spans="1:24" s="178" customFormat="1" ht="22.8" x14ac:dyDescent="0.25">
      <c r="A263" s="149" t="s">
        <v>1398</v>
      </c>
      <c r="B263" s="150" t="s">
        <v>1399</v>
      </c>
      <c r="C263" s="167" t="s">
        <v>26</v>
      </c>
      <c r="D263" s="174" t="s">
        <v>1400</v>
      </c>
      <c r="E263" s="187" t="s">
        <v>135</v>
      </c>
      <c r="F263" s="187" t="s">
        <v>136</v>
      </c>
      <c r="G263" s="185" t="s">
        <v>1401</v>
      </c>
      <c r="H263" s="267" t="s">
        <v>1402</v>
      </c>
      <c r="I263" s="154" t="s">
        <v>44</v>
      </c>
      <c r="J263" s="154" t="s">
        <v>71</v>
      </c>
      <c r="K263" s="272" t="s">
        <v>1403</v>
      </c>
      <c r="L263" s="235" t="s">
        <v>1404</v>
      </c>
      <c r="M263" s="153"/>
      <c r="N263" s="151"/>
      <c r="O263" s="223" t="s">
        <v>551</v>
      </c>
      <c r="P263" s="161" t="s">
        <v>197</v>
      </c>
      <c r="Q263" s="175"/>
      <c r="R263" s="176"/>
      <c r="S263" s="223"/>
      <c r="T263" s="202"/>
      <c r="U263" s="159"/>
      <c r="V263" s="159"/>
      <c r="W263" s="157"/>
      <c r="X263" s="158"/>
    </row>
    <row r="264" spans="1:24" s="142" customFormat="1" x14ac:dyDescent="0.25">
      <c r="A264" s="136"/>
      <c r="B264" s="125"/>
      <c r="C264" s="130" t="s">
        <v>26</v>
      </c>
      <c r="D264" s="192" t="s">
        <v>1400</v>
      </c>
      <c r="E264" s="186" t="s">
        <v>76</v>
      </c>
      <c r="F264" s="186" t="s">
        <v>77</v>
      </c>
      <c r="G264" s="184" t="s">
        <v>1405</v>
      </c>
      <c r="H264" s="184" t="s">
        <v>1406</v>
      </c>
      <c r="I264" s="126" t="s">
        <v>44</v>
      </c>
      <c r="J264" s="126" t="s">
        <v>1407</v>
      </c>
      <c r="K264" s="268">
        <v>1555</v>
      </c>
      <c r="L264" s="232" t="s">
        <v>1408</v>
      </c>
      <c r="M264" s="148"/>
      <c r="N264" s="205"/>
      <c r="O264" s="281"/>
      <c r="P264" s="146"/>
      <c r="Q264" s="164"/>
      <c r="R264" s="172"/>
      <c r="S264" s="224"/>
      <c r="T264" s="225"/>
      <c r="U264" s="127"/>
      <c r="V264" s="127"/>
      <c r="W264" s="128"/>
      <c r="X264" s="129"/>
    </row>
    <row r="265" spans="1:24" s="142" customFormat="1" x14ac:dyDescent="0.2">
      <c r="A265" s="136"/>
      <c r="B265" s="125"/>
      <c r="C265" s="130" t="s">
        <v>26</v>
      </c>
      <c r="D265" s="192" t="s">
        <v>1400</v>
      </c>
      <c r="E265" s="186" t="s">
        <v>76</v>
      </c>
      <c r="F265" s="186" t="s">
        <v>77</v>
      </c>
      <c r="G265" s="148" t="s">
        <v>1409</v>
      </c>
      <c r="H265" s="255" t="s">
        <v>1410</v>
      </c>
      <c r="I265" s="126" t="s">
        <v>44</v>
      </c>
      <c r="J265" s="126" t="s">
        <v>1407</v>
      </c>
      <c r="K265" s="268">
        <v>1433</v>
      </c>
      <c r="L265" s="232" t="s">
        <v>1314</v>
      </c>
      <c r="M265" s="148"/>
      <c r="N265" s="205"/>
      <c r="O265" s="224" t="s">
        <v>1411</v>
      </c>
      <c r="P265" s="146"/>
      <c r="Q265" s="164"/>
      <c r="R265" s="172"/>
      <c r="S265" s="224"/>
      <c r="T265" s="225"/>
      <c r="U265" s="127"/>
      <c r="V265" s="127"/>
      <c r="W265" s="128"/>
      <c r="X265" s="129"/>
    </row>
    <row r="266" spans="1:24" s="178" customFormat="1" ht="22.8" x14ac:dyDescent="0.25">
      <c r="A266" s="149" t="s">
        <v>1412</v>
      </c>
      <c r="B266" s="150" t="s">
        <v>1413</v>
      </c>
      <c r="C266" s="167" t="s">
        <v>26</v>
      </c>
      <c r="D266" s="174" t="s">
        <v>1414</v>
      </c>
      <c r="E266" s="187" t="s">
        <v>124</v>
      </c>
      <c r="F266" s="187" t="s">
        <v>571</v>
      </c>
      <c r="G266" s="185" t="s">
        <v>1415</v>
      </c>
      <c r="H266" s="185" t="s">
        <v>1416</v>
      </c>
      <c r="I266" s="151" t="s">
        <v>44</v>
      </c>
      <c r="J266" s="151" t="s">
        <v>71</v>
      </c>
      <c r="K266" s="312">
        <v>1191</v>
      </c>
      <c r="L266" s="235" t="s">
        <v>244</v>
      </c>
      <c r="M266" s="153"/>
      <c r="N266" s="151"/>
      <c r="O266" s="223" t="s">
        <v>57</v>
      </c>
      <c r="P266" s="161" t="s">
        <v>1417</v>
      </c>
      <c r="Q266" s="175"/>
      <c r="R266" s="176"/>
      <c r="S266" s="229" t="s">
        <v>1418</v>
      </c>
      <c r="T266" s="202" t="s">
        <v>1419</v>
      </c>
      <c r="U266" s="159">
        <v>1507</v>
      </c>
      <c r="V266" s="159" t="s">
        <v>1420</v>
      </c>
      <c r="W266" s="157"/>
      <c r="X266" s="158"/>
    </row>
    <row r="267" spans="1:24" s="142" customFormat="1" ht="22.8" x14ac:dyDescent="0.25">
      <c r="A267" s="136"/>
      <c r="B267" s="125"/>
      <c r="C267" s="130" t="s">
        <v>26</v>
      </c>
      <c r="D267" s="192" t="s">
        <v>1414</v>
      </c>
      <c r="E267" s="186" t="s">
        <v>107</v>
      </c>
      <c r="F267" s="186" t="s">
        <v>98</v>
      </c>
      <c r="G267" s="137" t="s">
        <v>1418</v>
      </c>
      <c r="H267" s="207" t="s">
        <v>1419</v>
      </c>
      <c r="I267" s="205" t="s">
        <v>44</v>
      </c>
      <c r="J267" s="205" t="s">
        <v>71</v>
      </c>
      <c r="K267" s="208">
        <v>1483</v>
      </c>
      <c r="L267" s="266" t="s">
        <v>41</v>
      </c>
      <c r="M267" s="254"/>
      <c r="N267" s="253"/>
      <c r="O267" s="246" t="s">
        <v>684</v>
      </c>
      <c r="P267" s="145" t="s">
        <v>1421</v>
      </c>
      <c r="Q267" s="164"/>
      <c r="R267" s="172"/>
      <c r="S267" s="224"/>
      <c r="T267" s="225"/>
      <c r="U267" s="127"/>
      <c r="V267" s="127"/>
      <c r="W267" s="128"/>
      <c r="X267" s="129"/>
    </row>
    <row r="268" spans="1:24" s="142" customFormat="1" x14ac:dyDescent="0.25">
      <c r="A268" s="136"/>
      <c r="B268" s="125"/>
      <c r="C268" s="130" t="s">
        <v>26</v>
      </c>
      <c r="D268" s="192" t="s">
        <v>1414</v>
      </c>
      <c r="E268" s="186" t="s">
        <v>84</v>
      </c>
      <c r="F268" s="186" t="s">
        <v>77</v>
      </c>
      <c r="G268" s="184" t="s">
        <v>1422</v>
      </c>
      <c r="H268" s="184" t="s">
        <v>1423</v>
      </c>
      <c r="I268" s="205" t="s">
        <v>44</v>
      </c>
      <c r="J268" s="205" t="s">
        <v>71</v>
      </c>
      <c r="K268" s="268">
        <v>488</v>
      </c>
      <c r="L268" s="237" t="s">
        <v>293</v>
      </c>
      <c r="M268" s="148"/>
      <c r="N268" s="205"/>
      <c r="O268" s="224" t="s">
        <v>1424</v>
      </c>
      <c r="P268" s="146" t="s">
        <v>1105</v>
      </c>
      <c r="Q268" s="164" t="s">
        <v>686</v>
      </c>
      <c r="R268" s="172"/>
      <c r="S268" s="224"/>
      <c r="T268" s="225"/>
      <c r="U268" s="127"/>
      <c r="V268" s="127"/>
      <c r="W268" s="128"/>
      <c r="X268" s="129"/>
    </row>
    <row r="269" spans="1:24" s="142" customFormat="1" x14ac:dyDescent="0.25">
      <c r="A269" s="136"/>
      <c r="B269" s="125"/>
      <c r="C269" s="130" t="s">
        <v>26</v>
      </c>
      <c r="D269" s="192" t="s">
        <v>1414</v>
      </c>
      <c r="E269" s="186" t="s">
        <v>84</v>
      </c>
      <c r="F269" s="186" t="s">
        <v>77</v>
      </c>
      <c r="G269" s="184" t="s">
        <v>1425</v>
      </c>
      <c r="H269" s="184" t="s">
        <v>1426</v>
      </c>
      <c r="I269" s="205" t="s">
        <v>44</v>
      </c>
      <c r="J269" s="126" t="s">
        <v>71</v>
      </c>
      <c r="K269" s="268">
        <v>2238</v>
      </c>
      <c r="L269" s="232" t="s">
        <v>1427</v>
      </c>
      <c r="M269" s="148"/>
      <c r="N269" s="205"/>
      <c r="O269" s="224" t="s">
        <v>1428</v>
      </c>
      <c r="P269" s="146"/>
      <c r="Q269" s="164" t="s">
        <v>309</v>
      </c>
      <c r="R269" s="172"/>
      <c r="S269" s="224"/>
      <c r="T269" s="225"/>
      <c r="U269" s="127"/>
      <c r="V269" s="127"/>
      <c r="W269" s="128"/>
      <c r="X269" s="129"/>
    </row>
    <row r="270" spans="1:24" s="178" customFormat="1" ht="22.8" x14ac:dyDescent="0.25">
      <c r="A270" s="149" t="s">
        <v>1429</v>
      </c>
      <c r="B270" s="150" t="s">
        <v>1430</v>
      </c>
      <c r="C270" s="167" t="s">
        <v>26</v>
      </c>
      <c r="D270" s="174" t="s">
        <v>1431</v>
      </c>
      <c r="E270" s="187" t="s">
        <v>135</v>
      </c>
      <c r="F270" s="187" t="s">
        <v>136</v>
      </c>
      <c r="G270" s="185" t="s">
        <v>1432</v>
      </c>
      <c r="H270" s="334" t="s">
        <v>1433</v>
      </c>
      <c r="I270" s="151" t="s">
        <v>44</v>
      </c>
      <c r="J270" s="151" t="s">
        <v>71</v>
      </c>
      <c r="K270" s="156">
        <v>33</v>
      </c>
      <c r="L270" s="235" t="s">
        <v>356</v>
      </c>
      <c r="M270" s="153"/>
      <c r="N270" s="151"/>
      <c r="O270" s="223" t="s">
        <v>57</v>
      </c>
      <c r="P270" s="161" t="s">
        <v>1383</v>
      </c>
      <c r="Q270" s="161"/>
      <c r="R270" s="161"/>
      <c r="S270" s="185" t="s">
        <v>1434</v>
      </c>
      <c r="T270" s="185" t="s">
        <v>1435</v>
      </c>
      <c r="U270" s="179">
        <v>1432</v>
      </c>
      <c r="V270" s="159" t="s">
        <v>1436</v>
      </c>
      <c r="W270" s="157"/>
      <c r="X270" s="158"/>
    </row>
    <row r="271" spans="1:24" s="142" customFormat="1" x14ac:dyDescent="0.25">
      <c r="A271" s="136"/>
      <c r="B271" s="125"/>
      <c r="C271" s="130" t="s">
        <v>26</v>
      </c>
      <c r="D271" s="192" t="s">
        <v>1431</v>
      </c>
      <c r="E271" s="186" t="s">
        <v>375</v>
      </c>
      <c r="F271" s="186" t="s">
        <v>77</v>
      </c>
      <c r="G271" s="184" t="s">
        <v>1437</v>
      </c>
      <c r="H271" s="184" t="s">
        <v>1438</v>
      </c>
      <c r="I271" s="126" t="s">
        <v>44</v>
      </c>
      <c r="J271" s="126" t="s">
        <v>71</v>
      </c>
      <c r="K271" s="268">
        <v>1354</v>
      </c>
      <c r="L271" s="232" t="s">
        <v>175</v>
      </c>
      <c r="M271" s="148"/>
      <c r="N271" s="205"/>
      <c r="O271" s="224" t="s">
        <v>57</v>
      </c>
      <c r="P271" s="146" t="s">
        <v>307</v>
      </c>
      <c r="Q271" s="164"/>
      <c r="R271" s="172"/>
      <c r="S271" s="224"/>
      <c r="T271" s="225"/>
      <c r="U271" s="127"/>
      <c r="V271" s="127"/>
      <c r="W271" s="128"/>
      <c r="X271" s="129"/>
    </row>
    <row r="272" spans="1:24" s="142" customFormat="1" x14ac:dyDescent="0.25">
      <c r="A272" s="136"/>
      <c r="B272" s="125"/>
      <c r="C272" s="130" t="s">
        <v>26</v>
      </c>
      <c r="D272" s="192" t="s">
        <v>1431</v>
      </c>
      <c r="E272" s="186" t="s">
        <v>375</v>
      </c>
      <c r="F272" s="186" t="s">
        <v>77</v>
      </c>
      <c r="G272" s="184" t="s">
        <v>1434</v>
      </c>
      <c r="H272" s="184" t="s">
        <v>1435</v>
      </c>
      <c r="I272" s="126" t="s">
        <v>44</v>
      </c>
      <c r="J272" s="126" t="s">
        <v>71</v>
      </c>
      <c r="K272" s="268">
        <v>1146</v>
      </c>
      <c r="L272" s="232" t="s">
        <v>238</v>
      </c>
      <c r="M272" s="148"/>
      <c r="N272" s="205"/>
      <c r="O272" s="224" t="s">
        <v>587</v>
      </c>
      <c r="P272" s="146" t="s">
        <v>197</v>
      </c>
      <c r="Q272" s="164"/>
      <c r="R272" s="172"/>
      <c r="S272" s="224"/>
      <c r="T272" s="225"/>
      <c r="U272" s="127"/>
      <c r="V272" s="127"/>
      <c r="W272" s="128"/>
      <c r="X272" s="129"/>
    </row>
    <row r="273" spans="1:24" s="142" customFormat="1" ht="22.8" x14ac:dyDescent="0.25">
      <c r="A273" s="136"/>
      <c r="B273" s="125"/>
      <c r="C273" s="130" t="s">
        <v>26</v>
      </c>
      <c r="D273" s="192" t="s">
        <v>1431</v>
      </c>
      <c r="E273" s="186" t="s">
        <v>375</v>
      </c>
      <c r="F273" s="186" t="s">
        <v>77</v>
      </c>
      <c r="G273" s="184" t="s">
        <v>1439</v>
      </c>
      <c r="H273" s="184" t="s">
        <v>1440</v>
      </c>
      <c r="I273" s="126" t="s">
        <v>44</v>
      </c>
      <c r="J273" s="126" t="s">
        <v>71</v>
      </c>
      <c r="K273" s="268">
        <v>1264</v>
      </c>
      <c r="L273" s="232" t="s">
        <v>1441</v>
      </c>
      <c r="M273" s="148"/>
      <c r="N273" s="205"/>
      <c r="O273" s="224" t="s">
        <v>669</v>
      </c>
      <c r="P273" s="146" t="s">
        <v>1442</v>
      </c>
      <c r="Q273" s="164"/>
      <c r="R273" s="172"/>
      <c r="S273" s="224"/>
      <c r="T273" s="225"/>
      <c r="U273" s="127"/>
      <c r="V273" s="127"/>
      <c r="W273" s="128"/>
      <c r="X273" s="129"/>
    </row>
    <row r="274" spans="1:24" s="178" customFormat="1" ht="34.200000000000003" x14ac:dyDescent="0.25">
      <c r="A274" s="149" t="s">
        <v>1443</v>
      </c>
      <c r="B274" s="150" t="s">
        <v>1444</v>
      </c>
      <c r="C274" s="167" t="s">
        <v>26</v>
      </c>
      <c r="D274" s="174" t="s">
        <v>1445</v>
      </c>
      <c r="E274" s="187" t="s">
        <v>135</v>
      </c>
      <c r="F274" s="187" t="s">
        <v>136</v>
      </c>
      <c r="G274" s="185" t="s">
        <v>1446</v>
      </c>
      <c r="H274" s="185" t="s">
        <v>1447</v>
      </c>
      <c r="I274" s="151" t="s">
        <v>44</v>
      </c>
      <c r="J274" s="151" t="s">
        <v>71</v>
      </c>
      <c r="K274" s="270">
        <v>1359</v>
      </c>
      <c r="L274" s="233" t="s">
        <v>175</v>
      </c>
      <c r="M274" s="185"/>
      <c r="N274" s="154"/>
      <c r="O274" s="223" t="s">
        <v>1424</v>
      </c>
      <c r="P274" s="161" t="s">
        <v>1448</v>
      </c>
      <c r="Q274" s="175"/>
      <c r="R274" s="176"/>
      <c r="S274" s="223" t="s">
        <v>1449</v>
      </c>
      <c r="T274" s="202" t="s">
        <v>1450</v>
      </c>
      <c r="U274" s="159">
        <v>1431</v>
      </c>
      <c r="V274" s="159" t="s">
        <v>1314</v>
      </c>
      <c r="W274" s="157"/>
      <c r="X274" s="158"/>
    </row>
    <row r="275" spans="1:24" s="142" customFormat="1" x14ac:dyDescent="0.25">
      <c r="A275" s="136"/>
      <c r="B275" s="125"/>
      <c r="C275" s="130" t="s">
        <v>26</v>
      </c>
      <c r="D275" s="192" t="s">
        <v>1445</v>
      </c>
      <c r="E275" s="186" t="s">
        <v>375</v>
      </c>
      <c r="F275" s="186" t="s">
        <v>77</v>
      </c>
      <c r="G275" s="148" t="s">
        <v>1449</v>
      </c>
      <c r="H275" s="148" t="s">
        <v>1450</v>
      </c>
      <c r="I275" s="130" t="s">
        <v>44</v>
      </c>
      <c r="J275" s="205" t="s">
        <v>71</v>
      </c>
      <c r="K275" s="135">
        <v>1390</v>
      </c>
      <c r="L275" s="232" t="s">
        <v>116</v>
      </c>
      <c r="M275" s="148"/>
      <c r="N275" s="205"/>
      <c r="O275" s="224"/>
      <c r="P275" s="146"/>
      <c r="Q275" s="146"/>
      <c r="R275" s="146"/>
      <c r="S275" s="224"/>
      <c r="T275" s="225"/>
      <c r="U275" s="127"/>
      <c r="V275" s="127"/>
      <c r="W275" s="128"/>
      <c r="X275" s="129"/>
    </row>
    <row r="276" spans="1:24" s="142" customFormat="1" x14ac:dyDescent="0.25">
      <c r="A276" s="136"/>
      <c r="B276" s="125"/>
      <c r="C276" s="130" t="s">
        <v>26</v>
      </c>
      <c r="D276" s="192" t="s">
        <v>1445</v>
      </c>
      <c r="E276" s="186" t="s">
        <v>375</v>
      </c>
      <c r="F276" s="186" t="s">
        <v>77</v>
      </c>
      <c r="G276" s="184" t="s">
        <v>126</v>
      </c>
      <c r="H276" s="184"/>
      <c r="I276" s="126"/>
      <c r="J276" s="126"/>
      <c r="K276" s="268"/>
      <c r="L276" s="232"/>
      <c r="M276" s="148"/>
      <c r="N276" s="205"/>
      <c r="O276" s="224"/>
      <c r="P276" s="146"/>
      <c r="Q276" s="164"/>
      <c r="R276" s="172"/>
      <c r="S276" s="224"/>
      <c r="T276" s="225"/>
      <c r="U276" s="127"/>
      <c r="V276" s="127"/>
      <c r="W276" s="128"/>
      <c r="X276" s="129"/>
    </row>
    <row r="277" spans="1:24" s="142" customFormat="1" x14ac:dyDescent="0.25">
      <c r="A277" s="136"/>
      <c r="B277" s="125"/>
      <c r="C277" s="130" t="s">
        <v>26</v>
      </c>
      <c r="D277" s="192" t="s">
        <v>1445</v>
      </c>
      <c r="E277" s="186" t="s">
        <v>375</v>
      </c>
      <c r="F277" s="186" t="s">
        <v>77</v>
      </c>
      <c r="G277" s="184" t="s">
        <v>1451</v>
      </c>
      <c r="H277" s="184" t="s">
        <v>1452</v>
      </c>
      <c r="I277" s="126" t="s">
        <v>44</v>
      </c>
      <c r="J277" s="126" t="s">
        <v>71</v>
      </c>
      <c r="K277" s="268"/>
      <c r="L277" s="232"/>
      <c r="M277" s="148"/>
      <c r="N277" s="205"/>
      <c r="O277" s="224"/>
      <c r="P277" s="146"/>
      <c r="Q277" s="164"/>
      <c r="R277" s="172"/>
      <c r="S277" s="224"/>
      <c r="T277" s="225"/>
      <c r="U277" s="127"/>
      <c r="V277" s="127"/>
      <c r="W277" s="128"/>
      <c r="X277" s="129"/>
    </row>
    <row r="278" spans="1:24" s="178" customFormat="1" ht="22.8" x14ac:dyDescent="0.25">
      <c r="A278" s="149" t="s">
        <v>1453</v>
      </c>
      <c r="B278" s="150" t="s">
        <v>1454</v>
      </c>
      <c r="C278" s="167" t="s">
        <v>26</v>
      </c>
      <c r="D278" s="174" t="s">
        <v>1455</v>
      </c>
      <c r="E278" s="187" t="s">
        <v>124</v>
      </c>
      <c r="F278" s="187" t="s">
        <v>571</v>
      </c>
      <c r="G278" s="185" t="s">
        <v>1456</v>
      </c>
      <c r="H278" s="185" t="s">
        <v>1457</v>
      </c>
      <c r="I278" s="154" t="s">
        <v>44</v>
      </c>
      <c r="J278" s="154" t="s">
        <v>71</v>
      </c>
      <c r="K278" s="272">
        <v>1260</v>
      </c>
      <c r="L278" s="235" t="s">
        <v>1458</v>
      </c>
      <c r="M278" s="153"/>
      <c r="N278" s="151"/>
      <c r="O278" s="223" t="s">
        <v>538</v>
      </c>
      <c r="P278" s="161" t="s">
        <v>307</v>
      </c>
      <c r="Q278" s="175" t="s">
        <v>1459</v>
      </c>
      <c r="R278" s="176"/>
      <c r="S278" s="223" t="s">
        <v>1460</v>
      </c>
      <c r="T278" s="202" t="s">
        <v>1461</v>
      </c>
      <c r="U278" s="159">
        <v>1527</v>
      </c>
      <c r="V278" s="159" t="s">
        <v>622</v>
      </c>
      <c r="W278" s="157"/>
      <c r="X278" s="158"/>
    </row>
    <row r="279" spans="1:24" s="142" customFormat="1" ht="24.75" customHeight="1" x14ac:dyDescent="0.25">
      <c r="A279" s="136"/>
      <c r="B279" s="125"/>
      <c r="C279" s="130" t="s">
        <v>26</v>
      </c>
      <c r="D279" s="192" t="s">
        <v>1455</v>
      </c>
      <c r="E279" s="186" t="s">
        <v>107</v>
      </c>
      <c r="F279" s="186" t="s">
        <v>98</v>
      </c>
      <c r="G279" s="184" t="s">
        <v>1462</v>
      </c>
      <c r="H279" s="184" t="s">
        <v>1461</v>
      </c>
      <c r="I279" s="205" t="s">
        <v>44</v>
      </c>
      <c r="J279" s="205" t="s">
        <v>71</v>
      </c>
      <c r="K279" s="271">
        <v>1478</v>
      </c>
      <c r="L279" s="234" t="s">
        <v>41</v>
      </c>
      <c r="M279" s="184" t="s">
        <v>111</v>
      </c>
      <c r="N279" s="126"/>
      <c r="O279" s="224" t="s">
        <v>669</v>
      </c>
      <c r="P279" s="205" t="s">
        <v>1463</v>
      </c>
      <c r="Q279" s="146"/>
      <c r="R279" s="172"/>
      <c r="S279" s="224"/>
      <c r="T279" s="225"/>
      <c r="U279" s="127"/>
      <c r="V279" s="127"/>
      <c r="W279" s="128"/>
      <c r="X279" s="129"/>
    </row>
    <row r="280" spans="1:24" s="142" customFormat="1" x14ac:dyDescent="0.25">
      <c r="A280" s="136"/>
      <c r="B280" s="125"/>
      <c r="C280" s="130" t="s">
        <v>26</v>
      </c>
      <c r="D280" s="192" t="s">
        <v>1455</v>
      </c>
      <c r="E280" s="186" t="s">
        <v>84</v>
      </c>
      <c r="F280" s="186" t="s">
        <v>77</v>
      </c>
      <c r="G280" s="184" t="s">
        <v>1464</v>
      </c>
      <c r="H280" s="184" t="s">
        <v>1465</v>
      </c>
      <c r="I280" s="205" t="s">
        <v>44</v>
      </c>
      <c r="J280" s="205" t="s">
        <v>71</v>
      </c>
      <c r="K280" s="268">
        <v>414</v>
      </c>
      <c r="L280" s="232" t="s">
        <v>1076</v>
      </c>
      <c r="M280" s="148"/>
      <c r="N280" s="205"/>
      <c r="O280" s="224" t="s">
        <v>1466</v>
      </c>
      <c r="P280" s="146" t="s">
        <v>1467</v>
      </c>
      <c r="Q280" s="164"/>
      <c r="R280" s="172"/>
      <c r="S280" s="224"/>
      <c r="T280" s="225"/>
      <c r="U280" s="127"/>
      <c r="V280" s="127"/>
      <c r="W280" s="128"/>
      <c r="X280" s="129"/>
    </row>
    <row r="281" spans="1:24" s="142" customFormat="1" x14ac:dyDescent="0.25">
      <c r="A281" s="136"/>
      <c r="B281" s="125"/>
      <c r="C281" s="130" t="s">
        <v>26</v>
      </c>
      <c r="D281" s="192" t="s">
        <v>1455</v>
      </c>
      <c r="E281" s="186" t="s">
        <v>84</v>
      </c>
      <c r="F281" s="186" t="s">
        <v>77</v>
      </c>
      <c r="G281" s="184" t="s">
        <v>1468</v>
      </c>
      <c r="H281" s="184" t="s">
        <v>1469</v>
      </c>
      <c r="I281" s="205" t="s">
        <v>44</v>
      </c>
      <c r="J281" s="126" t="s">
        <v>281</v>
      </c>
      <c r="K281" s="268">
        <v>415</v>
      </c>
      <c r="L281" s="232" t="s">
        <v>1076</v>
      </c>
      <c r="M281" s="148"/>
      <c r="N281" s="205"/>
      <c r="O281" s="224" t="s">
        <v>538</v>
      </c>
      <c r="P281" s="146"/>
      <c r="Q281" s="164"/>
      <c r="R281" s="189"/>
      <c r="S281" s="224"/>
      <c r="T281" s="225"/>
      <c r="U281" s="127"/>
      <c r="V281" s="127"/>
      <c r="W281" s="128"/>
      <c r="X281" s="129"/>
    </row>
    <row r="282" spans="1:24" s="142" customFormat="1" ht="22.8" x14ac:dyDescent="0.25">
      <c r="A282" s="136"/>
      <c r="B282" s="125"/>
      <c r="C282" s="130" t="s">
        <v>26</v>
      </c>
      <c r="D282" s="192" t="s">
        <v>1455</v>
      </c>
      <c r="E282" s="186" t="s">
        <v>76</v>
      </c>
      <c r="F282" s="186" t="s">
        <v>77</v>
      </c>
      <c r="G282" s="184" t="s">
        <v>1470</v>
      </c>
      <c r="H282" s="184" t="s">
        <v>1471</v>
      </c>
      <c r="I282" s="205" t="s">
        <v>44</v>
      </c>
      <c r="J282" s="126" t="s">
        <v>71</v>
      </c>
      <c r="K282" s="268">
        <v>1369</v>
      </c>
      <c r="L282" s="232" t="s">
        <v>1374</v>
      </c>
      <c r="M282" s="148"/>
      <c r="N282" s="205"/>
      <c r="O282" s="224" t="s">
        <v>57</v>
      </c>
      <c r="P282" s="146" t="s">
        <v>1472</v>
      </c>
      <c r="Q282" s="164"/>
      <c r="R282" s="189"/>
      <c r="S282" s="224"/>
      <c r="T282" s="225"/>
      <c r="U282" s="127"/>
      <c r="V282" s="127"/>
      <c r="W282" s="128"/>
      <c r="X282" s="129"/>
    </row>
    <row r="283" spans="1:24" s="178" customFormat="1" ht="22.8" x14ac:dyDescent="0.25">
      <c r="A283" s="149" t="s">
        <v>1473</v>
      </c>
      <c r="B283" s="150" t="s">
        <v>1474</v>
      </c>
      <c r="C283" s="167" t="s">
        <v>26</v>
      </c>
      <c r="D283" s="174" t="s">
        <v>1475</v>
      </c>
      <c r="E283" s="187" t="s">
        <v>124</v>
      </c>
      <c r="F283" s="187" t="s">
        <v>571</v>
      </c>
      <c r="G283" s="185" t="s">
        <v>1476</v>
      </c>
      <c r="H283" s="185" t="s">
        <v>1477</v>
      </c>
      <c r="I283" s="151" t="s">
        <v>44</v>
      </c>
      <c r="J283" s="154" t="s">
        <v>71</v>
      </c>
      <c r="K283" s="272">
        <v>1371</v>
      </c>
      <c r="L283" s="235" t="s">
        <v>95</v>
      </c>
      <c r="M283" s="153"/>
      <c r="N283" s="151"/>
      <c r="O283" s="223" t="s">
        <v>57</v>
      </c>
      <c r="P283" s="161" t="s">
        <v>1478</v>
      </c>
      <c r="Q283" s="175"/>
      <c r="R283" s="176"/>
      <c r="S283" s="223" t="s">
        <v>1479</v>
      </c>
      <c r="T283" s="202" t="s">
        <v>1480</v>
      </c>
      <c r="U283" s="159">
        <v>1627</v>
      </c>
      <c r="V283" s="159" t="s">
        <v>227</v>
      </c>
      <c r="W283" s="157"/>
      <c r="X283" s="158"/>
    </row>
    <row r="284" spans="1:24" s="142" customFormat="1" x14ac:dyDescent="0.25">
      <c r="A284" s="136"/>
      <c r="B284" s="125"/>
      <c r="C284" s="130" t="s">
        <v>26</v>
      </c>
      <c r="D284" s="192" t="s">
        <v>1475</v>
      </c>
      <c r="E284" s="186" t="s">
        <v>826</v>
      </c>
      <c r="F284" s="186" t="s">
        <v>98</v>
      </c>
      <c r="G284" s="184" t="s">
        <v>1481</v>
      </c>
      <c r="H284" s="184" t="s">
        <v>1482</v>
      </c>
      <c r="I284" s="126" t="s">
        <v>44</v>
      </c>
      <c r="J284" s="126" t="s">
        <v>71</v>
      </c>
      <c r="K284" s="268">
        <v>774</v>
      </c>
      <c r="L284" s="232" t="s">
        <v>1483</v>
      </c>
      <c r="M284" s="148"/>
      <c r="N284" s="205"/>
      <c r="O284" s="281"/>
      <c r="P284" s="146"/>
      <c r="Q284" s="164"/>
      <c r="R284" s="172"/>
      <c r="S284" s="224"/>
      <c r="T284" s="225"/>
      <c r="U284" s="127"/>
      <c r="V284" s="127"/>
      <c r="W284" s="128"/>
      <c r="X284" s="129"/>
    </row>
    <row r="285" spans="1:24" s="142" customFormat="1" x14ac:dyDescent="0.25">
      <c r="A285" s="136"/>
      <c r="B285" s="125"/>
      <c r="C285" s="130" t="s">
        <v>26</v>
      </c>
      <c r="D285" s="192" t="s">
        <v>1475</v>
      </c>
      <c r="E285" s="186" t="s">
        <v>84</v>
      </c>
      <c r="F285" s="186" t="s">
        <v>77</v>
      </c>
      <c r="G285" s="184" t="s">
        <v>1484</v>
      </c>
      <c r="H285" s="184" t="s">
        <v>1485</v>
      </c>
      <c r="I285" s="126" t="s">
        <v>44</v>
      </c>
      <c r="J285" s="126" t="s">
        <v>71</v>
      </c>
      <c r="K285" s="268">
        <v>775</v>
      </c>
      <c r="L285" s="232" t="s">
        <v>1483</v>
      </c>
      <c r="M285" s="148"/>
      <c r="N285" s="205"/>
      <c r="O285" s="281"/>
      <c r="P285" s="146"/>
      <c r="Q285" s="164"/>
      <c r="R285" s="172"/>
      <c r="S285" s="224"/>
      <c r="T285" s="225"/>
      <c r="U285" s="127"/>
      <c r="V285" s="127"/>
      <c r="W285" s="128"/>
      <c r="X285" s="129"/>
    </row>
    <row r="286" spans="1:24" s="142" customFormat="1" x14ac:dyDescent="0.25">
      <c r="A286" s="136"/>
      <c r="B286" s="125"/>
      <c r="C286" s="130" t="s">
        <v>26</v>
      </c>
      <c r="D286" s="192" t="s">
        <v>1475</v>
      </c>
      <c r="E286" s="186" t="s">
        <v>84</v>
      </c>
      <c r="F286" s="186" t="s">
        <v>77</v>
      </c>
      <c r="G286" s="148" t="s">
        <v>1486</v>
      </c>
      <c r="H286" s="184" t="s">
        <v>1487</v>
      </c>
      <c r="I286" s="126" t="s">
        <v>44</v>
      </c>
      <c r="J286" s="126" t="s">
        <v>45</v>
      </c>
      <c r="K286" s="268">
        <v>1305</v>
      </c>
      <c r="L286" s="232" t="s">
        <v>100</v>
      </c>
      <c r="M286" s="148"/>
      <c r="N286" s="205"/>
      <c r="O286" s="224" t="s">
        <v>47</v>
      </c>
      <c r="P286" s="205"/>
      <c r="Q286" s="164"/>
      <c r="R286" s="172"/>
      <c r="S286" s="224"/>
      <c r="T286" s="225"/>
      <c r="U286" s="127"/>
      <c r="V286" s="127"/>
      <c r="W286" s="128"/>
      <c r="X286" s="129"/>
    </row>
    <row r="287" spans="1:24" s="178" customFormat="1" ht="22.8" x14ac:dyDescent="0.25">
      <c r="A287" s="149" t="s">
        <v>1488</v>
      </c>
      <c r="B287" s="150" t="s">
        <v>1489</v>
      </c>
      <c r="C287" s="167" t="s">
        <v>26</v>
      </c>
      <c r="D287" s="174" t="s">
        <v>1490</v>
      </c>
      <c r="E287" s="187" t="s">
        <v>135</v>
      </c>
      <c r="F287" s="187" t="s">
        <v>136</v>
      </c>
      <c r="G287" s="185" t="s">
        <v>1491</v>
      </c>
      <c r="H287" s="185" t="s">
        <v>1492</v>
      </c>
      <c r="I287" s="151" t="s">
        <v>44</v>
      </c>
      <c r="J287" s="154" t="s">
        <v>71</v>
      </c>
      <c r="K287" s="272">
        <v>1437</v>
      </c>
      <c r="L287" s="235" t="s">
        <v>1493</v>
      </c>
      <c r="M287" s="153"/>
      <c r="N287" s="151"/>
      <c r="O287" s="223"/>
      <c r="P287" s="161"/>
      <c r="Q287" s="175"/>
      <c r="R287" s="176"/>
      <c r="S287" s="223" t="s">
        <v>1494</v>
      </c>
      <c r="T287" s="202" t="s">
        <v>1495</v>
      </c>
      <c r="U287" s="351">
        <v>1621</v>
      </c>
      <c r="V287" s="159" t="s">
        <v>227</v>
      </c>
      <c r="W287" s="157"/>
      <c r="X287" s="158"/>
    </row>
    <row r="288" spans="1:24" s="142" customFormat="1" x14ac:dyDescent="0.25">
      <c r="A288" s="136"/>
      <c r="B288" s="125"/>
      <c r="C288" s="130" t="s">
        <v>26</v>
      </c>
      <c r="D288" s="192" t="s">
        <v>1490</v>
      </c>
      <c r="E288" s="186" t="s">
        <v>375</v>
      </c>
      <c r="F288" s="186" t="s">
        <v>77</v>
      </c>
      <c r="G288" s="184" t="s">
        <v>1496</v>
      </c>
      <c r="H288" s="184" t="s">
        <v>1497</v>
      </c>
      <c r="I288" s="205" t="s">
        <v>44</v>
      </c>
      <c r="J288" s="126" t="s">
        <v>80</v>
      </c>
      <c r="K288" s="268">
        <v>1416</v>
      </c>
      <c r="L288" s="232" t="s">
        <v>930</v>
      </c>
      <c r="M288" s="148"/>
      <c r="N288" s="205"/>
      <c r="O288" s="224" t="s">
        <v>1498</v>
      </c>
      <c r="P288" s="146"/>
      <c r="Q288" s="164"/>
      <c r="R288" s="172"/>
      <c r="S288" s="224"/>
      <c r="T288" s="225"/>
      <c r="U288" s="127"/>
      <c r="V288" s="127"/>
      <c r="W288" s="128"/>
      <c r="X288" s="129"/>
    </row>
    <row r="289" spans="1:47" s="142" customFormat="1" x14ac:dyDescent="0.2">
      <c r="A289" s="136"/>
      <c r="B289" s="125"/>
      <c r="C289" s="130" t="s">
        <v>26</v>
      </c>
      <c r="D289" s="192" t="s">
        <v>1490</v>
      </c>
      <c r="E289" s="186" t="s">
        <v>375</v>
      </c>
      <c r="F289" s="186" t="s">
        <v>77</v>
      </c>
      <c r="G289" s="184" t="s">
        <v>1494</v>
      </c>
      <c r="H289" s="255" t="s">
        <v>1495</v>
      </c>
      <c r="I289" s="205" t="s">
        <v>44</v>
      </c>
      <c r="J289" s="126" t="s">
        <v>71</v>
      </c>
      <c r="K289" s="268">
        <v>1506</v>
      </c>
      <c r="L289" s="232" t="s">
        <v>1420</v>
      </c>
      <c r="M289" s="148"/>
      <c r="N289" s="205"/>
      <c r="O289" s="224"/>
      <c r="P289" s="146"/>
      <c r="Q289" s="164"/>
      <c r="R289" s="172"/>
      <c r="S289" s="224"/>
      <c r="T289" s="225"/>
      <c r="U289" s="127"/>
      <c r="V289" s="127"/>
      <c r="W289" s="128"/>
      <c r="X289" s="129"/>
    </row>
    <row r="290" spans="1:47" s="178" customFormat="1" ht="22.8" x14ac:dyDescent="0.25">
      <c r="A290" s="149" t="s">
        <v>1499</v>
      </c>
      <c r="B290" s="150" t="s">
        <v>1500</v>
      </c>
      <c r="C290" s="167" t="s">
        <v>26</v>
      </c>
      <c r="D290" s="174" t="s">
        <v>1501</v>
      </c>
      <c r="E290" s="187" t="s">
        <v>135</v>
      </c>
      <c r="F290" s="187" t="s">
        <v>136</v>
      </c>
      <c r="G290" s="185" t="s">
        <v>1502</v>
      </c>
      <c r="H290" s="185" t="s">
        <v>1503</v>
      </c>
      <c r="I290" s="151" t="s">
        <v>44</v>
      </c>
      <c r="J290" s="154" t="s">
        <v>71</v>
      </c>
      <c r="K290" s="272">
        <v>618</v>
      </c>
      <c r="L290" s="235" t="s">
        <v>1183</v>
      </c>
      <c r="M290" s="153"/>
      <c r="N290" s="151"/>
      <c r="O290" s="223" t="s">
        <v>538</v>
      </c>
      <c r="P290" s="161" t="s">
        <v>1504</v>
      </c>
      <c r="Q290" s="175"/>
      <c r="R290" s="176"/>
      <c r="S290" s="223" t="s">
        <v>1505</v>
      </c>
      <c r="T290" s="202" t="s">
        <v>1506</v>
      </c>
      <c r="U290" s="159">
        <v>727</v>
      </c>
      <c r="V290" s="159" t="s">
        <v>602</v>
      </c>
      <c r="W290" s="157"/>
      <c r="X290" s="158"/>
    </row>
    <row r="291" spans="1:47" s="142" customFormat="1" x14ac:dyDescent="0.25">
      <c r="A291" s="136"/>
      <c r="B291" s="125"/>
      <c r="C291" s="130" t="s">
        <v>26</v>
      </c>
      <c r="D291" s="192" t="s">
        <v>1501</v>
      </c>
      <c r="E291" s="186" t="s">
        <v>375</v>
      </c>
      <c r="F291" s="186" t="s">
        <v>77</v>
      </c>
      <c r="G291" s="184" t="s">
        <v>1505</v>
      </c>
      <c r="H291" s="184" t="s">
        <v>1506</v>
      </c>
      <c r="I291" s="126" t="s">
        <v>44</v>
      </c>
      <c r="J291" s="126" t="s">
        <v>71</v>
      </c>
      <c r="K291" s="268">
        <v>726</v>
      </c>
      <c r="L291" s="232" t="s">
        <v>602</v>
      </c>
      <c r="M291" s="148"/>
      <c r="N291" s="205"/>
      <c r="O291" s="224" t="s">
        <v>112</v>
      </c>
      <c r="P291" s="146" t="s">
        <v>1507</v>
      </c>
      <c r="Q291" s="164"/>
      <c r="R291" s="172"/>
      <c r="S291" s="224"/>
      <c r="T291" s="225"/>
      <c r="U291" s="127"/>
      <c r="V291" s="127"/>
      <c r="W291" s="128"/>
      <c r="X291" s="129"/>
    </row>
    <row r="292" spans="1:47" s="142" customFormat="1" ht="22.8" x14ac:dyDescent="0.25">
      <c r="A292" s="136"/>
      <c r="B292" s="125"/>
      <c r="C292" s="130" t="s">
        <v>26</v>
      </c>
      <c r="D292" s="192" t="s">
        <v>1501</v>
      </c>
      <c r="E292" s="186" t="s">
        <v>375</v>
      </c>
      <c r="F292" s="186" t="s">
        <v>77</v>
      </c>
      <c r="G292" s="186" t="s">
        <v>1508</v>
      </c>
      <c r="H292" s="186" t="s">
        <v>1509</v>
      </c>
      <c r="I292" s="130" t="s">
        <v>44</v>
      </c>
      <c r="J292" s="205" t="s">
        <v>71</v>
      </c>
      <c r="K292" s="268">
        <v>843</v>
      </c>
      <c r="L292" s="232" t="s">
        <v>778</v>
      </c>
      <c r="M292" s="148"/>
      <c r="N292" s="205"/>
      <c r="O292" s="131" t="s">
        <v>309</v>
      </c>
      <c r="P292" s="146" t="s">
        <v>1510</v>
      </c>
      <c r="Q292" s="146"/>
      <c r="R292" s="172"/>
      <c r="S292" s="224"/>
      <c r="T292" s="225"/>
      <c r="U292" s="127"/>
      <c r="V292" s="127"/>
      <c r="W292" s="128"/>
      <c r="X292" s="129"/>
    </row>
    <row r="293" spans="1:47" s="178" customFormat="1" x14ac:dyDescent="0.2">
      <c r="A293" s="171" t="s">
        <v>1511</v>
      </c>
      <c r="B293" s="150" t="s">
        <v>1512</v>
      </c>
      <c r="C293" s="151" t="s">
        <v>26</v>
      </c>
      <c r="D293" s="151" t="s">
        <v>1513</v>
      </c>
      <c r="E293" s="153" t="s">
        <v>124</v>
      </c>
      <c r="F293" s="153" t="s">
        <v>571</v>
      </c>
      <c r="G293" s="153" t="s">
        <v>1514</v>
      </c>
      <c r="H293" s="155" t="s">
        <v>1515</v>
      </c>
      <c r="I293" s="151" t="s">
        <v>44</v>
      </c>
      <c r="J293" s="154" t="s">
        <v>71</v>
      </c>
      <c r="K293" s="179">
        <v>1190</v>
      </c>
      <c r="L293" s="235" t="s">
        <v>374</v>
      </c>
      <c r="M293" s="153"/>
      <c r="N293" s="151"/>
      <c r="O293" s="223" t="s">
        <v>862</v>
      </c>
      <c r="P293" s="339" t="s">
        <v>1516</v>
      </c>
      <c r="Q293" s="339" t="s">
        <v>1517</v>
      </c>
      <c r="R293" s="161"/>
      <c r="S293" s="155" t="s">
        <v>1518</v>
      </c>
      <c r="T293" s="155" t="s">
        <v>1519</v>
      </c>
      <c r="U293" s="156">
        <v>1286</v>
      </c>
      <c r="V293" s="156" t="s">
        <v>1520</v>
      </c>
      <c r="W293" s="209"/>
      <c r="X293" s="210"/>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row>
    <row r="294" spans="1:47" s="178" customFormat="1" x14ac:dyDescent="0.25">
      <c r="A294" s="141"/>
      <c r="B294" s="140"/>
      <c r="C294" s="205" t="s">
        <v>26</v>
      </c>
      <c r="D294" s="205" t="s">
        <v>1513</v>
      </c>
      <c r="E294" s="148" t="s">
        <v>84</v>
      </c>
      <c r="F294" s="148" t="s">
        <v>77</v>
      </c>
      <c r="G294" s="137" t="s">
        <v>1518</v>
      </c>
      <c r="H294" s="137" t="s">
        <v>1521</v>
      </c>
      <c r="I294" s="205" t="s">
        <v>44</v>
      </c>
      <c r="J294" s="205" t="s">
        <v>71</v>
      </c>
      <c r="K294" s="135">
        <v>351</v>
      </c>
      <c r="L294" s="232" t="s">
        <v>1098</v>
      </c>
      <c r="M294" s="148"/>
      <c r="N294" s="205"/>
      <c r="O294" s="224" t="s">
        <v>57</v>
      </c>
      <c r="P294" s="146" t="s">
        <v>1522</v>
      </c>
      <c r="Q294" s="146" t="s">
        <v>309</v>
      </c>
      <c r="R294" s="145" t="s">
        <v>112</v>
      </c>
      <c r="S294" s="207"/>
      <c r="T294" s="207"/>
      <c r="U294" s="208"/>
      <c r="V294" s="208"/>
      <c r="W294" s="209"/>
      <c r="X294" s="210"/>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row>
    <row r="295" spans="1:47" s="178" customFormat="1" x14ac:dyDescent="0.25">
      <c r="A295" s="141"/>
      <c r="B295" s="140"/>
      <c r="C295" s="205" t="s">
        <v>26</v>
      </c>
      <c r="D295" s="205" t="s">
        <v>1513</v>
      </c>
      <c r="E295" s="148" t="s">
        <v>76</v>
      </c>
      <c r="F295" s="148" t="s">
        <v>77</v>
      </c>
      <c r="G295" s="137" t="s">
        <v>1523</v>
      </c>
      <c r="H295" s="137" t="s">
        <v>1524</v>
      </c>
      <c r="I295" s="205" t="s">
        <v>44</v>
      </c>
      <c r="J295" s="205" t="s">
        <v>71</v>
      </c>
      <c r="K295" s="135">
        <v>1383</v>
      </c>
      <c r="L295" s="232" t="s">
        <v>95</v>
      </c>
      <c r="M295" s="148"/>
      <c r="N295" s="205"/>
      <c r="O295" s="224" t="s">
        <v>112</v>
      </c>
      <c r="P295" s="146" t="s">
        <v>1525</v>
      </c>
      <c r="Q295" s="146"/>
      <c r="R295" s="145"/>
      <c r="S295" s="207"/>
      <c r="T295" s="207"/>
      <c r="U295" s="208"/>
      <c r="V295" s="208"/>
      <c r="W295" s="209"/>
      <c r="X295" s="210"/>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row>
    <row r="296" spans="1:47" s="178" customFormat="1" ht="22.8" x14ac:dyDescent="0.25">
      <c r="A296" s="321" t="s">
        <v>1526</v>
      </c>
      <c r="B296" s="315" t="s">
        <v>1527</v>
      </c>
      <c r="C296" s="253" t="s">
        <v>26</v>
      </c>
      <c r="D296" s="253" t="s">
        <v>1528</v>
      </c>
      <c r="E296" s="254" t="s">
        <v>67</v>
      </c>
      <c r="F296" s="254" t="s">
        <v>547</v>
      </c>
      <c r="G296" s="254" t="s">
        <v>1529</v>
      </c>
      <c r="H296" s="254" t="s">
        <v>1530</v>
      </c>
      <c r="I296" s="307" t="s">
        <v>44</v>
      </c>
      <c r="J296" s="253" t="s">
        <v>71</v>
      </c>
      <c r="K296" s="311">
        <v>174</v>
      </c>
      <c r="L296" s="314" t="s">
        <v>1531</v>
      </c>
      <c r="M296" s="254"/>
      <c r="N296" s="151"/>
      <c r="O296" s="281"/>
      <c r="P296" s="294"/>
      <c r="Q296" s="297"/>
      <c r="R296" s="294"/>
      <c r="S296" s="155" t="s">
        <v>114</v>
      </c>
      <c r="T296" s="155" t="s">
        <v>115</v>
      </c>
      <c r="U296" s="156">
        <v>575</v>
      </c>
      <c r="V296" s="156" t="s">
        <v>1532</v>
      </c>
      <c r="W296" s="162"/>
      <c r="X296" s="163"/>
    </row>
    <row r="297" spans="1:47" s="214" customFormat="1" x14ac:dyDescent="0.25">
      <c r="A297" s="342"/>
      <c r="B297" s="343"/>
      <c r="C297" s="196" t="s">
        <v>26</v>
      </c>
      <c r="D297" s="196" t="s">
        <v>1528</v>
      </c>
      <c r="E297" s="249" t="s">
        <v>107</v>
      </c>
      <c r="F297" s="249" t="s">
        <v>98</v>
      </c>
      <c r="G297" s="249" t="s">
        <v>1533</v>
      </c>
      <c r="H297" s="249" t="s">
        <v>1534</v>
      </c>
      <c r="I297" s="205" t="s">
        <v>44</v>
      </c>
      <c r="J297" s="205" t="s">
        <v>71</v>
      </c>
      <c r="K297" s="208">
        <v>1430</v>
      </c>
      <c r="L297" s="266" t="s">
        <v>1314</v>
      </c>
      <c r="M297" s="249"/>
      <c r="N297" s="196"/>
      <c r="O297" s="246" t="s">
        <v>1535</v>
      </c>
      <c r="P297" s="145" t="s">
        <v>499</v>
      </c>
      <c r="Q297" s="344" t="s">
        <v>325</v>
      </c>
      <c r="R297" s="145"/>
      <c r="S297" s="207"/>
      <c r="T297" s="207"/>
      <c r="U297" s="208"/>
      <c r="V297" s="208"/>
      <c r="W297" s="345"/>
      <c r="X297" s="210"/>
    </row>
    <row r="298" spans="1:47" s="142" customFormat="1" ht="22.8" x14ac:dyDescent="0.25">
      <c r="A298" s="141"/>
      <c r="B298" s="140"/>
      <c r="C298" s="205" t="s">
        <v>26</v>
      </c>
      <c r="D298" s="205" t="s">
        <v>1528</v>
      </c>
      <c r="E298" s="148" t="s">
        <v>84</v>
      </c>
      <c r="F298" s="148" t="s">
        <v>77</v>
      </c>
      <c r="G298" s="148" t="s">
        <v>1536</v>
      </c>
      <c r="H298" s="148" t="s">
        <v>1537</v>
      </c>
      <c r="I298" s="205" t="s">
        <v>44</v>
      </c>
      <c r="J298" s="205" t="s">
        <v>71</v>
      </c>
      <c r="K298" s="135">
        <v>1440</v>
      </c>
      <c r="L298" s="232" t="s">
        <v>1538</v>
      </c>
      <c r="M298" s="148"/>
      <c r="N298" s="205"/>
      <c r="O298" s="224" t="s">
        <v>47</v>
      </c>
      <c r="P298" s="146" t="s">
        <v>1539</v>
      </c>
      <c r="Q298" s="146"/>
      <c r="R298" s="146"/>
      <c r="S298" s="137"/>
      <c r="T298" s="137"/>
      <c r="U298" s="135"/>
      <c r="V298" s="135"/>
      <c r="W298" s="138"/>
      <c r="X298" s="139"/>
    </row>
    <row r="299" spans="1:47" s="178" customFormat="1" ht="22.8" x14ac:dyDescent="0.25">
      <c r="A299" s="149" t="s">
        <v>1540</v>
      </c>
      <c r="B299" s="150" t="s">
        <v>1541</v>
      </c>
      <c r="C299" s="167" t="s">
        <v>26</v>
      </c>
      <c r="D299" s="174" t="s">
        <v>1542</v>
      </c>
      <c r="E299" s="187" t="s">
        <v>124</v>
      </c>
      <c r="F299" s="187" t="s">
        <v>571</v>
      </c>
      <c r="G299" s="187" t="s">
        <v>1543</v>
      </c>
      <c r="H299" s="187" t="s">
        <v>1544</v>
      </c>
      <c r="I299" s="167" t="s">
        <v>44</v>
      </c>
      <c r="J299" s="151" t="s">
        <v>71</v>
      </c>
      <c r="K299" s="272">
        <v>879</v>
      </c>
      <c r="L299" s="235" t="s">
        <v>1545</v>
      </c>
      <c r="M299" s="153"/>
      <c r="N299" s="151"/>
      <c r="O299" s="177" t="s">
        <v>538</v>
      </c>
      <c r="P299" s="161" t="s">
        <v>1546</v>
      </c>
      <c r="Q299" s="161"/>
      <c r="R299" s="176"/>
      <c r="S299" s="223" t="s">
        <v>1547</v>
      </c>
      <c r="T299" s="202" t="s">
        <v>1548</v>
      </c>
      <c r="U299" s="159">
        <v>1156</v>
      </c>
      <c r="V299" s="159" t="s">
        <v>807</v>
      </c>
      <c r="W299" s="157"/>
      <c r="X299" s="158"/>
    </row>
    <row r="300" spans="1:47" s="142" customFormat="1" ht="22.8" x14ac:dyDescent="0.25">
      <c r="A300" s="136"/>
      <c r="B300" s="125"/>
      <c r="C300" s="130" t="s">
        <v>26</v>
      </c>
      <c r="D300" s="192" t="s">
        <v>1542</v>
      </c>
      <c r="E300" s="186" t="s">
        <v>76</v>
      </c>
      <c r="F300" s="186" t="s">
        <v>77</v>
      </c>
      <c r="G300" s="186" t="s">
        <v>1549</v>
      </c>
      <c r="H300" s="186" t="s">
        <v>1550</v>
      </c>
      <c r="I300" s="130" t="s">
        <v>44</v>
      </c>
      <c r="J300" s="205" t="s">
        <v>71</v>
      </c>
      <c r="K300" s="268">
        <v>1406</v>
      </c>
      <c r="L300" s="232" t="s">
        <v>1551</v>
      </c>
      <c r="M300" s="148"/>
      <c r="N300" s="205"/>
      <c r="O300" s="131" t="s">
        <v>383</v>
      </c>
      <c r="P300" s="146" t="s">
        <v>1552</v>
      </c>
      <c r="Q300" s="146" t="s">
        <v>1553</v>
      </c>
      <c r="R300" s="172"/>
      <c r="S300" s="224"/>
      <c r="T300" s="225"/>
      <c r="U300" s="127"/>
      <c r="V300" s="127"/>
      <c r="W300" s="128"/>
      <c r="X300" s="129"/>
    </row>
    <row r="301" spans="1:47" s="142" customFormat="1" x14ac:dyDescent="0.25">
      <c r="A301" s="136"/>
      <c r="B301" s="125"/>
      <c r="C301" s="130" t="s">
        <v>26</v>
      </c>
      <c r="D301" s="192" t="s">
        <v>1542</v>
      </c>
      <c r="E301" s="186" t="s">
        <v>76</v>
      </c>
      <c r="F301" s="186" t="s">
        <v>77</v>
      </c>
      <c r="G301" s="186" t="s">
        <v>1554</v>
      </c>
      <c r="H301" s="186" t="s">
        <v>1548</v>
      </c>
      <c r="I301" s="130" t="s">
        <v>44</v>
      </c>
      <c r="J301" s="205" t="s">
        <v>71</v>
      </c>
      <c r="K301" s="268">
        <v>681</v>
      </c>
      <c r="L301" s="232" t="s">
        <v>1555</v>
      </c>
      <c r="M301" s="148"/>
      <c r="N301" s="205"/>
      <c r="O301" s="131" t="s">
        <v>1038</v>
      </c>
      <c r="P301" s="205" t="s">
        <v>197</v>
      </c>
      <c r="Q301" s="146" t="s">
        <v>686</v>
      </c>
      <c r="R301" s="172"/>
      <c r="S301" s="224"/>
      <c r="T301" s="225"/>
      <c r="U301" s="127"/>
      <c r="V301" s="127"/>
      <c r="W301" s="128"/>
      <c r="X301" s="129"/>
    </row>
    <row r="302" spans="1:47" s="142" customFormat="1" x14ac:dyDescent="0.2">
      <c r="A302" s="136" t="s">
        <v>1556</v>
      </c>
      <c r="B302" s="125" t="s">
        <v>1557</v>
      </c>
      <c r="C302" s="130" t="s">
        <v>26</v>
      </c>
      <c r="D302" s="192" t="s">
        <v>1558</v>
      </c>
      <c r="E302" s="186" t="s">
        <v>124</v>
      </c>
      <c r="F302" s="186" t="s">
        <v>571</v>
      </c>
      <c r="G302" s="186" t="s">
        <v>1559</v>
      </c>
      <c r="H302" s="186" t="s">
        <v>1560</v>
      </c>
      <c r="I302" s="130" t="s">
        <v>44</v>
      </c>
      <c r="J302" s="205" t="s">
        <v>71</v>
      </c>
      <c r="K302" s="335">
        <v>1003</v>
      </c>
      <c r="L302" s="232" t="s">
        <v>734</v>
      </c>
      <c r="M302" s="148"/>
      <c r="N302" s="205"/>
      <c r="O302" s="131" t="s">
        <v>669</v>
      </c>
      <c r="P302" s="340" t="s">
        <v>1561</v>
      </c>
      <c r="Q302" s="340" t="s">
        <v>686</v>
      </c>
      <c r="R302" s="340" t="s">
        <v>700</v>
      </c>
      <c r="S302" s="224" t="s">
        <v>1562</v>
      </c>
      <c r="T302" s="225" t="s">
        <v>1563</v>
      </c>
      <c r="U302" s="127">
        <v>1152</v>
      </c>
      <c r="V302" s="127" t="s">
        <v>807</v>
      </c>
      <c r="W302" s="128"/>
      <c r="X302" s="129"/>
    </row>
    <row r="303" spans="1:47" s="142" customFormat="1" x14ac:dyDescent="0.25">
      <c r="A303" s="136"/>
      <c r="B303" s="125"/>
      <c r="C303" s="130" t="s">
        <v>26</v>
      </c>
      <c r="D303" s="192" t="s">
        <v>1558</v>
      </c>
      <c r="E303" s="186" t="s">
        <v>76</v>
      </c>
      <c r="F303" s="186" t="s">
        <v>77</v>
      </c>
      <c r="G303" s="186" t="s">
        <v>1564</v>
      </c>
      <c r="H303" s="186" t="s">
        <v>1565</v>
      </c>
      <c r="I303" s="130" t="s">
        <v>44</v>
      </c>
      <c r="J303" s="205" t="s">
        <v>71</v>
      </c>
      <c r="K303" s="268">
        <v>1202</v>
      </c>
      <c r="L303" s="232" t="s">
        <v>1078</v>
      </c>
      <c r="M303" s="148"/>
      <c r="N303" s="205"/>
      <c r="O303" s="131" t="s">
        <v>1566</v>
      </c>
      <c r="P303" s="205" t="s">
        <v>197</v>
      </c>
      <c r="Q303" s="146"/>
      <c r="R303" s="172"/>
      <c r="S303" s="224"/>
      <c r="T303" s="225"/>
      <c r="U303" s="127"/>
      <c r="V303" s="127"/>
      <c r="W303" s="128"/>
      <c r="X303" s="129"/>
    </row>
    <row r="304" spans="1:47" s="142" customFormat="1" x14ac:dyDescent="0.25">
      <c r="A304" s="136"/>
      <c r="B304" s="125"/>
      <c r="C304" s="130" t="s">
        <v>26</v>
      </c>
      <c r="D304" s="192" t="s">
        <v>1558</v>
      </c>
      <c r="E304" s="186" t="s">
        <v>76</v>
      </c>
      <c r="F304" s="186" t="s">
        <v>77</v>
      </c>
      <c r="G304" s="186" t="s">
        <v>1567</v>
      </c>
      <c r="H304" s="186" t="s">
        <v>1568</v>
      </c>
      <c r="I304" s="130" t="s">
        <v>44</v>
      </c>
      <c r="J304" s="205" t="s">
        <v>71</v>
      </c>
      <c r="K304" s="268">
        <v>462</v>
      </c>
      <c r="L304" s="232" t="s">
        <v>285</v>
      </c>
      <c r="M304" s="148"/>
      <c r="N304" s="205"/>
      <c r="O304" s="131" t="s">
        <v>57</v>
      </c>
      <c r="P304" s="146" t="s">
        <v>197</v>
      </c>
      <c r="Q304" s="146" t="s">
        <v>309</v>
      </c>
      <c r="R304" s="172"/>
      <c r="S304" s="224"/>
      <c r="T304" s="225"/>
      <c r="U304" s="127"/>
      <c r="V304" s="127"/>
      <c r="W304" s="128"/>
      <c r="X304" s="129"/>
    </row>
    <row r="305" spans="1:24" s="178" customFormat="1" x14ac:dyDescent="0.25">
      <c r="A305" s="149" t="s">
        <v>1569</v>
      </c>
      <c r="B305" s="150" t="s">
        <v>1570</v>
      </c>
      <c r="C305" s="167" t="s">
        <v>26</v>
      </c>
      <c r="D305" s="174" t="s">
        <v>1571</v>
      </c>
      <c r="E305" s="187" t="s">
        <v>124</v>
      </c>
      <c r="F305" s="187" t="s">
        <v>571</v>
      </c>
      <c r="G305" s="187" t="s">
        <v>1572</v>
      </c>
      <c r="H305" s="187" t="s">
        <v>1573</v>
      </c>
      <c r="I305" s="167" t="s">
        <v>44</v>
      </c>
      <c r="J305" s="151" t="s">
        <v>71</v>
      </c>
      <c r="K305" s="312">
        <v>999</v>
      </c>
      <c r="L305" s="235" t="s">
        <v>734</v>
      </c>
      <c r="M305" s="153"/>
      <c r="N305" s="151"/>
      <c r="O305" s="177" t="s">
        <v>920</v>
      </c>
      <c r="P305" s="151" t="s">
        <v>1574</v>
      </c>
      <c r="Q305" s="161"/>
      <c r="R305" s="176"/>
      <c r="S305" s="223" t="s">
        <v>1575</v>
      </c>
      <c r="T305" s="202" t="s">
        <v>1576</v>
      </c>
      <c r="U305" s="159">
        <v>1385</v>
      </c>
      <c r="V305" s="159" t="s">
        <v>95</v>
      </c>
      <c r="W305" s="157"/>
      <c r="X305" s="158"/>
    </row>
    <row r="306" spans="1:24" s="214" customFormat="1" x14ac:dyDescent="0.25">
      <c r="A306" s="206"/>
      <c r="B306" s="346"/>
      <c r="C306" s="289" t="s">
        <v>26</v>
      </c>
      <c r="D306" s="347" t="s">
        <v>1571</v>
      </c>
      <c r="E306" s="211" t="s">
        <v>76</v>
      </c>
      <c r="F306" s="211" t="s">
        <v>77</v>
      </c>
      <c r="G306" s="211" t="s">
        <v>126</v>
      </c>
      <c r="H306" s="211"/>
      <c r="I306" s="289"/>
      <c r="J306" s="196"/>
      <c r="K306" s="348"/>
      <c r="L306" s="266"/>
      <c r="M306" s="249"/>
      <c r="N306" s="196"/>
      <c r="O306" s="303"/>
      <c r="P306" s="145"/>
      <c r="Q306" s="145"/>
      <c r="R306" s="304"/>
      <c r="S306" s="246"/>
      <c r="T306" s="349"/>
      <c r="U306" s="213"/>
      <c r="V306" s="213"/>
      <c r="W306" s="209"/>
      <c r="X306" s="350"/>
    </row>
    <row r="307" spans="1:24" s="142" customFormat="1" x14ac:dyDescent="0.25">
      <c r="A307" s="136"/>
      <c r="B307" s="125"/>
      <c r="C307" s="130" t="s">
        <v>26</v>
      </c>
      <c r="D307" s="192" t="s">
        <v>1571</v>
      </c>
      <c r="E307" s="186" t="s">
        <v>76</v>
      </c>
      <c r="F307" s="186" t="s">
        <v>77</v>
      </c>
      <c r="G307" s="186" t="s">
        <v>1577</v>
      </c>
      <c r="H307" s="186" t="s">
        <v>1578</v>
      </c>
      <c r="I307" s="130" t="s">
        <v>601</v>
      </c>
      <c r="J307" s="205" t="s">
        <v>281</v>
      </c>
      <c r="K307" s="268">
        <v>375</v>
      </c>
      <c r="L307" s="232" t="s">
        <v>1579</v>
      </c>
      <c r="M307" s="148"/>
      <c r="N307" s="205"/>
      <c r="O307" s="131" t="s">
        <v>122</v>
      </c>
      <c r="P307" s="146"/>
      <c r="Q307" s="146"/>
      <c r="R307" s="172"/>
      <c r="S307" s="224"/>
      <c r="T307" s="225"/>
      <c r="U307" s="127"/>
      <c r="V307" s="127"/>
      <c r="W307" s="128"/>
      <c r="X307" s="129"/>
    </row>
    <row r="308" spans="1:24" s="178" customFormat="1" x14ac:dyDescent="0.25">
      <c r="A308" s="149" t="s">
        <v>1580</v>
      </c>
      <c r="B308" s="150" t="s">
        <v>1581</v>
      </c>
      <c r="C308" s="167" t="s">
        <v>26</v>
      </c>
      <c r="D308" s="174" t="s">
        <v>1582</v>
      </c>
      <c r="E308" s="187" t="s">
        <v>124</v>
      </c>
      <c r="F308" s="187" t="s">
        <v>571</v>
      </c>
      <c r="G308" s="187" t="s">
        <v>1583</v>
      </c>
      <c r="H308" s="187" t="s">
        <v>1584</v>
      </c>
      <c r="I308" s="167" t="s">
        <v>44</v>
      </c>
      <c r="J308" s="151" t="s">
        <v>71</v>
      </c>
      <c r="K308" s="272">
        <v>749</v>
      </c>
      <c r="L308" s="235" t="s">
        <v>602</v>
      </c>
      <c r="M308" s="153"/>
      <c r="N308" s="151"/>
      <c r="O308" s="177" t="s">
        <v>57</v>
      </c>
      <c r="P308" s="151" t="s">
        <v>197</v>
      </c>
      <c r="Q308" s="161"/>
      <c r="R308" s="176"/>
      <c r="S308" s="223" t="s">
        <v>1585</v>
      </c>
      <c r="T308" s="202" t="s">
        <v>1586</v>
      </c>
      <c r="U308" s="159">
        <v>255</v>
      </c>
      <c r="V308" s="159" t="s">
        <v>1366</v>
      </c>
      <c r="W308" s="157"/>
      <c r="X308" s="158"/>
    </row>
    <row r="309" spans="1:24" s="142" customFormat="1" ht="22.8" x14ac:dyDescent="0.25">
      <c r="A309" s="136"/>
      <c r="B309" s="125"/>
      <c r="C309" s="130" t="s">
        <v>26</v>
      </c>
      <c r="D309" s="192" t="s">
        <v>1582</v>
      </c>
      <c r="E309" s="186" t="s">
        <v>107</v>
      </c>
      <c r="F309" s="186" t="s">
        <v>98</v>
      </c>
      <c r="G309" s="186" t="s">
        <v>1585</v>
      </c>
      <c r="H309" s="186" t="s">
        <v>1587</v>
      </c>
      <c r="I309" s="130" t="s">
        <v>44</v>
      </c>
      <c r="J309" s="205" t="s">
        <v>71</v>
      </c>
      <c r="K309" s="268">
        <v>1332</v>
      </c>
      <c r="L309" s="232" t="s">
        <v>1588</v>
      </c>
      <c r="M309" s="148"/>
      <c r="N309" s="205"/>
      <c r="O309" s="224" t="s">
        <v>669</v>
      </c>
      <c r="P309" s="146" t="s">
        <v>1589</v>
      </c>
      <c r="Q309" s="146"/>
      <c r="R309" s="172"/>
      <c r="S309" s="224"/>
      <c r="T309" s="225"/>
      <c r="U309" s="127"/>
      <c r="V309" s="127"/>
      <c r="W309" s="128"/>
      <c r="X309" s="129"/>
    </row>
    <row r="310" spans="1:24" s="178" customFormat="1" ht="22.8" x14ac:dyDescent="0.25">
      <c r="A310" s="149" t="s">
        <v>1590</v>
      </c>
      <c r="B310" s="150" t="s">
        <v>1591</v>
      </c>
      <c r="C310" s="167" t="s">
        <v>26</v>
      </c>
      <c r="D310" s="174" t="s">
        <v>1592</v>
      </c>
      <c r="E310" s="187" t="s">
        <v>135</v>
      </c>
      <c r="F310" s="187" t="s">
        <v>136</v>
      </c>
      <c r="G310" s="187" t="s">
        <v>1593</v>
      </c>
      <c r="H310" s="187" t="s">
        <v>1594</v>
      </c>
      <c r="I310" s="167" t="s">
        <v>1595</v>
      </c>
      <c r="J310" s="151" t="s">
        <v>71</v>
      </c>
      <c r="K310" s="272">
        <v>830</v>
      </c>
      <c r="L310" s="235" t="s">
        <v>1596</v>
      </c>
      <c r="M310" s="153"/>
      <c r="N310" s="151"/>
      <c r="O310" s="177" t="s">
        <v>698</v>
      </c>
      <c r="P310" s="161" t="s">
        <v>197</v>
      </c>
      <c r="Q310" s="161"/>
      <c r="R310" s="176"/>
      <c r="S310" s="223" t="s">
        <v>126</v>
      </c>
      <c r="T310" s="202"/>
      <c r="U310" s="159"/>
      <c r="V310" s="159"/>
      <c r="W310" s="157"/>
      <c r="X310" s="158"/>
    </row>
    <row r="311" spans="1:24" s="142" customFormat="1" x14ac:dyDescent="0.25">
      <c r="A311" s="136"/>
      <c r="B311" s="125"/>
      <c r="C311" s="130" t="s">
        <v>26</v>
      </c>
      <c r="D311" s="192" t="s">
        <v>1592</v>
      </c>
      <c r="E311" s="186" t="s">
        <v>76</v>
      </c>
      <c r="F311" s="186" t="s">
        <v>77</v>
      </c>
      <c r="G311" s="186" t="s">
        <v>126</v>
      </c>
      <c r="H311" s="186"/>
      <c r="I311" s="130"/>
      <c r="J311" s="205"/>
      <c r="K311" s="268"/>
      <c r="L311" s="232"/>
      <c r="M311" s="148"/>
      <c r="N311" s="205"/>
      <c r="O311" s="131"/>
      <c r="P311" s="146"/>
      <c r="Q311" s="146"/>
      <c r="R311" s="172"/>
      <c r="S311" s="224"/>
      <c r="T311" s="225"/>
      <c r="U311" s="127"/>
      <c r="V311" s="127"/>
      <c r="W311" s="128"/>
      <c r="X311" s="129"/>
    </row>
    <row r="312" spans="1:24" s="178" customFormat="1" ht="22.8" x14ac:dyDescent="0.25">
      <c r="A312" s="149" t="s">
        <v>1597</v>
      </c>
      <c r="B312" s="150" t="s">
        <v>1598</v>
      </c>
      <c r="C312" s="167" t="s">
        <v>26</v>
      </c>
      <c r="D312" s="174" t="s">
        <v>1599</v>
      </c>
      <c r="E312" s="187" t="s">
        <v>67</v>
      </c>
      <c r="F312" s="187" t="s">
        <v>547</v>
      </c>
      <c r="G312" s="187" t="s">
        <v>1600</v>
      </c>
      <c r="H312" s="187" t="s">
        <v>1601</v>
      </c>
      <c r="I312" s="167" t="s">
        <v>44</v>
      </c>
      <c r="J312" s="151" t="s">
        <v>71</v>
      </c>
      <c r="K312" s="272">
        <v>2063</v>
      </c>
      <c r="L312" s="235" t="s">
        <v>1602</v>
      </c>
      <c r="M312" s="153"/>
      <c r="N312" s="151"/>
      <c r="O312" s="177" t="s">
        <v>1603</v>
      </c>
      <c r="P312" s="161" t="s">
        <v>1604</v>
      </c>
      <c r="Q312" s="161" t="s">
        <v>1605</v>
      </c>
      <c r="R312" s="176"/>
      <c r="S312" s="281" t="s">
        <v>1606</v>
      </c>
      <c r="T312" s="283" t="s">
        <v>1607</v>
      </c>
      <c r="U312" s="284">
        <v>1476</v>
      </c>
      <c r="V312" s="284" t="s">
        <v>41</v>
      </c>
      <c r="W312" s="157"/>
      <c r="X312" s="158"/>
    </row>
    <row r="313" spans="1:24" s="142" customFormat="1" x14ac:dyDescent="0.25">
      <c r="A313" s="136"/>
      <c r="B313" s="125"/>
      <c r="C313" s="130" t="s">
        <v>26</v>
      </c>
      <c r="D313" s="192" t="s">
        <v>1599</v>
      </c>
      <c r="E313" s="186" t="s">
        <v>107</v>
      </c>
      <c r="F313" s="186" t="s">
        <v>98</v>
      </c>
      <c r="G313" s="186" t="s">
        <v>1608</v>
      </c>
      <c r="H313" s="186" t="s">
        <v>1609</v>
      </c>
      <c r="I313" s="130" t="s">
        <v>44</v>
      </c>
      <c r="J313" s="205" t="s">
        <v>71</v>
      </c>
      <c r="K313" s="268">
        <v>591</v>
      </c>
      <c r="L313" s="232" t="s">
        <v>1610</v>
      </c>
      <c r="M313" s="148"/>
      <c r="N313" s="205"/>
      <c r="O313" s="131" t="s">
        <v>1611</v>
      </c>
      <c r="P313" s="205" t="s">
        <v>1612</v>
      </c>
      <c r="Q313" s="146"/>
      <c r="R313" s="172"/>
      <c r="S313" s="224"/>
      <c r="T313" s="225"/>
      <c r="U313" s="127"/>
      <c r="V313" s="127"/>
      <c r="W313" s="128"/>
      <c r="X313" s="129"/>
    </row>
    <row r="314" spans="1:24" s="142" customFormat="1" x14ac:dyDescent="0.25">
      <c r="A314" s="136"/>
      <c r="B314" s="125"/>
      <c r="C314" s="130" t="s">
        <v>26</v>
      </c>
      <c r="D314" s="192" t="s">
        <v>1599</v>
      </c>
      <c r="E314" s="186" t="s">
        <v>107</v>
      </c>
      <c r="F314" s="186" t="s">
        <v>98</v>
      </c>
      <c r="G314" s="194" t="s">
        <v>1613</v>
      </c>
      <c r="H314" s="194" t="s">
        <v>1607</v>
      </c>
      <c r="I314" s="205" t="s">
        <v>1614</v>
      </c>
      <c r="J314" s="205" t="s">
        <v>45</v>
      </c>
      <c r="K314" s="271">
        <v>1438</v>
      </c>
      <c r="L314" s="234" t="s">
        <v>964</v>
      </c>
      <c r="M314" s="184"/>
      <c r="N314" s="126"/>
      <c r="O314" s="224" t="s">
        <v>1615</v>
      </c>
      <c r="P314" s="146" t="s">
        <v>1616</v>
      </c>
      <c r="Q314" s="146"/>
      <c r="R314" s="172"/>
      <c r="S314" s="224"/>
      <c r="T314" s="225"/>
      <c r="U314" s="127"/>
      <c r="V314" s="127"/>
      <c r="W314" s="128"/>
      <c r="X314" s="129"/>
    </row>
    <row r="315" spans="1:24" s="142" customFormat="1" x14ac:dyDescent="0.25">
      <c r="A315" s="318"/>
      <c r="B315" s="319"/>
      <c r="C315" s="307" t="s">
        <v>26</v>
      </c>
      <c r="D315" s="316" t="s">
        <v>1599</v>
      </c>
      <c r="E315" s="306" t="s">
        <v>76</v>
      </c>
      <c r="F315" s="306" t="s">
        <v>77</v>
      </c>
      <c r="G315" s="254" t="s">
        <v>1617</v>
      </c>
      <c r="H315" s="306" t="s">
        <v>1618</v>
      </c>
      <c r="I315" s="307" t="s">
        <v>44</v>
      </c>
      <c r="J315" s="253" t="s">
        <v>71</v>
      </c>
      <c r="K315" s="313">
        <v>314</v>
      </c>
      <c r="L315" s="314" t="s">
        <v>1619</v>
      </c>
      <c r="M315" s="254"/>
      <c r="N315" s="253"/>
      <c r="O315" s="281"/>
      <c r="P315" s="294"/>
      <c r="Q315" s="294"/>
      <c r="R315" s="305"/>
      <c r="S315" s="281"/>
      <c r="T315" s="283"/>
      <c r="U315" s="284"/>
      <c r="V315" s="284"/>
      <c r="W315" s="128"/>
      <c r="X315" s="129"/>
    </row>
    <row r="316" spans="1:24" s="142" customFormat="1" x14ac:dyDescent="0.25">
      <c r="A316" s="136"/>
      <c r="B316" s="125"/>
      <c r="C316" s="130" t="s">
        <v>26</v>
      </c>
      <c r="D316" s="192" t="s">
        <v>1599</v>
      </c>
      <c r="E316" s="186" t="s">
        <v>76</v>
      </c>
      <c r="F316" s="186" t="s">
        <v>77</v>
      </c>
      <c r="G316" s="186" t="s">
        <v>1620</v>
      </c>
      <c r="H316" s="186" t="s">
        <v>1621</v>
      </c>
      <c r="I316" s="130" t="s">
        <v>44</v>
      </c>
      <c r="J316" s="205" t="s">
        <v>71</v>
      </c>
      <c r="K316" s="268">
        <v>1131</v>
      </c>
      <c r="L316" s="232" t="s">
        <v>1622</v>
      </c>
      <c r="M316" s="148"/>
      <c r="N316" s="205"/>
      <c r="O316" s="131" t="s">
        <v>176</v>
      </c>
      <c r="P316" s="205" t="s">
        <v>1623</v>
      </c>
      <c r="Q316" s="146"/>
      <c r="R316" s="172"/>
      <c r="S316" s="224"/>
      <c r="T316" s="225"/>
      <c r="U316" s="127"/>
      <c r="V316" s="127"/>
      <c r="W316" s="128"/>
      <c r="X316" s="129"/>
    </row>
    <row r="317" spans="1:24" s="178" customFormat="1" ht="22.8" x14ac:dyDescent="0.25">
      <c r="A317" s="149" t="s">
        <v>1624</v>
      </c>
      <c r="B317" s="150" t="s">
        <v>1625</v>
      </c>
      <c r="C317" s="167" t="s">
        <v>26</v>
      </c>
      <c r="D317" s="174" t="s">
        <v>1626</v>
      </c>
      <c r="E317" s="187" t="s">
        <v>124</v>
      </c>
      <c r="F317" s="187" t="s">
        <v>571</v>
      </c>
      <c r="G317" s="153" t="s">
        <v>1627</v>
      </c>
      <c r="H317" s="187" t="s">
        <v>1628</v>
      </c>
      <c r="I317" s="167" t="s">
        <v>44</v>
      </c>
      <c r="J317" s="167" t="s">
        <v>71</v>
      </c>
      <c r="K317" s="272">
        <v>160</v>
      </c>
      <c r="L317" s="235" t="s">
        <v>869</v>
      </c>
      <c r="M317" s="153"/>
      <c r="N317" s="151"/>
      <c r="O317" s="177" t="s">
        <v>57</v>
      </c>
      <c r="P317" s="177"/>
      <c r="Q317" s="177"/>
      <c r="R317" s="177"/>
      <c r="S317" s="223" t="s">
        <v>1629</v>
      </c>
      <c r="T317" s="202" t="s">
        <v>1630</v>
      </c>
      <c r="U317" s="159">
        <v>426</v>
      </c>
      <c r="V317" s="198" t="s">
        <v>519</v>
      </c>
      <c r="W317" s="157"/>
      <c r="X317" s="158"/>
    </row>
    <row r="318" spans="1:24" s="142" customFormat="1" x14ac:dyDescent="0.25">
      <c r="A318" s="136"/>
      <c r="B318" s="125"/>
      <c r="C318" s="130" t="s">
        <v>26</v>
      </c>
      <c r="D318" s="192" t="s">
        <v>1626</v>
      </c>
      <c r="E318" s="186" t="s">
        <v>107</v>
      </c>
      <c r="F318" s="186" t="s">
        <v>98</v>
      </c>
      <c r="G318" s="186" t="s">
        <v>1631</v>
      </c>
      <c r="H318" s="186" t="s">
        <v>1632</v>
      </c>
      <c r="I318" s="130" t="s">
        <v>44</v>
      </c>
      <c r="J318" s="205" t="s">
        <v>71</v>
      </c>
      <c r="K318" s="268">
        <v>1289</v>
      </c>
      <c r="L318" s="232" t="s">
        <v>1633</v>
      </c>
      <c r="M318" s="148"/>
      <c r="N318" s="205"/>
      <c r="O318" s="131" t="s">
        <v>122</v>
      </c>
      <c r="P318" s="205"/>
      <c r="Q318" s="146" t="s">
        <v>122</v>
      </c>
      <c r="R318" s="146" t="s">
        <v>122</v>
      </c>
      <c r="S318" s="224"/>
      <c r="T318" s="225"/>
      <c r="U318" s="127"/>
      <c r="V318" s="127"/>
      <c r="W318" s="128"/>
      <c r="X318" s="129"/>
    </row>
    <row r="319" spans="1:24" s="142" customFormat="1" x14ac:dyDescent="0.25">
      <c r="A319" s="136"/>
      <c r="B319" s="125"/>
      <c r="C319" s="130" t="s">
        <v>26</v>
      </c>
      <c r="D319" s="192" t="s">
        <v>1626</v>
      </c>
      <c r="E319" s="186" t="s">
        <v>375</v>
      </c>
      <c r="F319" s="186" t="s">
        <v>77</v>
      </c>
      <c r="G319" s="186" t="s">
        <v>1634</v>
      </c>
      <c r="H319" s="186" t="s">
        <v>1635</v>
      </c>
      <c r="I319" s="130" t="s">
        <v>44</v>
      </c>
      <c r="J319" s="205" t="s">
        <v>281</v>
      </c>
      <c r="K319" s="268">
        <v>706</v>
      </c>
      <c r="L319" s="232" t="s">
        <v>1636</v>
      </c>
      <c r="M319" s="148"/>
      <c r="N319" s="205"/>
      <c r="O319" s="131" t="s">
        <v>1637</v>
      </c>
      <c r="P319" s="205" t="s">
        <v>1638</v>
      </c>
      <c r="Q319" s="146"/>
      <c r="R319" s="172"/>
      <c r="S319" s="224"/>
      <c r="T319" s="225"/>
      <c r="U319" s="127"/>
      <c r="V319" s="127"/>
      <c r="W319" s="128"/>
      <c r="X319" s="129"/>
    </row>
    <row r="320" spans="1:24" s="178" customFormat="1" ht="22.8" x14ac:dyDescent="0.25">
      <c r="A320" s="149" t="s">
        <v>1639</v>
      </c>
      <c r="B320" s="150" t="s">
        <v>1640</v>
      </c>
      <c r="C320" s="167" t="s">
        <v>26</v>
      </c>
      <c r="D320" s="174" t="s">
        <v>1641</v>
      </c>
      <c r="E320" s="187" t="s">
        <v>135</v>
      </c>
      <c r="F320" s="187" t="s">
        <v>136</v>
      </c>
      <c r="G320" s="187" t="s">
        <v>1629</v>
      </c>
      <c r="H320" s="187" t="s">
        <v>1642</v>
      </c>
      <c r="I320" s="151" t="s">
        <v>44</v>
      </c>
      <c r="J320" s="151" t="s">
        <v>1643</v>
      </c>
      <c r="K320" s="156">
        <v>758</v>
      </c>
      <c r="L320" s="235" t="s">
        <v>1644</v>
      </c>
      <c r="M320" s="153" t="s">
        <v>489</v>
      </c>
      <c r="N320" s="151"/>
      <c r="O320" s="223" t="s">
        <v>1645</v>
      </c>
      <c r="P320" s="161" t="s">
        <v>1646</v>
      </c>
      <c r="Q320" s="161" t="s">
        <v>686</v>
      </c>
      <c r="R320" s="176"/>
      <c r="S320" s="223" t="s">
        <v>1647</v>
      </c>
      <c r="T320" s="202" t="s">
        <v>1648</v>
      </c>
      <c r="U320" s="159">
        <v>739</v>
      </c>
      <c r="V320" s="159" t="s">
        <v>1649</v>
      </c>
      <c r="W320" s="157"/>
      <c r="X320" s="158"/>
    </row>
    <row r="321" spans="1:24" s="178" customFormat="1" ht="34.200000000000003" x14ac:dyDescent="0.25">
      <c r="A321" s="149" t="s">
        <v>1650</v>
      </c>
      <c r="B321" s="150" t="s">
        <v>1651</v>
      </c>
      <c r="C321" s="167" t="s">
        <v>26</v>
      </c>
      <c r="D321" s="174" t="s">
        <v>1652</v>
      </c>
      <c r="E321" s="187" t="s">
        <v>135</v>
      </c>
      <c r="F321" s="187" t="s">
        <v>136</v>
      </c>
      <c r="G321" s="187" t="s">
        <v>1653</v>
      </c>
      <c r="H321" s="187" t="s">
        <v>1654</v>
      </c>
      <c r="I321" s="151" t="s">
        <v>44</v>
      </c>
      <c r="J321" s="151" t="s">
        <v>71</v>
      </c>
      <c r="K321" s="156">
        <v>613</v>
      </c>
      <c r="L321" s="235" t="s">
        <v>1183</v>
      </c>
      <c r="M321" s="153"/>
      <c r="N321" s="151"/>
      <c r="O321" s="223" t="s">
        <v>1220</v>
      </c>
      <c r="P321" s="161" t="s">
        <v>1655</v>
      </c>
      <c r="Q321" s="161"/>
      <c r="R321" s="176"/>
      <c r="S321" s="223" t="s">
        <v>1656</v>
      </c>
      <c r="T321" s="202" t="s">
        <v>1657</v>
      </c>
      <c r="U321" s="159">
        <v>1308</v>
      </c>
      <c r="V321" s="159" t="s">
        <v>256</v>
      </c>
      <c r="W321" s="157"/>
      <c r="X321" s="158"/>
    </row>
    <row r="322" spans="1:24" s="178" customFormat="1" ht="22.8" x14ac:dyDescent="0.25">
      <c r="A322" s="149" t="s">
        <v>1658</v>
      </c>
      <c r="B322" s="150" t="s">
        <v>1659</v>
      </c>
      <c r="C322" s="167" t="s">
        <v>26</v>
      </c>
      <c r="D322" s="174" t="s">
        <v>1660</v>
      </c>
      <c r="E322" s="187" t="s">
        <v>124</v>
      </c>
      <c r="F322" s="187" t="s">
        <v>571</v>
      </c>
      <c r="G322" s="187" t="s">
        <v>126</v>
      </c>
      <c r="H322" s="187"/>
      <c r="I322" s="167"/>
      <c r="J322" s="151"/>
      <c r="K322" s="272"/>
      <c r="L322" s="235"/>
      <c r="M322" s="153"/>
      <c r="N322" s="151"/>
      <c r="O322" s="177"/>
      <c r="P322" s="151"/>
      <c r="Q322" s="161"/>
      <c r="R322" s="176"/>
      <c r="S322" s="223" t="s">
        <v>1661</v>
      </c>
      <c r="T322" s="202" t="s">
        <v>1662</v>
      </c>
      <c r="U322" s="159">
        <v>1287</v>
      </c>
      <c r="V322" s="198" t="s">
        <v>1520</v>
      </c>
      <c r="W322" s="157"/>
      <c r="X322" s="158"/>
    </row>
    <row r="323" spans="1:24" s="142" customFormat="1" x14ac:dyDescent="0.25">
      <c r="A323" s="136"/>
      <c r="B323" s="125"/>
      <c r="C323" s="130" t="s">
        <v>26</v>
      </c>
      <c r="D323" s="192" t="s">
        <v>1660</v>
      </c>
      <c r="E323" s="186" t="s">
        <v>107</v>
      </c>
      <c r="F323" s="186" t="s">
        <v>98</v>
      </c>
      <c r="G323" s="148" t="s">
        <v>1663</v>
      </c>
      <c r="H323" s="148" t="s">
        <v>1664</v>
      </c>
      <c r="I323" s="205" t="s">
        <v>44</v>
      </c>
      <c r="J323" s="205" t="s">
        <v>71</v>
      </c>
      <c r="K323" s="135">
        <v>1409</v>
      </c>
      <c r="L323" s="232" t="s">
        <v>1551</v>
      </c>
      <c r="M323" s="148"/>
      <c r="N323" s="205"/>
      <c r="O323" s="224" t="s">
        <v>669</v>
      </c>
      <c r="P323" s="146" t="s">
        <v>1665</v>
      </c>
      <c r="Q323" s="146"/>
      <c r="R323" s="172"/>
      <c r="S323" s="224"/>
      <c r="T323" s="225"/>
      <c r="U323" s="127"/>
      <c r="V323" s="127"/>
      <c r="W323" s="128"/>
      <c r="X323" s="129"/>
    </row>
    <row r="324" spans="1:24" s="178" customFormat="1" ht="34.200000000000003" x14ac:dyDescent="0.25">
      <c r="A324" s="149" t="s">
        <v>1666</v>
      </c>
      <c r="B324" s="150" t="s">
        <v>1667</v>
      </c>
      <c r="C324" s="167" t="s">
        <v>26</v>
      </c>
      <c r="D324" s="174" t="s">
        <v>1668</v>
      </c>
      <c r="E324" s="187" t="s">
        <v>135</v>
      </c>
      <c r="F324" s="187" t="s">
        <v>136</v>
      </c>
      <c r="G324" s="187" t="s">
        <v>1669</v>
      </c>
      <c r="H324" s="185" t="s">
        <v>1670</v>
      </c>
      <c r="I324" s="151" t="s">
        <v>44</v>
      </c>
      <c r="J324" s="151" t="s">
        <v>71</v>
      </c>
      <c r="K324" s="270">
        <v>139</v>
      </c>
      <c r="L324" s="233" t="s">
        <v>1671</v>
      </c>
      <c r="M324" s="185"/>
      <c r="N324" s="154"/>
      <c r="O324" s="223" t="s">
        <v>1672</v>
      </c>
      <c r="P324" s="161" t="s">
        <v>1673</v>
      </c>
      <c r="Q324" s="161"/>
      <c r="R324" s="176"/>
      <c r="S324" s="155"/>
      <c r="T324" s="155"/>
      <c r="U324" s="156"/>
      <c r="V324" s="156"/>
      <c r="W324" s="157"/>
      <c r="X324" s="158"/>
    </row>
    <row r="325" spans="1:24" s="178" customFormat="1" ht="45.6" x14ac:dyDescent="0.25">
      <c r="A325" s="149" t="s">
        <v>1674</v>
      </c>
      <c r="B325" s="150" t="s">
        <v>1675</v>
      </c>
      <c r="C325" s="167" t="s">
        <v>26</v>
      </c>
      <c r="D325" s="174" t="s">
        <v>1676</v>
      </c>
      <c r="E325" s="187" t="s">
        <v>135</v>
      </c>
      <c r="F325" s="187" t="s">
        <v>136</v>
      </c>
      <c r="G325" s="187" t="s">
        <v>1661</v>
      </c>
      <c r="H325" s="187" t="s">
        <v>1662</v>
      </c>
      <c r="I325" s="151" t="s">
        <v>44</v>
      </c>
      <c r="J325" s="151" t="s">
        <v>71</v>
      </c>
      <c r="K325" s="272">
        <v>110</v>
      </c>
      <c r="L325" s="235" t="s">
        <v>1677</v>
      </c>
      <c r="M325" s="153"/>
      <c r="N325" s="151"/>
      <c r="O325" s="177" t="s">
        <v>1603</v>
      </c>
      <c r="P325" s="161" t="s">
        <v>1678</v>
      </c>
      <c r="Q325" s="161" t="s">
        <v>700</v>
      </c>
      <c r="R325" s="176"/>
      <c r="S325" s="155" t="s">
        <v>1663</v>
      </c>
      <c r="T325" s="200" t="s">
        <v>1664</v>
      </c>
      <c r="U325" s="159">
        <v>1294</v>
      </c>
      <c r="V325" s="159" t="s">
        <v>1679</v>
      </c>
      <c r="W325" s="157"/>
      <c r="X325" s="158"/>
    </row>
    <row r="326" spans="1:24" s="142" customFormat="1" ht="22.8" x14ac:dyDescent="0.25">
      <c r="A326" s="136"/>
      <c r="B326" s="125"/>
      <c r="C326" s="130" t="s">
        <v>26</v>
      </c>
      <c r="D326" s="192" t="s">
        <v>1676</v>
      </c>
      <c r="E326" s="186" t="s">
        <v>375</v>
      </c>
      <c r="F326" s="186" t="s">
        <v>77</v>
      </c>
      <c r="G326" s="184" t="s">
        <v>1680</v>
      </c>
      <c r="H326" s="184" t="s">
        <v>1681</v>
      </c>
      <c r="I326" s="205" t="s">
        <v>1682</v>
      </c>
      <c r="J326" s="205" t="s">
        <v>45</v>
      </c>
      <c r="K326" s="271">
        <v>1408</v>
      </c>
      <c r="L326" s="234" t="s">
        <v>1551</v>
      </c>
      <c r="M326" s="184"/>
      <c r="N326" s="126"/>
      <c r="O326" t="s">
        <v>1683</v>
      </c>
      <c r="P326"/>
      <c r="Q326" s="146" t="s">
        <v>1684</v>
      </c>
      <c r="R326" s="146"/>
      <c r="S326" s="224"/>
      <c r="T326" s="225"/>
      <c r="U326" s="127"/>
      <c r="V326" s="127"/>
      <c r="W326" s="128"/>
      <c r="X326" s="129"/>
    </row>
    <row r="327" spans="1:24" s="178" customFormat="1" x14ac:dyDescent="0.25">
      <c r="A327" s="149" t="s">
        <v>1685</v>
      </c>
      <c r="B327" s="150" t="s">
        <v>1686</v>
      </c>
      <c r="C327" s="167" t="s">
        <v>26</v>
      </c>
      <c r="D327" s="174" t="s">
        <v>1687</v>
      </c>
      <c r="E327" s="187" t="s">
        <v>124</v>
      </c>
      <c r="F327" s="187" t="s">
        <v>571</v>
      </c>
      <c r="G327" s="187" t="s">
        <v>1688</v>
      </c>
      <c r="H327" s="187" t="s">
        <v>1689</v>
      </c>
      <c r="I327" s="167" t="s">
        <v>44</v>
      </c>
      <c r="J327" s="151" t="s">
        <v>45</v>
      </c>
      <c r="K327" s="272">
        <v>159</v>
      </c>
      <c r="L327" s="235" t="s">
        <v>869</v>
      </c>
      <c r="M327" s="153"/>
      <c r="N327" s="151"/>
      <c r="O327" s="177" t="s">
        <v>130</v>
      </c>
      <c r="P327" s="151" t="s">
        <v>1383</v>
      </c>
      <c r="Q327" s="161"/>
      <c r="R327" s="176"/>
      <c r="S327" s="223" t="s">
        <v>1690</v>
      </c>
      <c r="T327" s="202" t="s">
        <v>1691</v>
      </c>
      <c r="U327" s="159">
        <v>555</v>
      </c>
      <c r="V327" s="159" t="s">
        <v>1692</v>
      </c>
      <c r="W327" s="157"/>
      <c r="X327" s="158"/>
    </row>
    <row r="328" spans="1:24" s="142" customFormat="1" x14ac:dyDescent="0.25">
      <c r="A328" s="136"/>
      <c r="B328" s="125"/>
      <c r="C328" s="130" t="s">
        <v>26</v>
      </c>
      <c r="D328" s="192" t="s">
        <v>1687</v>
      </c>
      <c r="E328" s="186" t="s">
        <v>107</v>
      </c>
      <c r="F328" s="186" t="s">
        <v>98</v>
      </c>
      <c r="G328" s="148" t="s">
        <v>1690</v>
      </c>
      <c r="H328" s="148" t="s">
        <v>1691</v>
      </c>
      <c r="I328" s="205" t="s">
        <v>44</v>
      </c>
      <c r="J328" s="205" t="s">
        <v>45</v>
      </c>
      <c r="K328" s="135">
        <v>1370</v>
      </c>
      <c r="L328" s="232" t="s">
        <v>1374</v>
      </c>
      <c r="M328" s="148"/>
      <c r="N328" s="205"/>
      <c r="O328" s="224" t="s">
        <v>130</v>
      </c>
      <c r="P328" s="205" t="s">
        <v>197</v>
      </c>
      <c r="Q328" s="146"/>
      <c r="R328" s="172"/>
      <c r="S328" s="224"/>
      <c r="T328" s="225"/>
      <c r="U328" s="127"/>
      <c r="V328" s="127"/>
      <c r="W328" s="128"/>
      <c r="X328" s="129"/>
    </row>
    <row r="329" spans="1:24" s="142" customFormat="1" ht="34.200000000000003" x14ac:dyDescent="0.25">
      <c r="A329" s="136"/>
      <c r="B329" s="125"/>
      <c r="C329" s="130" t="s">
        <v>26</v>
      </c>
      <c r="D329" s="192" t="s">
        <v>1687</v>
      </c>
      <c r="E329" s="186" t="s">
        <v>375</v>
      </c>
      <c r="F329" s="186" t="s">
        <v>77</v>
      </c>
      <c r="G329" s="186" t="s">
        <v>1693</v>
      </c>
      <c r="H329" s="186" t="s">
        <v>1694</v>
      </c>
      <c r="I329" s="205" t="s">
        <v>44</v>
      </c>
      <c r="J329" s="205" t="s">
        <v>1084</v>
      </c>
      <c r="K329" s="271">
        <v>461</v>
      </c>
      <c r="L329" s="234" t="s">
        <v>285</v>
      </c>
      <c r="M329" s="184"/>
      <c r="N329" s="126"/>
      <c r="O329" s="224" t="s">
        <v>176</v>
      </c>
      <c r="P329" s="146" t="s">
        <v>1695</v>
      </c>
      <c r="Q329" s="146"/>
      <c r="R329" s="172"/>
      <c r="S329" s="224"/>
      <c r="T329" s="225"/>
      <c r="U329" s="127"/>
      <c r="V329" s="127"/>
      <c r="W329" s="128"/>
      <c r="X329" s="129"/>
    </row>
    <row r="330" spans="1:24" s="178" customFormat="1" ht="22.8" x14ac:dyDescent="0.25">
      <c r="A330" s="160" t="s">
        <v>1696</v>
      </c>
      <c r="B330" s="150" t="s">
        <v>1697</v>
      </c>
      <c r="C330" s="151" t="s">
        <v>1698</v>
      </c>
      <c r="D330" s="151" t="s">
        <v>1699</v>
      </c>
      <c r="E330" s="153" t="s">
        <v>84</v>
      </c>
      <c r="F330" s="153" t="s">
        <v>136</v>
      </c>
      <c r="G330" s="153" t="s">
        <v>1700</v>
      </c>
      <c r="H330" s="153" t="s">
        <v>1701</v>
      </c>
      <c r="I330" s="151" t="s">
        <v>44</v>
      </c>
      <c r="J330" s="151" t="s">
        <v>45</v>
      </c>
      <c r="K330" s="156">
        <v>370</v>
      </c>
      <c r="L330" s="235" t="s">
        <v>110</v>
      </c>
      <c r="M330" s="153" t="s">
        <v>489</v>
      </c>
      <c r="N330" s="151"/>
      <c r="O330" s="177" t="s">
        <v>130</v>
      </c>
      <c r="P330" s="151"/>
      <c r="Q330" s="151"/>
      <c r="R330" s="151"/>
      <c r="S330" s="155" t="s">
        <v>1702</v>
      </c>
      <c r="T330" s="155" t="s">
        <v>1703</v>
      </c>
      <c r="U330" s="156" t="s">
        <v>1704</v>
      </c>
      <c r="V330" s="156" t="s">
        <v>1705</v>
      </c>
      <c r="W330" s="162"/>
      <c r="X330" s="163"/>
    </row>
    <row r="331" spans="1:24" s="142" customFormat="1" x14ac:dyDescent="0.25">
      <c r="A331" s="133" t="s">
        <v>1706</v>
      </c>
      <c r="B331" s="125" t="s">
        <v>1707</v>
      </c>
      <c r="C331" s="205" t="s">
        <v>1698</v>
      </c>
      <c r="D331" s="205"/>
      <c r="E331" s="148" t="s">
        <v>243</v>
      </c>
      <c r="F331" s="148" t="s">
        <v>1708</v>
      </c>
      <c r="G331" s="148" t="s">
        <v>1709</v>
      </c>
      <c r="H331" s="148" t="s">
        <v>1710</v>
      </c>
      <c r="I331" s="205" t="s">
        <v>44</v>
      </c>
      <c r="J331" s="205" t="s">
        <v>1711</v>
      </c>
      <c r="K331" s="135">
        <v>131</v>
      </c>
      <c r="L331" s="232" t="s">
        <v>1712</v>
      </c>
      <c r="M331" s="148"/>
      <c r="N331" s="205"/>
      <c r="O331" s="224" t="s">
        <v>379</v>
      </c>
      <c r="P331" s="146"/>
      <c r="Q331" s="146"/>
      <c r="R331" s="146"/>
      <c r="S331" s="137" t="s">
        <v>1713</v>
      </c>
      <c r="T331" s="137"/>
      <c r="U331" s="135">
        <v>252</v>
      </c>
      <c r="V331" s="135" t="s">
        <v>1712</v>
      </c>
      <c r="W331" s="138"/>
      <c r="X331" s="139"/>
    </row>
    <row r="332" spans="1:24" s="142" customFormat="1" x14ac:dyDescent="0.25">
      <c r="A332" s="133" t="s">
        <v>1714</v>
      </c>
      <c r="B332" s="125" t="s">
        <v>1715</v>
      </c>
      <c r="C332" s="205" t="s">
        <v>1698</v>
      </c>
      <c r="D332" s="205"/>
      <c r="E332" s="148" t="s">
        <v>76</v>
      </c>
      <c r="F332" s="148" t="s">
        <v>1708</v>
      </c>
      <c r="G332" s="148" t="s">
        <v>1716</v>
      </c>
      <c r="H332" s="148" t="s">
        <v>1717</v>
      </c>
      <c r="I332" s="205" t="s">
        <v>44</v>
      </c>
      <c r="J332" s="205" t="s">
        <v>153</v>
      </c>
      <c r="K332" s="135">
        <v>132</v>
      </c>
      <c r="L332" s="232" t="s">
        <v>1712</v>
      </c>
      <c r="M332" s="148"/>
      <c r="N332" s="205"/>
      <c r="O332" s="224" t="s">
        <v>379</v>
      </c>
      <c r="P332" s="146"/>
      <c r="Q332" s="146"/>
      <c r="R332" s="146"/>
      <c r="S332" s="137" t="s">
        <v>1718</v>
      </c>
      <c r="T332" s="137" t="s">
        <v>1719</v>
      </c>
      <c r="U332" s="135">
        <v>253</v>
      </c>
      <c r="V332" s="135" t="s">
        <v>1712</v>
      </c>
      <c r="W332" s="138"/>
      <c r="X332" s="139"/>
    </row>
    <row r="333" spans="1:24" s="178" customFormat="1" ht="22.8" x14ac:dyDescent="0.25">
      <c r="A333" s="160" t="s">
        <v>1720</v>
      </c>
      <c r="B333" s="150" t="s">
        <v>1697</v>
      </c>
      <c r="C333" s="151" t="s">
        <v>1721</v>
      </c>
      <c r="D333" s="151" t="s">
        <v>1699</v>
      </c>
      <c r="E333" s="153" t="s">
        <v>84</v>
      </c>
      <c r="F333" s="153" t="s">
        <v>136</v>
      </c>
      <c r="G333" s="153" t="s">
        <v>1722</v>
      </c>
      <c r="H333" s="153" t="s">
        <v>1723</v>
      </c>
      <c r="I333" s="151" t="s">
        <v>44</v>
      </c>
      <c r="J333" s="151" t="s">
        <v>1724</v>
      </c>
      <c r="K333" s="156">
        <v>371</v>
      </c>
      <c r="L333" s="235" t="s">
        <v>110</v>
      </c>
      <c r="M333" s="153" t="s">
        <v>489</v>
      </c>
      <c r="N333" s="151"/>
      <c r="O333" s="223" t="s">
        <v>551</v>
      </c>
      <c r="P333" s="161" t="s">
        <v>1725</v>
      </c>
      <c r="Q333" s="161"/>
      <c r="R333" s="161"/>
      <c r="S333" s="155" t="s">
        <v>1726</v>
      </c>
      <c r="T333" s="155" t="s">
        <v>1727</v>
      </c>
      <c r="U333" s="156">
        <v>1870</v>
      </c>
      <c r="V333" s="156" t="s">
        <v>725</v>
      </c>
      <c r="W333" s="162"/>
      <c r="X333" s="163"/>
    </row>
    <row r="334" spans="1:24" s="142" customFormat="1" x14ac:dyDescent="0.25">
      <c r="A334" s="133" t="s">
        <v>1728</v>
      </c>
      <c r="B334" s="125" t="s">
        <v>1729</v>
      </c>
      <c r="C334" s="205" t="s">
        <v>1721</v>
      </c>
      <c r="D334" s="205"/>
      <c r="E334" s="148" t="s">
        <v>76</v>
      </c>
      <c r="F334" s="148" t="s">
        <v>1708</v>
      </c>
      <c r="G334" s="148" t="s">
        <v>1730</v>
      </c>
      <c r="H334" s="148" t="s">
        <v>1731</v>
      </c>
      <c r="I334" s="205" t="s">
        <v>44</v>
      </c>
      <c r="J334" s="205" t="s">
        <v>153</v>
      </c>
      <c r="K334" s="135">
        <v>135</v>
      </c>
      <c r="L334" s="232" t="s">
        <v>1712</v>
      </c>
      <c r="M334" s="148" t="s">
        <v>489</v>
      </c>
      <c r="N334" s="205"/>
      <c r="O334" s="224" t="s">
        <v>1732</v>
      </c>
      <c r="P334" s="146"/>
      <c r="Q334" s="146"/>
      <c r="R334" s="146"/>
      <c r="S334" s="137" t="s">
        <v>1733</v>
      </c>
      <c r="T334" s="137" t="s">
        <v>1734</v>
      </c>
      <c r="U334" s="135">
        <v>1419</v>
      </c>
      <c r="V334" s="135" t="s">
        <v>930</v>
      </c>
      <c r="W334" s="138"/>
      <c r="X334" s="139"/>
    </row>
    <row r="335" spans="1:24" s="142" customFormat="1" x14ac:dyDescent="0.25">
      <c r="A335" s="133" t="s">
        <v>1735</v>
      </c>
      <c r="B335" s="125" t="s">
        <v>1736</v>
      </c>
      <c r="C335" s="205" t="s">
        <v>1721</v>
      </c>
      <c r="D335" s="205"/>
      <c r="E335" s="148" t="s">
        <v>76</v>
      </c>
      <c r="F335" s="148" t="s">
        <v>1708</v>
      </c>
      <c r="G335" s="148" t="s">
        <v>1737</v>
      </c>
      <c r="H335" s="148" t="s">
        <v>1727</v>
      </c>
      <c r="I335" s="205" t="s">
        <v>44</v>
      </c>
      <c r="J335" s="205" t="s">
        <v>1738</v>
      </c>
      <c r="K335" s="135">
        <v>136</v>
      </c>
      <c r="L335" s="232" t="s">
        <v>1712</v>
      </c>
      <c r="M335" s="148"/>
      <c r="N335" s="205"/>
      <c r="O335" s="224" t="s">
        <v>920</v>
      </c>
      <c r="P335" s="146"/>
      <c r="Q335" s="146"/>
      <c r="R335" s="146"/>
      <c r="S335" s="137"/>
      <c r="T335" s="137"/>
      <c r="U335" s="135"/>
      <c r="V335" s="135"/>
      <c r="W335" s="138"/>
      <c r="X335" s="139"/>
    </row>
    <row r="336" spans="1:24" s="178" customFormat="1" ht="22.8" x14ac:dyDescent="0.25">
      <c r="A336" s="160" t="s">
        <v>1739</v>
      </c>
      <c r="B336" s="150" t="s">
        <v>1697</v>
      </c>
      <c r="C336" s="151" t="s">
        <v>1740</v>
      </c>
      <c r="D336" s="151" t="s">
        <v>1699</v>
      </c>
      <c r="E336" s="153" t="s">
        <v>107</v>
      </c>
      <c r="F336" s="153" t="s">
        <v>136</v>
      </c>
      <c r="G336" s="153" t="s">
        <v>1741</v>
      </c>
      <c r="H336" s="153" t="s">
        <v>1742</v>
      </c>
      <c r="I336" s="151" t="s">
        <v>44</v>
      </c>
      <c r="J336" s="151" t="s">
        <v>1743</v>
      </c>
      <c r="K336" s="156">
        <v>116</v>
      </c>
      <c r="L336" s="235" t="s">
        <v>1744</v>
      </c>
      <c r="M336" s="153" t="s">
        <v>111</v>
      </c>
      <c r="N336" s="151"/>
      <c r="O336" s="223" t="s">
        <v>379</v>
      </c>
      <c r="P336" s="161"/>
      <c r="Q336" s="161"/>
      <c r="R336" s="161"/>
      <c r="S336" s="155" t="s">
        <v>1745</v>
      </c>
      <c r="T336" s="155" t="s">
        <v>1746</v>
      </c>
      <c r="U336" s="156">
        <v>235</v>
      </c>
      <c r="V336" s="156" t="s">
        <v>382</v>
      </c>
      <c r="W336" s="162"/>
      <c r="X336" s="163"/>
    </row>
    <row r="337" spans="1:24" s="142" customFormat="1" x14ac:dyDescent="0.25">
      <c r="A337" s="133" t="s">
        <v>1747</v>
      </c>
      <c r="B337" s="125" t="s">
        <v>1748</v>
      </c>
      <c r="C337" s="205" t="s">
        <v>1740</v>
      </c>
      <c r="D337" s="205"/>
      <c r="E337" s="148" t="s">
        <v>76</v>
      </c>
      <c r="F337" s="148" t="s">
        <v>1708</v>
      </c>
      <c r="G337" s="148" t="s">
        <v>1749</v>
      </c>
      <c r="H337" s="148" t="s">
        <v>1746</v>
      </c>
      <c r="I337" s="205" t="s">
        <v>44</v>
      </c>
      <c r="J337" s="205" t="s">
        <v>1743</v>
      </c>
      <c r="K337" s="135">
        <v>1507</v>
      </c>
      <c r="L337" s="232" t="s">
        <v>1750</v>
      </c>
      <c r="M337" s="148"/>
      <c r="N337" s="205"/>
      <c r="O337" s="224" t="s">
        <v>379</v>
      </c>
      <c r="P337" s="146"/>
      <c r="Q337" s="146"/>
      <c r="R337" s="146"/>
      <c r="S337" s="137" t="s">
        <v>1751</v>
      </c>
      <c r="T337" s="137" t="s">
        <v>1752</v>
      </c>
      <c r="U337" s="135">
        <v>54</v>
      </c>
      <c r="V337" s="135" t="s">
        <v>1753</v>
      </c>
      <c r="W337" s="138"/>
      <c r="X337" s="139"/>
    </row>
    <row r="338" spans="1:24" s="142" customFormat="1" x14ac:dyDescent="0.25">
      <c r="A338" s="133" t="s">
        <v>1754</v>
      </c>
      <c r="B338" s="125" t="s">
        <v>1755</v>
      </c>
      <c r="C338" s="205" t="s">
        <v>1740</v>
      </c>
      <c r="D338" s="205"/>
      <c r="E338" s="148" t="s">
        <v>76</v>
      </c>
      <c r="F338" s="148" t="s">
        <v>1708</v>
      </c>
      <c r="G338" s="148" t="s">
        <v>1756</v>
      </c>
      <c r="H338" s="148" t="s">
        <v>1757</v>
      </c>
      <c r="I338" s="205" t="s">
        <v>44</v>
      </c>
      <c r="J338" s="205" t="s">
        <v>1758</v>
      </c>
      <c r="K338" s="135">
        <v>1411</v>
      </c>
      <c r="L338" s="232" t="s">
        <v>1551</v>
      </c>
      <c r="M338" s="148"/>
      <c r="N338" s="205"/>
      <c r="O338" s="224" t="s">
        <v>379</v>
      </c>
      <c r="P338" s="146"/>
      <c r="Q338" s="146"/>
      <c r="R338" s="146"/>
      <c r="S338" s="137" t="s">
        <v>1759</v>
      </c>
      <c r="T338" s="137" t="s">
        <v>1760</v>
      </c>
      <c r="U338" s="317">
        <v>1096</v>
      </c>
      <c r="V338" s="135" t="s">
        <v>1761</v>
      </c>
      <c r="W338" s="138"/>
      <c r="X338" s="139"/>
    </row>
    <row r="339" spans="1:24" s="142" customFormat="1" x14ac:dyDescent="0.25">
      <c r="A339" s="133" t="s">
        <v>1762</v>
      </c>
      <c r="B339" s="125" t="s">
        <v>1763</v>
      </c>
      <c r="C339" s="205" t="s">
        <v>1740</v>
      </c>
      <c r="D339" s="205"/>
      <c r="E339" s="148" t="s">
        <v>76</v>
      </c>
      <c r="F339" s="148" t="s">
        <v>1708</v>
      </c>
      <c r="G339" s="148" t="s">
        <v>1764</v>
      </c>
      <c r="H339" s="148" t="s">
        <v>1765</v>
      </c>
      <c r="I339" s="205" t="s">
        <v>44</v>
      </c>
      <c r="J339" s="205" t="s">
        <v>1758</v>
      </c>
      <c r="K339" s="135">
        <v>1508</v>
      </c>
      <c r="L339" s="232" t="s">
        <v>1750</v>
      </c>
      <c r="M339" s="148"/>
      <c r="N339" s="205"/>
      <c r="O339" s="224" t="s">
        <v>379</v>
      </c>
      <c r="P339" s="146"/>
      <c r="Q339" s="146"/>
      <c r="R339" s="146"/>
      <c r="S339" s="137"/>
      <c r="T339" s="137"/>
      <c r="U339" s="135"/>
      <c r="V339" s="135"/>
      <c r="W339" s="138"/>
      <c r="X339" s="139"/>
    </row>
    <row r="340" spans="1:24" s="178" customFormat="1" ht="22.8" x14ac:dyDescent="0.25">
      <c r="A340" s="160" t="s">
        <v>1766</v>
      </c>
      <c r="B340" s="150" t="s">
        <v>1697</v>
      </c>
      <c r="C340" s="151" t="s">
        <v>1767</v>
      </c>
      <c r="D340" s="151" t="s">
        <v>1699</v>
      </c>
      <c r="E340" s="153" t="s">
        <v>84</v>
      </c>
      <c r="F340" s="153" t="s">
        <v>136</v>
      </c>
      <c r="G340" s="153" t="s">
        <v>1768</v>
      </c>
      <c r="H340" s="153" t="s">
        <v>1769</v>
      </c>
      <c r="I340" s="151" t="s">
        <v>44</v>
      </c>
      <c r="J340" s="151" t="s">
        <v>153</v>
      </c>
      <c r="K340" s="156">
        <v>1474</v>
      </c>
      <c r="L340" s="235" t="s">
        <v>41</v>
      </c>
      <c r="M340" s="153" t="s">
        <v>489</v>
      </c>
      <c r="N340" s="151"/>
      <c r="O340" s="223" t="s">
        <v>1770</v>
      </c>
      <c r="P340" s="161" t="s">
        <v>1771</v>
      </c>
      <c r="Q340" s="161"/>
      <c r="R340" s="161"/>
      <c r="S340" s="230" t="s">
        <v>126</v>
      </c>
      <c r="T340" s="155"/>
      <c r="U340" s="156"/>
      <c r="V340" s="156"/>
      <c r="W340" s="162"/>
      <c r="X340" s="163"/>
    </row>
    <row r="341" spans="1:24" s="142" customFormat="1" x14ac:dyDescent="0.25">
      <c r="A341" s="133" t="s">
        <v>1772</v>
      </c>
      <c r="B341" s="125" t="s">
        <v>1773</v>
      </c>
      <c r="C341" s="205" t="s">
        <v>1767</v>
      </c>
      <c r="D341" s="205"/>
      <c r="E341" s="148" t="s">
        <v>76</v>
      </c>
      <c r="F341" s="148" t="s">
        <v>1708</v>
      </c>
      <c r="G341" s="148" t="s">
        <v>1774</v>
      </c>
      <c r="H341" s="148" t="s">
        <v>1775</v>
      </c>
      <c r="I341" s="205" t="s">
        <v>44</v>
      </c>
      <c r="J341" s="205" t="s">
        <v>153</v>
      </c>
      <c r="K341" s="135">
        <v>1548</v>
      </c>
      <c r="L341" s="232" t="s">
        <v>1776</v>
      </c>
      <c r="M341" s="148" t="s">
        <v>111</v>
      </c>
      <c r="N341" s="205"/>
      <c r="O341" s="224" t="s">
        <v>379</v>
      </c>
      <c r="P341" s="146"/>
      <c r="Q341" s="146"/>
      <c r="R341" s="146"/>
      <c r="S341" s="137" t="s">
        <v>1777</v>
      </c>
      <c r="T341" s="137" t="s">
        <v>1778</v>
      </c>
      <c r="U341" s="135">
        <v>262</v>
      </c>
      <c r="V341" s="135" t="s">
        <v>1712</v>
      </c>
      <c r="W341" s="138"/>
      <c r="X341" s="139"/>
    </row>
    <row r="342" spans="1:24" s="142" customFormat="1" x14ac:dyDescent="0.25">
      <c r="A342" s="133" t="s">
        <v>1779</v>
      </c>
      <c r="B342" s="125" t="s">
        <v>1780</v>
      </c>
      <c r="C342" s="205" t="s">
        <v>1767</v>
      </c>
      <c r="D342" s="205"/>
      <c r="E342" s="148" t="s">
        <v>76</v>
      </c>
      <c r="F342" s="148" t="s">
        <v>1708</v>
      </c>
      <c r="G342" s="148" t="s">
        <v>1781</v>
      </c>
      <c r="H342" s="148" t="s">
        <v>1782</v>
      </c>
      <c r="I342" s="205" t="s">
        <v>44</v>
      </c>
      <c r="J342" s="205" t="s">
        <v>153</v>
      </c>
      <c r="K342" s="135">
        <v>143</v>
      </c>
      <c r="L342" s="232" t="s">
        <v>1712</v>
      </c>
      <c r="M342" s="148"/>
      <c r="N342" s="205"/>
      <c r="O342" s="224" t="s">
        <v>379</v>
      </c>
      <c r="P342" s="146"/>
      <c r="Q342" s="146"/>
      <c r="R342" s="146"/>
      <c r="S342" s="137" t="s">
        <v>1783</v>
      </c>
      <c r="T342" s="137" t="s">
        <v>1784</v>
      </c>
      <c r="U342" s="135">
        <v>261</v>
      </c>
      <c r="V342" s="135" t="s">
        <v>1712</v>
      </c>
      <c r="W342" s="138"/>
      <c r="X342" s="139"/>
    </row>
    <row r="343" spans="1:24" s="142" customFormat="1" x14ac:dyDescent="0.25">
      <c r="A343" s="133" t="s">
        <v>1785</v>
      </c>
      <c r="B343" s="125" t="s">
        <v>1786</v>
      </c>
      <c r="C343" s="205" t="s">
        <v>1767</v>
      </c>
      <c r="D343" s="205"/>
      <c r="E343" s="148" t="s">
        <v>76</v>
      </c>
      <c r="F343" s="148" t="s">
        <v>1708</v>
      </c>
      <c r="G343" s="148" t="s">
        <v>1787</v>
      </c>
      <c r="H343" s="148" t="s">
        <v>1788</v>
      </c>
      <c r="I343" s="205" t="s">
        <v>44</v>
      </c>
      <c r="J343" s="205" t="s">
        <v>1789</v>
      </c>
      <c r="K343" s="135">
        <v>144</v>
      </c>
      <c r="L343" s="232" t="s">
        <v>1712</v>
      </c>
      <c r="M343" s="148" t="s">
        <v>111</v>
      </c>
      <c r="N343" s="205"/>
      <c r="O343" s="224" t="s">
        <v>379</v>
      </c>
      <c r="P343" s="146"/>
      <c r="Q343" s="146"/>
      <c r="R343" s="146"/>
      <c r="S343" s="137"/>
      <c r="T343" s="137"/>
      <c r="U343" s="135"/>
      <c r="V343" s="135"/>
      <c r="W343" s="138"/>
      <c r="X343" s="139"/>
    </row>
    <row r="344" spans="1:24" s="178" customFormat="1" ht="24.75" customHeight="1" x14ac:dyDescent="0.25">
      <c r="A344" s="160" t="s">
        <v>1790</v>
      </c>
      <c r="B344" s="150" t="s">
        <v>1697</v>
      </c>
      <c r="C344" s="151" t="s">
        <v>1791</v>
      </c>
      <c r="D344" s="151" t="s">
        <v>1699</v>
      </c>
      <c r="E344" s="153" t="s">
        <v>107</v>
      </c>
      <c r="F344" s="153" t="s">
        <v>136</v>
      </c>
      <c r="G344" s="153" t="s">
        <v>1792</v>
      </c>
      <c r="H344" s="153" t="s">
        <v>1793</v>
      </c>
      <c r="I344" s="151" t="s">
        <v>44</v>
      </c>
      <c r="J344" s="151" t="s">
        <v>71</v>
      </c>
      <c r="K344" s="156">
        <v>564</v>
      </c>
      <c r="L344" s="235" t="s">
        <v>1043</v>
      </c>
      <c r="M344" s="153" t="s">
        <v>489</v>
      </c>
      <c r="N344" s="151"/>
      <c r="O344" s="223" t="s">
        <v>47</v>
      </c>
      <c r="P344" s="161" t="s">
        <v>1794</v>
      </c>
      <c r="Q344" s="161" t="s">
        <v>1795</v>
      </c>
      <c r="R344" s="161"/>
      <c r="S344" s="180" t="s">
        <v>1796</v>
      </c>
      <c r="T344" s="180" t="s">
        <v>1797</v>
      </c>
      <c r="U344" s="156">
        <v>707</v>
      </c>
      <c r="V344" s="156" t="s">
        <v>1798</v>
      </c>
      <c r="W344" s="162"/>
      <c r="X344" s="163"/>
    </row>
    <row r="345" spans="1:24" s="142" customFormat="1" x14ac:dyDescent="0.25">
      <c r="A345" s="133" t="s">
        <v>1799</v>
      </c>
      <c r="B345" s="125" t="s">
        <v>1800</v>
      </c>
      <c r="C345" s="205" t="s">
        <v>1791</v>
      </c>
      <c r="D345" s="205"/>
      <c r="E345" s="148" t="s">
        <v>76</v>
      </c>
      <c r="F345" s="148" t="s">
        <v>1708</v>
      </c>
      <c r="G345" s="148" t="s">
        <v>1801</v>
      </c>
      <c r="H345" s="148" t="s">
        <v>1802</v>
      </c>
      <c r="I345" s="205" t="s">
        <v>44</v>
      </c>
      <c r="J345" s="205" t="s">
        <v>71</v>
      </c>
      <c r="K345" s="317">
        <v>1623</v>
      </c>
      <c r="L345" s="232" t="s">
        <v>227</v>
      </c>
      <c r="M345" s="148" t="s">
        <v>111</v>
      </c>
      <c r="N345" s="205"/>
      <c r="O345" s="224" t="s">
        <v>57</v>
      </c>
      <c r="P345" s="146"/>
      <c r="Q345" s="146"/>
      <c r="R345" s="146"/>
      <c r="S345" s="137" t="s">
        <v>1803</v>
      </c>
      <c r="T345" s="137" t="s">
        <v>1804</v>
      </c>
      <c r="U345" s="135">
        <v>1105</v>
      </c>
      <c r="V345" s="135" t="s">
        <v>1805</v>
      </c>
      <c r="W345" s="138"/>
      <c r="X345" s="139"/>
    </row>
    <row r="346" spans="1:24" s="142" customFormat="1" ht="34.200000000000003" x14ac:dyDescent="0.25">
      <c r="A346" s="133" t="s">
        <v>1806</v>
      </c>
      <c r="B346" s="125" t="s">
        <v>1807</v>
      </c>
      <c r="C346" s="205" t="s">
        <v>1791</v>
      </c>
      <c r="D346" s="205"/>
      <c r="E346" s="148" t="s">
        <v>76</v>
      </c>
      <c r="F346" s="148" t="s">
        <v>1708</v>
      </c>
      <c r="G346" s="148" t="s">
        <v>1808</v>
      </c>
      <c r="H346" s="148" t="s">
        <v>1809</v>
      </c>
      <c r="I346" s="205" t="s">
        <v>44</v>
      </c>
      <c r="J346" s="205" t="s">
        <v>71</v>
      </c>
      <c r="K346" s="135">
        <v>1000</v>
      </c>
      <c r="L346" s="232" t="s">
        <v>1810</v>
      </c>
      <c r="M346" s="148" t="s">
        <v>111</v>
      </c>
      <c r="N346" s="205"/>
      <c r="O346" s="224" t="s">
        <v>122</v>
      </c>
      <c r="P346" s="146" t="s">
        <v>1811</v>
      </c>
      <c r="Q346" s="146"/>
      <c r="R346" s="146"/>
      <c r="S346" s="137" t="s">
        <v>1812</v>
      </c>
      <c r="T346" s="137" t="s">
        <v>1813</v>
      </c>
      <c r="U346" s="135">
        <v>796</v>
      </c>
      <c r="V346" s="135" t="s">
        <v>1814</v>
      </c>
      <c r="W346" s="138"/>
      <c r="X346" s="139"/>
    </row>
    <row r="347" spans="1:24" s="142" customFormat="1" x14ac:dyDescent="0.25">
      <c r="A347" s="133" t="s">
        <v>1815</v>
      </c>
      <c r="B347" s="125" t="s">
        <v>1816</v>
      </c>
      <c r="C347" s="205" t="s">
        <v>1791</v>
      </c>
      <c r="D347" s="205"/>
      <c r="E347" s="148" t="s">
        <v>76</v>
      </c>
      <c r="F347" s="148" t="s">
        <v>1708</v>
      </c>
      <c r="G347" s="148" t="s">
        <v>1817</v>
      </c>
      <c r="H347" s="148" t="s">
        <v>1818</v>
      </c>
      <c r="I347" s="205" t="s">
        <v>44</v>
      </c>
      <c r="J347" s="205" t="s">
        <v>1819</v>
      </c>
      <c r="K347" s="135">
        <v>1106</v>
      </c>
      <c r="L347" s="232" t="s">
        <v>1805</v>
      </c>
      <c r="M347" s="148" t="s">
        <v>111</v>
      </c>
      <c r="N347" s="205"/>
      <c r="O347" s="224" t="s">
        <v>379</v>
      </c>
      <c r="P347" s="146"/>
      <c r="Q347" s="146"/>
      <c r="R347" s="146"/>
      <c r="S347" s="137" t="s">
        <v>1820</v>
      </c>
      <c r="T347" s="137" t="s">
        <v>1821</v>
      </c>
      <c r="U347" s="135">
        <v>267</v>
      </c>
      <c r="V347" s="135" t="s">
        <v>1712</v>
      </c>
      <c r="W347" s="138"/>
      <c r="X347" s="139"/>
    </row>
    <row r="348" spans="1:24" s="142" customFormat="1" x14ac:dyDescent="0.25">
      <c r="A348" s="133" t="s">
        <v>1822</v>
      </c>
      <c r="B348" s="125" t="s">
        <v>1823</v>
      </c>
      <c r="C348" s="205" t="s">
        <v>1791</v>
      </c>
      <c r="D348" s="205"/>
      <c r="E348" s="148" t="s">
        <v>76</v>
      </c>
      <c r="F348" s="148" t="s">
        <v>1708</v>
      </c>
      <c r="G348" s="148" t="s">
        <v>1824</v>
      </c>
      <c r="H348" s="148" t="s">
        <v>1825</v>
      </c>
      <c r="I348" s="205" t="s">
        <v>44</v>
      </c>
      <c r="J348" s="205" t="s">
        <v>1819</v>
      </c>
      <c r="K348" s="135">
        <v>149</v>
      </c>
      <c r="L348" s="232" t="s">
        <v>1712</v>
      </c>
      <c r="M348" s="148"/>
      <c r="N348" s="205"/>
      <c r="O348" s="224" t="s">
        <v>379</v>
      </c>
      <c r="P348" s="146"/>
      <c r="Q348" s="146"/>
      <c r="R348" s="146"/>
      <c r="S348" s="137"/>
      <c r="T348" s="137"/>
      <c r="U348" s="135"/>
      <c r="V348" s="135"/>
      <c r="W348" s="138"/>
      <c r="X348" s="139"/>
    </row>
    <row r="349" spans="1:24" s="178" customFormat="1" ht="34.200000000000003" x14ac:dyDescent="0.25">
      <c r="A349" s="160" t="s">
        <v>1826</v>
      </c>
      <c r="B349" s="150" t="s">
        <v>1697</v>
      </c>
      <c r="C349" s="151" t="s">
        <v>1827</v>
      </c>
      <c r="D349" s="151" t="s">
        <v>1699</v>
      </c>
      <c r="E349" s="153" t="s">
        <v>107</v>
      </c>
      <c r="F349" s="153" t="s">
        <v>136</v>
      </c>
      <c r="G349" s="153" t="s">
        <v>1828</v>
      </c>
      <c r="H349" s="153" t="s">
        <v>1829</v>
      </c>
      <c r="I349" s="151" t="s">
        <v>44</v>
      </c>
      <c r="J349" s="151" t="s">
        <v>71</v>
      </c>
      <c r="K349" s="156">
        <v>2289</v>
      </c>
      <c r="L349" s="235" t="s">
        <v>1830</v>
      </c>
      <c r="M349" s="153"/>
      <c r="N349" s="151"/>
      <c r="O349" s="223" t="s">
        <v>669</v>
      </c>
      <c r="P349" s="161" t="s">
        <v>1831</v>
      </c>
      <c r="Q349" s="161" t="s">
        <v>1832</v>
      </c>
      <c r="R349" s="161" t="s">
        <v>1833</v>
      </c>
      <c r="S349" s="155" t="s">
        <v>1834</v>
      </c>
      <c r="T349" s="155" t="s">
        <v>1835</v>
      </c>
      <c r="U349" s="156">
        <v>2291</v>
      </c>
      <c r="V349" s="156" t="s">
        <v>1830</v>
      </c>
      <c r="W349" s="162"/>
      <c r="X349" s="163"/>
    </row>
    <row r="350" spans="1:24" s="142" customFormat="1" x14ac:dyDescent="0.25">
      <c r="A350" s="133" t="s">
        <v>1836</v>
      </c>
      <c r="B350" s="125" t="s">
        <v>1837</v>
      </c>
      <c r="C350" s="205" t="s">
        <v>1827</v>
      </c>
      <c r="D350" s="205"/>
      <c r="E350" s="148" t="s">
        <v>76</v>
      </c>
      <c r="F350" s="148" t="s">
        <v>1708</v>
      </c>
      <c r="G350" s="148" t="s">
        <v>1838</v>
      </c>
      <c r="H350" s="148" t="s">
        <v>1839</v>
      </c>
      <c r="I350" s="205" t="s">
        <v>44</v>
      </c>
      <c r="J350" s="205" t="s">
        <v>71</v>
      </c>
      <c r="K350" s="135">
        <v>151</v>
      </c>
      <c r="L350" s="232" t="s">
        <v>1712</v>
      </c>
      <c r="M350" s="148" t="s">
        <v>489</v>
      </c>
      <c r="N350" s="205"/>
      <c r="O350" s="224" t="s">
        <v>57</v>
      </c>
      <c r="P350" s="146" t="s">
        <v>1840</v>
      </c>
      <c r="Q350" s="146"/>
      <c r="R350" s="146"/>
      <c r="S350" s="181" t="s">
        <v>1841</v>
      </c>
      <c r="T350" s="137" t="s">
        <v>1842</v>
      </c>
      <c r="U350" s="135">
        <v>383</v>
      </c>
      <c r="V350" s="135" t="s">
        <v>1843</v>
      </c>
      <c r="W350" s="138"/>
      <c r="X350" s="139"/>
    </row>
    <row r="351" spans="1:24" s="142" customFormat="1" x14ac:dyDescent="0.25">
      <c r="A351" s="133" t="s">
        <v>1844</v>
      </c>
      <c r="B351" s="125" t="s">
        <v>1845</v>
      </c>
      <c r="C351" s="205" t="s">
        <v>1827</v>
      </c>
      <c r="D351" s="205"/>
      <c r="E351" s="148" t="s">
        <v>76</v>
      </c>
      <c r="F351" s="148" t="s">
        <v>1708</v>
      </c>
      <c r="G351" s="148" t="s">
        <v>1834</v>
      </c>
      <c r="H351" s="148" t="s">
        <v>1846</v>
      </c>
      <c r="I351" s="205" t="s">
        <v>44</v>
      </c>
      <c r="J351" s="205" t="s">
        <v>71</v>
      </c>
      <c r="K351" s="135">
        <v>152</v>
      </c>
      <c r="L351" s="232" t="s">
        <v>1712</v>
      </c>
      <c r="M351" s="148"/>
      <c r="N351" s="205"/>
      <c r="O351" s="224" t="s">
        <v>57</v>
      </c>
      <c r="P351" s="146"/>
      <c r="Q351" s="146"/>
      <c r="R351" s="146"/>
      <c r="S351" s="137" t="s">
        <v>1847</v>
      </c>
      <c r="T351" s="137" t="s">
        <v>1848</v>
      </c>
      <c r="U351" s="135">
        <v>867</v>
      </c>
      <c r="V351" s="135" t="s">
        <v>1088</v>
      </c>
      <c r="W351" s="138"/>
      <c r="X351" s="139"/>
    </row>
    <row r="352" spans="1:24" s="142" customFormat="1" ht="22.8" x14ac:dyDescent="0.25">
      <c r="A352" s="133" t="s">
        <v>1849</v>
      </c>
      <c r="B352" s="125" t="s">
        <v>1850</v>
      </c>
      <c r="C352" s="205" t="s">
        <v>1827</v>
      </c>
      <c r="D352" s="205"/>
      <c r="E352" s="148" t="s">
        <v>76</v>
      </c>
      <c r="F352" s="148" t="s">
        <v>1708</v>
      </c>
      <c r="G352" s="148" t="s">
        <v>1851</v>
      </c>
      <c r="H352" s="148" t="s">
        <v>1852</v>
      </c>
      <c r="I352" s="205" t="s">
        <v>44</v>
      </c>
      <c r="J352" s="205" t="s">
        <v>71</v>
      </c>
      <c r="K352" s="135">
        <v>765</v>
      </c>
      <c r="L352" s="232" t="s">
        <v>1853</v>
      </c>
      <c r="M352" s="148"/>
      <c r="N352" s="205"/>
      <c r="O352" s="224" t="s">
        <v>1854</v>
      </c>
      <c r="P352" s="146" t="s">
        <v>1855</v>
      </c>
      <c r="Q352" s="146"/>
      <c r="R352" s="146"/>
      <c r="S352" s="181" t="s">
        <v>126</v>
      </c>
      <c r="T352" s="137"/>
      <c r="U352" s="135"/>
      <c r="V352" s="135"/>
      <c r="W352" s="138"/>
      <c r="X352" s="139"/>
    </row>
    <row r="353" spans="1:24" s="178" customFormat="1" ht="22.8" x14ac:dyDescent="0.25">
      <c r="A353" s="160" t="s">
        <v>1856</v>
      </c>
      <c r="B353" s="150" t="s">
        <v>1697</v>
      </c>
      <c r="C353" s="151" t="s">
        <v>26</v>
      </c>
      <c r="D353" s="151" t="s">
        <v>1699</v>
      </c>
      <c r="E353" s="153" t="s">
        <v>107</v>
      </c>
      <c r="F353" s="153" t="s">
        <v>136</v>
      </c>
      <c r="G353" s="153" t="s">
        <v>1857</v>
      </c>
      <c r="H353" s="153" t="s">
        <v>1858</v>
      </c>
      <c r="I353" s="151" t="s">
        <v>44</v>
      </c>
      <c r="J353" s="151" t="s">
        <v>1859</v>
      </c>
      <c r="K353" s="156">
        <v>473</v>
      </c>
      <c r="L353" s="235" t="s">
        <v>1860</v>
      </c>
      <c r="M353" s="153" t="s">
        <v>111</v>
      </c>
      <c r="N353" s="151"/>
      <c r="O353" s="223" t="s">
        <v>1861</v>
      </c>
      <c r="P353" s="161"/>
      <c r="Q353" s="161"/>
      <c r="R353" s="161"/>
      <c r="S353" s="151" t="s">
        <v>1862</v>
      </c>
      <c r="T353" s="151" t="s">
        <v>1863</v>
      </c>
      <c r="U353" s="156">
        <v>800</v>
      </c>
      <c r="V353" s="156" t="s">
        <v>798</v>
      </c>
      <c r="W353" s="162"/>
      <c r="X353" s="163"/>
    </row>
    <row r="354" spans="1:24" s="178" customFormat="1" ht="22.8" x14ac:dyDescent="0.25">
      <c r="A354" s="160" t="s">
        <v>1864</v>
      </c>
      <c r="B354" s="150" t="s">
        <v>1697</v>
      </c>
      <c r="C354" s="151" t="s">
        <v>1865</v>
      </c>
      <c r="D354" s="151" t="s">
        <v>1699</v>
      </c>
      <c r="E354" s="153" t="s">
        <v>107</v>
      </c>
      <c r="F354" s="153" t="s">
        <v>136</v>
      </c>
      <c r="G354" s="153" t="s">
        <v>1866</v>
      </c>
      <c r="H354" s="153" t="s">
        <v>1867</v>
      </c>
      <c r="I354" s="151" t="s">
        <v>44</v>
      </c>
      <c r="J354" s="151" t="s">
        <v>281</v>
      </c>
      <c r="K354" s="156" t="s">
        <v>1868</v>
      </c>
      <c r="L354" s="235" t="s">
        <v>1015</v>
      </c>
      <c r="M354" s="153"/>
      <c r="N354" s="151"/>
      <c r="O354" s="223" t="s">
        <v>1869</v>
      </c>
      <c r="P354" s="161"/>
      <c r="Q354" s="161"/>
      <c r="R354" s="161"/>
      <c r="S354" s="151" t="s">
        <v>1870</v>
      </c>
      <c r="T354" s="151" t="s">
        <v>1871</v>
      </c>
      <c r="U354" s="156">
        <v>780</v>
      </c>
      <c r="V354" s="156" t="s">
        <v>768</v>
      </c>
      <c r="W354" s="162"/>
      <c r="X354" s="163"/>
    </row>
    <row r="355" spans="1:24" s="142" customFormat="1" x14ac:dyDescent="0.25">
      <c r="A355" s="133" t="s">
        <v>1872</v>
      </c>
      <c r="B355" s="125" t="s">
        <v>1873</v>
      </c>
      <c r="C355" s="205" t="s">
        <v>1865</v>
      </c>
      <c r="D355" s="205"/>
      <c r="E355" s="148" t="s">
        <v>76</v>
      </c>
      <c r="F355" s="148" t="s">
        <v>1708</v>
      </c>
      <c r="G355" s="148" t="s">
        <v>1874</v>
      </c>
      <c r="H355" s="148" t="s">
        <v>1875</v>
      </c>
      <c r="I355" s="205" t="s">
        <v>44</v>
      </c>
      <c r="J355" s="205" t="s">
        <v>71</v>
      </c>
      <c r="K355" s="135">
        <v>1133</v>
      </c>
      <c r="L355" s="232" t="s">
        <v>1622</v>
      </c>
      <c r="M355" s="148"/>
      <c r="N355" s="205"/>
      <c r="O355" s="224" t="s">
        <v>587</v>
      </c>
      <c r="P355" s="146" t="s">
        <v>1876</v>
      </c>
      <c r="Q355" s="146" t="s">
        <v>1877</v>
      </c>
      <c r="R355" s="146"/>
      <c r="S355" s="181" t="s">
        <v>126</v>
      </c>
      <c r="T355" s="137"/>
      <c r="U355" s="135"/>
      <c r="V355" s="135"/>
      <c r="W355" s="138"/>
      <c r="X355" s="139"/>
    </row>
    <row r="356" spans="1:24" s="142" customFormat="1" x14ac:dyDescent="0.25">
      <c r="A356" s="133" t="s">
        <v>1878</v>
      </c>
      <c r="B356" s="125" t="s">
        <v>1879</v>
      </c>
      <c r="C356" s="205" t="s">
        <v>1865</v>
      </c>
      <c r="D356" s="205"/>
      <c r="E356" s="148" t="s">
        <v>76</v>
      </c>
      <c r="F356" s="148" t="s">
        <v>1708</v>
      </c>
      <c r="G356" s="148" t="s">
        <v>1880</v>
      </c>
      <c r="H356" s="148" t="s">
        <v>1881</v>
      </c>
      <c r="I356" s="205" t="s">
        <v>44</v>
      </c>
      <c r="J356" s="205" t="s">
        <v>1882</v>
      </c>
      <c r="K356" s="135">
        <v>786</v>
      </c>
      <c r="L356" s="232" t="s">
        <v>840</v>
      </c>
      <c r="M356" s="148" t="s">
        <v>111</v>
      </c>
      <c r="N356" s="205"/>
      <c r="O356" s="224" t="s">
        <v>1883</v>
      </c>
      <c r="P356" s="146" t="s">
        <v>197</v>
      </c>
      <c r="Q356" s="146"/>
      <c r="R356" s="146"/>
      <c r="S356" s="137" t="s">
        <v>1884</v>
      </c>
      <c r="T356" s="137" t="s">
        <v>1885</v>
      </c>
      <c r="U356" s="135">
        <v>1076</v>
      </c>
      <c r="V356" s="135" t="s">
        <v>897</v>
      </c>
      <c r="W356" s="138"/>
      <c r="X356" s="139"/>
    </row>
    <row r="357" spans="1:24" s="142" customFormat="1" x14ac:dyDescent="0.25">
      <c r="A357" s="133" t="s">
        <v>1886</v>
      </c>
      <c r="B357" s="125" t="s">
        <v>1887</v>
      </c>
      <c r="C357" s="205" t="s">
        <v>1865</v>
      </c>
      <c r="D357" s="205"/>
      <c r="E357" s="148" t="s">
        <v>76</v>
      </c>
      <c r="F357" s="148" t="s">
        <v>1708</v>
      </c>
      <c r="G357" s="148" t="s">
        <v>1888</v>
      </c>
      <c r="H357" s="148" t="s">
        <v>1889</v>
      </c>
      <c r="I357" s="205" t="s">
        <v>44</v>
      </c>
      <c r="J357" s="205" t="s">
        <v>1882</v>
      </c>
      <c r="K357" s="135">
        <v>1134</v>
      </c>
      <c r="L357" s="232" t="s">
        <v>1622</v>
      </c>
      <c r="M357" s="148"/>
      <c r="N357" s="205"/>
      <c r="O357" s="224" t="s">
        <v>274</v>
      </c>
      <c r="P357" s="146"/>
      <c r="Q357" s="146"/>
      <c r="R357" s="146"/>
      <c r="S357" s="137" t="s">
        <v>1890</v>
      </c>
      <c r="T357" s="137" t="s">
        <v>1889</v>
      </c>
      <c r="U357" s="135">
        <v>1029</v>
      </c>
      <c r="V357" s="135" t="s">
        <v>1891</v>
      </c>
      <c r="W357" s="138"/>
      <c r="X357" s="139"/>
    </row>
    <row r="358" spans="1:24" s="178" customFormat="1" ht="22.8" x14ac:dyDescent="0.25">
      <c r="A358" s="160" t="s">
        <v>1892</v>
      </c>
      <c r="B358" s="150" t="s">
        <v>1697</v>
      </c>
      <c r="C358" s="151" t="s">
        <v>1893</v>
      </c>
      <c r="D358" s="151" t="s">
        <v>1699</v>
      </c>
      <c r="E358" s="153" t="s">
        <v>107</v>
      </c>
      <c r="F358" s="153" t="s">
        <v>136</v>
      </c>
      <c r="G358" s="153" t="s">
        <v>1894</v>
      </c>
      <c r="H358" s="153" t="s">
        <v>1895</v>
      </c>
      <c r="I358" s="151" t="s">
        <v>44</v>
      </c>
      <c r="J358" s="151" t="s">
        <v>71</v>
      </c>
      <c r="K358" s="156">
        <v>557</v>
      </c>
      <c r="L358" s="235" t="s">
        <v>1043</v>
      </c>
      <c r="M358" s="153" t="s">
        <v>111</v>
      </c>
      <c r="N358" s="151"/>
      <c r="O358" s="223" t="s">
        <v>327</v>
      </c>
      <c r="P358" s="161" t="s">
        <v>1896</v>
      </c>
      <c r="Q358" s="161" t="s">
        <v>1897</v>
      </c>
      <c r="R358" s="161"/>
      <c r="S358" s="155" t="s">
        <v>1898</v>
      </c>
      <c r="T358" s="155" t="s">
        <v>1899</v>
      </c>
      <c r="U358" s="156">
        <v>344</v>
      </c>
      <c r="V358" s="156" t="s">
        <v>449</v>
      </c>
      <c r="W358" s="162"/>
      <c r="X358" s="163"/>
    </row>
    <row r="359" spans="1:24" s="142" customFormat="1" x14ac:dyDescent="0.25">
      <c r="A359" s="133" t="s">
        <v>1900</v>
      </c>
      <c r="B359" s="125" t="s">
        <v>1901</v>
      </c>
      <c r="C359" s="205" t="s">
        <v>1893</v>
      </c>
      <c r="D359" s="205"/>
      <c r="E359" s="148" t="s">
        <v>76</v>
      </c>
      <c r="F359" s="148" t="s">
        <v>1708</v>
      </c>
      <c r="G359" s="148" t="s">
        <v>1902</v>
      </c>
      <c r="H359" s="148" t="s">
        <v>1903</v>
      </c>
      <c r="I359" s="205" t="s">
        <v>44</v>
      </c>
      <c r="J359" s="205" t="s">
        <v>153</v>
      </c>
      <c r="K359" s="135" t="s">
        <v>1904</v>
      </c>
      <c r="L359" s="232" t="s">
        <v>1015</v>
      </c>
      <c r="M359" s="148"/>
      <c r="N359" s="205"/>
      <c r="O359" s="281"/>
      <c r="P359" s="146"/>
      <c r="Q359" s="146"/>
      <c r="R359" s="146"/>
      <c r="S359" s="137" t="s">
        <v>1905</v>
      </c>
      <c r="T359" s="137" t="s">
        <v>1906</v>
      </c>
      <c r="U359" s="135">
        <v>1102</v>
      </c>
      <c r="V359" s="135" t="s">
        <v>1805</v>
      </c>
      <c r="W359" s="138"/>
      <c r="X359" s="139"/>
    </row>
    <row r="360" spans="1:24" s="142" customFormat="1" x14ac:dyDescent="0.25">
      <c r="A360" s="133" t="s">
        <v>1907</v>
      </c>
      <c r="B360" s="125" t="s">
        <v>1908</v>
      </c>
      <c r="C360" s="205" t="s">
        <v>1893</v>
      </c>
      <c r="D360" s="205"/>
      <c r="E360" s="148" t="s">
        <v>243</v>
      </c>
      <c r="F360" s="148" t="s">
        <v>1708</v>
      </c>
      <c r="G360" s="148" t="s">
        <v>1909</v>
      </c>
      <c r="H360" s="148" t="s">
        <v>1910</v>
      </c>
      <c r="I360" s="205" t="s">
        <v>44</v>
      </c>
      <c r="J360" s="205" t="s">
        <v>1789</v>
      </c>
      <c r="K360" s="135">
        <v>525</v>
      </c>
      <c r="L360" s="232" t="s">
        <v>1911</v>
      </c>
      <c r="M360" s="148"/>
      <c r="N360" s="205"/>
      <c r="O360" s="224"/>
      <c r="P360" s="146"/>
      <c r="Q360" s="146"/>
      <c r="R360" s="146"/>
      <c r="S360" s="137" t="s">
        <v>1909</v>
      </c>
      <c r="T360" s="137" t="s">
        <v>1910</v>
      </c>
      <c r="U360" s="135">
        <v>213</v>
      </c>
      <c r="V360" s="135" t="s">
        <v>1912</v>
      </c>
      <c r="W360" s="138"/>
      <c r="X360" s="139"/>
    </row>
    <row r="361" spans="1:24" s="178" customFormat="1" ht="22.8" x14ac:dyDescent="0.25">
      <c r="A361" s="160" t="s">
        <v>1913</v>
      </c>
      <c r="B361" s="150" t="s">
        <v>1697</v>
      </c>
      <c r="C361" s="151" t="s">
        <v>1914</v>
      </c>
      <c r="D361" s="151" t="s">
        <v>1699</v>
      </c>
      <c r="E361" s="153" t="s">
        <v>84</v>
      </c>
      <c r="F361" s="153" t="s">
        <v>136</v>
      </c>
      <c r="G361" s="153" t="s">
        <v>1915</v>
      </c>
      <c r="H361" s="153" t="s">
        <v>1916</v>
      </c>
      <c r="I361" s="151" t="s">
        <v>44</v>
      </c>
      <c r="J361" s="151" t="s">
        <v>71</v>
      </c>
      <c r="K361" s="156" t="s">
        <v>1917</v>
      </c>
      <c r="L361" s="235" t="s">
        <v>1404</v>
      </c>
      <c r="M361" s="153" t="s">
        <v>1918</v>
      </c>
      <c r="N361" s="151"/>
      <c r="O361" s="223" t="s">
        <v>587</v>
      </c>
      <c r="P361" s="161" t="s">
        <v>608</v>
      </c>
      <c r="Q361" s="161"/>
      <c r="R361" s="161"/>
      <c r="S361" s="155" t="s">
        <v>1919</v>
      </c>
      <c r="T361" s="155" t="s">
        <v>1920</v>
      </c>
      <c r="U361" s="156">
        <v>280</v>
      </c>
      <c r="V361" s="156" t="s">
        <v>1712</v>
      </c>
      <c r="W361" s="162"/>
      <c r="X361" s="163"/>
    </row>
    <row r="362" spans="1:24" s="142" customFormat="1" x14ac:dyDescent="0.25">
      <c r="A362" s="133" t="s">
        <v>1921</v>
      </c>
      <c r="B362" s="125" t="s">
        <v>1922</v>
      </c>
      <c r="C362" s="205" t="s">
        <v>1914</v>
      </c>
      <c r="D362" s="205"/>
      <c r="E362" s="148" t="s">
        <v>76</v>
      </c>
      <c r="F362" s="148" t="s">
        <v>1708</v>
      </c>
      <c r="G362" s="148" t="s">
        <v>1919</v>
      </c>
      <c r="H362" s="148" t="s">
        <v>1920</v>
      </c>
      <c r="I362" s="205" t="s">
        <v>44</v>
      </c>
      <c r="J362" s="205" t="s">
        <v>153</v>
      </c>
      <c r="K362" s="135">
        <v>165</v>
      </c>
      <c r="L362" s="232" t="s">
        <v>1712</v>
      </c>
      <c r="M362" s="148"/>
      <c r="N362" s="205"/>
      <c r="O362" s="224" t="s">
        <v>379</v>
      </c>
      <c r="P362" s="146"/>
      <c r="Q362" s="146"/>
      <c r="R362" s="146"/>
      <c r="S362" s="137" t="s">
        <v>1923</v>
      </c>
      <c r="T362" s="137" t="s">
        <v>1924</v>
      </c>
      <c r="U362" s="135">
        <v>281</v>
      </c>
      <c r="V362" s="135" t="s">
        <v>1712</v>
      </c>
      <c r="W362" s="138"/>
      <c r="X362" s="139"/>
    </row>
    <row r="363" spans="1:24" s="142" customFormat="1" x14ac:dyDescent="0.25">
      <c r="A363" s="133" t="s">
        <v>1925</v>
      </c>
      <c r="B363" s="125" t="s">
        <v>1926</v>
      </c>
      <c r="C363" s="205" t="s">
        <v>1914</v>
      </c>
      <c r="D363" s="205"/>
      <c r="E363" s="148" t="s">
        <v>243</v>
      </c>
      <c r="F363" s="148" t="s">
        <v>1708</v>
      </c>
      <c r="G363" s="148" t="s">
        <v>1927</v>
      </c>
      <c r="H363" s="148" t="s">
        <v>1928</v>
      </c>
      <c r="I363" s="205" t="s">
        <v>44</v>
      </c>
      <c r="J363" s="205" t="s">
        <v>1724</v>
      </c>
      <c r="K363" s="135">
        <v>166</v>
      </c>
      <c r="L363" s="232" t="s">
        <v>1712</v>
      </c>
      <c r="M363" s="148"/>
      <c r="N363" s="205"/>
      <c r="O363" s="224" t="s">
        <v>551</v>
      </c>
      <c r="P363" s="146"/>
      <c r="Q363" s="146"/>
      <c r="R363" s="146"/>
      <c r="S363" s="137" t="s">
        <v>1929</v>
      </c>
      <c r="T363" s="137" t="s">
        <v>1930</v>
      </c>
      <c r="U363" s="135">
        <v>282</v>
      </c>
      <c r="V363" s="135" t="s">
        <v>1712</v>
      </c>
      <c r="W363" s="138"/>
      <c r="X363" s="139"/>
    </row>
    <row r="364" spans="1:24" s="178" customFormat="1" ht="22.8" x14ac:dyDescent="0.25">
      <c r="A364" s="160" t="s">
        <v>1931</v>
      </c>
      <c r="B364" s="150" t="s">
        <v>1697</v>
      </c>
      <c r="C364" s="151" t="s">
        <v>1932</v>
      </c>
      <c r="D364" s="151" t="s">
        <v>1699</v>
      </c>
      <c r="E364" s="153" t="s">
        <v>107</v>
      </c>
      <c r="F364" s="153" t="s">
        <v>136</v>
      </c>
      <c r="G364" s="153" t="s">
        <v>1933</v>
      </c>
      <c r="H364" s="153" t="s">
        <v>1934</v>
      </c>
      <c r="I364" s="151" t="s">
        <v>44</v>
      </c>
      <c r="J364" s="151" t="s">
        <v>71</v>
      </c>
      <c r="K364" s="156">
        <v>586</v>
      </c>
      <c r="L364" s="235" t="s">
        <v>1935</v>
      </c>
      <c r="M364" s="153" t="s">
        <v>489</v>
      </c>
      <c r="N364" s="151"/>
      <c r="O364" s="223" t="s">
        <v>669</v>
      </c>
      <c r="P364" s="161" t="s">
        <v>197</v>
      </c>
      <c r="Q364" s="161"/>
      <c r="R364" s="161"/>
      <c r="S364" s="155" t="s">
        <v>1936</v>
      </c>
      <c r="T364" s="155" t="s">
        <v>1937</v>
      </c>
      <c r="U364" s="156">
        <v>1544</v>
      </c>
      <c r="V364" s="156" t="s">
        <v>1938</v>
      </c>
      <c r="W364" s="162"/>
      <c r="X364" s="163"/>
    </row>
    <row r="365" spans="1:24" s="142" customFormat="1" x14ac:dyDescent="0.25">
      <c r="A365" s="133" t="s">
        <v>1939</v>
      </c>
      <c r="B365" s="125" t="s">
        <v>1940</v>
      </c>
      <c r="C365" s="205" t="s">
        <v>1932</v>
      </c>
      <c r="D365" s="205"/>
      <c r="E365" s="148" t="s">
        <v>76</v>
      </c>
      <c r="F365" s="148" t="s">
        <v>1708</v>
      </c>
      <c r="G365" s="148" t="s">
        <v>1941</v>
      </c>
      <c r="H365" s="148" t="s">
        <v>1942</v>
      </c>
      <c r="I365" s="205" t="s">
        <v>44</v>
      </c>
      <c r="J365" s="205" t="s">
        <v>153</v>
      </c>
      <c r="K365" s="135">
        <v>169</v>
      </c>
      <c r="L365" s="232" t="s">
        <v>1712</v>
      </c>
      <c r="M365" s="148"/>
      <c r="N365" s="205"/>
      <c r="O365" s="224" t="s">
        <v>1943</v>
      </c>
      <c r="P365" s="146"/>
      <c r="Q365" s="146"/>
      <c r="R365" s="146"/>
      <c r="S365" s="137" t="s">
        <v>1944</v>
      </c>
      <c r="T365" s="137" t="s">
        <v>1945</v>
      </c>
      <c r="U365" s="135">
        <v>1679</v>
      </c>
      <c r="V365" s="135" t="s">
        <v>1946</v>
      </c>
      <c r="W365" s="138"/>
      <c r="X365" s="139"/>
    </row>
    <row r="366" spans="1:24" s="142" customFormat="1" x14ac:dyDescent="0.25">
      <c r="A366" s="133" t="s">
        <v>1947</v>
      </c>
      <c r="B366" s="125" t="s">
        <v>1948</v>
      </c>
      <c r="C366" s="205" t="s">
        <v>1932</v>
      </c>
      <c r="D366" s="205"/>
      <c r="E366" s="148" t="s">
        <v>243</v>
      </c>
      <c r="F366" s="148" t="s">
        <v>1708</v>
      </c>
      <c r="G366" s="148" t="s">
        <v>1949</v>
      </c>
      <c r="H366" s="148" t="s">
        <v>1950</v>
      </c>
      <c r="I366" s="205" t="s">
        <v>44</v>
      </c>
      <c r="J366" s="205" t="s">
        <v>71</v>
      </c>
      <c r="K366" s="135">
        <v>1849</v>
      </c>
      <c r="L366" s="232" t="s">
        <v>1951</v>
      </c>
      <c r="M366" s="148"/>
      <c r="N366" s="205"/>
      <c r="O366" s="224" t="s">
        <v>57</v>
      </c>
      <c r="P366" s="146" t="s">
        <v>1952</v>
      </c>
      <c r="Q366" s="146" t="s">
        <v>309</v>
      </c>
      <c r="R366" s="146"/>
      <c r="S366" s="137" t="s">
        <v>1953</v>
      </c>
      <c r="T366" s="137" t="s">
        <v>1954</v>
      </c>
      <c r="U366" s="135">
        <v>2206</v>
      </c>
      <c r="V366" s="135" t="s">
        <v>821</v>
      </c>
      <c r="W366" s="138"/>
      <c r="X366" s="139"/>
    </row>
    <row r="367" spans="1:24" s="178" customFormat="1" ht="22.8" x14ac:dyDescent="0.25">
      <c r="A367" s="160" t="s">
        <v>1955</v>
      </c>
      <c r="B367" s="150" t="s">
        <v>1697</v>
      </c>
      <c r="C367" s="151" t="s">
        <v>1956</v>
      </c>
      <c r="D367" s="151" t="s">
        <v>1699</v>
      </c>
      <c r="E367" s="153" t="s">
        <v>107</v>
      </c>
      <c r="F367" s="153" t="s">
        <v>136</v>
      </c>
      <c r="G367" s="153" t="s">
        <v>1957</v>
      </c>
      <c r="H367" s="153" t="s">
        <v>1958</v>
      </c>
      <c r="I367" s="151" t="s">
        <v>44</v>
      </c>
      <c r="J367" s="151" t="s">
        <v>389</v>
      </c>
      <c r="K367" s="156">
        <v>545</v>
      </c>
      <c r="L367" s="235" t="s">
        <v>1712</v>
      </c>
      <c r="M367" s="153" t="s">
        <v>111</v>
      </c>
      <c r="N367" s="151"/>
      <c r="O367" s="223" t="s">
        <v>1959</v>
      </c>
      <c r="P367" s="161"/>
      <c r="Q367" s="161"/>
      <c r="R367" s="161"/>
      <c r="S367" s="155" t="s">
        <v>1960</v>
      </c>
      <c r="T367" s="155" t="s">
        <v>1961</v>
      </c>
      <c r="U367" s="156">
        <v>1228</v>
      </c>
      <c r="V367" s="156" t="s">
        <v>1962</v>
      </c>
      <c r="W367" s="162"/>
      <c r="X367" s="163"/>
    </row>
    <row r="368" spans="1:24" s="142" customFormat="1" x14ac:dyDescent="0.25">
      <c r="A368" s="133" t="s">
        <v>1963</v>
      </c>
      <c r="B368" s="125" t="s">
        <v>1964</v>
      </c>
      <c r="C368" s="205" t="s">
        <v>1956</v>
      </c>
      <c r="D368" s="205"/>
      <c r="E368" s="148" t="s">
        <v>76</v>
      </c>
      <c r="F368" s="148" t="s">
        <v>1708</v>
      </c>
      <c r="G368" s="148" t="s">
        <v>1965</v>
      </c>
      <c r="H368" s="148" t="s">
        <v>1966</v>
      </c>
      <c r="I368" s="205" t="s">
        <v>44</v>
      </c>
      <c r="J368" s="205" t="s">
        <v>389</v>
      </c>
      <c r="K368" s="135">
        <v>594</v>
      </c>
      <c r="L368" s="232" t="s">
        <v>1967</v>
      </c>
      <c r="M368" s="148" t="s">
        <v>272</v>
      </c>
      <c r="N368" s="205"/>
      <c r="O368" s="224" t="s">
        <v>379</v>
      </c>
      <c r="Q368" s="146"/>
      <c r="R368" s="146"/>
      <c r="S368" s="137" t="s">
        <v>1968</v>
      </c>
      <c r="T368" s="137" t="s">
        <v>1969</v>
      </c>
      <c r="U368" s="135">
        <v>593</v>
      </c>
      <c r="V368" s="135" t="s">
        <v>1967</v>
      </c>
      <c r="W368" s="138"/>
      <c r="X368" s="139"/>
    </row>
    <row r="369" spans="1:24" s="178" customFormat="1" ht="22.8" x14ac:dyDescent="0.25">
      <c r="A369" s="160" t="s">
        <v>1970</v>
      </c>
      <c r="B369" s="150" t="s">
        <v>1697</v>
      </c>
      <c r="C369" s="151" t="s">
        <v>1971</v>
      </c>
      <c r="D369" s="151" t="s">
        <v>1699</v>
      </c>
      <c r="E369" s="153" t="s">
        <v>107</v>
      </c>
      <c r="F369" s="153" t="s">
        <v>136</v>
      </c>
      <c r="G369" s="153" t="s">
        <v>1972</v>
      </c>
      <c r="H369" s="153" t="s">
        <v>1973</v>
      </c>
      <c r="I369" s="151" t="s">
        <v>44</v>
      </c>
      <c r="J369" s="151" t="s">
        <v>1974</v>
      </c>
      <c r="K369" s="156">
        <v>170</v>
      </c>
      <c r="L369" s="235" t="s">
        <v>1712</v>
      </c>
      <c r="M369" s="153" t="s">
        <v>489</v>
      </c>
      <c r="N369" s="151"/>
      <c r="O369" s="224" t="s">
        <v>1975</v>
      </c>
      <c r="P369" s="161" t="s">
        <v>1976</v>
      </c>
      <c r="Q369" s="161"/>
      <c r="R369" s="161"/>
      <c r="S369" s="155" t="s">
        <v>1977</v>
      </c>
      <c r="T369" s="155" t="s">
        <v>1978</v>
      </c>
      <c r="U369" s="156">
        <v>287</v>
      </c>
      <c r="V369" s="156" t="s">
        <v>1712</v>
      </c>
      <c r="W369" s="162"/>
      <c r="X369" s="163"/>
    </row>
    <row r="370" spans="1:24" s="142" customFormat="1" x14ac:dyDescent="0.25">
      <c r="A370" s="133" t="s">
        <v>1979</v>
      </c>
      <c r="B370" s="125" t="s">
        <v>1980</v>
      </c>
      <c r="C370" s="205" t="s">
        <v>1971</v>
      </c>
      <c r="D370" s="205"/>
      <c r="E370" s="148" t="s">
        <v>76</v>
      </c>
      <c r="F370" s="148" t="s">
        <v>1708</v>
      </c>
      <c r="G370" s="137" t="s">
        <v>1981</v>
      </c>
      <c r="H370" s="137" t="s">
        <v>1982</v>
      </c>
      <c r="I370" s="205" t="s">
        <v>44</v>
      </c>
      <c r="J370" s="131" t="s">
        <v>1983</v>
      </c>
      <c r="K370" s="135">
        <v>171</v>
      </c>
      <c r="L370" s="232" t="s">
        <v>1712</v>
      </c>
      <c r="M370" s="148"/>
      <c r="N370" s="205"/>
      <c r="O370" s="224" t="s">
        <v>379</v>
      </c>
      <c r="P370" s="146"/>
      <c r="Q370" s="146"/>
      <c r="R370" s="146"/>
      <c r="S370" s="137" t="s">
        <v>1984</v>
      </c>
      <c r="T370" s="137" t="s">
        <v>1985</v>
      </c>
      <c r="U370" s="135">
        <v>288</v>
      </c>
      <c r="V370" s="135" t="s">
        <v>1712</v>
      </c>
      <c r="W370" s="138"/>
      <c r="X370" s="139"/>
    </row>
    <row r="371" spans="1:24" s="142" customFormat="1" x14ac:dyDescent="0.25">
      <c r="A371" s="133" t="s">
        <v>1986</v>
      </c>
      <c r="B371" s="125" t="s">
        <v>1987</v>
      </c>
      <c r="C371" s="205" t="s">
        <v>1971</v>
      </c>
      <c r="D371" s="205"/>
      <c r="E371" s="148" t="s">
        <v>76</v>
      </c>
      <c r="F371" s="148" t="s">
        <v>1708</v>
      </c>
      <c r="G371" s="137" t="s">
        <v>1988</v>
      </c>
      <c r="H371" s="137" t="s">
        <v>1989</v>
      </c>
      <c r="I371" s="205" t="s">
        <v>44</v>
      </c>
      <c r="J371" s="131" t="s">
        <v>1990</v>
      </c>
      <c r="K371" s="135">
        <v>172</v>
      </c>
      <c r="L371" s="232" t="s">
        <v>1712</v>
      </c>
      <c r="M371" s="148"/>
      <c r="N371" s="205"/>
      <c r="O371" s="224" t="s">
        <v>379</v>
      </c>
      <c r="P371" s="146"/>
      <c r="Q371" s="146"/>
      <c r="R371" s="146"/>
      <c r="S371" s="137" t="s">
        <v>1991</v>
      </c>
      <c r="T371" s="137" t="s">
        <v>1992</v>
      </c>
      <c r="U371" s="135">
        <v>289</v>
      </c>
      <c r="V371" s="135" t="s">
        <v>1712</v>
      </c>
      <c r="W371" s="138"/>
      <c r="X371" s="139"/>
    </row>
    <row r="372" spans="1:24" s="142" customFormat="1" x14ac:dyDescent="0.25">
      <c r="A372" s="133" t="s">
        <v>1993</v>
      </c>
      <c r="B372" s="125" t="s">
        <v>1994</v>
      </c>
      <c r="C372" s="205" t="s">
        <v>1971</v>
      </c>
      <c r="D372" s="205"/>
      <c r="E372" s="148" t="s">
        <v>76</v>
      </c>
      <c r="F372" s="148" t="s">
        <v>1708</v>
      </c>
      <c r="G372" s="188" t="s">
        <v>1995</v>
      </c>
      <c r="H372" s="148" t="s">
        <v>1996</v>
      </c>
      <c r="I372" s="205" t="s">
        <v>44</v>
      </c>
      <c r="J372" s="131" t="s">
        <v>153</v>
      </c>
      <c r="K372" s="135">
        <v>173</v>
      </c>
      <c r="L372" s="232" t="s">
        <v>1712</v>
      </c>
      <c r="M372" s="148"/>
      <c r="N372" s="205"/>
      <c r="O372" s="224" t="s">
        <v>379</v>
      </c>
      <c r="P372" s="146"/>
      <c r="Q372" s="146"/>
      <c r="R372" s="146"/>
      <c r="S372" s="137" t="s">
        <v>1997</v>
      </c>
      <c r="T372" s="137" t="s">
        <v>1998</v>
      </c>
      <c r="U372" s="135">
        <v>1522</v>
      </c>
      <c r="V372" s="135" t="s">
        <v>1999</v>
      </c>
      <c r="W372" s="138"/>
      <c r="X372" s="139"/>
    </row>
    <row r="373" spans="1:24" s="178" customFormat="1" ht="22.8" x14ac:dyDescent="0.25">
      <c r="A373" s="160" t="s">
        <v>2000</v>
      </c>
      <c r="B373" s="150" t="s">
        <v>1697</v>
      </c>
      <c r="C373" s="151" t="s">
        <v>2001</v>
      </c>
      <c r="D373" s="151" t="s">
        <v>1699</v>
      </c>
      <c r="E373" s="153" t="s">
        <v>107</v>
      </c>
      <c r="F373" s="153" t="s">
        <v>136</v>
      </c>
      <c r="G373" s="155" t="s">
        <v>2002</v>
      </c>
      <c r="H373" s="155" t="s">
        <v>2003</v>
      </c>
      <c r="I373" s="151" t="s">
        <v>44</v>
      </c>
      <c r="J373" s="151" t="s">
        <v>71</v>
      </c>
      <c r="K373" s="156">
        <v>1639</v>
      </c>
      <c r="L373" s="235" t="s">
        <v>2004</v>
      </c>
      <c r="M373" s="153" t="s">
        <v>489</v>
      </c>
      <c r="N373" s="151"/>
      <c r="O373" s="223" t="s">
        <v>2005</v>
      </c>
      <c r="P373" s="161" t="s">
        <v>1163</v>
      </c>
      <c r="Q373" s="161"/>
      <c r="R373" s="161"/>
      <c r="S373" s="155" t="s">
        <v>2006</v>
      </c>
      <c r="T373" s="155" t="s">
        <v>2007</v>
      </c>
      <c r="U373" s="156">
        <v>1926</v>
      </c>
      <c r="V373" s="156" t="s">
        <v>2008</v>
      </c>
      <c r="W373" s="162"/>
      <c r="X373" s="163"/>
    </row>
    <row r="374" spans="1:24" s="142" customFormat="1" x14ac:dyDescent="0.25">
      <c r="A374" s="133" t="s">
        <v>2009</v>
      </c>
      <c r="B374" s="125" t="s">
        <v>2010</v>
      </c>
      <c r="C374" s="205" t="s">
        <v>2001</v>
      </c>
      <c r="D374" s="205"/>
      <c r="E374" s="148" t="s">
        <v>76</v>
      </c>
      <c r="F374" s="148" t="s">
        <v>1708</v>
      </c>
      <c r="G374" s="137" t="s">
        <v>2011</v>
      </c>
      <c r="H374" s="137" t="s">
        <v>2012</v>
      </c>
      <c r="I374" s="205" t="s">
        <v>44</v>
      </c>
      <c r="J374" s="137" t="s">
        <v>1882</v>
      </c>
      <c r="K374" s="135" t="s">
        <v>2013</v>
      </c>
      <c r="L374" s="232" t="s">
        <v>1015</v>
      </c>
      <c r="M374" s="148"/>
      <c r="N374" s="205"/>
      <c r="O374" s="281"/>
      <c r="P374" s="146"/>
      <c r="Q374" s="146"/>
      <c r="R374" s="146"/>
      <c r="S374" s="137"/>
      <c r="T374" s="137"/>
      <c r="U374" s="135"/>
      <c r="V374" s="135"/>
      <c r="W374" s="138"/>
      <c r="X374" s="139"/>
    </row>
    <row r="375" spans="1:24" s="142" customFormat="1" x14ac:dyDescent="0.25">
      <c r="A375" s="133" t="s">
        <v>2014</v>
      </c>
      <c r="B375" s="125" t="s">
        <v>2015</v>
      </c>
      <c r="C375" s="205" t="s">
        <v>2001</v>
      </c>
      <c r="D375" s="205"/>
      <c r="E375" s="148" t="s">
        <v>76</v>
      </c>
      <c r="F375" s="148" t="s">
        <v>1708</v>
      </c>
      <c r="G375" s="137" t="s">
        <v>2016</v>
      </c>
      <c r="H375" s="137" t="s">
        <v>2017</v>
      </c>
      <c r="I375" s="205" t="s">
        <v>44</v>
      </c>
      <c r="J375" s="137" t="s">
        <v>1882</v>
      </c>
      <c r="K375" s="135">
        <v>1792</v>
      </c>
      <c r="L375" s="232" t="s">
        <v>2018</v>
      </c>
      <c r="M375" s="148"/>
      <c r="N375" s="205"/>
      <c r="O375" s="224" t="s">
        <v>379</v>
      </c>
      <c r="P375" s="146"/>
      <c r="Q375" s="146"/>
      <c r="R375" s="146"/>
      <c r="S375" s="137" t="s">
        <v>2019</v>
      </c>
      <c r="T375" s="137" t="s">
        <v>2020</v>
      </c>
      <c r="U375" s="135">
        <v>793</v>
      </c>
      <c r="V375" s="135" t="s">
        <v>2021</v>
      </c>
      <c r="W375" s="138"/>
      <c r="X375" s="139"/>
    </row>
    <row r="376" spans="1:24" s="142" customFormat="1" x14ac:dyDescent="0.25">
      <c r="A376" s="133" t="s">
        <v>2022</v>
      </c>
      <c r="B376" s="125" t="s">
        <v>2023</v>
      </c>
      <c r="C376" s="205" t="s">
        <v>2001</v>
      </c>
      <c r="D376" s="205"/>
      <c r="E376" s="148" t="s">
        <v>243</v>
      </c>
      <c r="F376" s="148" t="s">
        <v>1708</v>
      </c>
      <c r="G376" s="207" t="s">
        <v>2024</v>
      </c>
      <c r="H376" s="207" t="s">
        <v>2025</v>
      </c>
      <c r="I376" s="205" t="s">
        <v>44</v>
      </c>
      <c r="J376" s="205" t="s">
        <v>1882</v>
      </c>
      <c r="K376" s="208" t="s">
        <v>2026</v>
      </c>
      <c r="L376" s="266" t="s">
        <v>1015</v>
      </c>
      <c r="M376" s="148"/>
      <c r="N376" s="205"/>
      <c r="O376" s="224" t="s">
        <v>379</v>
      </c>
      <c r="P376" s="146"/>
      <c r="Q376" s="146"/>
      <c r="R376" s="146"/>
      <c r="S376" s="137" t="s">
        <v>2027</v>
      </c>
      <c r="T376" s="137" t="s">
        <v>2028</v>
      </c>
      <c r="U376" s="135">
        <v>292</v>
      </c>
      <c r="V376" s="135" t="s">
        <v>1712</v>
      </c>
      <c r="W376" s="138"/>
      <c r="X376" s="139"/>
    </row>
    <row r="377" spans="1:24" s="178" customFormat="1" ht="22.8" x14ac:dyDescent="0.25">
      <c r="A377" s="160" t="s">
        <v>2029</v>
      </c>
      <c r="B377" s="150" t="s">
        <v>1697</v>
      </c>
      <c r="C377" s="151" t="s">
        <v>2030</v>
      </c>
      <c r="D377" s="151" t="s">
        <v>1699</v>
      </c>
      <c r="E377" s="153" t="s">
        <v>84</v>
      </c>
      <c r="F377" s="153" t="s">
        <v>136</v>
      </c>
      <c r="G377" s="153" t="s">
        <v>2031</v>
      </c>
      <c r="H377" s="153" t="s">
        <v>2032</v>
      </c>
      <c r="I377" s="151" t="s">
        <v>44</v>
      </c>
      <c r="J377" s="151" t="s">
        <v>45</v>
      </c>
      <c r="K377" s="156">
        <v>589</v>
      </c>
      <c r="L377" s="235" t="s">
        <v>1610</v>
      </c>
      <c r="M377" s="153"/>
      <c r="N377" s="151"/>
      <c r="O377" s="177" t="s">
        <v>623</v>
      </c>
      <c r="P377" s="161" t="s">
        <v>2033</v>
      </c>
      <c r="Q377" s="161"/>
      <c r="R377" s="161"/>
      <c r="S377" s="155" t="s">
        <v>2034</v>
      </c>
      <c r="T377" s="155" t="s">
        <v>2035</v>
      </c>
      <c r="U377" s="156">
        <v>1686</v>
      </c>
      <c r="V377" s="156" t="s">
        <v>1946</v>
      </c>
      <c r="W377" s="162"/>
      <c r="X377" s="163"/>
    </row>
    <row r="378" spans="1:24" s="142" customFormat="1" x14ac:dyDescent="0.25">
      <c r="A378" s="133" t="s">
        <v>2036</v>
      </c>
      <c r="B378" s="125" t="s">
        <v>2037</v>
      </c>
      <c r="C378" s="205" t="s">
        <v>2030</v>
      </c>
      <c r="D378" s="205"/>
      <c r="E378" s="148" t="s">
        <v>76</v>
      </c>
      <c r="F378" s="148" t="s">
        <v>1708</v>
      </c>
      <c r="G378" s="148" t="s">
        <v>2038</v>
      </c>
      <c r="H378" s="148" t="s">
        <v>2039</v>
      </c>
      <c r="I378" s="205" t="s">
        <v>44</v>
      </c>
      <c r="J378" s="205" t="s">
        <v>1295</v>
      </c>
      <c r="K378" s="135">
        <v>588</v>
      </c>
      <c r="L378" s="232" t="s">
        <v>1596</v>
      </c>
      <c r="M378" s="148"/>
      <c r="N378" s="205"/>
      <c r="O378" s="131" t="s">
        <v>36</v>
      </c>
      <c r="P378" s="205" t="s">
        <v>1106</v>
      </c>
      <c r="Q378" s="205" t="s">
        <v>325</v>
      </c>
      <c r="R378" s="205"/>
      <c r="S378" s="137" t="s">
        <v>2040</v>
      </c>
      <c r="T378" s="137" t="s">
        <v>2041</v>
      </c>
      <c r="U378" s="135">
        <v>1028</v>
      </c>
      <c r="V378" s="135" t="s">
        <v>2042</v>
      </c>
      <c r="W378" s="138"/>
      <c r="X378" s="139"/>
    </row>
    <row r="379" spans="1:24" s="178" customFormat="1" ht="22.8" x14ac:dyDescent="0.25">
      <c r="A379" s="160" t="s">
        <v>2043</v>
      </c>
      <c r="B379" s="150" t="s">
        <v>1697</v>
      </c>
      <c r="C379" s="151" t="s">
        <v>2044</v>
      </c>
      <c r="D379" s="151" t="s">
        <v>1699</v>
      </c>
      <c r="E379" s="153" t="s">
        <v>107</v>
      </c>
      <c r="F379" s="153" t="s">
        <v>136</v>
      </c>
      <c r="G379" s="153" t="s">
        <v>2045</v>
      </c>
      <c r="H379" s="153" t="s">
        <v>2046</v>
      </c>
      <c r="I379" s="151" t="s">
        <v>44</v>
      </c>
      <c r="J379" s="151" t="s">
        <v>1882</v>
      </c>
      <c r="K379" s="156">
        <v>1100</v>
      </c>
      <c r="L379" s="235" t="s">
        <v>2047</v>
      </c>
      <c r="M379" s="153" t="s">
        <v>489</v>
      </c>
      <c r="N379" s="151"/>
      <c r="O379" s="177" t="s">
        <v>253</v>
      </c>
      <c r="P379" s="161"/>
      <c r="Q379" s="161"/>
      <c r="R379" s="161"/>
      <c r="S379" s="155" t="s">
        <v>2048</v>
      </c>
      <c r="T379" s="155" t="s">
        <v>2049</v>
      </c>
      <c r="U379" s="156">
        <v>652</v>
      </c>
      <c r="V379" s="156" t="s">
        <v>2050</v>
      </c>
      <c r="W379" s="162"/>
      <c r="X379" s="163"/>
    </row>
    <row r="380" spans="1:24" s="142" customFormat="1" x14ac:dyDescent="0.25">
      <c r="A380" s="133" t="s">
        <v>2051</v>
      </c>
      <c r="B380" s="125" t="s">
        <v>2052</v>
      </c>
      <c r="C380" s="205" t="s">
        <v>2044</v>
      </c>
      <c r="D380" s="205"/>
      <c r="E380" s="148" t="s">
        <v>76</v>
      </c>
      <c r="F380" s="148" t="s">
        <v>1708</v>
      </c>
      <c r="G380" s="148" t="s">
        <v>2053</v>
      </c>
      <c r="H380" s="148" t="s">
        <v>2054</v>
      </c>
      <c r="I380" s="205" t="s">
        <v>44</v>
      </c>
      <c r="J380" s="205" t="s">
        <v>71</v>
      </c>
      <c r="K380" s="135">
        <v>1800</v>
      </c>
      <c r="L380" s="232" t="s">
        <v>2055</v>
      </c>
      <c r="M380" s="148"/>
      <c r="N380" s="205"/>
      <c r="O380" s="131" t="s">
        <v>2056</v>
      </c>
      <c r="P380" s="205" t="s">
        <v>686</v>
      </c>
      <c r="Q380" s="146" t="s">
        <v>2057</v>
      </c>
      <c r="R380" s="205"/>
      <c r="S380" s="137" t="s">
        <v>2058</v>
      </c>
      <c r="T380" s="137" t="s">
        <v>2059</v>
      </c>
      <c r="U380" s="135">
        <v>1873</v>
      </c>
      <c r="V380" s="135" t="s">
        <v>2060</v>
      </c>
      <c r="W380" s="138"/>
      <c r="X380" s="139"/>
    </row>
    <row r="381" spans="1:24" s="142" customFormat="1" ht="22.8" x14ac:dyDescent="0.25">
      <c r="A381" s="133" t="s">
        <v>2061</v>
      </c>
      <c r="B381" s="125" t="s">
        <v>2062</v>
      </c>
      <c r="C381" s="205" t="s">
        <v>2044</v>
      </c>
      <c r="D381" s="205"/>
      <c r="E381" s="148" t="s">
        <v>76</v>
      </c>
      <c r="F381" s="148" t="s">
        <v>1708</v>
      </c>
      <c r="G381" s="148" t="s">
        <v>2048</v>
      </c>
      <c r="H381" s="148" t="s">
        <v>2049</v>
      </c>
      <c r="I381" s="205" t="s">
        <v>44</v>
      </c>
      <c r="J381" s="205" t="s">
        <v>71</v>
      </c>
      <c r="K381" s="135">
        <v>1293</v>
      </c>
      <c r="L381" s="232" t="s">
        <v>2063</v>
      </c>
      <c r="M381" s="148"/>
      <c r="N381" s="205"/>
      <c r="O381" s="131" t="s">
        <v>2064</v>
      </c>
      <c r="P381" s="205" t="s">
        <v>2065</v>
      </c>
      <c r="Q381" s="146" t="s">
        <v>2066</v>
      </c>
      <c r="R381" s="205"/>
      <c r="S381" s="137"/>
      <c r="T381" s="137"/>
      <c r="U381" s="135"/>
      <c r="V381" s="135"/>
      <c r="W381" s="138"/>
      <c r="X381" s="139"/>
    </row>
    <row r="382" spans="1:24" s="142" customFormat="1" x14ac:dyDescent="0.25">
      <c r="A382" s="133" t="s">
        <v>2067</v>
      </c>
      <c r="B382" s="125" t="s">
        <v>2068</v>
      </c>
      <c r="C382" s="205" t="s">
        <v>2044</v>
      </c>
      <c r="D382" s="205"/>
      <c r="E382" s="148" t="s">
        <v>76</v>
      </c>
      <c r="F382" s="148" t="s">
        <v>1708</v>
      </c>
      <c r="G382" s="148" t="s">
        <v>2069</v>
      </c>
      <c r="H382" s="148" t="s">
        <v>2070</v>
      </c>
      <c r="I382" s="205" t="s">
        <v>44</v>
      </c>
      <c r="J382" s="205" t="s">
        <v>1711</v>
      </c>
      <c r="K382" s="135">
        <v>1291</v>
      </c>
      <c r="L382" s="232" t="s">
        <v>2063</v>
      </c>
      <c r="M382" s="148"/>
      <c r="N382" s="205"/>
      <c r="O382" s="131" t="s">
        <v>383</v>
      </c>
      <c r="P382" s="205" t="s">
        <v>2071</v>
      </c>
      <c r="Q382" s="146"/>
      <c r="R382" s="205"/>
      <c r="S382" s="137"/>
      <c r="T382" s="137"/>
      <c r="U382" s="135"/>
      <c r="V382" s="135"/>
      <c r="W382" s="138"/>
      <c r="X382" s="139"/>
    </row>
    <row r="383" spans="1:24" s="178" customFormat="1" ht="22.8" x14ac:dyDescent="0.25">
      <c r="A383" s="160" t="s">
        <v>2072</v>
      </c>
      <c r="B383" s="150" t="s">
        <v>1697</v>
      </c>
      <c r="C383" s="151" t="s">
        <v>2073</v>
      </c>
      <c r="D383" s="151" t="s">
        <v>1699</v>
      </c>
      <c r="E383" s="153" t="s">
        <v>84</v>
      </c>
      <c r="F383" s="153" t="s">
        <v>136</v>
      </c>
      <c r="G383" s="153" t="s">
        <v>2074</v>
      </c>
      <c r="H383" s="153" t="s">
        <v>2075</v>
      </c>
      <c r="I383" s="151" t="s">
        <v>44</v>
      </c>
      <c r="J383" s="151" t="s">
        <v>1711</v>
      </c>
      <c r="K383" s="156">
        <v>375</v>
      </c>
      <c r="L383" s="235" t="s">
        <v>110</v>
      </c>
      <c r="M383" s="153" t="s">
        <v>272</v>
      </c>
      <c r="N383" s="151"/>
      <c r="O383" s="177" t="s">
        <v>1038</v>
      </c>
      <c r="P383" s="161" t="s">
        <v>2076</v>
      </c>
      <c r="Q383" s="161"/>
      <c r="R383" s="161"/>
      <c r="S383" s="155" t="s">
        <v>2077</v>
      </c>
      <c r="T383" s="155" t="s">
        <v>2078</v>
      </c>
      <c r="U383" s="156">
        <v>298</v>
      </c>
      <c r="V383" s="156" t="s">
        <v>1712</v>
      </c>
      <c r="W383" s="162"/>
      <c r="X383" s="163"/>
    </row>
    <row r="384" spans="1:24" s="142" customFormat="1" x14ac:dyDescent="0.25">
      <c r="A384" s="133" t="s">
        <v>2079</v>
      </c>
      <c r="B384" s="125" t="s">
        <v>2080</v>
      </c>
      <c r="C384" s="205" t="s">
        <v>2073</v>
      </c>
      <c r="D384" s="205"/>
      <c r="E384" s="148" t="s">
        <v>76</v>
      </c>
      <c r="F384" s="148" t="s">
        <v>1708</v>
      </c>
      <c r="G384" s="148" t="s">
        <v>2081</v>
      </c>
      <c r="H384" s="148" t="s">
        <v>2082</v>
      </c>
      <c r="I384" s="205" t="s">
        <v>44</v>
      </c>
      <c r="J384" s="205" t="s">
        <v>1882</v>
      </c>
      <c r="K384" s="135">
        <v>611</v>
      </c>
      <c r="L384" s="232" t="s">
        <v>2083</v>
      </c>
      <c r="M384" s="148" t="s">
        <v>111</v>
      </c>
      <c r="N384" s="205"/>
      <c r="O384" s="281"/>
      <c r="P384" s="146"/>
      <c r="Q384" s="146"/>
      <c r="R384" s="146"/>
      <c r="S384" s="137" t="s">
        <v>2084</v>
      </c>
      <c r="T384" s="137" t="s">
        <v>2085</v>
      </c>
      <c r="U384" s="135">
        <v>299</v>
      </c>
      <c r="V384" s="135" t="s">
        <v>1712</v>
      </c>
      <c r="W384" s="138"/>
      <c r="X384" s="139"/>
    </row>
    <row r="385" spans="1:24" s="142" customFormat="1" x14ac:dyDescent="0.25">
      <c r="A385" s="133" t="s">
        <v>2086</v>
      </c>
      <c r="B385" s="125" t="s">
        <v>2087</v>
      </c>
      <c r="C385" s="205" t="s">
        <v>2073</v>
      </c>
      <c r="D385" s="205"/>
      <c r="E385" s="148" t="s">
        <v>76</v>
      </c>
      <c r="F385" s="148" t="s">
        <v>1708</v>
      </c>
      <c r="G385" s="188" t="s">
        <v>2088</v>
      </c>
      <c r="H385" s="148" t="s">
        <v>2089</v>
      </c>
      <c r="I385" s="205" t="s">
        <v>44</v>
      </c>
      <c r="J385" s="205" t="s">
        <v>2090</v>
      </c>
      <c r="K385" s="135">
        <v>188</v>
      </c>
      <c r="L385" s="232" t="s">
        <v>1712</v>
      </c>
      <c r="M385" s="148"/>
      <c r="N385" s="205"/>
      <c r="O385" s="224" t="s">
        <v>2091</v>
      </c>
      <c r="P385" s="146"/>
      <c r="Q385" s="146"/>
      <c r="R385" s="146"/>
      <c r="S385" s="137" t="s">
        <v>2092</v>
      </c>
      <c r="T385" s="137" t="s">
        <v>2093</v>
      </c>
      <c r="U385" s="135">
        <v>300</v>
      </c>
      <c r="V385" s="135" t="s">
        <v>1712</v>
      </c>
      <c r="W385" s="138"/>
      <c r="X385" s="139"/>
    </row>
    <row r="386" spans="1:24" s="178" customFormat="1" ht="22.8" x14ac:dyDescent="0.25">
      <c r="A386" s="160" t="s">
        <v>2094</v>
      </c>
      <c r="B386" s="150" t="s">
        <v>1697</v>
      </c>
      <c r="C386" s="151" t="s">
        <v>2095</v>
      </c>
      <c r="D386" s="151" t="s">
        <v>1699</v>
      </c>
      <c r="E386" s="153" t="s">
        <v>107</v>
      </c>
      <c r="F386" s="153" t="s">
        <v>136</v>
      </c>
      <c r="G386" s="153" t="s">
        <v>2096</v>
      </c>
      <c r="H386" s="153" t="s">
        <v>2097</v>
      </c>
      <c r="I386" s="151" t="s">
        <v>44</v>
      </c>
      <c r="J386" s="151" t="s">
        <v>2098</v>
      </c>
      <c r="K386" s="156">
        <v>189</v>
      </c>
      <c r="L386" s="235" t="s">
        <v>1712</v>
      </c>
      <c r="M386" s="153" t="s">
        <v>272</v>
      </c>
      <c r="N386" s="151"/>
      <c r="O386" s="223" t="s">
        <v>684</v>
      </c>
      <c r="P386" s="161" t="s">
        <v>2099</v>
      </c>
      <c r="Q386" s="161"/>
      <c r="R386" s="161"/>
      <c r="S386" s="155" t="s">
        <v>2100</v>
      </c>
      <c r="T386" s="155" t="s">
        <v>2101</v>
      </c>
      <c r="U386" s="156">
        <v>301</v>
      </c>
      <c r="V386" s="156" t="s">
        <v>1712</v>
      </c>
      <c r="W386" s="162"/>
      <c r="X386" s="163"/>
    </row>
    <row r="387" spans="1:24" s="142" customFormat="1" x14ac:dyDescent="0.25">
      <c r="A387" s="133" t="s">
        <v>2102</v>
      </c>
      <c r="B387" s="125" t="s">
        <v>2103</v>
      </c>
      <c r="C387" s="205" t="s">
        <v>2095</v>
      </c>
      <c r="D387" s="205"/>
      <c r="E387" s="148" t="s">
        <v>84</v>
      </c>
      <c r="F387" s="148" t="s">
        <v>1708</v>
      </c>
      <c r="G387" s="148" t="s">
        <v>2104</v>
      </c>
      <c r="H387" s="148" t="s">
        <v>2105</v>
      </c>
      <c r="I387" s="205" t="s">
        <v>44</v>
      </c>
      <c r="J387" s="131" t="s">
        <v>153</v>
      </c>
      <c r="K387" s="135">
        <v>193</v>
      </c>
      <c r="L387" s="232" t="s">
        <v>1712</v>
      </c>
      <c r="M387" s="148"/>
      <c r="N387" s="205"/>
      <c r="O387" s="224" t="s">
        <v>47</v>
      </c>
      <c r="P387" s="146"/>
      <c r="Q387" s="146"/>
      <c r="R387" s="146"/>
      <c r="S387" s="137" t="s">
        <v>2106</v>
      </c>
      <c r="T387" s="137" t="s">
        <v>2107</v>
      </c>
      <c r="U387" s="135">
        <v>304</v>
      </c>
      <c r="V387" s="135" t="s">
        <v>1712</v>
      </c>
      <c r="W387" s="138"/>
      <c r="X387" s="139"/>
    </row>
    <row r="388" spans="1:24" s="142" customFormat="1" ht="22.8" x14ac:dyDescent="0.25">
      <c r="A388" s="133" t="s">
        <v>2108</v>
      </c>
      <c r="B388" s="125" t="s">
        <v>2109</v>
      </c>
      <c r="C388" s="205" t="s">
        <v>2095</v>
      </c>
      <c r="D388" s="205"/>
      <c r="E388" s="148" t="s">
        <v>76</v>
      </c>
      <c r="F388" s="148" t="s">
        <v>1708</v>
      </c>
      <c r="G388" s="148" t="s">
        <v>2110</v>
      </c>
      <c r="H388" s="148" t="s">
        <v>2111</v>
      </c>
      <c r="I388" s="205" t="s">
        <v>44</v>
      </c>
      <c r="J388" s="131" t="s">
        <v>71</v>
      </c>
      <c r="K388" s="135">
        <v>757</v>
      </c>
      <c r="L388" s="232" t="s">
        <v>1644</v>
      </c>
      <c r="M388" s="148"/>
      <c r="N388" s="205"/>
      <c r="O388" s="224" t="s">
        <v>669</v>
      </c>
      <c r="P388" s="146" t="s">
        <v>1510</v>
      </c>
      <c r="Q388" s="146"/>
      <c r="R388" s="146"/>
      <c r="S388" s="137" t="s">
        <v>2112</v>
      </c>
      <c r="T388" s="137" t="s">
        <v>2113</v>
      </c>
      <c r="U388" s="135" t="s">
        <v>2114</v>
      </c>
      <c r="V388" s="135" t="s">
        <v>2115</v>
      </c>
      <c r="W388" s="138"/>
      <c r="X388" s="139"/>
    </row>
    <row r="389" spans="1:24" s="142" customFormat="1" x14ac:dyDescent="0.25">
      <c r="A389" s="133" t="s">
        <v>2116</v>
      </c>
      <c r="B389" s="125" t="s">
        <v>2117</v>
      </c>
      <c r="C389" s="205" t="s">
        <v>2095</v>
      </c>
      <c r="D389" s="205"/>
      <c r="E389" s="148" t="s">
        <v>76</v>
      </c>
      <c r="F389" s="148" t="s">
        <v>1708</v>
      </c>
      <c r="G389" s="148" t="s">
        <v>2118</v>
      </c>
      <c r="H389" s="298" t="s">
        <v>2119</v>
      </c>
      <c r="I389" s="205" t="s">
        <v>44</v>
      </c>
      <c r="J389" s="131" t="s">
        <v>71</v>
      </c>
      <c r="K389" s="135">
        <v>198</v>
      </c>
      <c r="L389" s="232" t="s">
        <v>2120</v>
      </c>
      <c r="M389" s="148"/>
      <c r="N389" s="205"/>
      <c r="O389" s="224" t="s">
        <v>57</v>
      </c>
      <c r="P389" s="146" t="s">
        <v>2121</v>
      </c>
      <c r="Q389" s="146"/>
      <c r="R389" s="146"/>
      <c r="S389" s="137" t="s">
        <v>2122</v>
      </c>
      <c r="T389" s="137" t="s">
        <v>2123</v>
      </c>
      <c r="U389" s="135">
        <v>1245</v>
      </c>
      <c r="V389" s="135" t="s">
        <v>2124</v>
      </c>
      <c r="W389" s="138"/>
      <c r="X389" s="139"/>
    </row>
    <row r="390" spans="1:24" s="142" customFormat="1" x14ac:dyDescent="0.25">
      <c r="A390" s="133" t="s">
        <v>2125</v>
      </c>
      <c r="B390" s="125" t="s">
        <v>2126</v>
      </c>
      <c r="C390" s="205" t="s">
        <v>2095</v>
      </c>
      <c r="D390" s="205"/>
      <c r="E390" s="148" t="s">
        <v>76</v>
      </c>
      <c r="F390" s="148" t="s">
        <v>1708</v>
      </c>
      <c r="G390" s="148" t="s">
        <v>2127</v>
      </c>
      <c r="H390" s="148" t="s">
        <v>2128</v>
      </c>
      <c r="I390" s="205" t="s">
        <v>44</v>
      </c>
      <c r="J390" s="131" t="s">
        <v>2129</v>
      </c>
      <c r="K390" s="135">
        <v>195</v>
      </c>
      <c r="L390" s="232" t="s">
        <v>1712</v>
      </c>
      <c r="M390" s="148" t="s">
        <v>111</v>
      </c>
      <c r="N390" s="205"/>
      <c r="O390" s="224" t="s">
        <v>2130</v>
      </c>
      <c r="P390" s="146" t="s">
        <v>2131</v>
      </c>
      <c r="Q390" s="146"/>
      <c r="R390" s="146"/>
      <c r="S390" s="137" t="s">
        <v>2132</v>
      </c>
      <c r="T390" s="137" t="s">
        <v>2133</v>
      </c>
      <c r="U390" s="135">
        <v>306</v>
      </c>
      <c r="V390" s="135" t="s">
        <v>1712</v>
      </c>
      <c r="W390" s="138"/>
      <c r="X390" s="139"/>
    </row>
    <row r="391" spans="1:24" s="142" customFormat="1" ht="22.8" x14ac:dyDescent="0.25">
      <c r="A391" s="133" t="s">
        <v>2134</v>
      </c>
      <c r="B391" s="125" t="s">
        <v>2135</v>
      </c>
      <c r="C391" s="205" t="s">
        <v>2095</v>
      </c>
      <c r="D391" s="205"/>
      <c r="E391" s="148" t="s">
        <v>76</v>
      </c>
      <c r="F391" s="148" t="s">
        <v>1708</v>
      </c>
      <c r="G391" s="148" t="s">
        <v>2136</v>
      </c>
      <c r="H391" s="148" t="s">
        <v>2137</v>
      </c>
      <c r="I391" s="205" t="s">
        <v>44</v>
      </c>
      <c r="J391" s="131" t="s">
        <v>71</v>
      </c>
      <c r="K391" s="135">
        <v>982</v>
      </c>
      <c r="L391" s="232" t="s">
        <v>323</v>
      </c>
      <c r="M391" s="148"/>
      <c r="N391" s="205"/>
      <c r="O391" s="224" t="s">
        <v>2138</v>
      </c>
      <c r="P391" s="146" t="s">
        <v>2138</v>
      </c>
      <c r="Q391" s="146" t="s">
        <v>2139</v>
      </c>
      <c r="R391" s="146"/>
      <c r="S391" s="137" t="s">
        <v>2140</v>
      </c>
      <c r="T391" s="137" t="s">
        <v>2141</v>
      </c>
      <c r="U391" s="135">
        <v>1750</v>
      </c>
      <c r="V391" s="135" t="s">
        <v>2142</v>
      </c>
      <c r="W391" s="138"/>
      <c r="X391" s="139"/>
    </row>
    <row r="392" spans="1:24" s="178" customFormat="1" ht="22.8" x14ac:dyDescent="0.25">
      <c r="A392" s="160" t="s">
        <v>2143</v>
      </c>
      <c r="B392" s="150" t="s">
        <v>1697</v>
      </c>
      <c r="C392" s="151" t="s">
        <v>653</v>
      </c>
      <c r="D392" s="151" t="s">
        <v>1699</v>
      </c>
      <c r="E392" s="153" t="s">
        <v>135</v>
      </c>
      <c r="F392" s="153" t="s">
        <v>136</v>
      </c>
      <c r="G392" s="155" t="s">
        <v>2144</v>
      </c>
      <c r="H392" s="265" t="s">
        <v>2145</v>
      </c>
      <c r="I392" s="151" t="s">
        <v>44</v>
      </c>
      <c r="J392" s="151" t="s">
        <v>71</v>
      </c>
      <c r="K392" s="156">
        <v>403</v>
      </c>
      <c r="L392" s="235" t="s">
        <v>1076</v>
      </c>
      <c r="M392" s="254"/>
      <c r="N392" s="253"/>
      <c r="O392" s="177"/>
      <c r="P392" s="161"/>
      <c r="Q392" s="161"/>
      <c r="R392" s="161"/>
      <c r="S392" s="155" t="s">
        <v>2146</v>
      </c>
      <c r="T392" s="155" t="s">
        <v>2147</v>
      </c>
      <c r="U392" s="156">
        <v>912</v>
      </c>
      <c r="V392" s="156" t="s">
        <v>638</v>
      </c>
      <c r="W392" s="162"/>
      <c r="X392" s="163"/>
    </row>
    <row r="393" spans="1:24" s="142" customFormat="1" x14ac:dyDescent="0.25">
      <c r="A393" s="133"/>
      <c r="B393" s="125"/>
      <c r="C393" s="205" t="s">
        <v>653</v>
      </c>
      <c r="D393" s="205"/>
      <c r="E393" s="148" t="s">
        <v>375</v>
      </c>
      <c r="F393" s="148" t="s">
        <v>77</v>
      </c>
      <c r="G393" s="148" t="s">
        <v>126</v>
      </c>
      <c r="H393" s="148"/>
      <c r="I393" s="205"/>
      <c r="J393" s="205"/>
      <c r="K393" s="135"/>
      <c r="L393" s="232"/>
      <c r="M393" s="148"/>
      <c r="N393" s="205"/>
      <c r="O393" s="224"/>
      <c r="P393" s="146"/>
      <c r="Q393" s="146"/>
      <c r="R393" s="146"/>
      <c r="S393" s="137"/>
      <c r="T393" s="137"/>
      <c r="U393" s="135"/>
      <c r="V393" s="135"/>
      <c r="W393" s="138"/>
      <c r="X393" s="139"/>
    </row>
    <row r="394" spans="1:24" s="142" customFormat="1" ht="22.8" x14ac:dyDescent="0.25">
      <c r="A394" s="133" t="s">
        <v>2148</v>
      </c>
      <c r="B394" s="125" t="s">
        <v>2149</v>
      </c>
      <c r="C394" s="205" t="s">
        <v>653</v>
      </c>
      <c r="D394" s="205"/>
      <c r="E394" s="148" t="s">
        <v>76</v>
      </c>
      <c r="F394" s="148" t="s">
        <v>1708</v>
      </c>
      <c r="G394" s="148" t="s">
        <v>2150</v>
      </c>
      <c r="H394" s="148" t="s">
        <v>2151</v>
      </c>
      <c r="I394" s="205" t="s">
        <v>44</v>
      </c>
      <c r="J394" s="205" t="s">
        <v>71</v>
      </c>
      <c r="K394" s="135">
        <v>414</v>
      </c>
      <c r="L394" s="232" t="s">
        <v>2152</v>
      </c>
      <c r="M394" s="148"/>
      <c r="N394" s="205"/>
      <c r="O394" s="224" t="s">
        <v>161</v>
      </c>
      <c r="P394" s="146" t="s">
        <v>2153</v>
      </c>
      <c r="Q394" s="146"/>
      <c r="R394" s="146"/>
      <c r="S394" s="137" t="s">
        <v>2154</v>
      </c>
      <c r="T394" s="137" t="s">
        <v>2155</v>
      </c>
      <c r="U394" s="135">
        <v>1100</v>
      </c>
      <c r="V394" s="135" t="s">
        <v>1805</v>
      </c>
      <c r="W394" s="138"/>
      <c r="X394" s="139"/>
    </row>
    <row r="395" spans="1:24" s="142" customFormat="1" x14ac:dyDescent="0.25">
      <c r="A395" s="133" t="s">
        <v>2156</v>
      </c>
      <c r="B395" s="125" t="s">
        <v>2157</v>
      </c>
      <c r="C395" s="205" t="s">
        <v>653</v>
      </c>
      <c r="D395" s="205"/>
      <c r="E395" s="148" t="s">
        <v>84</v>
      </c>
      <c r="F395" s="148" t="s">
        <v>1708</v>
      </c>
      <c r="G395" s="148" t="s">
        <v>2146</v>
      </c>
      <c r="H395" s="148" t="s">
        <v>2158</v>
      </c>
      <c r="I395" s="205" t="s">
        <v>44</v>
      </c>
      <c r="J395" s="205" t="s">
        <v>71</v>
      </c>
      <c r="K395" s="135">
        <v>401</v>
      </c>
      <c r="L395" s="232" t="s">
        <v>1076</v>
      </c>
      <c r="M395" s="148"/>
      <c r="N395" s="205"/>
      <c r="O395" s="224" t="s">
        <v>57</v>
      </c>
      <c r="P395" s="146" t="s">
        <v>309</v>
      </c>
      <c r="Q395" s="146" t="s">
        <v>2159</v>
      </c>
      <c r="R395" s="146"/>
      <c r="S395" s="137" t="s">
        <v>2160</v>
      </c>
      <c r="T395" s="137" t="s">
        <v>2161</v>
      </c>
      <c r="U395" s="135">
        <v>402</v>
      </c>
      <c r="V395" s="135" t="s">
        <v>1076</v>
      </c>
      <c r="W395" s="138"/>
      <c r="X395" s="139"/>
    </row>
    <row r="396" spans="1:24" s="142" customFormat="1" x14ac:dyDescent="0.25">
      <c r="A396" s="133" t="s">
        <v>2162</v>
      </c>
      <c r="B396" s="125" t="s">
        <v>2163</v>
      </c>
      <c r="C396" s="205" t="s">
        <v>653</v>
      </c>
      <c r="D396" s="205"/>
      <c r="E396" s="148" t="s">
        <v>76</v>
      </c>
      <c r="F396" s="148" t="s">
        <v>1708</v>
      </c>
      <c r="G396" s="148" t="s">
        <v>2164</v>
      </c>
      <c r="H396" s="148" t="s">
        <v>2165</v>
      </c>
      <c r="I396" s="205" t="s">
        <v>44</v>
      </c>
      <c r="J396" s="205" t="s">
        <v>1882</v>
      </c>
      <c r="K396" s="135">
        <v>200</v>
      </c>
      <c r="L396" s="232" t="s">
        <v>1712</v>
      </c>
      <c r="M396" s="148"/>
      <c r="N396" s="205"/>
      <c r="O396" s="224" t="s">
        <v>47</v>
      </c>
      <c r="P396" s="146" t="s">
        <v>467</v>
      </c>
      <c r="Q396" s="146"/>
      <c r="R396" s="146"/>
      <c r="S396" s="137" t="s">
        <v>2166</v>
      </c>
      <c r="T396" s="137" t="s">
        <v>2167</v>
      </c>
      <c r="U396" s="135">
        <v>309</v>
      </c>
      <c r="V396" s="135" t="s">
        <v>1712</v>
      </c>
      <c r="W396" s="138"/>
      <c r="X396" s="139"/>
    </row>
    <row r="397" spans="1:24" s="142" customFormat="1" x14ac:dyDescent="0.25">
      <c r="A397" s="133" t="s">
        <v>2168</v>
      </c>
      <c r="B397" s="125" t="s">
        <v>2169</v>
      </c>
      <c r="C397" s="205" t="s">
        <v>653</v>
      </c>
      <c r="D397" s="205"/>
      <c r="E397" s="148" t="s">
        <v>375</v>
      </c>
      <c r="F397" s="148" t="s">
        <v>1708</v>
      </c>
      <c r="G397" s="148" t="s">
        <v>2170</v>
      </c>
      <c r="H397" s="148" t="s">
        <v>2171</v>
      </c>
      <c r="I397" s="205" t="s">
        <v>44</v>
      </c>
      <c r="J397" s="205" t="s">
        <v>2172</v>
      </c>
      <c r="K397" s="135">
        <v>885</v>
      </c>
      <c r="L397" s="232" t="s">
        <v>1545</v>
      </c>
      <c r="M397" s="148"/>
      <c r="N397" s="205"/>
      <c r="O397" s="281"/>
      <c r="P397" s="145"/>
      <c r="Q397" s="146"/>
      <c r="R397" s="146"/>
      <c r="S397" s="181" t="s">
        <v>126</v>
      </c>
      <c r="T397" s="137"/>
      <c r="U397" s="135"/>
      <c r="V397" s="135"/>
      <c r="W397" s="138"/>
      <c r="X397" s="139"/>
    </row>
    <row r="398" spans="1:24" s="178" customFormat="1" ht="22.8" x14ac:dyDescent="0.25">
      <c r="A398" s="160" t="s">
        <v>2173</v>
      </c>
      <c r="B398" s="150" t="s">
        <v>1697</v>
      </c>
      <c r="C398" s="151" t="s">
        <v>2174</v>
      </c>
      <c r="D398" s="151" t="s">
        <v>1699</v>
      </c>
      <c r="E398" s="153" t="s">
        <v>107</v>
      </c>
      <c r="F398" s="153" t="s">
        <v>136</v>
      </c>
      <c r="G398" s="153" t="s">
        <v>2175</v>
      </c>
      <c r="H398" s="153" t="s">
        <v>2176</v>
      </c>
      <c r="I398" s="151" t="s">
        <v>44</v>
      </c>
      <c r="J398" s="151" t="s">
        <v>71</v>
      </c>
      <c r="K398" s="156">
        <v>1444</v>
      </c>
      <c r="L398" s="235" t="s">
        <v>964</v>
      </c>
      <c r="M398" s="153"/>
      <c r="N398" s="151"/>
      <c r="O398" s="223" t="s">
        <v>57</v>
      </c>
      <c r="P398" s="161" t="s">
        <v>2177</v>
      </c>
      <c r="Q398" s="161" t="s">
        <v>883</v>
      </c>
      <c r="R398" s="161"/>
      <c r="S398" s="155" t="s">
        <v>2178</v>
      </c>
      <c r="T398" s="155" t="s">
        <v>2179</v>
      </c>
      <c r="U398" s="156">
        <v>236</v>
      </c>
      <c r="V398" s="156" t="s">
        <v>382</v>
      </c>
      <c r="W398" s="162"/>
      <c r="X398" s="163"/>
    </row>
    <row r="399" spans="1:24" s="142" customFormat="1" ht="22.8" x14ac:dyDescent="0.25">
      <c r="A399" s="133" t="s">
        <v>2180</v>
      </c>
      <c r="B399" s="125" t="s">
        <v>2181</v>
      </c>
      <c r="C399" s="205" t="s">
        <v>2174</v>
      </c>
      <c r="D399" s="205"/>
      <c r="E399" s="148" t="s">
        <v>76</v>
      </c>
      <c r="F399" s="148" t="s">
        <v>1708</v>
      </c>
      <c r="G399" s="148" t="s">
        <v>2182</v>
      </c>
      <c r="H399" s="148" t="s">
        <v>2183</v>
      </c>
      <c r="I399" s="205" t="s">
        <v>44</v>
      </c>
      <c r="J399" s="205" t="s">
        <v>153</v>
      </c>
      <c r="K399" s="135">
        <v>963</v>
      </c>
      <c r="L399" s="232" t="s">
        <v>1371</v>
      </c>
      <c r="M399" s="148"/>
      <c r="N399" s="205"/>
      <c r="O399" s="224" t="s">
        <v>57</v>
      </c>
      <c r="P399" s="146" t="s">
        <v>2184</v>
      </c>
      <c r="Q399" s="146"/>
      <c r="R399" s="146"/>
      <c r="S399" s="181" t="s">
        <v>126</v>
      </c>
      <c r="T399" s="137"/>
      <c r="U399" s="135"/>
      <c r="V399" s="135"/>
      <c r="W399" s="138"/>
      <c r="X399" s="139"/>
    </row>
    <row r="400" spans="1:24" s="142" customFormat="1" x14ac:dyDescent="0.25">
      <c r="A400" s="133" t="s">
        <v>2185</v>
      </c>
      <c r="B400" s="125" t="s">
        <v>2186</v>
      </c>
      <c r="C400" s="205" t="s">
        <v>2174</v>
      </c>
      <c r="D400" s="205"/>
      <c r="E400" s="148" t="s">
        <v>76</v>
      </c>
      <c r="F400" s="148" t="s">
        <v>1708</v>
      </c>
      <c r="G400" s="148" t="s">
        <v>2187</v>
      </c>
      <c r="H400" s="148" t="s">
        <v>2188</v>
      </c>
      <c r="I400" s="205" t="s">
        <v>44</v>
      </c>
      <c r="J400" s="205" t="s">
        <v>1990</v>
      </c>
      <c r="K400" s="135">
        <v>2047</v>
      </c>
      <c r="L400" s="232" t="s">
        <v>2189</v>
      </c>
      <c r="M400" s="148" t="s">
        <v>111</v>
      </c>
      <c r="N400" s="205"/>
      <c r="O400" s="224" t="s">
        <v>383</v>
      </c>
      <c r="P400" s="146"/>
      <c r="Q400" s="146"/>
      <c r="R400" s="146"/>
      <c r="S400" s="137" t="s">
        <v>2190</v>
      </c>
      <c r="T400" s="137" t="s">
        <v>2191</v>
      </c>
      <c r="U400" s="135">
        <v>409</v>
      </c>
      <c r="V400" s="135" t="s">
        <v>950</v>
      </c>
      <c r="W400" s="138"/>
      <c r="X400" s="139"/>
    </row>
    <row r="401" spans="1:256" s="178" customFormat="1" ht="22.8" x14ac:dyDescent="0.25">
      <c r="A401" s="160" t="s">
        <v>2192</v>
      </c>
      <c r="B401" s="150" t="s">
        <v>1697</v>
      </c>
      <c r="C401" s="151" t="s">
        <v>2193</v>
      </c>
      <c r="D401" s="151" t="s">
        <v>1699</v>
      </c>
      <c r="E401" s="153" t="s">
        <v>84</v>
      </c>
      <c r="F401" s="153" t="s">
        <v>136</v>
      </c>
      <c r="G401" s="153" t="s">
        <v>2194</v>
      </c>
      <c r="H401" s="153" t="s">
        <v>2195</v>
      </c>
      <c r="I401" s="151" t="s">
        <v>44</v>
      </c>
      <c r="J401" s="151" t="s">
        <v>153</v>
      </c>
      <c r="K401" s="156">
        <v>2051</v>
      </c>
      <c r="L401" s="235" t="s">
        <v>445</v>
      </c>
      <c r="M401" s="153" t="s">
        <v>489</v>
      </c>
      <c r="N401" s="151"/>
      <c r="O401" s="223" t="s">
        <v>379</v>
      </c>
      <c r="P401" s="161"/>
      <c r="Q401" s="161"/>
      <c r="R401" s="161"/>
      <c r="S401" s="230" t="s">
        <v>126</v>
      </c>
      <c r="T401" s="155"/>
      <c r="U401" s="156"/>
      <c r="V401" s="156"/>
      <c r="W401" s="162"/>
      <c r="X401" s="163"/>
    </row>
    <row r="402" spans="1:256" s="142" customFormat="1" x14ac:dyDescent="0.25">
      <c r="A402" s="133" t="s">
        <v>2196</v>
      </c>
      <c r="B402" s="125" t="s">
        <v>2197</v>
      </c>
      <c r="C402" s="205" t="s">
        <v>2193</v>
      </c>
      <c r="D402" s="205"/>
      <c r="E402" s="148" t="s">
        <v>76</v>
      </c>
      <c r="F402" s="148" t="s">
        <v>1708</v>
      </c>
      <c r="G402" s="148" t="s">
        <v>2198</v>
      </c>
      <c r="H402" s="148" t="s">
        <v>2199</v>
      </c>
      <c r="I402" s="205" t="s">
        <v>44</v>
      </c>
      <c r="J402" s="205" t="s">
        <v>153</v>
      </c>
      <c r="K402" s="135">
        <v>206</v>
      </c>
      <c r="L402" s="232" t="s">
        <v>1712</v>
      </c>
      <c r="M402" s="148"/>
      <c r="N402" s="205"/>
      <c r="O402" s="224" t="s">
        <v>379</v>
      </c>
      <c r="P402" s="146"/>
      <c r="Q402" s="146"/>
      <c r="R402" s="146"/>
      <c r="S402" s="181" t="s">
        <v>126</v>
      </c>
      <c r="T402" s="137"/>
      <c r="U402" s="135"/>
      <c r="V402" s="135"/>
      <c r="W402" s="138"/>
      <c r="X402" s="139"/>
    </row>
    <row r="403" spans="1:256" s="142" customFormat="1" x14ac:dyDescent="0.25">
      <c r="A403" s="133" t="s">
        <v>2200</v>
      </c>
      <c r="B403" s="125" t="s">
        <v>2201</v>
      </c>
      <c r="C403" s="205" t="s">
        <v>2193</v>
      </c>
      <c r="D403" s="205"/>
      <c r="E403" s="148" t="s">
        <v>76</v>
      </c>
      <c r="F403" s="148" t="s">
        <v>1708</v>
      </c>
      <c r="G403" s="148" t="s">
        <v>2202</v>
      </c>
      <c r="H403" s="148" t="s">
        <v>2203</v>
      </c>
      <c r="I403" s="205" t="s">
        <v>44</v>
      </c>
      <c r="J403" s="205" t="s">
        <v>153</v>
      </c>
      <c r="K403" s="135">
        <v>207</v>
      </c>
      <c r="L403" s="232" t="s">
        <v>1712</v>
      </c>
      <c r="M403" s="148"/>
      <c r="N403" s="205"/>
      <c r="O403" s="224" t="s">
        <v>379</v>
      </c>
      <c r="P403" s="146"/>
      <c r="Q403" s="146"/>
      <c r="R403" s="146"/>
      <c r="S403" s="181" t="s">
        <v>2204</v>
      </c>
      <c r="T403" s="137" t="s">
        <v>2205</v>
      </c>
      <c r="U403" s="135">
        <v>1976</v>
      </c>
      <c r="V403" s="135" t="s">
        <v>2206</v>
      </c>
      <c r="W403" s="138"/>
      <c r="X403" s="139"/>
    </row>
    <row r="404" spans="1:256" s="142" customFormat="1" x14ac:dyDescent="0.25">
      <c r="A404" s="133" t="s">
        <v>2207</v>
      </c>
      <c r="B404" s="125" t="s">
        <v>2208</v>
      </c>
      <c r="C404" s="205" t="s">
        <v>2193</v>
      </c>
      <c r="D404" s="205"/>
      <c r="E404" s="148" t="s">
        <v>76</v>
      </c>
      <c r="F404" s="148" t="s">
        <v>1708</v>
      </c>
      <c r="G404" s="148" t="s">
        <v>2209</v>
      </c>
      <c r="H404" s="148" t="s">
        <v>2210</v>
      </c>
      <c r="I404" s="205" t="s">
        <v>44</v>
      </c>
      <c r="J404" s="205" t="s">
        <v>153</v>
      </c>
      <c r="K404" s="135">
        <v>208</v>
      </c>
      <c r="L404" s="232" t="s">
        <v>1712</v>
      </c>
      <c r="M404" s="148"/>
      <c r="N404" s="205"/>
      <c r="O404" s="224" t="s">
        <v>2211</v>
      </c>
      <c r="P404" s="146"/>
      <c r="Q404" s="146"/>
      <c r="R404" s="146"/>
      <c r="S404" s="137" t="s">
        <v>2212</v>
      </c>
      <c r="T404" s="137" t="s">
        <v>2213</v>
      </c>
      <c r="U404" s="135">
        <v>317</v>
      </c>
      <c r="V404" s="135" t="s">
        <v>1712</v>
      </c>
      <c r="W404" s="138"/>
      <c r="X404" s="139"/>
    </row>
    <row r="405" spans="1:256" s="178" customFormat="1" ht="22.8" x14ac:dyDescent="0.25">
      <c r="A405" s="160" t="s">
        <v>2214</v>
      </c>
      <c r="B405" s="150" t="s">
        <v>1697</v>
      </c>
      <c r="C405" s="151" t="s">
        <v>2215</v>
      </c>
      <c r="D405" s="151" t="s">
        <v>1699</v>
      </c>
      <c r="E405" s="153" t="s">
        <v>84</v>
      </c>
      <c r="F405" s="153" t="s">
        <v>136</v>
      </c>
      <c r="G405" s="153" t="s">
        <v>2216</v>
      </c>
      <c r="H405" s="153" t="s">
        <v>2217</v>
      </c>
      <c r="I405" s="151" t="s">
        <v>44</v>
      </c>
      <c r="J405" s="151" t="s">
        <v>1990</v>
      </c>
      <c r="K405" s="156">
        <v>378</v>
      </c>
      <c r="L405" s="235" t="s">
        <v>110</v>
      </c>
      <c r="M405" s="153" t="s">
        <v>111</v>
      </c>
      <c r="N405" s="151"/>
      <c r="O405" s="223" t="s">
        <v>2218</v>
      </c>
      <c r="P405" s="161" t="s">
        <v>1383</v>
      </c>
      <c r="Q405" s="161"/>
      <c r="R405" s="161"/>
      <c r="S405" s="155" t="s">
        <v>2219</v>
      </c>
      <c r="T405" s="308" t="s">
        <v>2220</v>
      </c>
      <c r="U405" s="156">
        <v>788</v>
      </c>
      <c r="V405" s="156" t="s">
        <v>257</v>
      </c>
      <c r="W405" s="162"/>
      <c r="X405" s="163"/>
    </row>
    <row r="406" spans="1:256" s="142" customFormat="1" x14ac:dyDescent="0.25">
      <c r="A406" s="133" t="s">
        <v>2221</v>
      </c>
      <c r="B406" s="125" t="s">
        <v>2222</v>
      </c>
      <c r="C406" s="205" t="s">
        <v>2215</v>
      </c>
      <c r="D406" s="205"/>
      <c r="E406" s="148" t="s">
        <v>76</v>
      </c>
      <c r="F406" s="148" t="s">
        <v>1708</v>
      </c>
      <c r="G406" s="148" t="s">
        <v>2223</v>
      </c>
      <c r="H406" s="148" t="s">
        <v>2224</v>
      </c>
      <c r="I406" s="205" t="s">
        <v>44</v>
      </c>
      <c r="J406" s="205" t="s">
        <v>1789</v>
      </c>
      <c r="K406" s="135">
        <v>210</v>
      </c>
      <c r="L406" s="232" t="s">
        <v>1712</v>
      </c>
      <c r="M406" s="148" t="s">
        <v>272</v>
      </c>
      <c r="N406" s="205"/>
      <c r="O406" s="224" t="s">
        <v>379</v>
      </c>
      <c r="P406" s="146"/>
      <c r="Q406" s="146"/>
      <c r="R406" s="146"/>
      <c r="S406" s="181" t="s">
        <v>126</v>
      </c>
      <c r="T406" s="137"/>
      <c r="U406" s="135"/>
      <c r="V406" s="135"/>
      <c r="W406" s="138"/>
      <c r="X406" s="139"/>
    </row>
    <row r="407" spans="1:256" s="142" customFormat="1" x14ac:dyDescent="0.25">
      <c r="A407" s="133" t="s">
        <v>2225</v>
      </c>
      <c r="B407" s="125" t="s">
        <v>2226</v>
      </c>
      <c r="C407" s="205" t="s">
        <v>2215</v>
      </c>
      <c r="D407" s="205"/>
      <c r="E407" s="148" t="s">
        <v>76</v>
      </c>
      <c r="F407" s="148" t="s">
        <v>1708</v>
      </c>
      <c r="G407" s="148" t="s">
        <v>2227</v>
      </c>
      <c r="H407" s="148" t="s">
        <v>2228</v>
      </c>
      <c r="I407" s="205" t="s">
        <v>44</v>
      </c>
      <c r="J407" s="205" t="s">
        <v>2229</v>
      </c>
      <c r="K407" s="135">
        <v>936</v>
      </c>
      <c r="L407" s="232" t="s">
        <v>2230</v>
      </c>
      <c r="M407" s="254"/>
      <c r="N407" s="253"/>
      <c r="O407" s="281"/>
      <c r="P407" s="294"/>
      <c r="Q407" s="294"/>
      <c r="R407" s="294"/>
      <c r="S407" s="300" t="s">
        <v>2227</v>
      </c>
      <c r="T407" s="300" t="s">
        <v>2231</v>
      </c>
      <c r="U407" s="311">
        <v>320</v>
      </c>
      <c r="V407" s="311" t="s">
        <v>1712</v>
      </c>
      <c r="W407" s="138"/>
      <c r="X407" s="139"/>
    </row>
    <row r="408" spans="1:256" s="142" customFormat="1" x14ac:dyDescent="0.25">
      <c r="A408" s="133" t="s">
        <v>2232</v>
      </c>
      <c r="B408" s="125" t="s">
        <v>2233</v>
      </c>
      <c r="C408" s="205" t="s">
        <v>2215</v>
      </c>
      <c r="D408" s="205"/>
      <c r="E408" s="148" t="s">
        <v>76</v>
      </c>
      <c r="F408" s="148" t="s">
        <v>1708</v>
      </c>
      <c r="G408" s="148" t="s">
        <v>2234</v>
      </c>
      <c r="H408" s="148" t="s">
        <v>2235</v>
      </c>
      <c r="I408" s="205" t="s">
        <v>44</v>
      </c>
      <c r="J408" s="205" t="s">
        <v>1711</v>
      </c>
      <c r="K408" s="135">
        <v>677</v>
      </c>
      <c r="L408" s="232" t="s">
        <v>975</v>
      </c>
      <c r="M408" s="148"/>
      <c r="N408" s="205"/>
      <c r="O408" s="224" t="s">
        <v>495</v>
      </c>
      <c r="P408" s="146"/>
      <c r="Q408" s="146"/>
      <c r="R408" s="146"/>
      <c r="S408" s="137" t="s">
        <v>2236</v>
      </c>
      <c r="T408" s="137" t="s">
        <v>2237</v>
      </c>
      <c r="U408" s="135">
        <v>1152</v>
      </c>
      <c r="V408" s="135" t="s">
        <v>238</v>
      </c>
      <c r="W408" s="138"/>
      <c r="X408" s="139"/>
    </row>
    <row r="409" spans="1:256" s="178" customFormat="1" ht="45.6" x14ac:dyDescent="0.25">
      <c r="A409" s="160" t="s">
        <v>2238</v>
      </c>
      <c r="B409" s="150" t="s">
        <v>2239</v>
      </c>
      <c r="C409" s="151" t="s">
        <v>2240</v>
      </c>
      <c r="D409" s="151" t="s">
        <v>1699</v>
      </c>
      <c r="E409" s="153" t="s">
        <v>135</v>
      </c>
      <c r="F409" s="153" t="s">
        <v>136</v>
      </c>
      <c r="G409" s="153" t="s">
        <v>2241</v>
      </c>
      <c r="H409" s="153" t="s">
        <v>2242</v>
      </c>
      <c r="I409" s="151" t="s">
        <v>44</v>
      </c>
      <c r="J409" s="151" t="s">
        <v>2098</v>
      </c>
      <c r="K409" s="156">
        <v>1128</v>
      </c>
      <c r="L409" s="235" t="s">
        <v>2243</v>
      </c>
      <c r="M409" s="153" t="s">
        <v>111</v>
      </c>
      <c r="N409" s="151"/>
      <c r="O409" s="223" t="s">
        <v>587</v>
      </c>
      <c r="P409" s="161" t="s">
        <v>2244</v>
      </c>
      <c r="Q409" s="161" t="s">
        <v>686</v>
      </c>
      <c r="R409" s="161"/>
      <c r="S409" s="155" t="s">
        <v>2245</v>
      </c>
      <c r="T409" s="155" t="s">
        <v>2246</v>
      </c>
      <c r="U409" s="156">
        <v>321</v>
      </c>
      <c r="V409" s="156" t="s">
        <v>1712</v>
      </c>
      <c r="W409" s="162"/>
      <c r="X409" s="163"/>
      <c r="HF409" s="178" t="s">
        <v>49</v>
      </c>
    </row>
    <row r="410" spans="1:256" s="142" customFormat="1" x14ac:dyDescent="0.25">
      <c r="A410" s="133" t="s">
        <v>2247</v>
      </c>
      <c r="B410" s="125" t="s">
        <v>2248</v>
      </c>
      <c r="C410" s="205" t="s">
        <v>2240</v>
      </c>
      <c r="D410" s="205"/>
      <c r="E410" s="148" t="s">
        <v>375</v>
      </c>
      <c r="F410" s="148" t="s">
        <v>1708</v>
      </c>
      <c r="G410" s="148" t="s">
        <v>2249</v>
      </c>
      <c r="H410" s="148" t="s">
        <v>2250</v>
      </c>
      <c r="I410" s="205" t="s">
        <v>44</v>
      </c>
      <c r="J410" s="205" t="s">
        <v>1643</v>
      </c>
      <c r="K410" s="135" t="s">
        <v>2251</v>
      </c>
      <c r="L410" s="232" t="s">
        <v>2252</v>
      </c>
      <c r="M410" s="148" t="s">
        <v>111</v>
      </c>
      <c r="N410" s="205"/>
      <c r="O410" s="288"/>
      <c r="P410" s="205"/>
      <c r="Q410" s="205"/>
      <c r="R410" s="205"/>
      <c r="S410" s="137"/>
      <c r="T410" s="137"/>
      <c r="U410" s="135"/>
      <c r="V410" s="135"/>
      <c r="W410" s="138"/>
      <c r="X410" s="139"/>
      <c r="HF410" s="142" t="s">
        <v>49</v>
      </c>
    </row>
    <row r="411" spans="1:256" s="142" customFormat="1" x14ac:dyDescent="0.25">
      <c r="A411" s="133" t="s">
        <v>2253</v>
      </c>
      <c r="B411" s="125" t="s">
        <v>2254</v>
      </c>
      <c r="C411" s="205" t="s">
        <v>2240</v>
      </c>
      <c r="D411" s="205"/>
      <c r="E411" s="148" t="s">
        <v>84</v>
      </c>
      <c r="F411" s="148" t="s">
        <v>1708</v>
      </c>
      <c r="G411" s="148" t="s">
        <v>126</v>
      </c>
      <c r="H411" s="148"/>
      <c r="I411" s="205"/>
      <c r="J411" s="205"/>
      <c r="K411" s="135"/>
      <c r="L411" s="232"/>
      <c r="M411" s="148" t="s">
        <v>111</v>
      </c>
      <c r="N411" s="205"/>
      <c r="O411" s="131"/>
      <c r="P411" s="205"/>
      <c r="Q411" s="205"/>
      <c r="R411" s="205"/>
      <c r="S411" s="137"/>
      <c r="T411" s="137"/>
      <c r="U411" s="135"/>
      <c r="V411" s="135"/>
      <c r="W411" s="138"/>
      <c r="X411" s="139"/>
      <c r="HF411" s="142" t="s">
        <v>49</v>
      </c>
    </row>
    <row r="412" spans="1:256" s="142" customFormat="1" x14ac:dyDescent="0.25">
      <c r="A412" s="133" t="s">
        <v>2255</v>
      </c>
      <c r="B412" s="125" t="s">
        <v>2256</v>
      </c>
      <c r="C412" s="205" t="s">
        <v>2240</v>
      </c>
      <c r="D412" s="205"/>
      <c r="E412" s="148" t="s">
        <v>76</v>
      </c>
      <c r="F412" s="148" t="s">
        <v>1708</v>
      </c>
      <c r="G412" s="148" t="s">
        <v>2257</v>
      </c>
      <c r="H412" s="148" t="s">
        <v>2258</v>
      </c>
      <c r="I412" s="205" t="s">
        <v>44</v>
      </c>
      <c r="J412" s="205" t="s">
        <v>153</v>
      </c>
      <c r="K412" s="135">
        <v>1708</v>
      </c>
      <c r="L412" s="232" t="s">
        <v>2259</v>
      </c>
      <c r="M412" s="148"/>
      <c r="N412" s="205"/>
      <c r="O412" s="131" t="s">
        <v>379</v>
      </c>
      <c r="P412" s="205"/>
      <c r="Q412" s="205"/>
      <c r="R412" s="205"/>
      <c r="S412" s="137"/>
      <c r="T412" s="137"/>
      <c r="U412" s="135"/>
      <c r="V412" s="135"/>
      <c r="W412" s="138"/>
      <c r="X412" s="139"/>
      <c r="HF412" s="142" t="s">
        <v>49</v>
      </c>
    </row>
    <row r="413" spans="1:256" s="142" customFormat="1" x14ac:dyDescent="0.25">
      <c r="A413" s="133" t="s">
        <v>2260</v>
      </c>
      <c r="B413" s="125" t="s">
        <v>2261</v>
      </c>
      <c r="C413" s="205" t="s">
        <v>2240</v>
      </c>
      <c r="D413" s="205"/>
      <c r="E413" s="148" t="s">
        <v>76</v>
      </c>
      <c r="F413" s="148" t="s">
        <v>1708</v>
      </c>
      <c r="G413" s="148" t="s">
        <v>2262</v>
      </c>
      <c r="H413" s="148" t="s">
        <v>2263</v>
      </c>
      <c r="I413" s="205" t="s">
        <v>44</v>
      </c>
      <c r="J413" s="205" t="s">
        <v>1711</v>
      </c>
      <c r="K413" s="135">
        <v>216</v>
      </c>
      <c r="L413" s="232" t="s">
        <v>1712</v>
      </c>
      <c r="M413" s="148"/>
      <c r="N413" s="205"/>
      <c r="O413" s="131" t="s">
        <v>379</v>
      </c>
      <c r="P413" s="205"/>
      <c r="Q413" s="205"/>
      <c r="R413" s="205"/>
      <c r="S413" s="137" t="s">
        <v>2264</v>
      </c>
      <c r="T413" s="137" t="s">
        <v>2265</v>
      </c>
      <c r="U413" s="135">
        <v>110</v>
      </c>
      <c r="V413" s="135" t="s">
        <v>2266</v>
      </c>
      <c r="W413" s="138"/>
      <c r="X413" s="139"/>
      <c r="HF413" s="142" t="s">
        <v>49</v>
      </c>
    </row>
    <row r="414" spans="1:256" s="142" customFormat="1" x14ac:dyDescent="0.25">
      <c r="A414" s="133" t="s">
        <v>2267</v>
      </c>
      <c r="B414" s="125" t="s">
        <v>2268</v>
      </c>
      <c r="C414" s="205" t="s">
        <v>2240</v>
      </c>
      <c r="D414" s="205"/>
      <c r="E414" s="148" t="s">
        <v>76</v>
      </c>
      <c r="F414" s="148" t="s">
        <v>1708</v>
      </c>
      <c r="G414" s="148" t="s">
        <v>2269</v>
      </c>
      <c r="H414" s="148" t="s">
        <v>2270</v>
      </c>
      <c r="I414" s="205" t="s">
        <v>44</v>
      </c>
      <c r="J414" s="205" t="s">
        <v>389</v>
      </c>
      <c r="K414" s="135">
        <v>1370</v>
      </c>
      <c r="L414" s="232" t="s">
        <v>2271</v>
      </c>
      <c r="M414" s="148"/>
      <c r="N414" s="205"/>
      <c r="O414" s="131" t="s">
        <v>2272</v>
      </c>
      <c r="P414" s="205"/>
      <c r="Q414" s="205"/>
      <c r="R414" s="205"/>
      <c r="S414" s="137"/>
      <c r="T414" s="137"/>
      <c r="U414" s="135"/>
      <c r="V414" s="135"/>
      <c r="W414" s="138"/>
      <c r="X414" s="139"/>
      <c r="HF414" s="142" t="s">
        <v>49</v>
      </c>
    </row>
    <row r="415" spans="1:256" s="142" customFormat="1" x14ac:dyDescent="0.25">
      <c r="A415" s="133" t="s">
        <v>2273</v>
      </c>
      <c r="B415" s="125" t="s">
        <v>2274</v>
      </c>
      <c r="C415" s="205" t="s">
        <v>2240</v>
      </c>
      <c r="D415" s="205"/>
      <c r="E415" s="148" t="s">
        <v>76</v>
      </c>
      <c r="F415" s="148" t="s">
        <v>1708</v>
      </c>
      <c r="G415" s="148" t="s">
        <v>2275</v>
      </c>
      <c r="H415" s="148" t="s">
        <v>2276</v>
      </c>
      <c r="I415" s="205" t="s">
        <v>44</v>
      </c>
      <c r="J415" s="205" t="s">
        <v>1711</v>
      </c>
      <c r="K415" s="135">
        <v>218</v>
      </c>
      <c r="L415" s="232" t="s">
        <v>1712</v>
      </c>
      <c r="M415" s="148"/>
      <c r="N415" s="205"/>
      <c r="O415" s="131" t="s">
        <v>379</v>
      </c>
      <c r="P415" s="205"/>
      <c r="Q415" s="205"/>
      <c r="R415" s="205"/>
      <c r="S415" s="137" t="s">
        <v>2277</v>
      </c>
      <c r="T415" s="137" t="s">
        <v>2278</v>
      </c>
      <c r="U415" s="135">
        <v>325</v>
      </c>
      <c r="V415" s="135" t="s">
        <v>1712</v>
      </c>
      <c r="W415" s="138"/>
      <c r="X415" s="139"/>
      <c r="HF415" s="142" t="s">
        <v>49</v>
      </c>
    </row>
    <row r="416" spans="1:256" s="142" customFormat="1" x14ac:dyDescent="0.25">
      <c r="A416" s="133" t="s">
        <v>2279</v>
      </c>
      <c r="B416" s="125" t="s">
        <v>2280</v>
      </c>
      <c r="C416" s="205" t="s">
        <v>2240</v>
      </c>
      <c r="D416" s="205"/>
      <c r="E416" s="148" t="s">
        <v>375</v>
      </c>
      <c r="F416" s="148" t="s">
        <v>1708</v>
      </c>
      <c r="G416" s="148" t="s">
        <v>2281</v>
      </c>
      <c r="H416" s="148" t="s">
        <v>2282</v>
      </c>
      <c r="I416" s="205" t="s">
        <v>44</v>
      </c>
      <c r="J416" s="205" t="s">
        <v>1819</v>
      </c>
      <c r="K416" s="135" t="s">
        <v>2283</v>
      </c>
      <c r="L416" s="232" t="s">
        <v>110</v>
      </c>
      <c r="M416" s="148" t="s">
        <v>2284</v>
      </c>
      <c r="N416" s="205"/>
      <c r="O416" s="131" t="s">
        <v>379</v>
      </c>
      <c r="P416" s="205"/>
      <c r="Q416" s="205"/>
      <c r="R416" s="205"/>
      <c r="S416" s="137" t="s">
        <v>2281</v>
      </c>
      <c r="T416" s="137" t="s">
        <v>2282</v>
      </c>
      <c r="U416" s="135" t="s">
        <v>2285</v>
      </c>
      <c r="V416" s="135" t="s">
        <v>1712</v>
      </c>
      <c r="W416" s="138"/>
      <c r="X416" s="139"/>
      <c r="Y416" s="142" t="s">
        <v>49</v>
      </c>
      <c r="Z416" s="142" t="s">
        <v>49</v>
      </c>
      <c r="AA416" s="142" t="s">
        <v>49</v>
      </c>
      <c r="AB416" s="142" t="s">
        <v>49</v>
      </c>
      <c r="AC416" s="142" t="s">
        <v>49</v>
      </c>
      <c r="AD416" s="142" t="s">
        <v>49</v>
      </c>
      <c r="AE416" s="142" t="s">
        <v>49</v>
      </c>
      <c r="AF416" s="142" t="s">
        <v>49</v>
      </c>
      <c r="AG416" s="142" t="s">
        <v>49</v>
      </c>
      <c r="AH416" s="142" t="s">
        <v>49</v>
      </c>
      <c r="AI416" s="142" t="s">
        <v>49</v>
      </c>
      <c r="AJ416" s="142" t="s">
        <v>49</v>
      </c>
      <c r="AK416" s="142" t="s">
        <v>49</v>
      </c>
      <c r="AL416" s="142" t="s">
        <v>49</v>
      </c>
      <c r="AM416" s="142" t="s">
        <v>49</v>
      </c>
      <c r="AN416" s="142" t="s">
        <v>49</v>
      </c>
      <c r="AO416" s="142" t="s">
        <v>49</v>
      </c>
      <c r="AP416" s="142" t="s">
        <v>49</v>
      </c>
      <c r="AQ416" s="142" t="s">
        <v>49</v>
      </c>
      <c r="AR416" s="142" t="s">
        <v>49</v>
      </c>
      <c r="AS416" s="142" t="s">
        <v>49</v>
      </c>
      <c r="AT416" s="142" t="s">
        <v>49</v>
      </c>
      <c r="AU416" s="142" t="s">
        <v>49</v>
      </c>
      <c r="AV416" s="142" t="s">
        <v>49</v>
      </c>
      <c r="AW416" s="142" t="s">
        <v>49</v>
      </c>
      <c r="AX416" s="142" t="s">
        <v>49</v>
      </c>
      <c r="AY416" s="142" t="s">
        <v>49</v>
      </c>
      <c r="AZ416" s="142" t="s">
        <v>49</v>
      </c>
      <c r="BA416" s="142" t="s">
        <v>49</v>
      </c>
      <c r="BB416" s="142" t="s">
        <v>49</v>
      </c>
      <c r="BC416" s="142" t="s">
        <v>49</v>
      </c>
      <c r="BD416" s="142" t="s">
        <v>49</v>
      </c>
      <c r="BE416" s="142" t="s">
        <v>49</v>
      </c>
      <c r="BF416" s="142" t="s">
        <v>49</v>
      </c>
      <c r="BG416" s="142" t="s">
        <v>49</v>
      </c>
      <c r="BH416" s="142" t="s">
        <v>49</v>
      </c>
      <c r="BI416" s="142" t="s">
        <v>49</v>
      </c>
      <c r="BJ416" s="142" t="s">
        <v>49</v>
      </c>
      <c r="BK416" s="142" t="s">
        <v>49</v>
      </c>
      <c r="BL416" s="142" t="s">
        <v>49</v>
      </c>
      <c r="BM416" s="142" t="s">
        <v>49</v>
      </c>
      <c r="BN416" s="142" t="s">
        <v>49</v>
      </c>
      <c r="BO416" s="142" t="s">
        <v>49</v>
      </c>
      <c r="BP416" s="142" t="s">
        <v>49</v>
      </c>
      <c r="BQ416" s="142" t="s">
        <v>49</v>
      </c>
      <c r="BR416" s="142" t="s">
        <v>49</v>
      </c>
      <c r="BS416" s="142" t="s">
        <v>49</v>
      </c>
      <c r="BT416" s="142" t="s">
        <v>49</v>
      </c>
      <c r="BU416" s="142" t="s">
        <v>49</v>
      </c>
      <c r="BV416" s="142" t="s">
        <v>49</v>
      </c>
      <c r="BW416" s="142" t="s">
        <v>49</v>
      </c>
      <c r="BX416" s="142" t="s">
        <v>49</v>
      </c>
      <c r="BY416" s="142" t="s">
        <v>49</v>
      </c>
      <c r="BZ416" s="142" t="s">
        <v>49</v>
      </c>
      <c r="CA416" s="142" t="s">
        <v>49</v>
      </c>
      <c r="CB416" s="142" t="s">
        <v>49</v>
      </c>
      <c r="CC416" s="142" t="s">
        <v>49</v>
      </c>
      <c r="CD416" s="142" t="s">
        <v>49</v>
      </c>
      <c r="CE416" s="142" t="s">
        <v>49</v>
      </c>
      <c r="CF416" s="142" t="s">
        <v>49</v>
      </c>
      <c r="CG416" s="142" t="s">
        <v>49</v>
      </c>
      <c r="CH416" s="142" t="s">
        <v>49</v>
      </c>
      <c r="CI416" s="142" t="s">
        <v>49</v>
      </c>
      <c r="CJ416" s="142" t="s">
        <v>49</v>
      </c>
      <c r="CK416" s="142" t="s">
        <v>49</v>
      </c>
      <c r="CL416" s="142" t="s">
        <v>49</v>
      </c>
      <c r="CM416" s="142" t="s">
        <v>49</v>
      </c>
      <c r="CN416" s="142" t="s">
        <v>49</v>
      </c>
      <c r="CO416" s="142" t="s">
        <v>49</v>
      </c>
      <c r="CP416" s="142" t="s">
        <v>49</v>
      </c>
      <c r="CQ416" s="142" t="s">
        <v>49</v>
      </c>
      <c r="CR416" s="142" t="s">
        <v>49</v>
      </c>
      <c r="CS416" s="142" t="s">
        <v>49</v>
      </c>
      <c r="CT416" s="142" t="s">
        <v>49</v>
      </c>
      <c r="CU416" s="142" t="s">
        <v>49</v>
      </c>
      <c r="CV416" s="142" t="s">
        <v>49</v>
      </c>
      <c r="CW416" s="142" t="s">
        <v>49</v>
      </c>
      <c r="CX416" s="142" t="s">
        <v>49</v>
      </c>
      <c r="CY416" s="142" t="s">
        <v>49</v>
      </c>
      <c r="CZ416" s="142" t="s">
        <v>49</v>
      </c>
      <c r="DA416" s="142" t="s">
        <v>49</v>
      </c>
      <c r="DB416" s="142" t="s">
        <v>49</v>
      </c>
      <c r="DC416" s="142" t="s">
        <v>49</v>
      </c>
      <c r="DD416" s="142" t="s">
        <v>49</v>
      </c>
      <c r="DE416" s="142" t="s">
        <v>49</v>
      </c>
      <c r="DF416" s="142" t="s">
        <v>49</v>
      </c>
      <c r="DG416" s="142" t="s">
        <v>49</v>
      </c>
      <c r="DH416" s="142" t="s">
        <v>49</v>
      </c>
      <c r="DI416" s="142" t="s">
        <v>49</v>
      </c>
      <c r="DJ416" s="142" t="s">
        <v>49</v>
      </c>
      <c r="DK416" s="142" t="s">
        <v>49</v>
      </c>
      <c r="DL416" s="142" t="s">
        <v>49</v>
      </c>
      <c r="DM416" s="142" t="s">
        <v>49</v>
      </c>
      <c r="DN416" s="142" t="s">
        <v>49</v>
      </c>
      <c r="DO416" s="142" t="s">
        <v>49</v>
      </c>
      <c r="DP416" s="142" t="s">
        <v>49</v>
      </c>
      <c r="DQ416" s="142" t="s">
        <v>49</v>
      </c>
      <c r="DR416" s="142" t="s">
        <v>49</v>
      </c>
      <c r="DS416" s="142" t="s">
        <v>49</v>
      </c>
      <c r="DT416" s="142" t="s">
        <v>49</v>
      </c>
      <c r="DU416" s="142" t="s">
        <v>49</v>
      </c>
      <c r="DV416" s="142" t="s">
        <v>49</v>
      </c>
      <c r="DW416" s="142" t="s">
        <v>49</v>
      </c>
      <c r="DX416" s="142" t="s">
        <v>49</v>
      </c>
      <c r="DY416" s="142" t="s">
        <v>49</v>
      </c>
      <c r="DZ416" s="142" t="s">
        <v>49</v>
      </c>
      <c r="EA416" s="142" t="s">
        <v>49</v>
      </c>
      <c r="EB416" s="142" t="s">
        <v>49</v>
      </c>
      <c r="EC416" s="142" t="s">
        <v>49</v>
      </c>
      <c r="ED416" s="142" t="s">
        <v>49</v>
      </c>
      <c r="EE416" s="142" t="s">
        <v>49</v>
      </c>
      <c r="EF416" s="142" t="s">
        <v>49</v>
      </c>
      <c r="EG416" s="142" t="s">
        <v>49</v>
      </c>
      <c r="EH416" s="142" t="s">
        <v>49</v>
      </c>
      <c r="EI416" s="142" t="s">
        <v>49</v>
      </c>
      <c r="EJ416" s="142" t="s">
        <v>49</v>
      </c>
      <c r="EK416" s="142" t="s">
        <v>49</v>
      </c>
      <c r="EL416" s="142" t="s">
        <v>49</v>
      </c>
      <c r="EM416" s="142" t="s">
        <v>49</v>
      </c>
      <c r="EN416" s="142" t="s">
        <v>49</v>
      </c>
      <c r="EO416" s="142" t="s">
        <v>49</v>
      </c>
      <c r="EP416" s="142" t="s">
        <v>49</v>
      </c>
      <c r="EQ416" s="142" t="s">
        <v>49</v>
      </c>
      <c r="ER416" s="142" t="s">
        <v>49</v>
      </c>
      <c r="ES416" s="142" t="s">
        <v>49</v>
      </c>
      <c r="ET416" s="142" t="s">
        <v>49</v>
      </c>
      <c r="EU416" s="142" t="s">
        <v>49</v>
      </c>
      <c r="EV416" s="142" t="s">
        <v>49</v>
      </c>
      <c r="EW416" s="142" t="s">
        <v>49</v>
      </c>
      <c r="EX416" s="142" t="s">
        <v>49</v>
      </c>
      <c r="EY416" s="142" t="s">
        <v>49</v>
      </c>
      <c r="EZ416" s="142" t="s">
        <v>49</v>
      </c>
      <c r="FA416" s="142" t="s">
        <v>49</v>
      </c>
      <c r="FB416" s="142" t="s">
        <v>49</v>
      </c>
      <c r="FC416" s="142" t="s">
        <v>49</v>
      </c>
      <c r="FD416" s="142" t="s">
        <v>49</v>
      </c>
      <c r="FE416" s="142" t="s">
        <v>49</v>
      </c>
      <c r="FF416" s="142" t="s">
        <v>49</v>
      </c>
      <c r="FG416" s="142" t="s">
        <v>49</v>
      </c>
      <c r="FH416" s="142" t="s">
        <v>49</v>
      </c>
      <c r="FI416" s="142" t="s">
        <v>49</v>
      </c>
      <c r="FJ416" s="142" t="s">
        <v>49</v>
      </c>
      <c r="FK416" s="142" t="s">
        <v>49</v>
      </c>
      <c r="FL416" s="142" t="s">
        <v>49</v>
      </c>
      <c r="FM416" s="142" t="s">
        <v>49</v>
      </c>
      <c r="FN416" s="142" t="s">
        <v>49</v>
      </c>
      <c r="FO416" s="142" t="s">
        <v>49</v>
      </c>
      <c r="FP416" s="142" t="s">
        <v>49</v>
      </c>
      <c r="FQ416" s="142" t="s">
        <v>49</v>
      </c>
      <c r="FR416" s="142" t="s">
        <v>49</v>
      </c>
      <c r="FS416" s="142" t="s">
        <v>49</v>
      </c>
      <c r="FT416" s="142" t="s">
        <v>49</v>
      </c>
      <c r="FU416" s="142" t="s">
        <v>49</v>
      </c>
      <c r="FV416" s="142" t="s">
        <v>49</v>
      </c>
      <c r="FW416" s="142" t="s">
        <v>49</v>
      </c>
      <c r="FX416" s="142" t="s">
        <v>49</v>
      </c>
      <c r="FY416" s="142" t="s">
        <v>49</v>
      </c>
      <c r="FZ416" s="142" t="s">
        <v>49</v>
      </c>
      <c r="GA416" s="142" t="s">
        <v>49</v>
      </c>
      <c r="GB416" s="142" t="s">
        <v>49</v>
      </c>
      <c r="GC416" s="142" t="s">
        <v>49</v>
      </c>
      <c r="GD416" s="142" t="s">
        <v>49</v>
      </c>
      <c r="GE416" s="142" t="s">
        <v>49</v>
      </c>
      <c r="GF416" s="142" t="s">
        <v>49</v>
      </c>
      <c r="GG416" s="142" t="s">
        <v>49</v>
      </c>
      <c r="GH416" s="142" t="s">
        <v>49</v>
      </c>
      <c r="GI416" s="142" t="s">
        <v>49</v>
      </c>
      <c r="GJ416" s="142" t="s">
        <v>49</v>
      </c>
      <c r="GK416" s="142" t="s">
        <v>49</v>
      </c>
      <c r="GL416" s="142" t="s">
        <v>49</v>
      </c>
      <c r="GM416" s="142" t="s">
        <v>49</v>
      </c>
      <c r="GN416" s="142" t="s">
        <v>49</v>
      </c>
      <c r="GO416" s="142" t="s">
        <v>49</v>
      </c>
      <c r="GP416" s="142" t="s">
        <v>49</v>
      </c>
      <c r="GQ416" s="142" t="s">
        <v>49</v>
      </c>
      <c r="GR416" s="142" t="s">
        <v>49</v>
      </c>
      <c r="GS416" s="142" t="s">
        <v>49</v>
      </c>
      <c r="GT416" s="142" t="s">
        <v>49</v>
      </c>
      <c r="GU416" s="142" t="s">
        <v>49</v>
      </c>
      <c r="GV416" s="142" t="s">
        <v>49</v>
      </c>
      <c r="GW416" s="142" t="s">
        <v>49</v>
      </c>
      <c r="GX416" s="142" t="s">
        <v>49</v>
      </c>
      <c r="GY416" s="142" t="s">
        <v>49</v>
      </c>
      <c r="GZ416" s="142" t="s">
        <v>49</v>
      </c>
      <c r="HA416" s="142" t="s">
        <v>49</v>
      </c>
      <c r="HB416" s="142" t="s">
        <v>49</v>
      </c>
      <c r="HC416" s="142" t="s">
        <v>49</v>
      </c>
      <c r="HD416" s="142" t="s">
        <v>49</v>
      </c>
      <c r="HE416" s="142" t="s">
        <v>49</v>
      </c>
      <c r="HF416" s="142" t="s">
        <v>49</v>
      </c>
      <c r="HG416" s="142" t="s">
        <v>49</v>
      </c>
      <c r="HH416" s="142" t="s">
        <v>49</v>
      </c>
      <c r="HI416" s="142" t="s">
        <v>49</v>
      </c>
      <c r="HJ416" s="142" t="s">
        <v>49</v>
      </c>
      <c r="HK416" s="142" t="s">
        <v>49</v>
      </c>
      <c r="HL416" s="142" t="s">
        <v>49</v>
      </c>
      <c r="HM416" s="142" t="s">
        <v>49</v>
      </c>
      <c r="HN416" s="142" t="s">
        <v>49</v>
      </c>
      <c r="HO416" s="142" t="s">
        <v>49</v>
      </c>
      <c r="HP416" s="142" t="s">
        <v>49</v>
      </c>
      <c r="HQ416" s="142" t="s">
        <v>49</v>
      </c>
      <c r="HR416" s="142" t="s">
        <v>49</v>
      </c>
      <c r="HS416" s="142" t="s">
        <v>49</v>
      </c>
      <c r="HT416" s="142" t="s">
        <v>49</v>
      </c>
      <c r="HU416" s="142" t="s">
        <v>49</v>
      </c>
      <c r="HV416" s="142" t="s">
        <v>49</v>
      </c>
      <c r="HW416" s="142" t="s">
        <v>49</v>
      </c>
      <c r="HX416" s="142" t="s">
        <v>49</v>
      </c>
      <c r="HY416" s="142" t="s">
        <v>49</v>
      </c>
      <c r="HZ416" s="142" t="s">
        <v>49</v>
      </c>
      <c r="IA416" s="142" t="s">
        <v>49</v>
      </c>
      <c r="IB416" s="142" t="s">
        <v>49</v>
      </c>
      <c r="IC416" s="142" t="s">
        <v>49</v>
      </c>
      <c r="ID416" s="142" t="s">
        <v>49</v>
      </c>
      <c r="IE416" s="142" t="s">
        <v>49</v>
      </c>
      <c r="IF416" s="142" t="s">
        <v>49</v>
      </c>
      <c r="IG416" s="142" t="s">
        <v>49</v>
      </c>
      <c r="IH416" s="142" t="s">
        <v>49</v>
      </c>
      <c r="II416" s="142" t="s">
        <v>49</v>
      </c>
      <c r="IJ416" s="142" t="s">
        <v>49</v>
      </c>
      <c r="IK416" s="142" t="s">
        <v>49</v>
      </c>
      <c r="IL416" s="142" t="s">
        <v>49</v>
      </c>
      <c r="IM416" s="142" t="s">
        <v>49</v>
      </c>
      <c r="IN416" s="142" t="s">
        <v>49</v>
      </c>
      <c r="IO416" s="142" t="s">
        <v>49</v>
      </c>
      <c r="IP416" s="142" t="s">
        <v>49</v>
      </c>
      <c r="IQ416" s="142" t="s">
        <v>49</v>
      </c>
      <c r="IR416" s="142" t="s">
        <v>49</v>
      </c>
      <c r="IS416" s="142" t="s">
        <v>49</v>
      </c>
      <c r="IT416" s="142" t="s">
        <v>49</v>
      </c>
      <c r="IU416" s="142" t="s">
        <v>49</v>
      </c>
      <c r="IV416" s="142" t="s">
        <v>49</v>
      </c>
    </row>
    <row r="417" spans="1:214" s="178" customFormat="1" ht="22.8" x14ac:dyDescent="0.25">
      <c r="A417" s="160" t="s">
        <v>2286</v>
      </c>
      <c r="B417" s="150" t="s">
        <v>1697</v>
      </c>
      <c r="C417" s="151" t="s">
        <v>2287</v>
      </c>
      <c r="D417" s="151" t="s">
        <v>1699</v>
      </c>
      <c r="E417" s="153" t="s">
        <v>107</v>
      </c>
      <c r="F417" s="153" t="s">
        <v>136</v>
      </c>
      <c r="G417" s="153" t="s">
        <v>2288</v>
      </c>
      <c r="H417" s="267" t="s">
        <v>2289</v>
      </c>
      <c r="I417" s="151" t="s">
        <v>44</v>
      </c>
      <c r="J417" s="151" t="s">
        <v>2098</v>
      </c>
      <c r="K417" s="156">
        <v>526</v>
      </c>
      <c r="L417" s="235" t="s">
        <v>919</v>
      </c>
      <c r="M417" s="153" t="s">
        <v>111</v>
      </c>
      <c r="N417" s="151"/>
      <c r="O417" s="223" t="s">
        <v>587</v>
      </c>
      <c r="P417" s="161" t="s">
        <v>325</v>
      </c>
      <c r="Q417" s="161"/>
      <c r="R417" s="161"/>
      <c r="S417" s="155" t="s">
        <v>2290</v>
      </c>
      <c r="T417" s="155" t="s">
        <v>2291</v>
      </c>
      <c r="U417" s="156">
        <v>710</v>
      </c>
      <c r="V417" s="156" t="s">
        <v>1798</v>
      </c>
      <c r="W417" s="162"/>
      <c r="X417" s="163"/>
      <c r="HF417" s="178" t="s">
        <v>49</v>
      </c>
    </row>
    <row r="418" spans="1:214" s="142" customFormat="1" x14ac:dyDescent="0.25">
      <c r="A418" s="133" t="s">
        <v>2292</v>
      </c>
      <c r="B418" s="125" t="s">
        <v>2293</v>
      </c>
      <c r="C418" s="205" t="s">
        <v>2287</v>
      </c>
      <c r="D418" s="205"/>
      <c r="E418" s="148" t="s">
        <v>76</v>
      </c>
      <c r="F418" s="148" t="s">
        <v>1708</v>
      </c>
      <c r="G418" s="148" t="s">
        <v>2290</v>
      </c>
      <c r="H418" s="148" t="s">
        <v>2291</v>
      </c>
      <c r="I418" s="205" t="s">
        <v>44</v>
      </c>
      <c r="J418" s="205" t="s">
        <v>153</v>
      </c>
      <c r="K418" s="135">
        <v>849</v>
      </c>
      <c r="L418" s="232" t="s">
        <v>697</v>
      </c>
      <c r="M418" s="148"/>
      <c r="N418" s="205"/>
      <c r="O418" s="224"/>
      <c r="P418" s="146"/>
      <c r="Q418" s="146"/>
      <c r="R418" s="146"/>
      <c r="S418" s="137" t="s">
        <v>2294</v>
      </c>
      <c r="T418" s="137" t="s">
        <v>2295</v>
      </c>
      <c r="U418" s="135">
        <v>869</v>
      </c>
      <c r="V418" s="135" t="s">
        <v>1088</v>
      </c>
      <c r="W418" s="138"/>
      <c r="X418" s="139"/>
      <c r="HF418" s="142" t="s">
        <v>49</v>
      </c>
    </row>
    <row r="419" spans="1:214" s="142" customFormat="1" x14ac:dyDescent="0.25">
      <c r="A419" s="133" t="s">
        <v>2296</v>
      </c>
      <c r="B419" s="125" t="s">
        <v>2297</v>
      </c>
      <c r="C419" s="205" t="s">
        <v>2287</v>
      </c>
      <c r="D419" s="205"/>
      <c r="E419" s="148" t="s">
        <v>76</v>
      </c>
      <c r="F419" s="148" t="s">
        <v>1708</v>
      </c>
      <c r="G419" s="148" t="s">
        <v>2298</v>
      </c>
      <c r="H419" s="148" t="s">
        <v>2299</v>
      </c>
      <c r="I419" s="205" t="s">
        <v>44</v>
      </c>
      <c r="J419" s="205" t="s">
        <v>71</v>
      </c>
      <c r="K419" s="135">
        <v>810</v>
      </c>
      <c r="L419" s="232" t="s">
        <v>2300</v>
      </c>
      <c r="M419" s="148"/>
      <c r="N419" s="205"/>
      <c r="O419" s="224" t="s">
        <v>538</v>
      </c>
      <c r="P419" s="146" t="s">
        <v>1605</v>
      </c>
      <c r="Q419" s="146"/>
      <c r="R419" s="146"/>
      <c r="S419" s="137"/>
      <c r="T419" s="137"/>
      <c r="U419" s="135"/>
      <c r="V419" s="135"/>
      <c r="W419" s="138"/>
      <c r="X419" s="139"/>
      <c r="HF419" s="142" t="s">
        <v>49</v>
      </c>
    </row>
    <row r="420" spans="1:214" s="142" customFormat="1" x14ac:dyDescent="0.25">
      <c r="A420" s="133" t="s">
        <v>2301</v>
      </c>
      <c r="B420" s="125" t="s">
        <v>2302</v>
      </c>
      <c r="C420" s="205" t="s">
        <v>2287</v>
      </c>
      <c r="D420" s="205"/>
      <c r="E420" s="148" t="s">
        <v>76</v>
      </c>
      <c r="F420" s="148" t="s">
        <v>1708</v>
      </c>
      <c r="G420" s="148" t="s">
        <v>2303</v>
      </c>
      <c r="H420" s="148" t="s">
        <v>2304</v>
      </c>
      <c r="I420" s="205" t="s">
        <v>44</v>
      </c>
      <c r="J420" s="205" t="s">
        <v>281</v>
      </c>
      <c r="K420" s="135">
        <v>1297</v>
      </c>
      <c r="L420" s="232" t="s">
        <v>2305</v>
      </c>
      <c r="M420" s="148"/>
      <c r="N420" s="205"/>
      <c r="O420" s="224" t="s">
        <v>379</v>
      </c>
      <c r="P420" s="146"/>
      <c r="Q420" s="146"/>
      <c r="R420" s="146"/>
      <c r="S420" s="137" t="s">
        <v>2306</v>
      </c>
      <c r="T420" s="137" t="s">
        <v>2307</v>
      </c>
      <c r="U420" s="135">
        <v>21</v>
      </c>
      <c r="V420" s="135" t="s">
        <v>1337</v>
      </c>
      <c r="W420" s="138"/>
      <c r="X420" s="139"/>
      <c r="HF420" s="142" t="s">
        <v>49</v>
      </c>
    </row>
    <row r="421" spans="1:214" s="142" customFormat="1" x14ac:dyDescent="0.25">
      <c r="A421" s="133" t="s">
        <v>2308</v>
      </c>
      <c r="B421" s="125" t="s">
        <v>2309</v>
      </c>
      <c r="C421" s="205" t="s">
        <v>2287</v>
      </c>
      <c r="D421" s="205"/>
      <c r="E421" s="148" t="s">
        <v>76</v>
      </c>
      <c r="F421" s="148" t="s">
        <v>1708</v>
      </c>
      <c r="G421" s="148" t="s">
        <v>2310</v>
      </c>
      <c r="H421" s="148" t="s">
        <v>2311</v>
      </c>
      <c r="I421" s="205" t="s">
        <v>44</v>
      </c>
      <c r="J421" s="205" t="s">
        <v>1990</v>
      </c>
      <c r="K421" s="135">
        <v>877</v>
      </c>
      <c r="L421" s="232" t="s">
        <v>2312</v>
      </c>
      <c r="M421" s="148" t="s">
        <v>111</v>
      </c>
      <c r="N421" s="205"/>
      <c r="O421" s="224" t="s">
        <v>383</v>
      </c>
      <c r="P421" s="146" t="s">
        <v>2313</v>
      </c>
      <c r="Q421" s="146"/>
      <c r="R421" s="146"/>
      <c r="S421" s="137" t="s">
        <v>2314</v>
      </c>
      <c r="T421" s="137" t="s">
        <v>2315</v>
      </c>
      <c r="U421" s="135">
        <v>1094</v>
      </c>
      <c r="V421" s="135" t="s">
        <v>2316</v>
      </c>
      <c r="W421" s="138"/>
      <c r="X421" s="139"/>
      <c r="HF421" s="142" t="s">
        <v>49</v>
      </c>
    </row>
    <row r="422" spans="1:214" s="142" customFormat="1" x14ac:dyDescent="0.25">
      <c r="A422" s="133" t="s">
        <v>2317</v>
      </c>
      <c r="B422" s="125" t="s">
        <v>2318</v>
      </c>
      <c r="C422" s="205" t="s">
        <v>2287</v>
      </c>
      <c r="D422" s="205"/>
      <c r="E422" s="148" t="s">
        <v>76</v>
      </c>
      <c r="F422" s="148" t="s">
        <v>1708</v>
      </c>
      <c r="G422" s="148" t="s">
        <v>2319</v>
      </c>
      <c r="H422" s="148" t="s">
        <v>2320</v>
      </c>
      <c r="I422" s="205" t="s">
        <v>44</v>
      </c>
      <c r="J422" s="205" t="s">
        <v>71</v>
      </c>
      <c r="K422" s="135">
        <v>853</v>
      </c>
      <c r="L422" s="232" t="s">
        <v>2321</v>
      </c>
      <c r="M422" s="148"/>
      <c r="N422" s="205"/>
      <c r="O422" s="224" t="s">
        <v>57</v>
      </c>
      <c r="P422" s="146" t="s">
        <v>1383</v>
      </c>
      <c r="Q422" s="146"/>
      <c r="R422" s="146"/>
      <c r="S422" s="137" t="s">
        <v>2322</v>
      </c>
      <c r="T422" s="137" t="s">
        <v>2323</v>
      </c>
      <c r="U422" s="135">
        <v>1960</v>
      </c>
      <c r="V422" s="135" t="s">
        <v>2324</v>
      </c>
      <c r="W422" s="138"/>
      <c r="X422" s="139"/>
      <c r="HF422" s="142" t="s">
        <v>49</v>
      </c>
    </row>
    <row r="423" spans="1:214" s="142" customFormat="1" x14ac:dyDescent="0.25">
      <c r="A423" s="133" t="s">
        <v>2325</v>
      </c>
      <c r="B423" s="125" t="s">
        <v>2326</v>
      </c>
      <c r="C423" s="205" t="s">
        <v>2287</v>
      </c>
      <c r="D423" s="205"/>
      <c r="E423" s="148" t="s">
        <v>84</v>
      </c>
      <c r="F423" s="148" t="s">
        <v>1708</v>
      </c>
      <c r="G423" s="148" t="s">
        <v>2327</v>
      </c>
      <c r="H423" s="148" t="s">
        <v>2328</v>
      </c>
      <c r="I423" s="205" t="s">
        <v>44</v>
      </c>
      <c r="J423" s="205" t="s">
        <v>71</v>
      </c>
      <c r="K423" s="135">
        <v>228</v>
      </c>
      <c r="L423" s="232" t="s">
        <v>1712</v>
      </c>
      <c r="M423" s="148"/>
      <c r="N423" s="205"/>
      <c r="O423" s="224" t="s">
        <v>57</v>
      </c>
      <c r="P423" s="146" t="s">
        <v>1383</v>
      </c>
      <c r="Q423" s="146"/>
      <c r="R423" s="146"/>
      <c r="S423" s="137" t="s">
        <v>2329</v>
      </c>
      <c r="T423" s="137" t="s">
        <v>2330</v>
      </c>
      <c r="U423" s="135">
        <v>2186</v>
      </c>
      <c r="V423" s="135" t="s">
        <v>2331</v>
      </c>
      <c r="W423" s="138"/>
      <c r="X423" s="139"/>
      <c r="HF423" s="142" t="s">
        <v>49</v>
      </c>
    </row>
    <row r="424" spans="1:214" s="178" customFormat="1" ht="22.8" x14ac:dyDescent="0.25">
      <c r="A424" s="160" t="s">
        <v>2332</v>
      </c>
      <c r="B424" s="150" t="s">
        <v>2239</v>
      </c>
      <c r="C424" s="151" t="s">
        <v>2333</v>
      </c>
      <c r="D424" s="151" t="s">
        <v>1699</v>
      </c>
      <c r="E424" s="153" t="s">
        <v>84</v>
      </c>
      <c r="F424" s="153" t="s">
        <v>136</v>
      </c>
      <c r="G424" s="153" t="s">
        <v>2334</v>
      </c>
      <c r="H424" s="267" t="s">
        <v>2335</v>
      </c>
      <c r="I424" s="151" t="s">
        <v>44</v>
      </c>
      <c r="J424" s="151" t="s">
        <v>153</v>
      </c>
      <c r="K424" s="156" t="s">
        <v>2336</v>
      </c>
      <c r="L424" s="235" t="s">
        <v>1022</v>
      </c>
      <c r="M424" s="153"/>
      <c r="N424" s="151"/>
      <c r="O424" s="281"/>
      <c r="P424" s="161"/>
      <c r="Q424" s="161"/>
      <c r="R424" s="161"/>
      <c r="S424" s="155" t="s">
        <v>2337</v>
      </c>
      <c r="T424" s="155" t="s">
        <v>2338</v>
      </c>
      <c r="U424" s="156" t="s">
        <v>2339</v>
      </c>
      <c r="V424" s="156" t="s">
        <v>1189</v>
      </c>
      <c r="W424" s="162"/>
      <c r="X424" s="163"/>
      <c r="HF424" s="178" t="s">
        <v>49</v>
      </c>
    </row>
    <row r="425" spans="1:214" s="142" customFormat="1" ht="22.8" x14ac:dyDescent="0.25">
      <c r="A425" s="133" t="s">
        <v>2340</v>
      </c>
      <c r="B425" s="125" t="s">
        <v>2341</v>
      </c>
      <c r="C425" s="205" t="s">
        <v>2333</v>
      </c>
      <c r="D425" s="205"/>
      <c r="E425" s="148" t="s">
        <v>76</v>
      </c>
      <c r="F425" s="148" t="s">
        <v>1708</v>
      </c>
      <c r="G425" s="148" t="s">
        <v>2342</v>
      </c>
      <c r="H425" s="148" t="s">
        <v>2343</v>
      </c>
      <c r="I425" s="205" t="s">
        <v>44</v>
      </c>
      <c r="J425" s="205" t="s">
        <v>153</v>
      </c>
      <c r="K425" s="135">
        <v>762</v>
      </c>
      <c r="L425" s="232" t="s">
        <v>1644</v>
      </c>
      <c r="M425" s="148" t="s">
        <v>111</v>
      </c>
      <c r="N425" s="205"/>
      <c r="O425" s="224" t="s">
        <v>176</v>
      </c>
      <c r="P425" s="146" t="s">
        <v>2344</v>
      </c>
      <c r="Q425" s="146"/>
      <c r="R425" s="146"/>
      <c r="S425" s="137" t="s">
        <v>2345</v>
      </c>
      <c r="T425" s="137" t="s">
        <v>2346</v>
      </c>
      <c r="U425" s="135">
        <v>1501</v>
      </c>
      <c r="V425" s="135" t="s">
        <v>2347</v>
      </c>
      <c r="W425" s="138"/>
      <c r="X425" s="139"/>
      <c r="HF425" s="142" t="s">
        <v>49</v>
      </c>
    </row>
    <row r="426" spans="1:214" s="142" customFormat="1" ht="28.5" customHeight="1" x14ac:dyDescent="0.25">
      <c r="A426" s="133" t="s">
        <v>2348</v>
      </c>
      <c r="B426" s="125" t="s">
        <v>2349</v>
      </c>
      <c r="C426" s="205" t="s">
        <v>2333</v>
      </c>
      <c r="D426" s="205"/>
      <c r="E426" s="148" t="s">
        <v>76</v>
      </c>
      <c r="F426" s="148" t="s">
        <v>1708</v>
      </c>
      <c r="G426" s="148" t="s">
        <v>2350</v>
      </c>
      <c r="H426" s="148" t="s">
        <v>2351</v>
      </c>
      <c r="I426" s="205" t="s">
        <v>44</v>
      </c>
      <c r="J426" s="285" t="s">
        <v>1758</v>
      </c>
      <c r="K426" s="135">
        <v>1442</v>
      </c>
      <c r="L426" s="232" t="s">
        <v>964</v>
      </c>
      <c r="M426" s="148"/>
      <c r="N426" s="205"/>
      <c r="O426" s="224" t="s">
        <v>2352</v>
      </c>
      <c r="P426" s="146"/>
      <c r="Q426" s="146"/>
      <c r="R426" s="146"/>
      <c r="S426" s="137" t="s">
        <v>2353</v>
      </c>
      <c r="T426" s="137" t="s">
        <v>2354</v>
      </c>
      <c r="U426" s="135">
        <v>1397</v>
      </c>
      <c r="V426" s="135" t="s">
        <v>119</v>
      </c>
      <c r="W426" s="138"/>
      <c r="X426" s="139"/>
      <c r="HF426" s="142" t="s">
        <v>49</v>
      </c>
    </row>
    <row r="427" spans="1:214" s="178" customFormat="1" ht="22.8" x14ac:dyDescent="0.25">
      <c r="A427" s="160" t="s">
        <v>2355</v>
      </c>
      <c r="B427" s="150" t="s">
        <v>2356</v>
      </c>
      <c r="C427" s="151" t="s">
        <v>2357</v>
      </c>
      <c r="D427" s="151" t="s">
        <v>1699</v>
      </c>
      <c r="E427" s="153" t="s">
        <v>135</v>
      </c>
      <c r="F427" s="153" t="s">
        <v>136</v>
      </c>
      <c r="G427" s="153" t="s">
        <v>2358</v>
      </c>
      <c r="H427" s="267" t="s">
        <v>2359</v>
      </c>
      <c r="I427" s="151" t="s">
        <v>44</v>
      </c>
      <c r="J427" s="151" t="s">
        <v>71</v>
      </c>
      <c r="K427" s="156">
        <v>1131</v>
      </c>
      <c r="L427" s="235" t="s">
        <v>2243</v>
      </c>
      <c r="M427" s="153" t="s">
        <v>489</v>
      </c>
      <c r="N427" s="151"/>
      <c r="O427" s="223" t="s">
        <v>2138</v>
      </c>
      <c r="P427" s="161" t="s">
        <v>1383</v>
      </c>
      <c r="Q427" s="161"/>
      <c r="R427" s="161"/>
      <c r="S427" s="155" t="s">
        <v>2360</v>
      </c>
      <c r="T427" s="155" t="s">
        <v>2361</v>
      </c>
      <c r="U427" s="156">
        <v>1909</v>
      </c>
      <c r="V427" s="156" t="s">
        <v>2362</v>
      </c>
      <c r="W427" s="162"/>
      <c r="X427" s="163"/>
      <c r="HF427" s="178" t="s">
        <v>49</v>
      </c>
    </row>
    <row r="428" spans="1:214" s="142" customFormat="1" x14ac:dyDescent="0.25">
      <c r="A428" s="133"/>
      <c r="B428" s="125"/>
      <c r="C428" s="205" t="s">
        <v>2357</v>
      </c>
      <c r="D428" s="205"/>
      <c r="E428" s="184" t="s">
        <v>375</v>
      </c>
      <c r="F428" s="184" t="s">
        <v>77</v>
      </c>
      <c r="G428" s="184" t="s">
        <v>2360</v>
      </c>
      <c r="H428" s="184" t="s">
        <v>2361</v>
      </c>
      <c r="I428" s="205" t="s">
        <v>44</v>
      </c>
      <c r="J428" s="126" t="s">
        <v>2363</v>
      </c>
      <c r="K428" s="135">
        <v>536</v>
      </c>
      <c r="L428" s="232" t="s">
        <v>320</v>
      </c>
      <c r="M428" s="148"/>
      <c r="N428" s="205"/>
      <c r="O428" s="224" t="s">
        <v>495</v>
      </c>
      <c r="P428" s="146"/>
      <c r="Q428" s="146"/>
      <c r="R428" s="146"/>
      <c r="S428" s="137"/>
      <c r="T428" s="137"/>
      <c r="U428" s="135"/>
      <c r="V428" s="135"/>
      <c r="W428" s="138"/>
      <c r="X428" s="139"/>
      <c r="HF428" s="142" t="s">
        <v>49</v>
      </c>
    </row>
    <row r="429" spans="1:214" s="142" customFormat="1" x14ac:dyDescent="0.25">
      <c r="A429" s="133" t="s">
        <v>2364</v>
      </c>
      <c r="B429" s="125" t="s">
        <v>2365</v>
      </c>
      <c r="C429" s="205" t="s">
        <v>2357</v>
      </c>
      <c r="D429" s="205"/>
      <c r="E429" s="148" t="s">
        <v>84</v>
      </c>
      <c r="F429" s="148" t="s">
        <v>1708</v>
      </c>
      <c r="G429" s="188" t="s">
        <v>2366</v>
      </c>
      <c r="H429" s="188" t="s">
        <v>2367</v>
      </c>
      <c r="I429" s="205" t="s">
        <v>44</v>
      </c>
      <c r="J429" s="205" t="s">
        <v>71</v>
      </c>
      <c r="K429" s="135">
        <v>344</v>
      </c>
      <c r="L429" s="232" t="s">
        <v>2368</v>
      </c>
      <c r="M429" s="148" t="s">
        <v>272</v>
      </c>
      <c r="N429" s="205"/>
      <c r="O429" s="224" t="s">
        <v>1130</v>
      </c>
      <c r="P429" s="146" t="s">
        <v>2369</v>
      </c>
      <c r="Q429" s="146" t="s">
        <v>2370</v>
      </c>
      <c r="R429" s="146" t="s">
        <v>2370</v>
      </c>
      <c r="S429" s="137"/>
      <c r="T429" s="137"/>
      <c r="U429" s="135"/>
      <c r="V429" s="135"/>
      <c r="W429" s="138"/>
      <c r="X429" s="139"/>
      <c r="HF429" s="142" t="s">
        <v>49</v>
      </c>
    </row>
    <row r="430" spans="1:214" s="142" customFormat="1" x14ac:dyDescent="0.25">
      <c r="A430" s="133" t="s">
        <v>2371</v>
      </c>
      <c r="B430" s="125" t="s">
        <v>2372</v>
      </c>
      <c r="C430" s="205" t="s">
        <v>2357</v>
      </c>
      <c r="D430" s="205"/>
      <c r="E430" s="148" t="s">
        <v>84</v>
      </c>
      <c r="F430" s="148" t="s">
        <v>1708</v>
      </c>
      <c r="G430" s="148" t="s">
        <v>2373</v>
      </c>
      <c r="H430" s="148" t="s">
        <v>2374</v>
      </c>
      <c r="I430" s="205" t="s">
        <v>44</v>
      </c>
      <c r="J430" s="126" t="s">
        <v>71</v>
      </c>
      <c r="K430" s="135">
        <v>848</v>
      </c>
      <c r="L430" s="232" t="s">
        <v>2375</v>
      </c>
      <c r="M430" s="148"/>
      <c r="N430" s="205"/>
      <c r="O430" s="224" t="s">
        <v>538</v>
      </c>
      <c r="P430" s="146" t="s">
        <v>625</v>
      </c>
      <c r="Q430" s="146"/>
      <c r="R430" s="146"/>
      <c r="S430" s="137" t="s">
        <v>2376</v>
      </c>
      <c r="T430" s="137"/>
      <c r="U430" s="135">
        <v>1108</v>
      </c>
      <c r="V430" s="135" t="s">
        <v>2047</v>
      </c>
      <c r="W430" s="138"/>
      <c r="X430" s="139"/>
      <c r="HF430" s="142" t="s">
        <v>49</v>
      </c>
    </row>
    <row r="431" spans="1:214" s="142" customFormat="1" x14ac:dyDescent="0.25">
      <c r="A431" s="133" t="s">
        <v>2377</v>
      </c>
      <c r="B431" s="125" t="s">
        <v>2378</v>
      </c>
      <c r="C431" s="205" t="s">
        <v>2357</v>
      </c>
      <c r="D431" s="205"/>
      <c r="E431" s="148" t="s">
        <v>107</v>
      </c>
      <c r="F431" s="148" t="s">
        <v>1708</v>
      </c>
      <c r="G431" s="148" t="s">
        <v>2379</v>
      </c>
      <c r="H431" s="148" t="s">
        <v>2380</v>
      </c>
      <c r="I431" s="205" t="s">
        <v>44</v>
      </c>
      <c r="J431" s="205" t="s">
        <v>71</v>
      </c>
      <c r="K431" s="135">
        <v>482</v>
      </c>
      <c r="L431" s="232" t="s">
        <v>558</v>
      </c>
      <c r="M431" s="148" t="s">
        <v>272</v>
      </c>
      <c r="N431" s="205"/>
      <c r="O431" s="224" t="s">
        <v>2381</v>
      </c>
      <c r="P431" s="146"/>
      <c r="Q431" s="146"/>
      <c r="R431" s="146"/>
      <c r="S431" s="137" t="s">
        <v>2382</v>
      </c>
      <c r="T431" s="137" t="s">
        <v>2383</v>
      </c>
      <c r="U431" s="135">
        <v>560</v>
      </c>
      <c r="V431" s="286" t="s">
        <v>1043</v>
      </c>
      <c r="W431" s="138"/>
      <c r="X431" s="139"/>
      <c r="HF431" s="142" t="s">
        <v>49</v>
      </c>
    </row>
    <row r="432" spans="1:214" s="142" customFormat="1" x14ac:dyDescent="0.25">
      <c r="A432" s="133" t="s">
        <v>2384</v>
      </c>
      <c r="B432" s="125" t="s">
        <v>2385</v>
      </c>
      <c r="C432" s="205" t="s">
        <v>2357</v>
      </c>
      <c r="D432" s="205"/>
      <c r="E432" s="148" t="s">
        <v>84</v>
      </c>
      <c r="F432" s="148" t="s">
        <v>1708</v>
      </c>
      <c r="G432" s="188" t="s">
        <v>2386</v>
      </c>
      <c r="H432" s="148" t="s">
        <v>2387</v>
      </c>
      <c r="I432" s="205" t="s">
        <v>44</v>
      </c>
      <c r="J432" s="205" t="s">
        <v>1643</v>
      </c>
      <c r="K432" s="135">
        <v>668</v>
      </c>
      <c r="L432" s="232" t="s">
        <v>2388</v>
      </c>
      <c r="M432" s="148" t="s">
        <v>489</v>
      </c>
      <c r="N432" s="205"/>
      <c r="O432" s="224" t="s">
        <v>1220</v>
      </c>
      <c r="P432" s="146" t="s">
        <v>37</v>
      </c>
      <c r="Q432" s="146"/>
      <c r="R432" s="146"/>
      <c r="S432" s="137" t="s">
        <v>2389</v>
      </c>
      <c r="T432" s="137" t="s">
        <v>2390</v>
      </c>
      <c r="U432" s="135">
        <v>274</v>
      </c>
      <c r="V432" s="135" t="s">
        <v>2391</v>
      </c>
      <c r="W432" s="138"/>
      <c r="X432" s="139"/>
      <c r="HF432" s="142" t="s">
        <v>49</v>
      </c>
    </row>
    <row r="433" spans="1:214" s="142" customFormat="1" ht="22.8" x14ac:dyDescent="0.25">
      <c r="A433" s="133" t="s">
        <v>2392</v>
      </c>
      <c r="B433" s="125" t="s">
        <v>2393</v>
      </c>
      <c r="C433" s="205" t="s">
        <v>2357</v>
      </c>
      <c r="D433" s="205"/>
      <c r="E433" s="148" t="s">
        <v>76</v>
      </c>
      <c r="F433" s="148" t="s">
        <v>1708</v>
      </c>
      <c r="G433" s="186" t="s">
        <v>2394</v>
      </c>
      <c r="H433" s="186" t="s">
        <v>2395</v>
      </c>
      <c r="I433" s="205" t="s">
        <v>44</v>
      </c>
      <c r="J433" s="205" t="s">
        <v>71</v>
      </c>
      <c r="K433" s="135">
        <v>1592</v>
      </c>
      <c r="L433" s="232" t="s">
        <v>2396</v>
      </c>
      <c r="M433" s="148"/>
      <c r="N433" s="205"/>
      <c r="O433" s="224" t="s">
        <v>2397</v>
      </c>
      <c r="P433" s="146" t="s">
        <v>2398</v>
      </c>
      <c r="Q433" s="146"/>
      <c r="R433" s="146"/>
      <c r="S433" s="137"/>
      <c r="T433" s="137"/>
      <c r="U433" s="135"/>
      <c r="V433" s="135"/>
      <c r="W433" s="138"/>
      <c r="X433" s="139"/>
      <c r="HF433" s="142" t="s">
        <v>49</v>
      </c>
    </row>
    <row r="434" spans="1:214" s="178" customFormat="1" ht="22.8" x14ac:dyDescent="0.25">
      <c r="A434" s="160" t="s">
        <v>2399</v>
      </c>
      <c r="B434" s="150" t="s">
        <v>1697</v>
      </c>
      <c r="C434" s="151" t="s">
        <v>2400</v>
      </c>
      <c r="D434" s="151" t="s">
        <v>1699</v>
      </c>
      <c r="E434" s="153" t="s">
        <v>84</v>
      </c>
      <c r="F434" s="153" t="s">
        <v>136</v>
      </c>
      <c r="G434" s="153" t="s">
        <v>2401</v>
      </c>
      <c r="H434" s="267" t="s">
        <v>2402</v>
      </c>
      <c r="I434" s="151" t="s">
        <v>44</v>
      </c>
      <c r="J434" s="151" t="s">
        <v>1295</v>
      </c>
      <c r="K434" s="156">
        <v>382</v>
      </c>
      <c r="L434" s="235" t="s">
        <v>110</v>
      </c>
      <c r="M434" s="153" t="s">
        <v>489</v>
      </c>
      <c r="N434" s="151"/>
      <c r="O434" s="223" t="s">
        <v>2403</v>
      </c>
      <c r="P434" s="161" t="s">
        <v>2404</v>
      </c>
      <c r="Q434" s="161"/>
      <c r="R434" s="161"/>
      <c r="S434" s="155" t="s">
        <v>2405</v>
      </c>
      <c r="T434" s="155" t="s">
        <v>2406</v>
      </c>
      <c r="U434" s="156">
        <v>1197</v>
      </c>
      <c r="V434" s="156" t="s">
        <v>2407</v>
      </c>
      <c r="W434" s="162"/>
      <c r="X434" s="163"/>
      <c r="HF434" s="178" t="s">
        <v>49</v>
      </c>
    </row>
    <row r="435" spans="1:214" s="142" customFormat="1" x14ac:dyDescent="0.25">
      <c r="A435" s="133" t="s">
        <v>2408</v>
      </c>
      <c r="B435" s="125" t="s">
        <v>2409</v>
      </c>
      <c r="C435" s="205" t="s">
        <v>2400</v>
      </c>
      <c r="D435" s="205"/>
      <c r="E435" s="148" t="s">
        <v>76</v>
      </c>
      <c r="F435" s="148" t="s">
        <v>1708</v>
      </c>
      <c r="G435" s="186" t="s">
        <v>2405</v>
      </c>
      <c r="H435" s="148" t="s">
        <v>2410</v>
      </c>
      <c r="I435" s="205" t="s">
        <v>44</v>
      </c>
      <c r="J435" s="205" t="s">
        <v>153</v>
      </c>
      <c r="K435" s="135">
        <v>1072</v>
      </c>
      <c r="L435" s="232" t="s">
        <v>897</v>
      </c>
      <c r="M435" s="148"/>
      <c r="N435" s="205"/>
      <c r="O435" s="224" t="s">
        <v>623</v>
      </c>
      <c r="P435" s="146"/>
      <c r="Q435" s="146"/>
      <c r="R435" s="146"/>
      <c r="S435" s="137" t="s">
        <v>2411</v>
      </c>
      <c r="T435" s="137" t="s">
        <v>2412</v>
      </c>
      <c r="U435" s="135">
        <v>863</v>
      </c>
      <c r="V435" s="135" t="s">
        <v>2413</v>
      </c>
      <c r="W435" s="138"/>
      <c r="X435" s="139"/>
      <c r="HF435" s="142" t="s">
        <v>49</v>
      </c>
    </row>
    <row r="436" spans="1:214" s="178" customFormat="1" x14ac:dyDescent="0.25">
      <c r="A436" s="149" t="s">
        <v>2414</v>
      </c>
      <c r="B436" s="150" t="s">
        <v>2415</v>
      </c>
      <c r="C436" s="151" t="s">
        <v>26</v>
      </c>
      <c r="D436" s="152" t="s">
        <v>2416</v>
      </c>
      <c r="E436" s="153" t="s">
        <v>91</v>
      </c>
      <c r="F436" s="187" t="s">
        <v>516</v>
      </c>
      <c r="G436" s="153" t="s">
        <v>2417</v>
      </c>
      <c r="H436" s="153" t="s">
        <v>2418</v>
      </c>
      <c r="I436" s="151" t="s">
        <v>32</v>
      </c>
      <c r="J436" s="167" t="s">
        <v>33</v>
      </c>
      <c r="K436" s="275">
        <v>830</v>
      </c>
      <c r="L436" s="238" t="s">
        <v>1129</v>
      </c>
      <c r="M436" s="153"/>
      <c r="N436" s="151"/>
      <c r="O436" s="177" t="s">
        <v>47</v>
      </c>
      <c r="P436" s="151" t="s">
        <v>2419</v>
      </c>
      <c r="Q436" s="153" t="s">
        <v>2419</v>
      </c>
      <c r="R436" s="151"/>
      <c r="S436" s="168"/>
      <c r="T436" s="168"/>
      <c r="U436" s="156"/>
      <c r="V436" s="156"/>
      <c r="W436" s="157"/>
      <c r="X436" s="158"/>
      <c r="HF436" s="178" t="s">
        <v>49</v>
      </c>
    </row>
    <row r="437" spans="1:214" s="142" customFormat="1" x14ac:dyDescent="0.25">
      <c r="A437" s="136"/>
      <c r="B437" s="125"/>
      <c r="C437" s="205" t="s">
        <v>26</v>
      </c>
      <c r="D437" s="147" t="s">
        <v>2416</v>
      </c>
      <c r="E437" s="148" t="s">
        <v>520</v>
      </c>
      <c r="F437" s="148" t="s">
        <v>98</v>
      </c>
      <c r="G437" s="184" t="s">
        <v>2420</v>
      </c>
      <c r="H437" s="195" t="s">
        <v>2421</v>
      </c>
      <c r="I437" s="126" t="s">
        <v>32</v>
      </c>
      <c r="J437" s="126" t="s">
        <v>33</v>
      </c>
      <c r="K437" s="135">
        <v>1301</v>
      </c>
      <c r="L437" s="237" t="s">
        <v>100</v>
      </c>
      <c r="M437" s="148"/>
      <c r="N437" s="205"/>
      <c r="O437" s="224" t="s">
        <v>47</v>
      </c>
      <c r="P437" s="146"/>
      <c r="Q437" s="164"/>
      <c r="R437" s="172"/>
      <c r="S437" s="173"/>
      <c r="T437" s="205"/>
      <c r="U437" s="127"/>
      <c r="V437" s="127"/>
      <c r="W437" s="128"/>
      <c r="X437" s="129"/>
      <c r="HF437" s="142" t="s">
        <v>49</v>
      </c>
    </row>
    <row r="438" spans="1:214" s="142" customFormat="1" x14ac:dyDescent="0.25">
      <c r="A438" s="330"/>
      <c r="B438" s="331"/>
      <c r="C438" s="151" t="s">
        <v>26</v>
      </c>
      <c r="D438" s="151" t="s">
        <v>2416</v>
      </c>
      <c r="E438" s="153" t="s">
        <v>520</v>
      </c>
      <c r="F438" s="153" t="s">
        <v>98</v>
      </c>
      <c r="G438" s="153" t="s">
        <v>2422</v>
      </c>
      <c r="H438" s="185" t="s">
        <v>2423</v>
      </c>
      <c r="I438" s="151" t="s">
        <v>44</v>
      </c>
      <c r="J438" s="151" t="s">
        <v>71</v>
      </c>
      <c r="K438" s="333">
        <v>1179</v>
      </c>
      <c r="L438" s="233" t="s">
        <v>87</v>
      </c>
      <c r="M438" s="185"/>
      <c r="N438" s="154"/>
      <c r="O438" s="223" t="s">
        <v>57</v>
      </c>
      <c r="P438" s="161" t="s">
        <v>490</v>
      </c>
      <c r="Q438" s="175"/>
      <c r="R438" s="176"/>
      <c r="S438" s="168"/>
      <c r="T438" s="323"/>
      <c r="U438" s="159"/>
      <c r="V438" s="159"/>
      <c r="W438" s="128"/>
      <c r="X438" s="129"/>
    </row>
    <row r="439" spans="1:214" s="142" customFormat="1" x14ac:dyDescent="0.25">
      <c r="A439" s="324"/>
      <c r="B439" s="325"/>
      <c r="C439" s="147" t="s">
        <v>26</v>
      </c>
      <c r="D439" s="147" t="s">
        <v>2416</v>
      </c>
      <c r="E439" s="326" t="s">
        <v>107</v>
      </c>
      <c r="F439" s="326" t="s">
        <v>98</v>
      </c>
      <c r="G439" s="326" t="s">
        <v>2424</v>
      </c>
      <c r="H439" s="326" t="s">
        <v>2425</v>
      </c>
      <c r="I439" s="327" t="s">
        <v>2426</v>
      </c>
      <c r="J439" s="327" t="s">
        <v>71</v>
      </c>
      <c r="K439" s="328">
        <v>1392</v>
      </c>
      <c r="L439" s="329" t="s">
        <v>116</v>
      </c>
      <c r="M439" s="326"/>
      <c r="N439" s="147"/>
      <c r="O439" s="225"/>
      <c r="P439"/>
      <c r="Q439" s="222"/>
      <c r="R439" s="222"/>
      <c r="S439" s="199"/>
      <c r="T439" s="147"/>
      <c r="U439" s="127"/>
      <c r="V439" s="127"/>
      <c r="W439" s="128"/>
      <c r="X439" s="129"/>
      <c r="HF439" s="142" t="s">
        <v>49</v>
      </c>
    </row>
    <row r="440" spans="1:214" s="142" customFormat="1" x14ac:dyDescent="0.25">
      <c r="A440" s="149"/>
      <c r="B440" s="150"/>
      <c r="C440" s="151" t="s">
        <v>26</v>
      </c>
      <c r="D440" s="152" t="s">
        <v>2416</v>
      </c>
      <c r="E440" s="153" t="s">
        <v>107</v>
      </c>
      <c r="F440" s="153" t="s">
        <v>98</v>
      </c>
      <c r="G440" s="153" t="s">
        <v>2427</v>
      </c>
      <c r="H440" s="185" t="s">
        <v>2428</v>
      </c>
      <c r="I440" s="151" t="s">
        <v>44</v>
      </c>
      <c r="J440" s="151" t="s">
        <v>71</v>
      </c>
      <c r="K440" s="270">
        <v>1481</v>
      </c>
      <c r="L440" s="233" t="s">
        <v>41</v>
      </c>
      <c r="M440" s="185"/>
      <c r="N440" s="154"/>
      <c r="O440" s="223" t="s">
        <v>47</v>
      </c>
      <c r="P440" s="161" t="s">
        <v>2429</v>
      </c>
      <c r="Q440" s="175"/>
      <c r="R440" s="176"/>
      <c r="S440" s="168"/>
      <c r="T440" s="323"/>
      <c r="U440" s="159"/>
      <c r="V440" s="159"/>
      <c r="W440" s="128"/>
      <c r="X440" s="129"/>
      <c r="HF440" s="142" t="s">
        <v>49</v>
      </c>
    </row>
    <row r="441" spans="1:214" s="142" customFormat="1" x14ac:dyDescent="0.25">
      <c r="A441" s="136"/>
      <c r="B441" s="125"/>
      <c r="C441" s="205" t="s">
        <v>26</v>
      </c>
      <c r="D441" s="147" t="s">
        <v>2416</v>
      </c>
      <c r="E441" s="148" t="s">
        <v>107</v>
      </c>
      <c r="F441" s="148" t="s">
        <v>98</v>
      </c>
      <c r="G441" s="184" t="s">
        <v>2430</v>
      </c>
      <c r="H441" s="184" t="s">
        <v>2431</v>
      </c>
      <c r="I441" s="205" t="s">
        <v>44</v>
      </c>
      <c r="J441" s="205" t="s">
        <v>80</v>
      </c>
      <c r="K441" s="135">
        <v>282</v>
      </c>
      <c r="L441" s="232" t="s">
        <v>110</v>
      </c>
      <c r="M441" s="148"/>
      <c r="N441" s="205"/>
      <c r="O441" s="246" t="s">
        <v>1869</v>
      </c>
      <c r="P441" s="145" t="s">
        <v>2432</v>
      </c>
      <c r="Q441" s="164"/>
      <c r="R441" s="172"/>
      <c r="S441" s="183"/>
      <c r="T441" s="203"/>
      <c r="U441" s="127"/>
      <c r="V441" s="127"/>
      <c r="W441" s="128"/>
      <c r="X441" s="129"/>
      <c r="HF441" s="142" t="s">
        <v>49</v>
      </c>
    </row>
    <row r="442" spans="1:214" s="142" customFormat="1" ht="22.8" x14ac:dyDescent="0.25">
      <c r="A442" s="136"/>
      <c r="B442" s="125"/>
      <c r="C442" s="205" t="s">
        <v>26</v>
      </c>
      <c r="D442" s="147" t="s">
        <v>2416</v>
      </c>
      <c r="E442" s="148" t="s">
        <v>107</v>
      </c>
      <c r="F442" s="148" t="s">
        <v>98</v>
      </c>
      <c r="G442" s="184" t="s">
        <v>2433</v>
      </c>
      <c r="H442" s="184" t="s">
        <v>2434</v>
      </c>
      <c r="I442" s="205" t="s">
        <v>44</v>
      </c>
      <c r="J442" s="130" t="s">
        <v>71</v>
      </c>
      <c r="K442" s="269">
        <v>100</v>
      </c>
      <c r="L442" s="231" t="s">
        <v>2435</v>
      </c>
      <c r="M442" s="148"/>
      <c r="N442" s="205"/>
      <c r="O442" s="224" t="s">
        <v>2436</v>
      </c>
      <c r="P442" s="146" t="s">
        <v>2437</v>
      </c>
      <c r="Q442" s="164"/>
      <c r="R442" s="172"/>
      <c r="S442" s="190"/>
      <c r="T442" s="190"/>
      <c r="U442" s="127"/>
      <c r="V442" s="127"/>
      <c r="W442" s="128"/>
      <c r="X442" s="129"/>
      <c r="HF442" s="142" t="s">
        <v>49</v>
      </c>
    </row>
    <row r="443" spans="1:214" s="178" customFormat="1" x14ac:dyDescent="0.25">
      <c r="A443" s="171" t="s">
        <v>2438</v>
      </c>
      <c r="B443" s="150" t="s">
        <v>2439</v>
      </c>
      <c r="C443" s="151" t="s">
        <v>26</v>
      </c>
      <c r="D443" s="151" t="s">
        <v>2440</v>
      </c>
      <c r="E443" s="153" t="s">
        <v>67</v>
      </c>
      <c r="F443" s="153" t="s">
        <v>547</v>
      </c>
      <c r="G443" s="153" t="s">
        <v>2441</v>
      </c>
      <c r="H443" s="153" t="s">
        <v>2442</v>
      </c>
      <c r="I443" s="151" t="s">
        <v>44</v>
      </c>
      <c r="J443" s="151" t="s">
        <v>45</v>
      </c>
      <c r="K443" s="156">
        <v>584</v>
      </c>
      <c r="L443" s="235" t="s">
        <v>2443</v>
      </c>
      <c r="M443" s="153" t="s">
        <v>111</v>
      </c>
      <c r="N443" s="151"/>
      <c r="O443" s="223" t="s">
        <v>210</v>
      </c>
      <c r="P443" s="161" t="s">
        <v>2444</v>
      </c>
      <c r="Q443" s="161"/>
      <c r="R443" s="161"/>
      <c r="S443" s="155" t="s">
        <v>2445</v>
      </c>
      <c r="T443" s="155" t="s">
        <v>2446</v>
      </c>
      <c r="U443" s="156">
        <v>382</v>
      </c>
      <c r="V443" s="156" t="s">
        <v>2447</v>
      </c>
      <c r="W443" s="162"/>
      <c r="X443" s="163"/>
      <c r="HF443" s="178" t="s">
        <v>49</v>
      </c>
    </row>
    <row r="444" spans="1:214" s="142" customFormat="1" ht="22.8" x14ac:dyDescent="0.25">
      <c r="A444" s="141"/>
      <c r="B444" s="125"/>
      <c r="C444" s="205" t="s">
        <v>26</v>
      </c>
      <c r="D444" s="205" t="s">
        <v>2440</v>
      </c>
      <c r="E444" s="148" t="s">
        <v>84</v>
      </c>
      <c r="F444" s="148" t="s">
        <v>98</v>
      </c>
      <c r="G444" s="148" t="s">
        <v>2448</v>
      </c>
      <c r="H444" s="148" t="s">
        <v>2449</v>
      </c>
      <c r="I444" s="205" t="s">
        <v>44</v>
      </c>
      <c r="J444" s="205" t="s">
        <v>45</v>
      </c>
      <c r="K444" s="135">
        <v>450</v>
      </c>
      <c r="L444" s="232" t="s">
        <v>2450</v>
      </c>
      <c r="M444" s="148"/>
      <c r="N444" s="205"/>
      <c r="O444" s="224" t="s">
        <v>130</v>
      </c>
      <c r="P444" s="146" t="s">
        <v>2451</v>
      </c>
      <c r="Q444" s="146"/>
      <c r="R444" s="146"/>
      <c r="S444" s="137"/>
      <c r="T444" s="137"/>
      <c r="U444" s="135"/>
      <c r="V444" s="135"/>
      <c r="W444" s="138"/>
      <c r="X444" s="139"/>
      <c r="HF444" s="142" t="s">
        <v>49</v>
      </c>
    </row>
    <row r="445" spans="1:214" s="142" customFormat="1" x14ac:dyDescent="0.25">
      <c r="A445" s="141"/>
      <c r="B445" s="140"/>
      <c r="C445" s="126" t="s">
        <v>26</v>
      </c>
      <c r="D445" s="130" t="s">
        <v>2440</v>
      </c>
      <c r="E445" s="184" t="s">
        <v>84</v>
      </c>
      <c r="F445" s="184" t="s">
        <v>98</v>
      </c>
      <c r="G445" s="148" t="s">
        <v>2452</v>
      </c>
      <c r="H445" s="148"/>
      <c r="I445" s="205"/>
      <c r="J445" s="126"/>
      <c r="K445" s="317">
        <v>1233</v>
      </c>
      <c r="L445" s="232" t="s">
        <v>35</v>
      </c>
      <c r="M445" s="148"/>
      <c r="N445" s="205"/>
      <c r="O445" s="224"/>
      <c r="P445" s="146"/>
      <c r="Q445" s="146"/>
      <c r="R445" s="146"/>
      <c r="S445" s="137"/>
      <c r="T445" s="137"/>
      <c r="U445" s="135"/>
      <c r="V445" s="135"/>
      <c r="W445" s="138"/>
      <c r="X445" s="139"/>
      <c r="HF445" s="142" t="s">
        <v>49</v>
      </c>
    </row>
    <row r="446" spans="1:214" s="142" customFormat="1" ht="13.5" customHeight="1" x14ac:dyDescent="0.25">
      <c r="A446" s="141"/>
      <c r="B446" s="140"/>
      <c r="C446" s="126" t="s">
        <v>26</v>
      </c>
      <c r="D446" s="130" t="s">
        <v>2440</v>
      </c>
      <c r="E446" s="184" t="s">
        <v>84</v>
      </c>
      <c r="F446" s="184" t="s">
        <v>98</v>
      </c>
      <c r="G446" s="148" t="s">
        <v>2453</v>
      </c>
      <c r="H446" s="137" t="s">
        <v>2454</v>
      </c>
      <c r="I446" s="205" t="s">
        <v>44</v>
      </c>
      <c r="J446" s="205" t="s">
        <v>80</v>
      </c>
      <c r="K446" s="135">
        <v>1420</v>
      </c>
      <c r="L446" s="232" t="s">
        <v>930</v>
      </c>
      <c r="M446" s="148"/>
      <c r="N446" s="205"/>
      <c r="O446" s="224" t="s">
        <v>2455</v>
      </c>
      <c r="P446" s="146" t="s">
        <v>2456</v>
      </c>
      <c r="Q446" s="146"/>
      <c r="R446" s="146"/>
      <c r="S446" s="137"/>
      <c r="T446" s="137"/>
      <c r="U446" s="135"/>
      <c r="V446" s="135"/>
      <c r="W446" s="138"/>
      <c r="X446" s="139"/>
      <c r="HF446" s="142" t="s">
        <v>49</v>
      </c>
    </row>
    <row r="447" spans="1:214" s="178" customFormat="1" ht="27.75" customHeight="1" x14ac:dyDescent="0.25">
      <c r="A447" s="171" t="s">
        <v>2457</v>
      </c>
      <c r="B447" s="150" t="s">
        <v>2458</v>
      </c>
      <c r="C447" s="151" t="s">
        <v>26</v>
      </c>
      <c r="D447" s="151" t="s">
        <v>2459</v>
      </c>
      <c r="E447" s="153" t="s">
        <v>135</v>
      </c>
      <c r="F447" s="153" t="s">
        <v>136</v>
      </c>
      <c r="G447" s="155" t="s">
        <v>2460</v>
      </c>
      <c r="H447" s="155" t="s">
        <v>2461</v>
      </c>
      <c r="I447" s="151" t="s">
        <v>44</v>
      </c>
      <c r="J447" s="151" t="s">
        <v>80</v>
      </c>
      <c r="K447" s="156">
        <v>267</v>
      </c>
      <c r="L447" s="235" t="s">
        <v>2462</v>
      </c>
      <c r="M447" s="153"/>
      <c r="N447" s="151"/>
      <c r="O447" s="223" t="s">
        <v>538</v>
      </c>
      <c r="P447" s="161" t="s">
        <v>2463</v>
      </c>
      <c r="Q447" s="161"/>
      <c r="R447" s="161"/>
      <c r="S447" s="155" t="s">
        <v>2453</v>
      </c>
      <c r="T447" s="155" t="s">
        <v>2454</v>
      </c>
      <c r="U447" s="156">
        <v>330</v>
      </c>
      <c r="V447" s="156" t="s">
        <v>592</v>
      </c>
      <c r="W447" s="162"/>
      <c r="X447" s="163"/>
      <c r="HF447" s="178" t="s">
        <v>49</v>
      </c>
    </row>
    <row r="448" spans="1:214" s="178" customFormat="1" ht="22.8" x14ac:dyDescent="0.25">
      <c r="A448" s="171" t="s">
        <v>2464</v>
      </c>
      <c r="B448" s="150" t="s">
        <v>2465</v>
      </c>
      <c r="C448" s="151" t="s">
        <v>26</v>
      </c>
      <c r="D448" s="151" t="s">
        <v>2466</v>
      </c>
      <c r="E448" s="153" t="s">
        <v>135</v>
      </c>
      <c r="F448" s="153" t="s">
        <v>136</v>
      </c>
      <c r="G448" s="153" t="s">
        <v>2467</v>
      </c>
      <c r="H448" s="153" t="s">
        <v>2468</v>
      </c>
      <c r="I448" s="151" t="s">
        <v>44</v>
      </c>
      <c r="J448" s="151" t="s">
        <v>45</v>
      </c>
      <c r="K448" s="156">
        <v>868</v>
      </c>
      <c r="L448" s="235" t="s">
        <v>2469</v>
      </c>
      <c r="M448" s="153" t="s">
        <v>1079</v>
      </c>
      <c r="N448" s="151"/>
      <c r="O448" s="223" t="s">
        <v>286</v>
      </c>
      <c r="P448" s="161" t="s">
        <v>2470</v>
      </c>
      <c r="Q448" s="161"/>
      <c r="R448" s="161"/>
      <c r="S448" s="155" t="s">
        <v>2471</v>
      </c>
      <c r="T448" s="155" t="s">
        <v>2472</v>
      </c>
      <c r="U448" s="156">
        <v>430</v>
      </c>
      <c r="V448" s="156" t="s">
        <v>2473</v>
      </c>
      <c r="W448" s="162"/>
      <c r="X448" s="163"/>
      <c r="HF448" s="178" t="s">
        <v>49</v>
      </c>
    </row>
    <row r="449" spans="1:214" s="142" customFormat="1" x14ac:dyDescent="0.25">
      <c r="A449" s="141"/>
      <c r="B449" s="140"/>
      <c r="C449" s="126" t="s">
        <v>26</v>
      </c>
      <c r="D449" s="130" t="s">
        <v>2466</v>
      </c>
      <c r="E449" s="184" t="s">
        <v>243</v>
      </c>
      <c r="F449" s="184" t="s">
        <v>77</v>
      </c>
      <c r="G449" s="148" t="s">
        <v>2474</v>
      </c>
      <c r="H449" s="148" t="s">
        <v>2475</v>
      </c>
      <c r="I449" s="205" t="s">
        <v>44</v>
      </c>
      <c r="J449" s="205" t="s">
        <v>45</v>
      </c>
      <c r="K449" s="135">
        <v>545</v>
      </c>
      <c r="L449" s="232" t="s">
        <v>2476</v>
      </c>
      <c r="M449" s="148"/>
      <c r="N449" s="205"/>
      <c r="O449" s="224" t="s">
        <v>286</v>
      </c>
      <c r="P449" s="146"/>
      <c r="Q449" s="146"/>
      <c r="R449" s="146"/>
      <c r="S449" s="137"/>
      <c r="T449" s="137"/>
      <c r="U449" s="135"/>
      <c r="V449" s="135"/>
      <c r="W449" s="138"/>
      <c r="X449" s="139"/>
      <c r="HF449" s="142" t="s">
        <v>49</v>
      </c>
    </row>
    <row r="450" spans="1:214" s="142" customFormat="1" x14ac:dyDescent="0.25">
      <c r="A450" s="141"/>
      <c r="B450" s="140"/>
      <c r="C450" s="126" t="s">
        <v>26</v>
      </c>
      <c r="D450" s="130" t="s">
        <v>2466</v>
      </c>
      <c r="E450" s="184" t="s">
        <v>375</v>
      </c>
      <c r="F450" s="184" t="s">
        <v>77</v>
      </c>
      <c r="G450" s="137" t="s">
        <v>2471</v>
      </c>
      <c r="H450" s="137" t="s">
        <v>2472</v>
      </c>
      <c r="I450" s="205" t="s">
        <v>44</v>
      </c>
      <c r="J450" s="137" t="s">
        <v>45</v>
      </c>
      <c r="K450" s="135">
        <v>882</v>
      </c>
      <c r="L450" s="232" t="s">
        <v>154</v>
      </c>
      <c r="M450" s="148"/>
      <c r="N450" s="205"/>
      <c r="O450" s="224" t="s">
        <v>286</v>
      </c>
      <c r="P450" s="146"/>
      <c r="Q450" s="146"/>
      <c r="R450" s="146"/>
      <c r="S450" s="137"/>
      <c r="T450" s="137"/>
      <c r="U450" s="135"/>
      <c r="V450" s="135"/>
      <c r="W450" s="138"/>
      <c r="X450" s="139"/>
      <c r="HF450" s="142" t="s">
        <v>49</v>
      </c>
    </row>
    <row r="451" spans="1:214" s="178" customFormat="1" ht="24.75" customHeight="1" x14ac:dyDescent="0.25">
      <c r="A451" s="171" t="s">
        <v>2477</v>
      </c>
      <c r="B451" s="150" t="s">
        <v>2478</v>
      </c>
      <c r="C451" s="151" t="s">
        <v>26</v>
      </c>
      <c r="D451" s="151" t="s">
        <v>2479</v>
      </c>
      <c r="E451" s="153" t="s">
        <v>135</v>
      </c>
      <c r="F451" s="153" t="s">
        <v>136</v>
      </c>
      <c r="G451" s="153" t="s">
        <v>2480</v>
      </c>
      <c r="H451" s="153" t="s">
        <v>2481</v>
      </c>
      <c r="I451" s="151" t="s">
        <v>44</v>
      </c>
      <c r="J451" s="151" t="s">
        <v>45</v>
      </c>
      <c r="K451" s="156">
        <v>457</v>
      </c>
      <c r="L451" s="235" t="s">
        <v>2450</v>
      </c>
      <c r="M451" s="153"/>
      <c r="N451" s="151"/>
      <c r="O451" s="223" t="s">
        <v>130</v>
      </c>
      <c r="P451" s="161" t="s">
        <v>2482</v>
      </c>
      <c r="Q451" s="161"/>
      <c r="R451" s="161"/>
      <c r="S451" s="155" t="s">
        <v>2483</v>
      </c>
      <c r="T451" s="155" t="s">
        <v>2484</v>
      </c>
      <c r="U451" s="156">
        <v>1355</v>
      </c>
      <c r="V451" s="156" t="s">
        <v>2485</v>
      </c>
      <c r="W451" s="162"/>
      <c r="X451" s="163"/>
      <c r="HF451" s="178" t="s">
        <v>49</v>
      </c>
    </row>
    <row r="452" spans="1:214" s="142" customFormat="1" x14ac:dyDescent="0.25">
      <c r="A452" s="141"/>
      <c r="B452" s="140"/>
      <c r="C452" s="126" t="s">
        <v>26</v>
      </c>
      <c r="D452" s="130" t="s">
        <v>2479</v>
      </c>
      <c r="E452" s="184" t="s">
        <v>375</v>
      </c>
      <c r="F452" s="184" t="s">
        <v>77</v>
      </c>
      <c r="G452" s="137" t="s">
        <v>2483</v>
      </c>
      <c r="H452" s="137" t="s">
        <v>2486</v>
      </c>
      <c r="I452" s="205" t="s">
        <v>44</v>
      </c>
      <c r="J452" s="205" t="s">
        <v>45</v>
      </c>
      <c r="K452" s="135">
        <v>1393</v>
      </c>
      <c r="L452" s="232" t="s">
        <v>2487</v>
      </c>
      <c r="M452" s="148"/>
      <c r="N452" s="205" t="s">
        <v>47</v>
      </c>
      <c r="O452" s="224" t="s">
        <v>2488</v>
      </c>
      <c r="P452" s="146"/>
      <c r="Q452" s="146"/>
      <c r="R452" s="146"/>
      <c r="S452" s="137"/>
      <c r="T452" s="137"/>
      <c r="U452" s="135"/>
      <c r="V452" s="135"/>
      <c r="W452" s="138"/>
      <c r="X452" s="139"/>
      <c r="HF452" s="142" t="s">
        <v>49</v>
      </c>
    </row>
    <row r="453" spans="1:214" s="142" customFormat="1" x14ac:dyDescent="0.25">
      <c r="A453" s="141"/>
      <c r="B453" s="140"/>
      <c r="C453" s="126" t="s">
        <v>26</v>
      </c>
      <c r="D453" s="130" t="s">
        <v>2479</v>
      </c>
      <c r="E453" s="184" t="s">
        <v>76</v>
      </c>
      <c r="F453" s="184" t="s">
        <v>77</v>
      </c>
      <c r="G453" s="148" t="s">
        <v>2489</v>
      </c>
      <c r="H453" s="148" t="s">
        <v>2490</v>
      </c>
      <c r="I453" s="205" t="s">
        <v>44</v>
      </c>
      <c r="J453" s="205" t="s">
        <v>45</v>
      </c>
      <c r="K453" s="135">
        <v>1835</v>
      </c>
      <c r="L453" s="237" t="s">
        <v>2491</v>
      </c>
      <c r="M453" s="148"/>
      <c r="N453" s="205"/>
      <c r="O453" s="224" t="s">
        <v>210</v>
      </c>
      <c r="P453" s="146" t="s">
        <v>2492</v>
      </c>
      <c r="Q453" s="146"/>
      <c r="R453" s="146"/>
      <c r="S453" s="137"/>
      <c r="T453" s="137"/>
      <c r="U453" s="135"/>
      <c r="V453" s="135"/>
      <c r="W453" s="138"/>
      <c r="X453" s="139"/>
      <c r="HF453" s="142" t="s">
        <v>49</v>
      </c>
    </row>
    <row r="454" spans="1:214" s="142" customFormat="1" x14ac:dyDescent="0.2">
      <c r="A454" s="141"/>
      <c r="B454" s="140"/>
      <c r="C454" s="126" t="s">
        <v>26</v>
      </c>
      <c r="D454" s="130" t="s">
        <v>2479</v>
      </c>
      <c r="E454" s="184" t="s">
        <v>76</v>
      </c>
      <c r="F454" s="184" t="s">
        <v>77</v>
      </c>
      <c r="G454" s="148" t="s">
        <v>2493</v>
      </c>
      <c r="H454" s="255" t="s">
        <v>2494</v>
      </c>
      <c r="I454" s="205" t="s">
        <v>44</v>
      </c>
      <c r="J454" s="205" t="s">
        <v>80</v>
      </c>
      <c r="K454" s="135" t="s">
        <v>2495</v>
      </c>
      <c r="L454" s="232" t="s">
        <v>1022</v>
      </c>
      <c r="M454" s="148"/>
      <c r="N454" s="205"/>
      <c r="O454" s="281"/>
      <c r="P454" s="146"/>
      <c r="Q454" s="146"/>
      <c r="R454" s="146"/>
      <c r="S454" s="137"/>
      <c r="T454" s="137"/>
      <c r="U454" s="135"/>
      <c r="V454" s="135"/>
      <c r="W454" s="138"/>
      <c r="X454" s="139"/>
      <c r="HF454" s="142" t="s">
        <v>49</v>
      </c>
    </row>
    <row r="455" spans="1:214" s="142" customFormat="1" x14ac:dyDescent="0.25">
      <c r="A455" s="141"/>
      <c r="B455" s="140"/>
      <c r="C455" s="126" t="s">
        <v>26</v>
      </c>
      <c r="D455" s="130" t="s">
        <v>2479</v>
      </c>
      <c r="E455" s="184" t="s">
        <v>76</v>
      </c>
      <c r="F455" s="184" t="s">
        <v>77</v>
      </c>
      <c r="G455" s="148" t="s">
        <v>126</v>
      </c>
      <c r="H455" s="148"/>
      <c r="I455" s="205"/>
      <c r="J455" s="205"/>
      <c r="K455" s="135"/>
      <c r="L455" s="232"/>
      <c r="M455" s="148"/>
      <c r="N455" s="205"/>
      <c r="O455" s="224"/>
      <c r="P455" s="146"/>
      <c r="Q455" s="146"/>
      <c r="R455" s="146"/>
      <c r="S455" s="137"/>
      <c r="T455" s="137"/>
      <c r="U455" s="135"/>
      <c r="V455" s="135"/>
      <c r="W455" s="138"/>
      <c r="X455" s="139"/>
      <c r="HF455" s="142" t="s">
        <v>49</v>
      </c>
    </row>
    <row r="456" spans="1:214" s="142" customFormat="1" x14ac:dyDescent="0.25">
      <c r="A456" s="141"/>
      <c r="B456" s="140"/>
      <c r="C456" s="126" t="s">
        <v>26</v>
      </c>
      <c r="D456" s="130" t="s">
        <v>2479</v>
      </c>
      <c r="E456" s="184" t="s">
        <v>76</v>
      </c>
      <c r="F456" s="184" t="s">
        <v>77</v>
      </c>
      <c r="G456" s="137" t="s">
        <v>2496</v>
      </c>
      <c r="H456" s="137" t="s">
        <v>2497</v>
      </c>
      <c r="I456" s="205" t="s">
        <v>44</v>
      </c>
      <c r="J456" s="205" t="s">
        <v>80</v>
      </c>
      <c r="K456" s="135">
        <v>1836</v>
      </c>
      <c r="L456" s="232" t="s">
        <v>2491</v>
      </c>
      <c r="M456" s="148" t="s">
        <v>1883</v>
      </c>
      <c r="N456" s="205" t="s">
        <v>2498</v>
      </c>
      <c r="O456" s="246" t="s">
        <v>2499</v>
      </c>
      <c r="P456" s="145"/>
      <c r="Q456" s="146"/>
      <c r="R456" s="146"/>
      <c r="S456" s="137"/>
      <c r="T456" s="137"/>
      <c r="U456" s="135"/>
      <c r="V456" s="135"/>
      <c r="W456" s="138"/>
      <c r="X456" s="139"/>
      <c r="HF456" s="142" t="s">
        <v>49</v>
      </c>
    </row>
    <row r="457" spans="1:214" s="178" customFormat="1" x14ac:dyDescent="0.25">
      <c r="A457" s="171" t="s">
        <v>2500</v>
      </c>
      <c r="B457" s="150" t="s">
        <v>2501</v>
      </c>
      <c r="C457" s="151" t="s">
        <v>26</v>
      </c>
      <c r="D457" s="151" t="s">
        <v>2502</v>
      </c>
      <c r="E457" s="153" t="s">
        <v>124</v>
      </c>
      <c r="F457" s="153" t="s">
        <v>571</v>
      </c>
      <c r="G457" s="153" t="s">
        <v>2503</v>
      </c>
      <c r="H457" s="153" t="s">
        <v>2504</v>
      </c>
      <c r="I457" s="151" t="s">
        <v>44</v>
      </c>
      <c r="J457" s="151" t="s">
        <v>45</v>
      </c>
      <c r="K457" s="156">
        <v>1970</v>
      </c>
      <c r="L457" s="235" t="s">
        <v>2324</v>
      </c>
      <c r="M457" s="153" t="s">
        <v>272</v>
      </c>
      <c r="N457" s="151"/>
      <c r="O457" s="223" t="s">
        <v>2505</v>
      </c>
      <c r="P457" s="161" t="s">
        <v>1411</v>
      </c>
      <c r="Q457" s="161"/>
      <c r="R457" s="161"/>
      <c r="S457" s="155" t="s">
        <v>2506</v>
      </c>
      <c r="T457" s="155" t="s">
        <v>2507</v>
      </c>
      <c r="U457" s="156">
        <v>521</v>
      </c>
      <c r="V457" s="156" t="s">
        <v>2508</v>
      </c>
      <c r="W457" s="162"/>
      <c r="X457" s="163"/>
      <c r="HF457" s="178" t="s">
        <v>49</v>
      </c>
    </row>
    <row r="458" spans="1:214" s="142" customFormat="1" x14ac:dyDescent="0.25">
      <c r="A458" s="141"/>
      <c r="B458" s="140"/>
      <c r="C458" s="126" t="s">
        <v>26</v>
      </c>
      <c r="D458" s="130" t="s">
        <v>2502</v>
      </c>
      <c r="E458" s="184" t="s">
        <v>375</v>
      </c>
      <c r="F458" s="184" t="s">
        <v>77</v>
      </c>
      <c r="G458" s="148" t="s">
        <v>2509</v>
      </c>
      <c r="H458" s="148" t="s">
        <v>2510</v>
      </c>
      <c r="I458" s="205" t="s">
        <v>44</v>
      </c>
      <c r="J458" s="205" t="s">
        <v>80</v>
      </c>
      <c r="K458" s="135">
        <v>109</v>
      </c>
      <c r="L458" s="232" t="s">
        <v>2266</v>
      </c>
      <c r="M458" s="148"/>
      <c r="N458" s="205"/>
      <c r="O458" s="224" t="s">
        <v>1869</v>
      </c>
      <c r="P458" s="146"/>
      <c r="Q458" s="146"/>
      <c r="R458" s="146"/>
      <c r="S458" s="137"/>
      <c r="T458" s="137"/>
      <c r="U458" s="135"/>
      <c r="V458" s="135"/>
      <c r="W458" s="138"/>
      <c r="X458" s="139"/>
      <c r="HF458" s="142" t="s">
        <v>49</v>
      </c>
    </row>
    <row r="459" spans="1:214" s="142" customFormat="1" x14ac:dyDescent="0.25">
      <c r="A459" s="141"/>
      <c r="B459" s="140"/>
      <c r="C459" s="126" t="s">
        <v>26</v>
      </c>
      <c r="D459" s="130" t="s">
        <v>2502</v>
      </c>
      <c r="E459" s="184" t="s">
        <v>375</v>
      </c>
      <c r="F459" s="184" t="s">
        <v>77</v>
      </c>
      <c r="G459" s="148" t="s">
        <v>2511</v>
      </c>
      <c r="H459" s="148" t="s">
        <v>2507</v>
      </c>
      <c r="I459" s="205" t="s">
        <v>44</v>
      </c>
      <c r="J459" s="205" t="s">
        <v>45</v>
      </c>
      <c r="K459" s="135">
        <v>167</v>
      </c>
      <c r="L459" s="232" t="s">
        <v>2512</v>
      </c>
      <c r="M459" s="148"/>
      <c r="N459" s="205"/>
      <c r="O459" s="224" t="s">
        <v>2505</v>
      </c>
      <c r="P459" s="146" t="s">
        <v>197</v>
      </c>
      <c r="Q459" s="146"/>
      <c r="R459" s="146"/>
      <c r="S459" s="137"/>
      <c r="T459" s="137"/>
      <c r="U459" s="135"/>
      <c r="V459" s="135"/>
      <c r="W459" s="138"/>
      <c r="X459" s="139"/>
      <c r="HF459" s="142" t="s">
        <v>49</v>
      </c>
    </row>
    <row r="460" spans="1:214" s="142" customFormat="1" x14ac:dyDescent="0.25">
      <c r="A460" s="141"/>
      <c r="B460" s="140"/>
      <c r="C460" s="126" t="s">
        <v>26</v>
      </c>
      <c r="D460" s="130" t="s">
        <v>2502</v>
      </c>
      <c r="E460" s="184" t="s">
        <v>375</v>
      </c>
      <c r="F460" s="184" t="s">
        <v>77</v>
      </c>
      <c r="G460" s="148" t="s">
        <v>2513</v>
      </c>
      <c r="H460" s="148" t="s">
        <v>2514</v>
      </c>
      <c r="I460" s="205" t="s">
        <v>44</v>
      </c>
      <c r="J460" s="205" t="s">
        <v>80</v>
      </c>
      <c r="K460" s="135">
        <v>454</v>
      </c>
      <c r="L460" s="232" t="s">
        <v>2450</v>
      </c>
      <c r="M460" s="148"/>
      <c r="N460" s="205"/>
      <c r="O460" s="224" t="s">
        <v>47</v>
      </c>
      <c r="P460" s="146" t="s">
        <v>106</v>
      </c>
      <c r="Q460" s="146"/>
      <c r="R460" s="146"/>
      <c r="S460" s="137"/>
      <c r="T460" s="137"/>
      <c r="U460" s="135"/>
      <c r="V460" s="135"/>
      <c r="W460" s="138"/>
      <c r="X460" s="139"/>
      <c r="HF460" s="142" t="s">
        <v>49</v>
      </c>
    </row>
    <row r="461" spans="1:214" s="142" customFormat="1" x14ac:dyDescent="0.25">
      <c r="A461" s="141"/>
      <c r="B461" s="140"/>
      <c r="C461" s="126" t="s">
        <v>26</v>
      </c>
      <c r="D461" s="130" t="s">
        <v>2502</v>
      </c>
      <c r="E461" s="184" t="s">
        <v>375</v>
      </c>
      <c r="F461" s="184" t="s">
        <v>77</v>
      </c>
      <c r="G461" s="148" t="s">
        <v>2515</v>
      </c>
      <c r="H461" s="148" t="s">
        <v>2516</v>
      </c>
      <c r="I461" s="205" t="s">
        <v>44</v>
      </c>
      <c r="J461" s="205" t="s">
        <v>2517</v>
      </c>
      <c r="K461" s="135">
        <v>1972</v>
      </c>
      <c r="L461" s="232" t="s">
        <v>2324</v>
      </c>
      <c r="M461" s="148" t="s">
        <v>272</v>
      </c>
      <c r="N461" s="205"/>
      <c r="O461" s="224" t="s">
        <v>286</v>
      </c>
      <c r="P461" s="146" t="s">
        <v>1616</v>
      </c>
      <c r="Q461" s="146"/>
      <c r="R461" s="146"/>
      <c r="S461" s="137"/>
      <c r="T461" s="137"/>
      <c r="U461" s="135"/>
      <c r="V461" s="135"/>
      <c r="W461" s="138"/>
      <c r="X461" s="139"/>
      <c r="HF461" s="142" t="s">
        <v>49</v>
      </c>
    </row>
    <row r="462" spans="1:214" s="178" customFormat="1" x14ac:dyDescent="0.25">
      <c r="A462" s="171" t="s">
        <v>2518</v>
      </c>
      <c r="B462" s="170" t="s">
        <v>2519</v>
      </c>
      <c r="C462" s="154" t="s">
        <v>26</v>
      </c>
      <c r="D462" s="167" t="s">
        <v>2520</v>
      </c>
      <c r="E462" s="185" t="s">
        <v>124</v>
      </c>
      <c r="F462" s="185" t="s">
        <v>571</v>
      </c>
      <c r="G462" s="153" t="s">
        <v>2521</v>
      </c>
      <c r="H462" s="153" t="s">
        <v>2522</v>
      </c>
      <c r="I462" s="151" t="s">
        <v>44</v>
      </c>
      <c r="J462" s="151" t="s">
        <v>45</v>
      </c>
      <c r="K462" s="156">
        <v>872</v>
      </c>
      <c r="L462" s="235" t="s">
        <v>2312</v>
      </c>
      <c r="M462" s="153"/>
      <c r="N462" s="151"/>
      <c r="O462" s="223" t="s">
        <v>47</v>
      </c>
      <c r="P462" s="161" t="s">
        <v>2523</v>
      </c>
      <c r="Q462" s="161"/>
      <c r="R462" s="161"/>
      <c r="S462" s="155" t="s">
        <v>2524</v>
      </c>
      <c r="T462" s="155" t="s">
        <v>2525</v>
      </c>
      <c r="U462" s="156">
        <v>336</v>
      </c>
      <c r="V462" s="156" t="s">
        <v>2526</v>
      </c>
      <c r="W462" s="162"/>
      <c r="X462" s="163"/>
    </row>
    <row r="463" spans="1:214" s="142" customFormat="1" ht="22.8" x14ac:dyDescent="0.25">
      <c r="A463" s="141"/>
      <c r="B463" s="140"/>
      <c r="C463" s="126" t="s">
        <v>26</v>
      </c>
      <c r="D463" s="130" t="s">
        <v>2520</v>
      </c>
      <c r="E463" s="184" t="s">
        <v>375</v>
      </c>
      <c r="F463" s="184" t="s">
        <v>77</v>
      </c>
      <c r="G463" s="148" t="s">
        <v>2527</v>
      </c>
      <c r="H463" s="148" t="s">
        <v>2528</v>
      </c>
      <c r="I463" s="205" t="s">
        <v>44</v>
      </c>
      <c r="J463" s="205" t="s">
        <v>80</v>
      </c>
      <c r="K463" s="135">
        <v>341</v>
      </c>
      <c r="L463" s="232" t="s">
        <v>2529</v>
      </c>
      <c r="M463" s="148"/>
      <c r="N463" s="205"/>
      <c r="O463" s="224" t="s">
        <v>47</v>
      </c>
      <c r="P463" s="146" t="s">
        <v>2530</v>
      </c>
      <c r="Q463" s="146"/>
      <c r="R463" s="146"/>
      <c r="S463" s="137"/>
      <c r="T463" s="137"/>
      <c r="U463" s="135"/>
      <c r="V463" s="135"/>
      <c r="W463" s="138"/>
      <c r="X463" s="139"/>
    </row>
    <row r="464" spans="1:214" s="142" customFormat="1" x14ac:dyDescent="0.25">
      <c r="A464" s="141"/>
      <c r="B464" s="140"/>
      <c r="C464" s="126" t="s">
        <v>26</v>
      </c>
      <c r="D464" s="130" t="s">
        <v>2520</v>
      </c>
      <c r="E464" s="184" t="s">
        <v>375</v>
      </c>
      <c r="F464" s="184" t="s">
        <v>77</v>
      </c>
      <c r="G464" s="148" t="s">
        <v>2531</v>
      </c>
      <c r="H464" s="148" t="s">
        <v>2532</v>
      </c>
      <c r="I464" s="205" t="s">
        <v>44</v>
      </c>
      <c r="J464" s="205" t="s">
        <v>45</v>
      </c>
      <c r="K464" s="135">
        <v>147</v>
      </c>
      <c r="L464" s="232" t="s">
        <v>2533</v>
      </c>
      <c r="M464" s="148"/>
      <c r="N464" s="205"/>
      <c r="O464" s="224" t="s">
        <v>2534</v>
      </c>
      <c r="P464" s="146"/>
      <c r="Q464" s="146"/>
      <c r="R464" s="146"/>
      <c r="S464" s="137"/>
      <c r="T464" s="137"/>
      <c r="U464" s="135"/>
      <c r="V464" s="135"/>
      <c r="W464" s="138"/>
      <c r="X464" s="139"/>
    </row>
    <row r="465" spans="1:24" s="142" customFormat="1" x14ac:dyDescent="0.25">
      <c r="A465" s="141"/>
      <c r="B465" s="140"/>
      <c r="C465" s="126" t="s">
        <v>26</v>
      </c>
      <c r="D465" s="130" t="s">
        <v>2520</v>
      </c>
      <c r="E465" s="184" t="s">
        <v>375</v>
      </c>
      <c r="F465" s="184" t="s">
        <v>77</v>
      </c>
      <c r="G465" s="148" t="s">
        <v>2524</v>
      </c>
      <c r="H465" s="148" t="s">
        <v>2525</v>
      </c>
      <c r="I465" s="205" t="s">
        <v>44</v>
      </c>
      <c r="J465" s="205" t="s">
        <v>45</v>
      </c>
      <c r="K465" s="135">
        <v>468</v>
      </c>
      <c r="L465" s="232" t="s">
        <v>2450</v>
      </c>
      <c r="M465" s="148"/>
      <c r="N465" s="205"/>
      <c r="O465" s="224" t="s">
        <v>47</v>
      </c>
      <c r="P465" s="146" t="s">
        <v>197</v>
      </c>
      <c r="Q465" s="146"/>
      <c r="R465" s="146"/>
      <c r="S465" s="137"/>
      <c r="T465" s="137"/>
      <c r="U465" s="135"/>
      <c r="V465" s="135"/>
      <c r="W465" s="138"/>
      <c r="X465" s="139"/>
    </row>
    <row r="466" spans="1:24" s="142" customFormat="1" x14ac:dyDescent="0.25">
      <c r="A466" s="141"/>
      <c r="B466" s="140"/>
      <c r="C466" s="126" t="s">
        <v>26</v>
      </c>
      <c r="D466" s="130" t="s">
        <v>2520</v>
      </c>
      <c r="E466" s="184" t="s">
        <v>375</v>
      </c>
      <c r="F466" s="184" t="s">
        <v>77</v>
      </c>
      <c r="G466" s="148" t="s">
        <v>2535</v>
      </c>
      <c r="H466" s="148" t="s">
        <v>2536</v>
      </c>
      <c r="I466" s="205" t="s">
        <v>44</v>
      </c>
      <c r="J466" s="205" t="s">
        <v>80</v>
      </c>
      <c r="K466" s="135">
        <v>43</v>
      </c>
      <c r="L466" s="232" t="s">
        <v>2537</v>
      </c>
      <c r="M466" s="148" t="s">
        <v>272</v>
      </c>
      <c r="N466" s="205"/>
      <c r="O466" s="224" t="s">
        <v>379</v>
      </c>
      <c r="P466" s="146"/>
      <c r="Q466" s="146"/>
      <c r="R466" s="146"/>
      <c r="S466" s="137"/>
      <c r="T466" s="137"/>
      <c r="U466" s="135"/>
      <c r="V466" s="135"/>
      <c r="W466" s="138"/>
      <c r="X466" s="139"/>
    </row>
    <row r="467" spans="1:24" s="142" customFormat="1" x14ac:dyDescent="0.25">
      <c r="A467" s="141"/>
      <c r="B467" s="140"/>
      <c r="C467" s="126" t="s">
        <v>26</v>
      </c>
      <c r="D467" s="130" t="s">
        <v>2520</v>
      </c>
      <c r="E467" s="184" t="s">
        <v>76</v>
      </c>
      <c r="F467" s="184" t="s">
        <v>77</v>
      </c>
      <c r="G467" s="148" t="s">
        <v>2538</v>
      </c>
      <c r="H467" s="148" t="s">
        <v>2539</v>
      </c>
      <c r="I467" s="205" t="s">
        <v>44</v>
      </c>
      <c r="J467" s="205" t="s">
        <v>45</v>
      </c>
      <c r="K467" s="135">
        <v>339</v>
      </c>
      <c r="L467" s="232" t="s">
        <v>2529</v>
      </c>
      <c r="M467" s="148"/>
      <c r="N467" s="205"/>
      <c r="O467" s="281"/>
      <c r="P467" s="146"/>
      <c r="Q467" s="146"/>
      <c r="R467" s="146"/>
      <c r="S467" s="137"/>
      <c r="T467" s="137"/>
      <c r="U467" s="135"/>
      <c r="V467" s="135"/>
      <c r="W467" s="138"/>
      <c r="X467" s="139"/>
    </row>
    <row r="468" spans="1:24" s="178" customFormat="1" ht="34.200000000000003" x14ac:dyDescent="0.25">
      <c r="A468" s="171" t="s">
        <v>2540</v>
      </c>
      <c r="B468" s="150" t="s">
        <v>2541</v>
      </c>
      <c r="C468" s="151" t="s">
        <v>26</v>
      </c>
      <c r="D468" s="151" t="s">
        <v>2542</v>
      </c>
      <c r="E468" s="185" t="s">
        <v>124</v>
      </c>
      <c r="F468" s="185" t="s">
        <v>571</v>
      </c>
      <c r="G468" s="153" t="s">
        <v>2445</v>
      </c>
      <c r="H468" s="153" t="s">
        <v>2446</v>
      </c>
      <c r="I468" s="151" t="s">
        <v>44</v>
      </c>
      <c r="J468" s="151" t="s">
        <v>45</v>
      </c>
      <c r="K468" s="156">
        <v>832</v>
      </c>
      <c r="L468" s="235" t="s">
        <v>2543</v>
      </c>
      <c r="M468" s="153" t="s">
        <v>272</v>
      </c>
      <c r="N468" s="151"/>
      <c r="O468" s="223" t="s">
        <v>2064</v>
      </c>
      <c r="P468" s="161" t="s">
        <v>2544</v>
      </c>
      <c r="Q468" s="161"/>
      <c r="R468" s="161"/>
      <c r="S468" s="155" t="s">
        <v>2545</v>
      </c>
      <c r="T468" s="155" t="s">
        <v>2546</v>
      </c>
      <c r="U468" s="156">
        <v>934</v>
      </c>
      <c r="V468" s="156" t="s">
        <v>2547</v>
      </c>
      <c r="W468" s="162"/>
      <c r="X468" s="163"/>
    </row>
    <row r="469" spans="1:24" s="142" customFormat="1" x14ac:dyDescent="0.25">
      <c r="A469" s="141"/>
      <c r="B469" s="140"/>
      <c r="C469" s="126" t="s">
        <v>26</v>
      </c>
      <c r="D469" s="130" t="s">
        <v>2542</v>
      </c>
      <c r="E469" s="184" t="s">
        <v>375</v>
      </c>
      <c r="F469" s="184" t="s">
        <v>77</v>
      </c>
      <c r="G469" s="148" t="s">
        <v>2548</v>
      </c>
      <c r="H469" s="148" t="s">
        <v>2549</v>
      </c>
      <c r="I469" s="205" t="s">
        <v>44</v>
      </c>
      <c r="J469" s="205" t="s">
        <v>45</v>
      </c>
      <c r="K469" s="135">
        <v>889</v>
      </c>
      <c r="L469" s="232" t="s">
        <v>154</v>
      </c>
      <c r="M469" s="148" t="s">
        <v>1079</v>
      </c>
      <c r="N469" s="205"/>
      <c r="O469" s="224" t="s">
        <v>2064</v>
      </c>
      <c r="P469" s="146" t="s">
        <v>197</v>
      </c>
      <c r="Q469" s="146"/>
      <c r="R469" s="146"/>
      <c r="S469" s="137"/>
      <c r="T469" s="137"/>
      <c r="U469" s="135"/>
      <c r="V469" s="135"/>
      <c r="W469" s="138"/>
      <c r="X469" s="139"/>
    </row>
    <row r="470" spans="1:24" s="142" customFormat="1" x14ac:dyDescent="0.25">
      <c r="A470" s="141"/>
      <c r="B470" s="140"/>
      <c r="C470" s="126" t="s">
        <v>26</v>
      </c>
      <c r="D470" s="130" t="s">
        <v>2542</v>
      </c>
      <c r="E470" s="184" t="s">
        <v>375</v>
      </c>
      <c r="F470" s="184" t="s">
        <v>77</v>
      </c>
      <c r="G470" s="148" t="s">
        <v>2550</v>
      </c>
      <c r="H470" s="148" t="s">
        <v>2551</v>
      </c>
      <c r="I470" s="205" t="s">
        <v>44</v>
      </c>
      <c r="J470" s="205" t="s">
        <v>45</v>
      </c>
      <c r="K470" s="135">
        <v>890</v>
      </c>
      <c r="L470" s="232" t="s">
        <v>154</v>
      </c>
      <c r="M470" s="148"/>
      <c r="N470" s="205"/>
      <c r="O470" s="224" t="s">
        <v>2064</v>
      </c>
      <c r="P470" s="146" t="s">
        <v>2552</v>
      </c>
      <c r="Q470" s="146"/>
      <c r="R470" s="146"/>
      <c r="S470" s="137"/>
      <c r="T470" s="137"/>
      <c r="U470" s="135"/>
      <c r="V470" s="135"/>
      <c r="W470" s="138"/>
      <c r="X470" s="139"/>
    </row>
    <row r="471" spans="1:24" s="142" customFormat="1" x14ac:dyDescent="0.25">
      <c r="A471" s="141"/>
      <c r="B471" s="140"/>
      <c r="C471" s="126" t="s">
        <v>26</v>
      </c>
      <c r="D471" s="130" t="s">
        <v>2542</v>
      </c>
      <c r="E471" s="184" t="s">
        <v>375</v>
      </c>
      <c r="F471" s="184" t="s">
        <v>77</v>
      </c>
      <c r="G471" s="148" t="s">
        <v>2545</v>
      </c>
      <c r="H471" s="148" t="s">
        <v>2546</v>
      </c>
      <c r="I471" s="205" t="s">
        <v>44</v>
      </c>
      <c r="J471" s="205" t="s">
        <v>45</v>
      </c>
      <c r="K471" s="135">
        <v>892</v>
      </c>
      <c r="L471" s="232" t="s">
        <v>154</v>
      </c>
      <c r="M471" s="148" t="s">
        <v>111</v>
      </c>
      <c r="N471" s="205"/>
      <c r="O471" s="224" t="s">
        <v>2064</v>
      </c>
      <c r="P471" s="146" t="s">
        <v>197</v>
      </c>
      <c r="Q471" s="146"/>
      <c r="R471" s="146"/>
      <c r="S471" s="137"/>
      <c r="T471" s="137"/>
      <c r="U471" s="135"/>
      <c r="V471" s="135"/>
      <c r="W471" s="138"/>
      <c r="X471" s="139"/>
    </row>
    <row r="472" spans="1:24" s="142" customFormat="1" x14ac:dyDescent="0.25">
      <c r="A472" s="141"/>
      <c r="B472" s="140"/>
      <c r="C472" s="126" t="s">
        <v>26</v>
      </c>
      <c r="D472" s="130" t="s">
        <v>2542</v>
      </c>
      <c r="E472" s="184" t="s">
        <v>76</v>
      </c>
      <c r="F472" s="184" t="s">
        <v>77</v>
      </c>
      <c r="G472" s="148" t="s">
        <v>2553</v>
      </c>
      <c r="H472" s="148" t="s">
        <v>2554</v>
      </c>
      <c r="I472" s="205" t="s">
        <v>44</v>
      </c>
      <c r="J472" s="205" t="s">
        <v>80</v>
      </c>
      <c r="K472" s="135">
        <v>1316</v>
      </c>
      <c r="L472" s="232" t="s">
        <v>2555</v>
      </c>
      <c r="M472" s="148"/>
      <c r="N472" s="205"/>
      <c r="O472" s="224" t="s">
        <v>2556</v>
      </c>
      <c r="P472" s="146" t="s">
        <v>2557</v>
      </c>
      <c r="Q472" s="146"/>
      <c r="R472" s="146"/>
      <c r="S472" s="137"/>
      <c r="T472" s="137"/>
      <c r="U472" s="135"/>
      <c r="V472" s="135"/>
      <c r="W472" s="138"/>
      <c r="X472" s="139"/>
    </row>
    <row r="473" spans="1:24" s="178" customFormat="1" x14ac:dyDescent="0.25">
      <c r="A473" s="171" t="s">
        <v>2558</v>
      </c>
      <c r="B473" s="150" t="s">
        <v>2559</v>
      </c>
      <c r="C473" s="151" t="s">
        <v>26</v>
      </c>
      <c r="D473" s="151" t="s">
        <v>2560</v>
      </c>
      <c r="E473" s="153" t="s">
        <v>124</v>
      </c>
      <c r="F473" s="153" t="s">
        <v>571</v>
      </c>
      <c r="G473" s="155" t="s">
        <v>2561</v>
      </c>
      <c r="H473" s="155" t="s">
        <v>2562</v>
      </c>
      <c r="I473" s="151" t="s">
        <v>44</v>
      </c>
      <c r="J473" s="151" t="s">
        <v>45</v>
      </c>
      <c r="K473" s="156">
        <v>814</v>
      </c>
      <c r="L473" s="235" t="s">
        <v>2563</v>
      </c>
      <c r="M473" s="153" t="s">
        <v>366</v>
      </c>
      <c r="N473" s="151"/>
      <c r="O473" s="177" t="s">
        <v>130</v>
      </c>
      <c r="P473" s="151" t="s">
        <v>197</v>
      </c>
      <c r="Q473" s="151"/>
      <c r="R473" s="151"/>
      <c r="S473" s="155" t="s">
        <v>2564</v>
      </c>
      <c r="T473" s="155" t="s">
        <v>2565</v>
      </c>
      <c r="U473" s="156">
        <v>1162</v>
      </c>
      <c r="V473" s="156" t="s">
        <v>2566</v>
      </c>
      <c r="W473" s="162"/>
      <c r="X473" s="163"/>
    </row>
    <row r="474" spans="1:24" s="142" customFormat="1" x14ac:dyDescent="0.25">
      <c r="A474" s="141"/>
      <c r="B474" s="125"/>
      <c r="C474" s="205" t="s">
        <v>26</v>
      </c>
      <c r="D474" s="205" t="s">
        <v>2560</v>
      </c>
      <c r="E474" s="148" t="s">
        <v>142</v>
      </c>
      <c r="F474" s="148" t="s">
        <v>77</v>
      </c>
      <c r="G474" s="137" t="s">
        <v>2567</v>
      </c>
      <c r="H474" s="137" t="s">
        <v>2568</v>
      </c>
      <c r="I474" s="205" t="s">
        <v>32</v>
      </c>
      <c r="J474" s="205" t="s">
        <v>33</v>
      </c>
      <c r="K474" s="135">
        <v>1573</v>
      </c>
      <c r="L474" s="232" t="s">
        <v>2569</v>
      </c>
      <c r="M474" s="148"/>
      <c r="N474" s="205"/>
      <c r="O474" s="131" t="s">
        <v>379</v>
      </c>
      <c r="P474" s="205"/>
      <c r="Q474" s="205"/>
      <c r="R474" s="205"/>
      <c r="S474" s="137"/>
      <c r="T474" s="137"/>
      <c r="U474" s="135"/>
      <c r="V474" s="135"/>
      <c r="W474" s="138"/>
      <c r="X474" s="139"/>
    </row>
    <row r="475" spans="1:24" s="142" customFormat="1" x14ac:dyDescent="0.25">
      <c r="A475" s="141"/>
      <c r="B475" s="140"/>
      <c r="C475" s="126" t="s">
        <v>26</v>
      </c>
      <c r="D475" s="130" t="s">
        <v>2560</v>
      </c>
      <c r="E475" s="184" t="s">
        <v>375</v>
      </c>
      <c r="F475" s="184" t="s">
        <v>77</v>
      </c>
      <c r="G475" s="148" t="s">
        <v>2570</v>
      </c>
      <c r="H475" s="148" t="s">
        <v>2571</v>
      </c>
      <c r="I475" s="205" t="s">
        <v>44</v>
      </c>
      <c r="J475" s="205" t="s">
        <v>45</v>
      </c>
      <c r="K475" s="135">
        <v>893</v>
      </c>
      <c r="L475" s="232" t="s">
        <v>154</v>
      </c>
      <c r="M475" s="148" t="s">
        <v>1079</v>
      </c>
      <c r="N475" s="205" t="s">
        <v>273</v>
      </c>
      <c r="O475" s="224" t="s">
        <v>2064</v>
      </c>
      <c r="P475" s="146" t="s">
        <v>197</v>
      </c>
      <c r="Q475" s="146"/>
      <c r="R475" s="146"/>
      <c r="S475" s="137"/>
      <c r="T475" s="137"/>
      <c r="U475" s="135"/>
      <c r="V475" s="135"/>
      <c r="W475" s="138"/>
      <c r="X475" s="139"/>
    </row>
    <row r="476" spans="1:24" s="142" customFormat="1" x14ac:dyDescent="0.25">
      <c r="A476" s="141"/>
      <c r="B476" s="140"/>
      <c r="C476" s="126" t="s">
        <v>26</v>
      </c>
      <c r="D476" s="130" t="s">
        <v>2560</v>
      </c>
      <c r="E476" s="184" t="s">
        <v>375</v>
      </c>
      <c r="F476" s="184" t="s">
        <v>77</v>
      </c>
      <c r="G476" s="137" t="s">
        <v>2572</v>
      </c>
      <c r="H476" s="137" t="s">
        <v>2573</v>
      </c>
      <c r="I476" s="205" t="s">
        <v>44</v>
      </c>
      <c r="J476" s="137" t="s">
        <v>45</v>
      </c>
      <c r="K476" s="135">
        <v>894</v>
      </c>
      <c r="L476" s="232" t="s">
        <v>154</v>
      </c>
      <c r="M476" s="148"/>
      <c r="N476" s="205"/>
      <c r="O476" s="224" t="s">
        <v>2064</v>
      </c>
      <c r="P476" s="146"/>
      <c r="Q476" s="146"/>
      <c r="R476" s="146"/>
      <c r="S476" s="137"/>
      <c r="T476" s="137"/>
      <c r="U476" s="135"/>
      <c r="V476" s="135"/>
      <c r="W476" s="138"/>
      <c r="X476" s="139"/>
    </row>
    <row r="477" spans="1:24" s="142" customFormat="1" ht="22.8" x14ac:dyDescent="0.25">
      <c r="A477" s="141"/>
      <c r="B477" s="140"/>
      <c r="C477" s="126" t="s">
        <v>26</v>
      </c>
      <c r="D477" s="130" t="s">
        <v>2560</v>
      </c>
      <c r="E477" s="184" t="s">
        <v>375</v>
      </c>
      <c r="F477" s="184" t="s">
        <v>77</v>
      </c>
      <c r="G477" s="137" t="s">
        <v>2574</v>
      </c>
      <c r="H477" s="137" t="s">
        <v>2575</v>
      </c>
      <c r="I477" s="205" t="s">
        <v>44</v>
      </c>
      <c r="J477" s="205" t="s">
        <v>45</v>
      </c>
      <c r="K477" s="317">
        <v>1628</v>
      </c>
      <c r="L477" s="232" t="s">
        <v>227</v>
      </c>
      <c r="M477" s="148"/>
      <c r="N477" s="205"/>
      <c r="O477" s="224" t="s">
        <v>459</v>
      </c>
      <c r="P477" s="146" t="s">
        <v>2576</v>
      </c>
      <c r="Q477" s="146"/>
      <c r="R477" s="146"/>
      <c r="S477" s="137"/>
      <c r="T477" s="137"/>
      <c r="U477" s="135"/>
      <c r="V477" s="135"/>
      <c r="W477" s="138"/>
      <c r="X477" s="139"/>
    </row>
    <row r="478" spans="1:24" s="142" customFormat="1" x14ac:dyDescent="0.25">
      <c r="A478" s="141"/>
      <c r="B478" s="140"/>
      <c r="C478" s="126" t="s">
        <v>26</v>
      </c>
      <c r="D478" s="130" t="s">
        <v>2560</v>
      </c>
      <c r="E478" s="184" t="s">
        <v>375</v>
      </c>
      <c r="F478" s="184" t="s">
        <v>77</v>
      </c>
      <c r="G478" s="137" t="s">
        <v>2564</v>
      </c>
      <c r="H478" s="137" t="s">
        <v>2577</v>
      </c>
      <c r="I478" s="205" t="s">
        <v>44</v>
      </c>
      <c r="J478" s="205" t="s">
        <v>80</v>
      </c>
      <c r="K478" s="135">
        <v>1469</v>
      </c>
      <c r="L478" s="232" t="s">
        <v>2578</v>
      </c>
      <c r="M478" s="148"/>
      <c r="N478" s="205"/>
      <c r="O478" s="224" t="s">
        <v>2579</v>
      </c>
      <c r="P478" s="146" t="s">
        <v>2580</v>
      </c>
      <c r="Q478" s="146"/>
      <c r="R478" s="146"/>
      <c r="S478" s="137"/>
      <c r="T478" s="137"/>
      <c r="U478" s="135"/>
      <c r="V478" s="135"/>
      <c r="W478" s="138"/>
      <c r="X478" s="139"/>
    </row>
    <row r="479" spans="1:24" s="178" customFormat="1" x14ac:dyDescent="0.25">
      <c r="A479" s="171" t="s">
        <v>2581</v>
      </c>
      <c r="B479" s="150" t="s">
        <v>2582</v>
      </c>
      <c r="C479" s="151" t="s">
        <v>26</v>
      </c>
      <c r="D479" s="151" t="s">
        <v>2583</v>
      </c>
      <c r="E479" s="153" t="s">
        <v>67</v>
      </c>
      <c r="F479" s="153" t="s">
        <v>547</v>
      </c>
      <c r="G479" s="153" t="s">
        <v>126</v>
      </c>
      <c r="H479" s="153"/>
      <c r="I479" s="151"/>
      <c r="J479" s="151"/>
      <c r="K479" s="156"/>
      <c r="L479" s="235"/>
      <c r="M479" s="153" t="s">
        <v>272</v>
      </c>
      <c r="N479" s="151"/>
      <c r="O479" s="223"/>
      <c r="P479" s="161"/>
      <c r="Q479" s="161"/>
      <c r="R479" s="161"/>
      <c r="S479" s="155" t="s">
        <v>1451</v>
      </c>
      <c r="T479" s="185" t="s">
        <v>1452</v>
      </c>
      <c r="U479" s="179">
        <v>1674</v>
      </c>
      <c r="V479" s="156" t="s">
        <v>303</v>
      </c>
      <c r="W479" s="162"/>
      <c r="X479" s="163"/>
    </row>
    <row r="480" spans="1:24" s="142" customFormat="1" x14ac:dyDescent="0.25">
      <c r="A480" s="141"/>
      <c r="B480" s="125"/>
      <c r="C480" s="205" t="s">
        <v>26</v>
      </c>
      <c r="D480" s="205" t="s">
        <v>2583</v>
      </c>
      <c r="E480" s="148" t="s">
        <v>76</v>
      </c>
      <c r="F480" s="148" t="s">
        <v>77</v>
      </c>
      <c r="G480" s="148" t="s">
        <v>2584</v>
      </c>
      <c r="H480" s="148" t="s">
        <v>2585</v>
      </c>
      <c r="I480" s="205" t="s">
        <v>44</v>
      </c>
      <c r="J480" s="205" t="s">
        <v>45</v>
      </c>
      <c r="K480" s="135">
        <v>73</v>
      </c>
      <c r="L480" s="232" t="s">
        <v>2586</v>
      </c>
      <c r="M480" s="148"/>
      <c r="N480" s="205"/>
      <c r="O480" s="224" t="s">
        <v>47</v>
      </c>
      <c r="P480" s="146"/>
      <c r="Q480" s="146"/>
      <c r="R480" s="146"/>
      <c r="S480" s="137"/>
      <c r="T480" s="137"/>
      <c r="U480" s="135"/>
      <c r="V480" s="135"/>
      <c r="W480" s="138"/>
      <c r="X480" s="139"/>
    </row>
    <row r="481" spans="1:24" s="142" customFormat="1" x14ac:dyDescent="0.25">
      <c r="A481" s="141"/>
      <c r="B481" s="125"/>
      <c r="C481" s="205" t="s">
        <v>26</v>
      </c>
      <c r="D481" s="205" t="s">
        <v>2583</v>
      </c>
      <c r="E481" s="148" t="s">
        <v>76</v>
      </c>
      <c r="F481" s="148" t="s">
        <v>77</v>
      </c>
      <c r="G481" s="148" t="s">
        <v>2587</v>
      </c>
      <c r="H481" s="148" t="s">
        <v>2588</v>
      </c>
      <c r="I481" s="205" t="s">
        <v>44</v>
      </c>
      <c r="J481" s="205" t="s">
        <v>45</v>
      </c>
      <c r="K481" s="135">
        <v>798</v>
      </c>
      <c r="L481" s="232" t="s">
        <v>1175</v>
      </c>
      <c r="M481" s="148"/>
      <c r="N481" s="205"/>
      <c r="O481" s="281"/>
      <c r="P481" s="146"/>
      <c r="Q481" s="146"/>
      <c r="R481" s="146"/>
      <c r="S481" s="137"/>
      <c r="T481" s="137"/>
      <c r="U481" s="135"/>
      <c r="V481" s="135"/>
      <c r="W481" s="138"/>
      <c r="X481" s="139"/>
    </row>
    <row r="482" spans="1:24" s="142" customFormat="1" x14ac:dyDescent="0.25">
      <c r="A482" s="141"/>
      <c r="B482" s="125"/>
      <c r="C482" s="205" t="s">
        <v>26</v>
      </c>
      <c r="D482" s="205" t="s">
        <v>2583</v>
      </c>
      <c r="E482" s="148" t="s">
        <v>76</v>
      </c>
      <c r="F482" s="148" t="s">
        <v>77</v>
      </c>
      <c r="G482" s="148" t="s">
        <v>2589</v>
      </c>
      <c r="H482" s="148" t="s">
        <v>2590</v>
      </c>
      <c r="I482" s="205" t="s">
        <v>44</v>
      </c>
      <c r="J482" s="205" t="s">
        <v>45</v>
      </c>
      <c r="K482" s="135">
        <v>742</v>
      </c>
      <c r="L482" s="232" t="s">
        <v>1294</v>
      </c>
      <c r="M482" s="148"/>
      <c r="N482" s="205"/>
      <c r="O482" s="281"/>
      <c r="P482" s="146"/>
      <c r="Q482" s="146"/>
      <c r="R482" s="146"/>
      <c r="S482" s="137"/>
      <c r="T482" s="137"/>
      <c r="U482" s="135"/>
      <c r="V482" s="135"/>
      <c r="W482" s="138"/>
      <c r="X482" s="139"/>
    </row>
    <row r="483" spans="1:24" s="142" customFormat="1" x14ac:dyDescent="0.25">
      <c r="A483" s="141"/>
      <c r="B483" s="125"/>
      <c r="C483" s="205" t="s">
        <v>26</v>
      </c>
      <c r="D483" s="205" t="s">
        <v>2583</v>
      </c>
      <c r="E483" s="148" t="s">
        <v>76</v>
      </c>
      <c r="F483" s="148" t="s">
        <v>77</v>
      </c>
      <c r="G483" s="148" t="s">
        <v>2591</v>
      </c>
      <c r="H483" s="254"/>
      <c r="I483" s="205" t="s">
        <v>44</v>
      </c>
      <c r="J483" s="205" t="s">
        <v>45</v>
      </c>
      <c r="K483" s="135">
        <v>811</v>
      </c>
      <c r="L483" s="232" t="s">
        <v>2592</v>
      </c>
      <c r="M483" s="148"/>
      <c r="N483" s="205"/>
      <c r="O483" s="224" t="s">
        <v>2593</v>
      </c>
      <c r="P483" s="146"/>
      <c r="Q483" s="146"/>
      <c r="R483" s="146"/>
      <c r="S483" s="137"/>
      <c r="T483" s="137"/>
      <c r="U483" s="135"/>
      <c r="V483" s="135"/>
      <c r="W483" s="138"/>
      <c r="X483" s="139"/>
    </row>
    <row r="484" spans="1:24" s="142" customFormat="1" x14ac:dyDescent="0.25">
      <c r="A484" s="141"/>
      <c r="B484" s="125"/>
      <c r="C484" s="205" t="s">
        <v>26</v>
      </c>
      <c r="D484" s="205" t="s">
        <v>2583</v>
      </c>
      <c r="E484" s="148" t="s">
        <v>76</v>
      </c>
      <c r="F484" s="148" t="s">
        <v>77</v>
      </c>
      <c r="G484" s="148" t="s">
        <v>2594</v>
      </c>
      <c r="H484" s="148" t="s">
        <v>2595</v>
      </c>
      <c r="I484" s="205" t="s">
        <v>44</v>
      </c>
      <c r="J484" s="205" t="s">
        <v>80</v>
      </c>
      <c r="K484" s="135">
        <v>77</v>
      </c>
      <c r="L484" s="232" t="s">
        <v>2586</v>
      </c>
      <c r="M484" s="148"/>
      <c r="N484" s="205"/>
      <c r="O484" s="224" t="s">
        <v>2596</v>
      </c>
      <c r="P484" s="146"/>
      <c r="Q484" s="146"/>
      <c r="R484" s="146"/>
      <c r="S484" s="137"/>
      <c r="T484" s="137"/>
      <c r="U484" s="135"/>
      <c r="V484" s="135"/>
      <c r="W484" s="138"/>
      <c r="X484" s="139"/>
    </row>
    <row r="485" spans="1:24" s="142" customFormat="1" x14ac:dyDescent="0.25">
      <c r="A485" s="141"/>
      <c r="B485" s="125"/>
      <c r="C485" s="205" t="s">
        <v>26</v>
      </c>
      <c r="D485" s="205" t="s">
        <v>2583</v>
      </c>
      <c r="E485" s="148" t="s">
        <v>76</v>
      </c>
      <c r="F485" s="148" t="s">
        <v>77</v>
      </c>
      <c r="G485" s="148" t="s">
        <v>2597</v>
      </c>
      <c r="H485" s="148" t="s">
        <v>2598</v>
      </c>
      <c r="I485" s="205" t="s">
        <v>44</v>
      </c>
      <c r="J485" s="205" t="s">
        <v>45</v>
      </c>
      <c r="K485" s="135">
        <v>72</v>
      </c>
      <c r="L485" s="232" t="s">
        <v>2586</v>
      </c>
      <c r="M485" s="148"/>
      <c r="N485" s="205"/>
      <c r="O485" s="224" t="s">
        <v>47</v>
      </c>
      <c r="P485" s="146"/>
      <c r="Q485" s="146"/>
      <c r="R485" s="146"/>
      <c r="S485" s="137"/>
      <c r="T485" s="137"/>
      <c r="U485" s="135"/>
      <c r="V485" s="135"/>
      <c r="W485" s="138"/>
      <c r="X485" s="139"/>
    </row>
    <row r="486" spans="1:24" s="178" customFormat="1" ht="26.4" customHeight="1" x14ac:dyDescent="0.25">
      <c r="A486" s="171" t="s">
        <v>2599</v>
      </c>
      <c r="B486" s="170" t="s">
        <v>2600</v>
      </c>
      <c r="C486" s="154" t="s">
        <v>26</v>
      </c>
      <c r="D486" s="167" t="s">
        <v>2601</v>
      </c>
      <c r="E486" s="185" t="s">
        <v>135</v>
      </c>
      <c r="F486" s="185" t="s">
        <v>136</v>
      </c>
      <c r="G486" s="153" t="s">
        <v>2602</v>
      </c>
      <c r="H486" s="254"/>
      <c r="I486" s="151" t="s">
        <v>44</v>
      </c>
      <c r="J486" s="151"/>
      <c r="K486" s="156">
        <v>852</v>
      </c>
      <c r="L486" s="235" t="s">
        <v>697</v>
      </c>
      <c r="M486" s="153"/>
      <c r="N486" s="151"/>
      <c r="O486" s="281"/>
      <c r="P486" s="161"/>
      <c r="Q486" s="161"/>
      <c r="R486" s="161"/>
      <c r="S486" s="155" t="s">
        <v>2589</v>
      </c>
      <c r="T486" s="155" t="s">
        <v>2590</v>
      </c>
      <c r="U486" s="156">
        <v>843</v>
      </c>
      <c r="V486" s="156" t="s">
        <v>697</v>
      </c>
      <c r="W486" s="162"/>
      <c r="X486" s="163"/>
    </row>
    <row r="487" spans="1:24" s="142" customFormat="1" x14ac:dyDescent="0.25">
      <c r="A487" s="141"/>
      <c r="B487" s="125"/>
      <c r="C487" s="205" t="s">
        <v>26</v>
      </c>
      <c r="D487" s="289" t="s">
        <v>2601</v>
      </c>
      <c r="E487" s="148" t="s">
        <v>76</v>
      </c>
      <c r="F487" s="148" t="s">
        <v>77</v>
      </c>
      <c r="G487" s="148" t="s">
        <v>2603</v>
      </c>
      <c r="H487" s="249" t="s">
        <v>2604</v>
      </c>
      <c r="I487" s="205" t="s">
        <v>44</v>
      </c>
      <c r="J487" s="196" t="s">
        <v>71</v>
      </c>
      <c r="K487" s="135">
        <v>107</v>
      </c>
      <c r="L487" s="232" t="s">
        <v>1677</v>
      </c>
      <c r="M487" s="148"/>
      <c r="N487" s="205"/>
      <c r="O487" s="246" t="s">
        <v>36</v>
      </c>
      <c r="P487" s="146"/>
      <c r="Q487" s="146" t="s">
        <v>870</v>
      </c>
      <c r="R487" s="146" t="s">
        <v>1040</v>
      </c>
      <c r="S487" s="137"/>
      <c r="T487" s="137"/>
      <c r="U487" s="135"/>
      <c r="V487" s="135"/>
      <c r="W487" s="138"/>
      <c r="X487" s="139"/>
    </row>
    <row r="488" spans="1:24" s="178" customFormat="1" x14ac:dyDescent="0.25">
      <c r="A488" s="171" t="s">
        <v>2605</v>
      </c>
      <c r="B488" s="150" t="s">
        <v>2606</v>
      </c>
      <c r="C488" s="151" t="s">
        <v>26</v>
      </c>
      <c r="D488" s="151" t="s">
        <v>2607</v>
      </c>
      <c r="E488" s="153" t="s">
        <v>124</v>
      </c>
      <c r="F488" s="153" t="s">
        <v>571</v>
      </c>
      <c r="G488" s="153" t="s">
        <v>2608</v>
      </c>
      <c r="H488" s="153" t="s">
        <v>2609</v>
      </c>
      <c r="I488" s="151" t="s">
        <v>44</v>
      </c>
      <c r="J488" s="151" t="s">
        <v>45</v>
      </c>
      <c r="K488" s="156">
        <v>661</v>
      </c>
      <c r="L488" s="235" t="s">
        <v>2610</v>
      </c>
      <c r="M488" s="153" t="s">
        <v>1079</v>
      </c>
      <c r="N488" s="151"/>
      <c r="O488" s="223" t="s">
        <v>130</v>
      </c>
      <c r="P488" s="161" t="s">
        <v>1102</v>
      </c>
      <c r="Q488" s="161"/>
      <c r="R488" s="161"/>
      <c r="S488" s="151" t="s">
        <v>2587</v>
      </c>
      <c r="T488" s="151" t="s">
        <v>2611</v>
      </c>
      <c r="U488" s="156">
        <v>342</v>
      </c>
      <c r="V488" s="156" t="s">
        <v>2612</v>
      </c>
      <c r="W488" s="162"/>
      <c r="X488" s="163"/>
    </row>
    <row r="489" spans="1:24" s="142" customFormat="1" ht="34.200000000000003" x14ac:dyDescent="0.25">
      <c r="A489" s="141"/>
      <c r="B489" s="125"/>
      <c r="C489" s="205" t="s">
        <v>26</v>
      </c>
      <c r="D489" s="205" t="s">
        <v>2607</v>
      </c>
      <c r="E489" s="148" t="s">
        <v>76</v>
      </c>
      <c r="F489" s="148" t="s">
        <v>77</v>
      </c>
      <c r="G489" s="148" t="s">
        <v>2613</v>
      </c>
      <c r="H489" s="148" t="s">
        <v>2614</v>
      </c>
      <c r="I489" s="205" t="s">
        <v>44</v>
      </c>
      <c r="J489" s="205" t="s">
        <v>45</v>
      </c>
      <c r="K489" s="135">
        <v>81</v>
      </c>
      <c r="L489" s="232" t="s">
        <v>2586</v>
      </c>
      <c r="M489" s="148"/>
      <c r="N489" s="205"/>
      <c r="O489" s="224" t="s">
        <v>130</v>
      </c>
      <c r="P489" s="146" t="s">
        <v>2615</v>
      </c>
      <c r="Q489" s="146"/>
      <c r="R489" s="146"/>
      <c r="S489" s="131"/>
      <c r="T489" s="131"/>
      <c r="U489" s="135"/>
      <c r="V489" s="135"/>
      <c r="W489" s="138"/>
      <c r="X489" s="139"/>
    </row>
    <row r="490" spans="1:24" s="142" customFormat="1" x14ac:dyDescent="0.25">
      <c r="A490" s="141"/>
      <c r="B490" s="125"/>
      <c r="C490" s="205" t="s">
        <v>26</v>
      </c>
      <c r="D490" s="205" t="s">
        <v>2607</v>
      </c>
      <c r="E490" s="148" t="s">
        <v>243</v>
      </c>
      <c r="F490" s="148" t="s">
        <v>77</v>
      </c>
      <c r="G490" s="148" t="s">
        <v>2616</v>
      </c>
      <c r="H490" s="148" t="s">
        <v>2617</v>
      </c>
      <c r="I490" s="205" t="s">
        <v>44</v>
      </c>
      <c r="J490" s="205" t="s">
        <v>80</v>
      </c>
      <c r="K490" s="135">
        <v>1071</v>
      </c>
      <c r="L490" s="232" t="s">
        <v>2618</v>
      </c>
      <c r="M490" s="148"/>
      <c r="N490" s="205"/>
      <c r="O490" s="224" t="s">
        <v>130</v>
      </c>
      <c r="P490" s="146"/>
      <c r="Q490" s="146"/>
      <c r="R490" s="146"/>
      <c r="S490" s="137"/>
      <c r="T490" s="137"/>
      <c r="U490" s="135"/>
      <c r="V490" s="135"/>
      <c r="W490" s="138"/>
      <c r="X490" s="139"/>
    </row>
    <row r="491" spans="1:24" s="142" customFormat="1" x14ac:dyDescent="0.25">
      <c r="A491" s="141"/>
      <c r="B491" s="140"/>
      <c r="C491" s="205" t="s">
        <v>26</v>
      </c>
      <c r="D491" s="205" t="s">
        <v>2607</v>
      </c>
      <c r="E491" s="148" t="s">
        <v>76</v>
      </c>
      <c r="F491" s="148" t="s">
        <v>77</v>
      </c>
      <c r="G491" s="148" t="s">
        <v>2619</v>
      </c>
      <c r="H491" s="148" t="s">
        <v>2620</v>
      </c>
      <c r="I491" s="205" t="s">
        <v>44</v>
      </c>
      <c r="J491" s="205" t="s">
        <v>80</v>
      </c>
      <c r="K491" s="135">
        <v>82</v>
      </c>
      <c r="L491" s="232" t="s">
        <v>2586</v>
      </c>
      <c r="M491" s="148"/>
      <c r="N491" s="205"/>
      <c r="O491" s="224"/>
      <c r="P491" s="146"/>
      <c r="Q491" s="146"/>
      <c r="R491" s="146"/>
      <c r="S491" s="137"/>
      <c r="T491" s="137"/>
      <c r="U491" s="135"/>
      <c r="V491" s="135"/>
      <c r="W491" s="138"/>
      <c r="X491" s="139"/>
    </row>
    <row r="492" spans="1:24" s="178" customFormat="1" x14ac:dyDescent="0.25">
      <c r="A492" s="171" t="s">
        <v>2621</v>
      </c>
      <c r="B492" s="150" t="s">
        <v>2622</v>
      </c>
      <c r="C492" s="151" t="s">
        <v>26</v>
      </c>
      <c r="D492" s="151" t="s">
        <v>2623</v>
      </c>
      <c r="E492" s="153" t="s">
        <v>135</v>
      </c>
      <c r="F492" s="153" t="s">
        <v>136</v>
      </c>
      <c r="G492" s="153" t="s">
        <v>2624</v>
      </c>
      <c r="H492" s="153" t="s">
        <v>2625</v>
      </c>
      <c r="I492" s="153" t="s">
        <v>44</v>
      </c>
      <c r="J492" s="153" t="s">
        <v>45</v>
      </c>
      <c r="K492" s="156">
        <v>70</v>
      </c>
      <c r="L492" s="235" t="s">
        <v>2586</v>
      </c>
      <c r="M492" s="153" t="s">
        <v>1079</v>
      </c>
      <c r="N492" s="153"/>
      <c r="O492" s="153" t="s">
        <v>2064</v>
      </c>
      <c r="P492" s="153" t="s">
        <v>2456</v>
      </c>
      <c r="Q492" s="153"/>
      <c r="R492" s="153"/>
      <c r="S492" s="153" t="s">
        <v>2626</v>
      </c>
      <c r="T492" s="161" t="s">
        <v>2627</v>
      </c>
      <c r="U492" s="156">
        <v>84</v>
      </c>
      <c r="V492" s="156" t="s">
        <v>2586</v>
      </c>
      <c r="W492" s="162"/>
      <c r="X492" s="163"/>
    </row>
    <row r="493" spans="1:24" s="142" customFormat="1" x14ac:dyDescent="0.25">
      <c r="A493" s="141"/>
      <c r="B493" s="125"/>
      <c r="C493" s="205" t="s">
        <v>26</v>
      </c>
      <c r="D493" s="196" t="s">
        <v>2623</v>
      </c>
      <c r="E493" s="148" t="s">
        <v>76</v>
      </c>
      <c r="F493" s="148" t="s">
        <v>77</v>
      </c>
      <c r="G493" s="148" t="s">
        <v>2628</v>
      </c>
      <c r="H493" s="148" t="s">
        <v>2629</v>
      </c>
      <c r="I493" s="205" t="s">
        <v>44</v>
      </c>
      <c r="J493" s="205" t="s">
        <v>71</v>
      </c>
      <c r="K493" s="135">
        <v>78</v>
      </c>
      <c r="L493" s="232" t="s">
        <v>2586</v>
      </c>
      <c r="M493" s="148" t="s">
        <v>1079</v>
      </c>
      <c r="N493" s="205"/>
      <c r="O493" s="224" t="s">
        <v>219</v>
      </c>
      <c r="P493" s="146" t="s">
        <v>2630</v>
      </c>
      <c r="Q493" s="146"/>
      <c r="R493" s="146"/>
      <c r="S493" s="137"/>
      <c r="T493" s="137"/>
      <c r="U493" s="135"/>
      <c r="V493" s="135"/>
      <c r="W493" s="138"/>
      <c r="X493" s="139"/>
    </row>
    <row r="494" spans="1:24" s="142" customFormat="1" x14ac:dyDescent="0.25">
      <c r="A494" s="141"/>
      <c r="B494" s="125"/>
      <c r="C494" s="205" t="s">
        <v>26</v>
      </c>
      <c r="D494" s="196" t="s">
        <v>2623</v>
      </c>
      <c r="E494" s="148" t="s">
        <v>76</v>
      </c>
      <c r="F494" s="148" t="s">
        <v>77</v>
      </c>
      <c r="G494" s="148" t="s">
        <v>2631</v>
      </c>
      <c r="H494" s="148" t="s">
        <v>2632</v>
      </c>
      <c r="I494" s="205" t="s">
        <v>44</v>
      </c>
      <c r="J494" s="205" t="s">
        <v>80</v>
      </c>
      <c r="K494" s="135">
        <v>80</v>
      </c>
      <c r="L494" s="232" t="s">
        <v>2586</v>
      </c>
      <c r="M494" s="148" t="s">
        <v>272</v>
      </c>
      <c r="N494" s="205"/>
      <c r="O494" s="224" t="s">
        <v>2633</v>
      </c>
      <c r="P494" s="146"/>
      <c r="Q494" s="146"/>
      <c r="R494" s="146"/>
      <c r="S494" s="137"/>
      <c r="T494" s="137"/>
      <c r="U494" s="135"/>
      <c r="V494" s="135"/>
      <c r="W494" s="138"/>
      <c r="X494" s="139"/>
    </row>
    <row r="495" spans="1:24" s="142" customFormat="1" x14ac:dyDescent="0.25">
      <c r="A495" s="141"/>
      <c r="B495" s="125"/>
      <c r="C495" s="205" t="s">
        <v>26</v>
      </c>
      <c r="D495" s="196" t="s">
        <v>2623</v>
      </c>
      <c r="E495" s="148" t="s">
        <v>76</v>
      </c>
      <c r="F495" s="148" t="s">
        <v>77</v>
      </c>
      <c r="G495" s="148" t="s">
        <v>2626</v>
      </c>
      <c r="H495" s="148" t="s">
        <v>2627</v>
      </c>
      <c r="I495" s="205" t="s">
        <v>44</v>
      </c>
      <c r="J495" s="205" t="s">
        <v>80</v>
      </c>
      <c r="K495" s="135">
        <v>79</v>
      </c>
      <c r="L495" s="232" t="s">
        <v>2586</v>
      </c>
      <c r="M495" s="148"/>
      <c r="N495" s="205"/>
      <c r="O495" s="224" t="s">
        <v>2634</v>
      </c>
      <c r="P495" s="146"/>
      <c r="Q495" s="146"/>
      <c r="R495" s="146"/>
      <c r="S495" s="137"/>
      <c r="T495" s="137"/>
      <c r="U495" s="135"/>
      <c r="V495" s="135"/>
      <c r="W495" s="138"/>
      <c r="X495" s="139"/>
    </row>
    <row r="496" spans="1:24" s="178" customFormat="1" x14ac:dyDescent="0.25">
      <c r="A496" s="171" t="s">
        <v>2635</v>
      </c>
      <c r="B496" s="150" t="s">
        <v>2636</v>
      </c>
      <c r="C496" s="151" t="s">
        <v>26</v>
      </c>
      <c r="D496" s="151" t="s">
        <v>2637</v>
      </c>
      <c r="E496" s="153" t="s">
        <v>135</v>
      </c>
      <c r="F496" s="153" t="s">
        <v>136</v>
      </c>
      <c r="G496" s="153" t="s">
        <v>2638</v>
      </c>
      <c r="H496" s="153" t="s">
        <v>2639</v>
      </c>
      <c r="I496" s="151" t="s">
        <v>44</v>
      </c>
      <c r="J496" s="153" t="s">
        <v>45</v>
      </c>
      <c r="K496" s="156">
        <v>71</v>
      </c>
      <c r="L496" s="235" t="s">
        <v>2586</v>
      </c>
      <c r="M496" s="153"/>
      <c r="N496" s="153"/>
      <c r="O496" s="153" t="s">
        <v>130</v>
      </c>
      <c r="P496" s="153" t="s">
        <v>197</v>
      </c>
      <c r="Q496" s="153"/>
      <c r="R496" s="153"/>
      <c r="S496" s="155" t="s">
        <v>2640</v>
      </c>
      <c r="T496" s="155" t="s">
        <v>2641</v>
      </c>
      <c r="U496" s="156">
        <v>481</v>
      </c>
      <c r="V496" s="156" t="s">
        <v>1249</v>
      </c>
      <c r="W496" s="162"/>
      <c r="X496" s="163"/>
    </row>
    <row r="497" spans="1:24" s="142" customFormat="1" x14ac:dyDescent="0.25">
      <c r="A497" s="141"/>
      <c r="B497" s="125"/>
      <c r="C497" s="205" t="s">
        <v>26</v>
      </c>
      <c r="D497" s="205" t="s">
        <v>2637</v>
      </c>
      <c r="E497" s="148" t="s">
        <v>76</v>
      </c>
      <c r="F497" s="148" t="s">
        <v>77</v>
      </c>
      <c r="G497" s="148" t="s">
        <v>2640</v>
      </c>
      <c r="H497" s="148" t="s">
        <v>2642</v>
      </c>
      <c r="I497" s="205" t="s">
        <v>44</v>
      </c>
      <c r="J497" s="205" t="s">
        <v>45</v>
      </c>
      <c r="K497" s="135">
        <v>509</v>
      </c>
      <c r="L497" s="232" t="s">
        <v>2643</v>
      </c>
      <c r="M497" s="148"/>
      <c r="N497" s="205"/>
      <c r="O497" s="224" t="s">
        <v>130</v>
      </c>
      <c r="P497" s="146"/>
      <c r="Q497" s="146"/>
      <c r="R497" s="146"/>
      <c r="S497" s="137"/>
      <c r="T497" s="137"/>
      <c r="U497" s="135"/>
      <c r="V497" s="135"/>
      <c r="W497" s="138"/>
      <c r="X497" s="139"/>
    </row>
    <row r="498" spans="1:24" s="178" customFormat="1" x14ac:dyDescent="0.25">
      <c r="A498" s="171" t="s">
        <v>2644</v>
      </c>
      <c r="B498" s="170" t="s">
        <v>2645</v>
      </c>
      <c r="C498" s="154" t="s">
        <v>26</v>
      </c>
      <c r="D498" s="154" t="s">
        <v>2646</v>
      </c>
      <c r="E498" s="185" t="s">
        <v>67</v>
      </c>
      <c r="F498" s="185" t="s">
        <v>547</v>
      </c>
      <c r="G498" s="185" t="s">
        <v>126</v>
      </c>
      <c r="H498" s="185"/>
      <c r="I498" s="151"/>
      <c r="J498" s="154"/>
      <c r="K498" s="270"/>
      <c r="L498" s="233"/>
      <c r="M498" s="185"/>
      <c r="N498" s="154"/>
      <c r="O498" s="223"/>
      <c r="P498" s="161"/>
      <c r="Q498" s="161"/>
      <c r="R498" s="161"/>
      <c r="S498" s="155" t="s">
        <v>2647</v>
      </c>
      <c r="T498" s="155" t="s">
        <v>2648</v>
      </c>
      <c r="U498" s="156">
        <v>975</v>
      </c>
      <c r="V498" s="156" t="s">
        <v>75</v>
      </c>
      <c r="W498" s="162"/>
      <c r="X498" s="163"/>
    </row>
    <row r="499" spans="1:24" s="142" customFormat="1" x14ac:dyDescent="0.25">
      <c r="A499" s="141"/>
      <c r="B499" s="140"/>
      <c r="C499" s="205" t="s">
        <v>26</v>
      </c>
      <c r="D499" s="205" t="s">
        <v>2646</v>
      </c>
      <c r="E499" s="148" t="s">
        <v>84</v>
      </c>
      <c r="F499" s="148" t="s">
        <v>77</v>
      </c>
      <c r="G499" s="184" t="s">
        <v>2649</v>
      </c>
      <c r="H499" s="184" t="s">
        <v>2650</v>
      </c>
      <c r="I499" s="205" t="s">
        <v>44</v>
      </c>
      <c r="J499" s="126" t="s">
        <v>153</v>
      </c>
      <c r="K499" s="271">
        <v>874</v>
      </c>
      <c r="L499" s="234" t="s">
        <v>154</v>
      </c>
      <c r="M499" s="184" t="s">
        <v>489</v>
      </c>
      <c r="N499" s="126" t="s">
        <v>2651</v>
      </c>
      <c r="O499" s="224" t="s">
        <v>2211</v>
      </c>
      <c r="P499" s="146"/>
      <c r="Q499" s="146"/>
      <c r="R499" s="146"/>
      <c r="S499" s="137"/>
      <c r="T499" s="137"/>
      <c r="U499" s="135"/>
      <c r="V499" s="135"/>
      <c r="W499" s="138"/>
      <c r="X499" s="139"/>
    </row>
    <row r="500" spans="1:24" s="142" customFormat="1" x14ac:dyDescent="0.25">
      <c r="A500" s="136"/>
      <c r="B500" s="125"/>
      <c r="C500" s="205" t="s">
        <v>26</v>
      </c>
      <c r="D500" s="147" t="s">
        <v>2646</v>
      </c>
      <c r="E500" s="148" t="s">
        <v>76</v>
      </c>
      <c r="F500" s="148" t="s">
        <v>77</v>
      </c>
      <c r="G500" s="184" t="s">
        <v>2652</v>
      </c>
      <c r="H500" s="184" t="s">
        <v>2653</v>
      </c>
      <c r="I500" s="205" t="s">
        <v>44</v>
      </c>
      <c r="J500" s="130" t="s">
        <v>80</v>
      </c>
      <c r="K500" s="332">
        <v>1094</v>
      </c>
      <c r="L500" s="231" t="s">
        <v>2654</v>
      </c>
      <c r="M500" s="148"/>
      <c r="N500" s="205"/>
      <c r="O500" s="224" t="s">
        <v>2593</v>
      </c>
      <c r="P500" s="146"/>
      <c r="Q500" s="164"/>
      <c r="R500" s="172"/>
      <c r="S500" s="190"/>
      <c r="T500" s="204"/>
      <c r="U500" s="127"/>
      <c r="V500" s="127"/>
      <c r="W500" s="128"/>
      <c r="X500" s="129"/>
    </row>
    <row r="501" spans="1:24" s="178" customFormat="1" ht="34.200000000000003" x14ac:dyDescent="0.25">
      <c r="A501" s="149" t="s">
        <v>2655</v>
      </c>
      <c r="B501" s="150" t="s">
        <v>2656</v>
      </c>
      <c r="C501" s="151" t="s">
        <v>26</v>
      </c>
      <c r="D501" s="152" t="s">
        <v>2657</v>
      </c>
      <c r="E501" s="153" t="s">
        <v>135</v>
      </c>
      <c r="F501" s="153" t="s">
        <v>136</v>
      </c>
      <c r="G501" s="185" t="s">
        <v>2658</v>
      </c>
      <c r="H501" s="185" t="s">
        <v>2659</v>
      </c>
      <c r="I501" s="151" t="s">
        <v>44</v>
      </c>
      <c r="J501" s="167" t="s">
        <v>45</v>
      </c>
      <c r="K501" s="280">
        <v>802</v>
      </c>
      <c r="L501" s="238" t="s">
        <v>798</v>
      </c>
      <c r="M501" s="153"/>
      <c r="N501" s="151"/>
      <c r="O501" s="223" t="s">
        <v>2660</v>
      </c>
      <c r="P501" s="161" t="s">
        <v>2661</v>
      </c>
      <c r="Q501" s="175"/>
      <c r="R501" s="176"/>
      <c r="S501" s="155" t="s">
        <v>2662</v>
      </c>
      <c r="T501" s="200" t="s">
        <v>2663</v>
      </c>
      <c r="U501" s="159">
        <v>54</v>
      </c>
      <c r="V501" s="159" t="s">
        <v>927</v>
      </c>
      <c r="W501" s="157"/>
      <c r="X501" s="158"/>
    </row>
    <row r="502" spans="1:24" s="142" customFormat="1" ht="22.8" x14ac:dyDescent="0.25">
      <c r="A502" s="136"/>
      <c r="B502" s="125"/>
      <c r="C502" s="205" t="s">
        <v>26</v>
      </c>
      <c r="D502" s="147" t="s">
        <v>2657</v>
      </c>
      <c r="E502" s="148" t="s">
        <v>76</v>
      </c>
      <c r="F502" s="148" t="s">
        <v>77</v>
      </c>
      <c r="G502" s="184" t="s">
        <v>2662</v>
      </c>
      <c r="H502" s="184" t="s">
        <v>2663</v>
      </c>
      <c r="I502" s="205" t="s">
        <v>44</v>
      </c>
      <c r="J502" s="130" t="s">
        <v>45</v>
      </c>
      <c r="K502" s="279">
        <v>1470</v>
      </c>
      <c r="L502" s="231" t="s">
        <v>2578</v>
      </c>
      <c r="M502" s="148"/>
      <c r="N502" s="205"/>
      <c r="O502" s="224" t="s">
        <v>2664</v>
      </c>
      <c r="P502" s="146" t="s">
        <v>1102</v>
      </c>
      <c r="Q502" s="164"/>
      <c r="R502" s="172"/>
      <c r="S502" s="190"/>
      <c r="T502" s="190"/>
      <c r="U502" s="127"/>
      <c r="V502" s="127"/>
      <c r="W502" s="128"/>
      <c r="X502" s="129"/>
    </row>
    <row r="503" spans="1:24" s="178" customFormat="1" ht="22.8" x14ac:dyDescent="0.25">
      <c r="A503" s="171" t="s">
        <v>2665</v>
      </c>
      <c r="B503" s="170" t="s">
        <v>2666</v>
      </c>
      <c r="C503" s="154" t="s">
        <v>26</v>
      </c>
      <c r="D503" s="154" t="s">
        <v>2667</v>
      </c>
      <c r="E503" s="185" t="s">
        <v>135</v>
      </c>
      <c r="F503" s="185" t="s">
        <v>136</v>
      </c>
      <c r="G503" s="185" t="s">
        <v>2668</v>
      </c>
      <c r="H503" s="185" t="s">
        <v>2669</v>
      </c>
      <c r="I503" s="151" t="s">
        <v>44</v>
      </c>
      <c r="J503" s="154" t="s">
        <v>45</v>
      </c>
      <c r="K503" s="270">
        <v>1962</v>
      </c>
      <c r="L503" s="243">
        <v>42668</v>
      </c>
      <c r="M503" s="185"/>
      <c r="N503" s="154"/>
      <c r="O503" s="223" t="s">
        <v>1683</v>
      </c>
      <c r="P503" s="161"/>
      <c r="Q503" s="161" t="s">
        <v>2670</v>
      </c>
      <c r="R503" s="161" t="s">
        <v>2670</v>
      </c>
      <c r="S503" s="155" t="s">
        <v>2671</v>
      </c>
      <c r="T503" s="155" t="s">
        <v>2672</v>
      </c>
      <c r="U503" s="156">
        <v>481</v>
      </c>
      <c r="V503" s="156" t="s">
        <v>2018</v>
      </c>
      <c r="W503" s="162"/>
      <c r="X503" s="163"/>
    </row>
    <row r="504" spans="1:24" s="178" customFormat="1" ht="22.8" x14ac:dyDescent="0.25">
      <c r="A504" s="171" t="s">
        <v>2673</v>
      </c>
      <c r="B504" s="170" t="s">
        <v>2674</v>
      </c>
      <c r="C504" s="151" t="s">
        <v>26</v>
      </c>
      <c r="D504" s="151" t="s">
        <v>2675</v>
      </c>
      <c r="E504" s="153" t="s">
        <v>135</v>
      </c>
      <c r="F504" s="153" t="s">
        <v>136</v>
      </c>
      <c r="G504" s="153" t="s">
        <v>2676</v>
      </c>
      <c r="H504" s="153" t="s">
        <v>2677</v>
      </c>
      <c r="I504" s="151" t="s">
        <v>44</v>
      </c>
      <c r="J504" s="151" t="s">
        <v>45</v>
      </c>
      <c r="K504" s="156">
        <v>1089</v>
      </c>
      <c r="L504" s="235" t="s">
        <v>897</v>
      </c>
      <c r="M504" s="153"/>
      <c r="N504" s="151"/>
      <c r="O504" s="223" t="s">
        <v>2678</v>
      </c>
      <c r="P504" s="161" t="s">
        <v>2679</v>
      </c>
      <c r="Q504" s="161"/>
      <c r="R504" s="161"/>
      <c r="S504" s="155" t="s">
        <v>2680</v>
      </c>
      <c r="T504" s="155" t="s">
        <v>2681</v>
      </c>
      <c r="U504" s="179">
        <v>1663</v>
      </c>
      <c r="V504" s="156" t="s">
        <v>2682</v>
      </c>
      <c r="W504" s="162"/>
      <c r="X504" s="163"/>
    </row>
    <row r="505" spans="1:24" s="178" customFormat="1" ht="22.8" x14ac:dyDescent="0.25">
      <c r="A505" s="171" t="s">
        <v>2683</v>
      </c>
      <c r="B505" s="170" t="s">
        <v>2684</v>
      </c>
      <c r="C505" s="154" t="s">
        <v>26</v>
      </c>
      <c r="D505" s="154" t="s">
        <v>2685</v>
      </c>
      <c r="E505" s="185" t="s">
        <v>124</v>
      </c>
      <c r="F505" s="185" t="s">
        <v>571</v>
      </c>
      <c r="G505" s="187" t="s">
        <v>2686</v>
      </c>
      <c r="H505" s="187" t="s">
        <v>2687</v>
      </c>
      <c r="I505" s="154" t="s">
        <v>44</v>
      </c>
      <c r="J505" s="154" t="s">
        <v>45</v>
      </c>
      <c r="K505" s="270">
        <v>1137</v>
      </c>
      <c r="L505" s="233" t="s">
        <v>238</v>
      </c>
      <c r="M505" s="185" t="s">
        <v>272</v>
      </c>
      <c r="N505" s="154"/>
      <c r="O505" s="177" t="s">
        <v>2688</v>
      </c>
      <c r="P505" s="161" t="s">
        <v>2689</v>
      </c>
      <c r="Q505" s="151"/>
      <c r="R505" s="151"/>
      <c r="S505" s="180" t="s">
        <v>2690</v>
      </c>
      <c r="T505" s="180" t="s">
        <v>2691</v>
      </c>
      <c r="U505" s="156">
        <v>1112</v>
      </c>
      <c r="V505" s="156" t="s">
        <v>1805</v>
      </c>
      <c r="W505" s="162"/>
      <c r="X505" s="163"/>
    </row>
    <row r="506" spans="1:24" s="142" customFormat="1" x14ac:dyDescent="0.25">
      <c r="A506" s="141"/>
      <c r="B506" s="140"/>
      <c r="C506" s="205" t="s">
        <v>26</v>
      </c>
      <c r="D506" s="205" t="s">
        <v>2685</v>
      </c>
      <c r="E506" s="148" t="s">
        <v>76</v>
      </c>
      <c r="F506" s="148" t="s">
        <v>77</v>
      </c>
      <c r="G506" s="148" t="s">
        <v>2690</v>
      </c>
      <c r="H506" s="148" t="s">
        <v>2692</v>
      </c>
      <c r="I506" s="205" t="s">
        <v>1682</v>
      </c>
      <c r="J506" s="205" t="s">
        <v>45</v>
      </c>
      <c r="K506" s="135">
        <v>1267</v>
      </c>
      <c r="L506" s="232" t="s">
        <v>2693</v>
      </c>
      <c r="M506" s="148"/>
      <c r="N506" s="205"/>
      <c r="O506" s="224" t="s">
        <v>1683</v>
      </c>
      <c r="P506" s="146" t="s">
        <v>2694</v>
      </c>
      <c r="Q506" s="164"/>
      <c r="R506" s="146"/>
      <c r="S506" s="137"/>
      <c r="T506" s="137"/>
      <c r="U506" s="135"/>
      <c r="V506" s="135"/>
      <c r="W506" s="138"/>
      <c r="X506" s="139"/>
    </row>
    <row r="507" spans="1:24" s="178" customFormat="1" x14ac:dyDescent="0.25">
      <c r="A507" s="171" t="s">
        <v>2695</v>
      </c>
      <c r="B507" s="170" t="s">
        <v>2696</v>
      </c>
      <c r="C507" s="154" t="s">
        <v>26</v>
      </c>
      <c r="D507" s="154" t="s">
        <v>2697</v>
      </c>
      <c r="E507" s="185" t="s">
        <v>124</v>
      </c>
      <c r="F507" s="185" t="s">
        <v>571</v>
      </c>
      <c r="G507" s="226" t="s">
        <v>126</v>
      </c>
      <c r="H507" s="226"/>
      <c r="I507" s="151"/>
      <c r="J507" s="154"/>
      <c r="K507" s="270"/>
      <c r="L507" s="243"/>
      <c r="M507" s="185"/>
      <c r="N507" s="154"/>
      <c r="O507" s="223"/>
      <c r="P507" s="161"/>
      <c r="Q507" s="161"/>
      <c r="R507" s="161"/>
      <c r="S507" s="155" t="s">
        <v>2698</v>
      </c>
      <c r="T507" s="155" t="s">
        <v>2699</v>
      </c>
      <c r="U507" s="156">
        <v>516</v>
      </c>
      <c r="V507" s="156" t="s">
        <v>2700</v>
      </c>
      <c r="W507" s="162"/>
      <c r="X507" s="163"/>
    </row>
    <row r="508" spans="1:24" s="178" customFormat="1" x14ac:dyDescent="0.25">
      <c r="A508" s="171" t="s">
        <v>2701</v>
      </c>
      <c r="B508" s="170" t="s">
        <v>2702</v>
      </c>
      <c r="C508" s="154" t="s">
        <v>26</v>
      </c>
      <c r="D508" s="167" t="s">
        <v>2703</v>
      </c>
      <c r="E508" s="185" t="s">
        <v>67</v>
      </c>
      <c r="F508" s="185" t="s">
        <v>547</v>
      </c>
      <c r="G508" s="153" t="s">
        <v>126</v>
      </c>
      <c r="H508" s="153"/>
      <c r="I508" s="151"/>
      <c r="J508" s="151"/>
      <c r="K508" s="156"/>
      <c r="L508" s="235"/>
      <c r="M508" s="153"/>
      <c r="N508" s="151"/>
      <c r="O508" s="223"/>
      <c r="P508" s="161"/>
      <c r="Q508" s="161"/>
      <c r="R508" s="161"/>
      <c r="S508" s="155" t="s">
        <v>2704</v>
      </c>
      <c r="T508" s="155" t="s">
        <v>2705</v>
      </c>
      <c r="U508" s="156">
        <v>1394</v>
      </c>
      <c r="V508" s="156" t="s">
        <v>2706</v>
      </c>
      <c r="W508" s="162"/>
      <c r="X508" s="163"/>
    </row>
    <row r="509" spans="1:24" s="142" customFormat="1" x14ac:dyDescent="0.25">
      <c r="A509" s="141"/>
      <c r="B509" s="140"/>
      <c r="C509" s="126" t="s">
        <v>26</v>
      </c>
      <c r="D509" s="130" t="s">
        <v>2703</v>
      </c>
      <c r="E509" s="184" t="s">
        <v>107</v>
      </c>
      <c r="F509" s="184" t="s">
        <v>98</v>
      </c>
      <c r="G509" s="148" t="s">
        <v>2704</v>
      </c>
      <c r="H509" s="148" t="s">
        <v>2705</v>
      </c>
      <c r="I509" s="205" t="s">
        <v>44</v>
      </c>
      <c r="J509" s="205" t="s">
        <v>45</v>
      </c>
      <c r="K509" s="135">
        <v>283</v>
      </c>
      <c r="L509" s="232" t="s">
        <v>110</v>
      </c>
      <c r="M509" s="148"/>
      <c r="N509" s="205"/>
      <c r="O509" s="224" t="s">
        <v>130</v>
      </c>
      <c r="P509" s="146"/>
      <c r="Q509" s="146"/>
      <c r="R509" s="146"/>
      <c r="S509" s="137"/>
      <c r="T509" s="137"/>
      <c r="U509" s="135"/>
      <c r="V509" s="135"/>
      <c r="W509" s="138"/>
      <c r="X509" s="139"/>
    </row>
    <row r="510" spans="1:24" s="142" customFormat="1" ht="22.8" x14ac:dyDescent="0.25">
      <c r="A510" s="193"/>
      <c r="B510" s="140"/>
      <c r="C510" s="126" t="s">
        <v>26</v>
      </c>
      <c r="D510" s="130" t="s">
        <v>2703</v>
      </c>
      <c r="E510" s="184" t="s">
        <v>84</v>
      </c>
      <c r="F510" s="184" t="s">
        <v>98</v>
      </c>
      <c r="G510" s="148" t="s">
        <v>2707</v>
      </c>
      <c r="H510" s="148" t="s">
        <v>2708</v>
      </c>
      <c r="I510" s="205" t="s">
        <v>44</v>
      </c>
      <c r="J510" s="205" t="s">
        <v>71</v>
      </c>
      <c r="K510" s="135" t="s">
        <v>2709</v>
      </c>
      <c r="L510" s="232" t="s">
        <v>618</v>
      </c>
      <c r="M510" s="148"/>
      <c r="N510" s="205"/>
      <c r="O510" s="224" t="s">
        <v>47</v>
      </c>
      <c r="P510" s="146" t="s">
        <v>2710</v>
      </c>
      <c r="Q510" s="146" t="s">
        <v>325</v>
      </c>
      <c r="R510" s="146"/>
      <c r="S510" s="137"/>
      <c r="T510" s="199"/>
      <c r="U510" s="127"/>
      <c r="V510" s="127"/>
      <c r="W510" s="128"/>
      <c r="X510" s="139"/>
    </row>
    <row r="511" spans="1:24" s="178" customFormat="1" ht="22.8" x14ac:dyDescent="0.25">
      <c r="A511" s="149" t="s">
        <v>2711</v>
      </c>
      <c r="B511" s="150" t="s">
        <v>2712</v>
      </c>
      <c r="C511" s="167" t="s">
        <v>26</v>
      </c>
      <c r="D511" s="174" t="s">
        <v>2713</v>
      </c>
      <c r="E511" s="187" t="s">
        <v>135</v>
      </c>
      <c r="F511" s="187" t="s">
        <v>136</v>
      </c>
      <c r="G511" s="187" t="s">
        <v>2714</v>
      </c>
      <c r="H511" s="187" t="s">
        <v>2715</v>
      </c>
      <c r="I511" s="167" t="s">
        <v>44</v>
      </c>
      <c r="J511" s="151" t="s">
        <v>45</v>
      </c>
      <c r="K511" s="156">
        <v>256</v>
      </c>
      <c r="L511" s="235" t="s">
        <v>2716</v>
      </c>
      <c r="M511" s="153"/>
      <c r="N511" s="151"/>
      <c r="O511" s="223" t="s">
        <v>2499</v>
      </c>
      <c r="P511" s="151" t="s">
        <v>2717</v>
      </c>
      <c r="Q511" s="161" t="s">
        <v>686</v>
      </c>
      <c r="R511" s="176"/>
      <c r="S511" s="223" t="s">
        <v>2718</v>
      </c>
      <c r="T511" s="202"/>
      <c r="U511" s="159">
        <v>257</v>
      </c>
      <c r="V511" s="159" t="s">
        <v>2716</v>
      </c>
      <c r="W511" s="157"/>
      <c r="X511" s="158"/>
    </row>
    <row r="512" spans="1:24" s="142" customFormat="1" x14ac:dyDescent="0.25">
      <c r="A512" s="136"/>
      <c r="B512" s="125"/>
      <c r="C512" s="130" t="s">
        <v>26</v>
      </c>
      <c r="D512" s="192" t="s">
        <v>2713</v>
      </c>
      <c r="E512" s="186" t="s">
        <v>84</v>
      </c>
      <c r="F512" s="148" t="s">
        <v>77</v>
      </c>
      <c r="G512" s="186" t="s">
        <v>2718</v>
      </c>
      <c r="H512" s="148" t="s">
        <v>2719</v>
      </c>
      <c r="I512" s="205" t="s">
        <v>44</v>
      </c>
      <c r="J512" s="205" t="s">
        <v>45</v>
      </c>
      <c r="K512" s="268">
        <v>313</v>
      </c>
      <c r="L512" s="232" t="s">
        <v>2720</v>
      </c>
      <c r="M512" s="148"/>
      <c r="N512" s="205"/>
      <c r="O512" s="288"/>
      <c r="P512" s="146"/>
      <c r="Q512" s="146"/>
      <c r="R512" s="172"/>
      <c r="S512" s="224"/>
      <c r="T512" s="225"/>
      <c r="U512" s="127"/>
      <c r="V512" s="127"/>
      <c r="W512" s="128"/>
      <c r="X512" s="129"/>
    </row>
    <row r="513" spans="1:24" s="178" customFormat="1" ht="29.4" customHeight="1" x14ac:dyDescent="0.25">
      <c r="A513" s="171" t="s">
        <v>2721</v>
      </c>
      <c r="B513" s="170" t="s">
        <v>2722</v>
      </c>
      <c r="C513" s="154" t="s">
        <v>26</v>
      </c>
      <c r="D513" s="167" t="s">
        <v>2723</v>
      </c>
      <c r="E513" s="185" t="s">
        <v>124</v>
      </c>
      <c r="F513" s="187" t="s">
        <v>571</v>
      </c>
      <c r="G513" s="155" t="s">
        <v>2724</v>
      </c>
      <c r="H513" s="155" t="s">
        <v>2725</v>
      </c>
      <c r="I513" s="151" t="s">
        <v>44</v>
      </c>
      <c r="J513" s="151" t="s">
        <v>45</v>
      </c>
      <c r="K513" s="156">
        <v>774</v>
      </c>
      <c r="L513" s="235" t="s">
        <v>840</v>
      </c>
      <c r="M513" s="153" t="s">
        <v>111</v>
      </c>
      <c r="N513" s="151" t="s">
        <v>273</v>
      </c>
      <c r="O513" s="223" t="s">
        <v>2726</v>
      </c>
      <c r="P513" s="161" t="s">
        <v>197</v>
      </c>
      <c r="Q513" s="161"/>
      <c r="R513" s="161"/>
      <c r="S513" s="155" t="s">
        <v>2727</v>
      </c>
      <c r="T513" s="155" t="s">
        <v>2728</v>
      </c>
      <c r="U513" s="156">
        <v>943</v>
      </c>
      <c r="V513" s="156" t="s">
        <v>2729</v>
      </c>
      <c r="W513" s="162"/>
      <c r="X513" s="163"/>
    </row>
    <row r="514" spans="1:24" s="142" customFormat="1" x14ac:dyDescent="0.25">
      <c r="A514" s="141"/>
      <c r="B514" s="140"/>
      <c r="C514" s="126" t="s">
        <v>26</v>
      </c>
      <c r="D514" s="130" t="s">
        <v>2723</v>
      </c>
      <c r="E514" s="184" t="s">
        <v>84</v>
      </c>
      <c r="F514" s="186" t="s">
        <v>77</v>
      </c>
      <c r="G514" s="148" t="s">
        <v>2730</v>
      </c>
      <c r="H514" s="148" t="s">
        <v>2731</v>
      </c>
      <c r="I514" s="205" t="s">
        <v>44</v>
      </c>
      <c r="J514" s="205" t="s">
        <v>71</v>
      </c>
      <c r="K514" s="135">
        <v>524</v>
      </c>
      <c r="L514" s="232" t="s">
        <v>1911</v>
      </c>
      <c r="M514" s="148" t="s">
        <v>111</v>
      </c>
      <c r="N514" s="205" t="s">
        <v>273</v>
      </c>
      <c r="O514" s="224" t="s">
        <v>2499</v>
      </c>
      <c r="P514" s="146" t="s">
        <v>2732</v>
      </c>
      <c r="Q514" s="146" t="s">
        <v>686</v>
      </c>
      <c r="R514" s="146"/>
      <c r="S514" s="137"/>
      <c r="T514" s="137"/>
      <c r="U514" s="135"/>
      <c r="V514" s="135"/>
      <c r="W514" s="138"/>
      <c r="X514" s="139"/>
    </row>
    <row r="515" spans="1:24" s="142" customFormat="1" x14ac:dyDescent="0.25">
      <c r="A515" s="141"/>
      <c r="B515" s="140"/>
      <c r="C515" s="126" t="s">
        <v>26</v>
      </c>
      <c r="D515" s="130" t="s">
        <v>2723</v>
      </c>
      <c r="E515" s="184" t="s">
        <v>84</v>
      </c>
      <c r="F515" s="186" t="s">
        <v>77</v>
      </c>
      <c r="G515" s="148" t="s">
        <v>2733</v>
      </c>
      <c r="H515" s="148" t="s">
        <v>2734</v>
      </c>
      <c r="I515" s="130" t="s">
        <v>44</v>
      </c>
      <c r="J515" s="205" t="s">
        <v>80</v>
      </c>
      <c r="K515" s="135">
        <v>287</v>
      </c>
      <c r="L515" s="232" t="s">
        <v>110</v>
      </c>
      <c r="M515" s="148"/>
      <c r="N515" s="205"/>
      <c r="O515" s="224" t="s">
        <v>2735</v>
      </c>
      <c r="P515" s="146"/>
      <c r="Q515" s="146"/>
      <c r="R515" s="146"/>
      <c r="S515" s="137"/>
      <c r="T515" s="137"/>
      <c r="U515" s="135"/>
      <c r="V515" s="135"/>
      <c r="W515" s="138"/>
      <c r="X515" s="139"/>
    </row>
    <row r="516" spans="1:24" s="142" customFormat="1" x14ac:dyDescent="0.25">
      <c r="A516" s="141"/>
      <c r="B516" s="140"/>
      <c r="C516" s="126" t="s">
        <v>26</v>
      </c>
      <c r="D516" s="192" t="s">
        <v>2723</v>
      </c>
      <c r="E516" s="184" t="s">
        <v>84</v>
      </c>
      <c r="F516" s="186" t="s">
        <v>77</v>
      </c>
      <c r="G516" s="148" t="s">
        <v>2736</v>
      </c>
      <c r="H516" s="148" t="s">
        <v>2737</v>
      </c>
      <c r="I516" s="130" t="s">
        <v>44</v>
      </c>
      <c r="J516" s="205" t="s">
        <v>80</v>
      </c>
      <c r="K516" s="268">
        <v>846</v>
      </c>
      <c r="L516" s="232" t="s">
        <v>697</v>
      </c>
      <c r="M516" s="148"/>
      <c r="N516" s="205"/>
      <c r="O516" s="224" t="s">
        <v>1038</v>
      </c>
      <c r="P516" s="146" t="s">
        <v>2738</v>
      </c>
      <c r="Q516" s="146"/>
      <c r="R516" s="146"/>
      <c r="S516" s="137"/>
      <c r="T516" s="137"/>
      <c r="U516" s="135"/>
      <c r="V516" s="135"/>
      <c r="W516" s="138"/>
      <c r="X516" s="139"/>
    </row>
    <row r="517" spans="1:24" s="178" customFormat="1" x14ac:dyDescent="0.25">
      <c r="A517" s="171" t="s">
        <v>2739</v>
      </c>
      <c r="B517" s="170" t="s">
        <v>2740</v>
      </c>
      <c r="C517" s="154" t="s">
        <v>26</v>
      </c>
      <c r="D517" s="174" t="s">
        <v>2741</v>
      </c>
      <c r="E517" s="185" t="s">
        <v>135</v>
      </c>
      <c r="F517" s="187" t="s">
        <v>136</v>
      </c>
      <c r="G517" s="155" t="s">
        <v>2742</v>
      </c>
      <c r="H517" s="155" t="s">
        <v>2743</v>
      </c>
      <c r="I517" s="151" t="s">
        <v>44</v>
      </c>
      <c r="J517" s="151" t="s">
        <v>45</v>
      </c>
      <c r="K517" s="179">
        <v>1630</v>
      </c>
      <c r="L517" s="235" t="s">
        <v>227</v>
      </c>
      <c r="M517" s="153"/>
      <c r="N517" s="151"/>
      <c r="O517" s="223" t="s">
        <v>47</v>
      </c>
      <c r="P517" s="161" t="s">
        <v>2744</v>
      </c>
      <c r="Q517" s="161"/>
      <c r="R517" s="161"/>
      <c r="S517" s="155" t="s">
        <v>2742</v>
      </c>
      <c r="T517" s="155" t="s">
        <v>2743</v>
      </c>
      <c r="U517" s="156">
        <v>2058</v>
      </c>
      <c r="V517" s="156" t="s">
        <v>56</v>
      </c>
      <c r="W517" s="162"/>
      <c r="X517" s="163"/>
    </row>
    <row r="518" spans="1:24" s="142" customFormat="1" x14ac:dyDescent="0.25">
      <c r="A518" s="133"/>
      <c r="B518" s="125"/>
      <c r="C518" s="130"/>
      <c r="D518" s="192"/>
      <c r="E518" s="186"/>
      <c r="F518" s="186"/>
      <c r="G518" s="186"/>
      <c r="H518" s="186"/>
      <c r="I518" s="130"/>
      <c r="J518" s="205"/>
      <c r="K518" s="268"/>
      <c r="L518" s="232"/>
      <c r="M518" s="148"/>
      <c r="N518" s="205"/>
      <c r="O518" s="224"/>
      <c r="P518" s="146"/>
      <c r="Q518" s="146"/>
      <c r="R518" s="146"/>
      <c r="S518" s="137"/>
      <c r="T518" s="137"/>
      <c r="U518" s="135"/>
      <c r="V518" s="135"/>
      <c r="W518" s="138"/>
      <c r="X518" s="139"/>
    </row>
    <row r="519" spans="1:24" s="227" customFormat="1" x14ac:dyDescent="0.25">
      <c r="E519" s="228"/>
      <c r="F519" s="228"/>
      <c r="G519" s="292"/>
      <c r="H519" s="292"/>
      <c r="I519" s="293"/>
      <c r="J519" s="293"/>
      <c r="K519" s="258"/>
      <c r="M519" s="228"/>
      <c r="N519" s="293"/>
      <c r="O519" s="293"/>
      <c r="P519" s="293"/>
      <c r="Q519" s="293"/>
      <c r="R519" s="293"/>
      <c r="S519" s="228"/>
      <c r="T519" s="228"/>
      <c r="U519" s="261"/>
      <c r="W519" s="293"/>
      <c r="X519" s="228"/>
    </row>
  </sheetData>
  <autoFilter ref="A6:Y517" xr:uid="{00000000-0009-0000-0000-000000000000}"/>
  <phoneticPr fontId="0" type="noConversion"/>
  <conditionalFormatting sqref="G177:G179 I177:J179 N178:S179 W178:X186">
    <cfRule type="cellIs" dxfId="308" priority="202" stopIfTrue="1" operator="equal">
      <formula>"Vago"</formula>
    </cfRule>
  </conditionalFormatting>
  <conditionalFormatting sqref="G216">
    <cfRule type="cellIs" dxfId="307" priority="117" stopIfTrue="1" operator="equal">
      <formula>"Vago"</formula>
    </cfRule>
  </conditionalFormatting>
  <conditionalFormatting sqref="G384">
    <cfRule type="cellIs" dxfId="306" priority="106" stopIfTrue="1" operator="equal">
      <formula>"Vago"</formula>
    </cfRule>
  </conditionalFormatting>
  <conditionalFormatting sqref="G417">
    <cfRule type="cellIs" dxfId="305" priority="177" stopIfTrue="1" operator="equal">
      <formula>"Vago"</formula>
    </cfRule>
  </conditionalFormatting>
  <conditionalFormatting sqref="G426:G427">
    <cfRule type="cellIs" dxfId="304" priority="176" stopIfTrue="1" operator="equal">
      <formula>"Vago"</formula>
    </cfRule>
  </conditionalFormatting>
  <conditionalFormatting sqref="G88:H103">
    <cfRule type="cellIs" dxfId="303" priority="55" stopIfTrue="1" operator="equal">
      <formula>"Vago"</formula>
    </cfRule>
  </conditionalFormatting>
  <conditionalFormatting sqref="G7:J61 N19:R90">
    <cfRule type="cellIs" dxfId="302" priority="4" stopIfTrue="1" operator="equal">
      <formula>"Vago"</formula>
    </cfRule>
  </conditionalFormatting>
  <conditionalFormatting sqref="G63:J63">
    <cfRule type="cellIs" dxfId="301" priority="6" stopIfTrue="1" operator="equal">
      <formula>"Vago"</formula>
    </cfRule>
  </conditionalFormatting>
  <conditionalFormatting sqref="G107:J176">
    <cfRule type="cellIs" dxfId="300" priority="126" stopIfTrue="1" operator="equal">
      <formula>"Vago"</formula>
    </cfRule>
  </conditionalFormatting>
  <conditionalFormatting sqref="G180:J213">
    <cfRule type="cellIs" dxfId="299" priority="104" stopIfTrue="1" operator="equal">
      <formula>"Vago"</formula>
    </cfRule>
  </conditionalFormatting>
  <conditionalFormatting sqref="G215:J215">
    <cfRule type="cellIs" dxfId="298" priority="64" stopIfTrue="1" operator="equal">
      <formula>"Vago"</formula>
    </cfRule>
  </conditionalFormatting>
  <conditionalFormatting sqref="G219:J262">
    <cfRule type="cellIs" dxfId="297" priority="70" stopIfTrue="1" operator="equal">
      <formula>"Vago"</formula>
    </cfRule>
  </conditionalFormatting>
  <conditionalFormatting sqref="G266:J288">
    <cfRule type="cellIs" dxfId="296" priority="50" stopIfTrue="1" operator="equal">
      <formula>"Vago"</formula>
    </cfRule>
  </conditionalFormatting>
  <conditionalFormatting sqref="G294:J371">
    <cfRule type="cellIs" dxfId="295" priority="52" stopIfTrue="1" operator="equal">
      <formula>"Vago"</formula>
    </cfRule>
  </conditionalFormatting>
  <conditionalFormatting sqref="G377:J379">
    <cfRule type="cellIs" dxfId="294" priority="186" stopIfTrue="1" operator="equal">
      <formula>"Vago"</formula>
    </cfRule>
  </conditionalFormatting>
  <conditionalFormatting sqref="G383:J383">
    <cfRule type="cellIs" dxfId="293" priority="185" stopIfTrue="1" operator="equal">
      <formula>"Vago"</formula>
    </cfRule>
  </conditionalFormatting>
  <conditionalFormatting sqref="G388:J388 G389 I389:J389 G390:J391">
    <cfRule type="cellIs" dxfId="292" priority="183" stopIfTrue="1" operator="equal">
      <formula>"Vago"</formula>
    </cfRule>
  </conditionalFormatting>
  <conditionalFormatting sqref="G393:J416">
    <cfRule type="cellIs" dxfId="291" priority="178" stopIfTrue="1" operator="equal">
      <formula>"Vago"</formula>
    </cfRule>
  </conditionalFormatting>
  <conditionalFormatting sqref="G435:J453">
    <cfRule type="cellIs" dxfId="290" priority="15" stopIfTrue="1" operator="equal">
      <formula>"Vago"</formula>
    </cfRule>
  </conditionalFormatting>
  <conditionalFormatting sqref="G479:J491">
    <cfRule type="cellIs" dxfId="289" priority="157" stopIfTrue="1" operator="equal">
      <formula>"Vago"</formula>
    </cfRule>
  </conditionalFormatting>
  <conditionalFormatting sqref="G493:J495 N493:R495">
    <cfRule type="cellIs" dxfId="288" priority="164" stopIfTrue="1" operator="equal">
      <formula>"Vago"</formula>
    </cfRule>
  </conditionalFormatting>
  <conditionalFormatting sqref="G497:J518 N513:W784">
    <cfRule type="cellIs" dxfId="287" priority="5" stopIfTrue="1" operator="equal">
      <formula>"Vago"</formula>
    </cfRule>
  </conditionalFormatting>
  <conditionalFormatting sqref="G214:K214 M214:T214">
    <cfRule type="cellIs" dxfId="286" priority="26" stopIfTrue="1" operator="equal">
      <formula>"Vago"</formula>
    </cfRule>
  </conditionalFormatting>
  <conditionalFormatting sqref="I64:I90">
    <cfRule type="cellIs" dxfId="285" priority="38" stopIfTrue="1" operator="equal">
      <formula>"Vago"</formula>
    </cfRule>
  </conditionalFormatting>
  <conditionalFormatting sqref="I374:I375">
    <cfRule type="cellIs" dxfId="284" priority="187" stopIfTrue="1" operator="equal">
      <formula>"Vago"</formula>
    </cfRule>
  </conditionalFormatting>
  <conditionalFormatting sqref="I91:J106">
    <cfRule type="cellIs" dxfId="283" priority="54" stopIfTrue="1" operator="equal">
      <formula>"Vago"</formula>
    </cfRule>
  </conditionalFormatting>
  <conditionalFormatting sqref="I263:J263">
    <cfRule type="cellIs" dxfId="282" priority="37" stopIfTrue="1" operator="equal">
      <formula>"Vago"</formula>
    </cfRule>
  </conditionalFormatting>
  <conditionalFormatting sqref="I376:J376">
    <cfRule type="cellIs" dxfId="281" priority="214" stopIfTrue="1" operator="equal">
      <formula>"Vago"</formula>
    </cfRule>
  </conditionalFormatting>
  <conditionalFormatting sqref="I384:J384">
    <cfRule type="cellIs" dxfId="280" priority="184" stopIfTrue="1" operator="equal">
      <formula>"Vago"</formula>
    </cfRule>
  </conditionalFormatting>
  <conditionalFormatting sqref="I392:J392">
    <cfRule type="cellIs" dxfId="279" priority="224" stopIfTrue="1" operator="equal">
      <formula>"Vago"</formula>
    </cfRule>
  </conditionalFormatting>
  <conditionalFormatting sqref="N326 Q326:R326">
    <cfRule type="cellIs" dxfId="278" priority="160" stopIfTrue="1" operator="equal">
      <formula>"Vago"</formula>
    </cfRule>
  </conditionalFormatting>
  <conditionalFormatting sqref="N439:O439 Q439:R439">
    <cfRule type="cellIs" dxfId="277" priority="47" stopIfTrue="1" operator="equal">
      <formula>"Vago"</formula>
    </cfRule>
  </conditionalFormatting>
  <conditionalFormatting sqref="N123:R124 W123:W124">
    <cfRule type="cellIs" dxfId="276" priority="207" stopIfTrue="1" operator="equal">
      <formula>"Vago"</formula>
    </cfRule>
  </conditionalFormatting>
  <conditionalFormatting sqref="N134:R134">
    <cfRule type="cellIs" dxfId="275" priority="140" stopIfTrue="1" operator="equal">
      <formula>"Vago"</formula>
    </cfRule>
  </conditionalFormatting>
  <conditionalFormatting sqref="N146:R156 W146:W156">
    <cfRule type="cellIs" dxfId="274" priority="204" stopIfTrue="1" operator="equal">
      <formula>"Vago"</formula>
    </cfRule>
  </conditionalFormatting>
  <conditionalFormatting sqref="N165:R171 W165:W171">
    <cfRule type="cellIs" dxfId="273" priority="203" stopIfTrue="1" operator="equal">
      <formula>"Vago"</formula>
    </cfRule>
  </conditionalFormatting>
  <conditionalFormatting sqref="N173:R173 W173 W174:X175">
    <cfRule type="cellIs" dxfId="272" priority="236" stopIfTrue="1" operator="equal">
      <formula>"Vago"</formula>
    </cfRule>
  </conditionalFormatting>
  <conditionalFormatting sqref="N176:R177">
    <cfRule type="cellIs" dxfId="271" priority="239" stopIfTrue="1" operator="equal">
      <formula>"Vago"</formula>
    </cfRule>
  </conditionalFormatting>
  <conditionalFormatting sqref="N303:R325">
    <cfRule type="cellIs" dxfId="270" priority="51" stopIfTrue="1" operator="equal">
      <formula>"Vago"</formula>
    </cfRule>
  </conditionalFormatting>
  <conditionalFormatting sqref="N327:R352">
    <cfRule type="cellIs" dxfId="269" priority="194" stopIfTrue="1" operator="equal">
      <formula>"Vago"</formula>
    </cfRule>
  </conditionalFormatting>
  <conditionalFormatting sqref="N354:R362">
    <cfRule type="cellIs" dxfId="268" priority="190" stopIfTrue="1" operator="equal">
      <formula>"Vago"</formula>
    </cfRule>
  </conditionalFormatting>
  <conditionalFormatting sqref="N443:R491">
    <cfRule type="cellIs" dxfId="267" priority="166" stopIfTrue="1" operator="equal">
      <formula>"Vago"</formula>
    </cfRule>
  </conditionalFormatting>
  <conditionalFormatting sqref="N142:S142">
    <cfRule type="cellIs" dxfId="266" priority="211" stopIfTrue="1" operator="equal">
      <formula>"Vago"</formula>
    </cfRule>
  </conditionalFormatting>
  <conditionalFormatting sqref="N7:T512">
    <cfRule type="cellIs" dxfId="265" priority="34" stopIfTrue="1" operator="equal">
      <formula>"Vago"</formula>
    </cfRule>
  </conditionalFormatting>
  <conditionalFormatting sqref="O20:Q20">
    <cfRule type="cellIs" dxfId="264" priority="250" stopIfTrue="1" operator="equal">
      <formula>"Vago"</formula>
    </cfRule>
  </conditionalFormatting>
  <conditionalFormatting sqref="R293">
    <cfRule type="cellIs" dxfId="263" priority="208" stopIfTrue="1" operator="equal">
      <formula>"Vago"</formula>
    </cfRule>
  </conditionalFormatting>
  <conditionalFormatting sqref="S117:T117">
    <cfRule type="cellIs" dxfId="262" priority="3" stopIfTrue="1" operator="equal">
      <formula>"Vago"</formula>
    </cfRule>
  </conditionalFormatting>
  <conditionalFormatting sqref="T51">
    <cfRule type="cellIs" dxfId="261" priority="1" stopIfTrue="1" operator="equal">
      <formula>"Vago"</formula>
    </cfRule>
  </conditionalFormatting>
  <conditionalFormatting sqref="T121">
    <cfRule type="cellIs" dxfId="260" priority="45" stopIfTrue="1" operator="equal">
      <formula>"Vago"</formula>
    </cfRule>
  </conditionalFormatting>
  <conditionalFormatting sqref="T131">
    <cfRule type="cellIs" dxfId="259" priority="25" stopIfTrue="1" operator="equal">
      <formula>"Vago"</formula>
    </cfRule>
  </conditionalFormatting>
  <conditionalFormatting sqref="T168">
    <cfRule type="cellIs" dxfId="258" priority="44" stopIfTrue="1" operator="equal">
      <formula>"Vago"</formula>
    </cfRule>
  </conditionalFormatting>
  <conditionalFormatting sqref="T216">
    <cfRule type="cellIs" dxfId="257" priority="116" stopIfTrue="1" operator="equal">
      <formula>"Vago"</formula>
    </cfRule>
  </conditionalFormatting>
  <conditionalFormatting sqref="T439">
    <cfRule type="cellIs" dxfId="256" priority="48" stopIfTrue="1" operator="equal">
      <formula>"Vago"</formula>
    </cfRule>
  </conditionalFormatting>
  <conditionalFormatting sqref="T479">
    <cfRule type="cellIs" dxfId="255" priority="2" stopIfTrue="1" operator="equal">
      <formula>"Vago"</formula>
    </cfRule>
  </conditionalFormatting>
  <conditionalFormatting sqref="T492">
    <cfRule type="cellIs" dxfId="254" priority="169" stopIfTrue="1" operator="equal">
      <formula>"Vago"</formula>
    </cfRule>
  </conditionalFormatting>
  <conditionalFormatting sqref="W129">
    <cfRule type="cellIs" dxfId="253" priority="206" stopIfTrue="1" operator="equal">
      <formula>"Vago"</formula>
    </cfRule>
  </conditionalFormatting>
  <conditionalFormatting sqref="W134">
    <cfRule type="cellIs" dxfId="252" priority="205" stopIfTrue="1" operator="equal">
      <formula>"Vago"</formula>
    </cfRule>
  </conditionalFormatting>
  <conditionalFormatting sqref="W176:W177 H177">
    <cfRule type="cellIs" dxfId="251" priority="240" stopIfTrue="1" operator="equal">
      <formula>"Vago"</formula>
    </cfRule>
  </conditionalFormatting>
  <conditionalFormatting sqref="W330:W435 N371:R435 I417:J434 G434">
    <cfRule type="cellIs" dxfId="250" priority="175" stopIfTrue="1" operator="equal">
      <formula>"Vago"</formula>
    </cfRule>
  </conditionalFormatting>
  <conditionalFormatting sqref="W443:W499">
    <cfRule type="cellIs" dxfId="249" priority="170" stopIfTrue="1" operator="equal">
      <formula>"Vago"</formula>
    </cfRule>
  </conditionalFormatting>
  <conditionalFormatting sqref="W7:X14 N15:R17 W15:W90 F37 I62 G64:H70 J64:J85 S70:T70 G71 G72:H85 J88:J89 G104 N104 P104:T104 G105:H105 N106 R106:T106 N109:R109 T109 W115:W116 N115:R117 W117:X118 N119:R119 W119 W120:X120 N121:R121 W121 N122 R122:T122 W122:X122 W125:X126 N126 P126:T126 N127:R127 W127 W128:X128 W130:X130 N131:R131 W131 W132:X133 W135:X141 W142 W143:X145 N187:R187 W187 I216:J218 N216:R218 W216:W218 G217:H218 W219:X226 N227:R229 W227:W229 W230:X231 N232:R240 W232:W240 W241:X260 N261:R261 W261 G263 G264:J264 G265 I265:J265 G289 I289:J289 G290:J292 G293 I293:J293 N293:O293 W293:W298 N294:R301 S299:T323 N302:O302 S354:T354 P363:P367 N363:O370 Q363:R370 P369:P370 I372:J373 G380:H380 I380:I381 J380:J382 G382:I382 I385 J385:J387 G386:I387 G418:H423 G424 G425:H425 H426 G428:H428 G430:H431 G433:H433 W436:X442 G454 I454:J454 G455:J472 I473:J478 G475:H478 S488:T489 G496:I496 N497:R510 S500:T500 W500:X502 S502:T502 W503:W510 W511:X512 J519:J645 G519:I784 J651:J784">
    <cfRule type="cellIs" dxfId="248" priority="253" stopIfTrue="1" operator="equal">
      <formula>"Vago"</formula>
    </cfRule>
  </conditionalFormatting>
  <conditionalFormatting sqref="W91:X114">
    <cfRule type="cellIs" dxfId="247" priority="220" stopIfTrue="1" operator="equal">
      <formula>"Vago"</formula>
    </cfRule>
  </conditionalFormatting>
  <conditionalFormatting sqref="W157:X161 N162:R162 W162 W163:X164 W172:X172">
    <cfRule type="cellIs" dxfId="246" priority="237" stopIfTrue="1" operator="equal">
      <formula>"Vago"</formula>
    </cfRule>
  </conditionalFormatting>
  <conditionalFormatting sqref="W188:X215">
    <cfRule type="cellIs" dxfId="245" priority="229" stopIfTrue="1" operator="equal">
      <formula>"Vago"</formula>
    </cfRule>
  </conditionalFormatting>
  <conditionalFormatting sqref="W262:X292">
    <cfRule type="cellIs" dxfId="244" priority="225" stopIfTrue="1" operator="equal">
      <formula>"Vago"</formula>
    </cfRule>
  </conditionalFormatting>
  <conditionalFormatting sqref="W299:X329 S326:T329">
    <cfRule type="cellIs" dxfId="243" priority="233" stopIfTrue="1" operator="equal">
      <formula>"Vago"</formula>
    </cfRule>
  </conditionalFormatting>
  <pageMargins left="0.19685039370078741" right="0.19685039370078741" top="0.39370078740157483" bottom="0.39370078740157483" header="0.51181102362204722" footer="0.51181102362204722"/>
  <pageSetup paperSize="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35"/>
  <sheetViews>
    <sheetView topLeftCell="A118" zoomScaleNormal="100" workbookViewId="0">
      <selection activeCell="B131" sqref="B131"/>
    </sheetView>
  </sheetViews>
  <sheetFormatPr defaultRowHeight="13.2" x14ac:dyDescent="0.25"/>
  <cols>
    <col min="1" max="1" width="4.88671875" customWidth="1"/>
    <col min="2" max="2" width="34.88671875" customWidth="1"/>
    <col min="3" max="3" width="7" bestFit="1" customWidth="1"/>
    <col min="4" max="4" width="3.44140625" bestFit="1" customWidth="1"/>
    <col min="5" max="5" width="6.109375" bestFit="1" customWidth="1"/>
    <col min="6" max="6" width="13.5546875" bestFit="1" customWidth="1"/>
    <col min="7" max="7" width="26.44140625" style="3" customWidth="1"/>
    <col min="8" max="8" width="6" style="1" bestFit="1" customWidth="1"/>
    <col min="9" max="9" width="6.109375" bestFit="1" customWidth="1"/>
    <col min="10" max="10" width="22.109375" style="1" bestFit="1" customWidth="1"/>
    <col min="11" max="11" width="5.109375" bestFit="1" customWidth="1"/>
    <col min="12" max="12" width="6.109375" bestFit="1" customWidth="1"/>
    <col min="13" max="13" width="26.5546875" hidden="1" customWidth="1"/>
    <col min="14" max="14" width="17.5546875" bestFit="1" customWidth="1"/>
    <col min="15" max="15" width="35" bestFit="1" customWidth="1"/>
  </cols>
  <sheetData>
    <row r="1" spans="1:15" ht="15.6" x14ac:dyDescent="0.3">
      <c r="B1" s="5"/>
      <c r="G1" s="7"/>
    </row>
    <row r="2" spans="1:15" x14ac:dyDescent="0.25">
      <c r="B2" s="2"/>
      <c r="G2" s="4"/>
      <c r="I2" s="4"/>
      <c r="J2" s="4"/>
    </row>
    <row r="3" spans="1:15" x14ac:dyDescent="0.25">
      <c r="G3" s="82"/>
      <c r="I3" s="82"/>
      <c r="J3" s="82"/>
    </row>
    <row r="5" spans="1:15" x14ac:dyDescent="0.25">
      <c r="A5" s="585" t="s">
        <v>2745</v>
      </c>
      <c r="B5" s="585"/>
      <c r="C5" s="585"/>
      <c r="D5" s="585"/>
      <c r="E5" s="585"/>
      <c r="F5" s="585"/>
      <c r="G5" s="585"/>
      <c r="H5" s="585"/>
      <c r="I5" s="585"/>
      <c r="J5" s="585"/>
      <c r="K5" s="585"/>
      <c r="L5" s="585"/>
    </row>
    <row r="6" spans="1:15" x14ac:dyDescent="0.25">
      <c r="A6" s="585" t="s">
        <v>2746</v>
      </c>
      <c r="B6" s="585"/>
      <c r="C6" s="585"/>
      <c r="D6" s="585"/>
      <c r="E6" s="585"/>
      <c r="F6" s="585"/>
      <c r="G6" s="585"/>
      <c r="H6" s="585"/>
      <c r="I6" s="585"/>
      <c r="J6" s="585"/>
      <c r="K6" s="585"/>
      <c r="L6" s="585"/>
    </row>
    <row r="8" spans="1:15" x14ac:dyDescent="0.25">
      <c r="B8" s="4" t="s">
        <v>2747</v>
      </c>
      <c r="C8" s="588" t="s">
        <v>2748</v>
      </c>
      <c r="D8" s="588"/>
      <c r="E8" s="588"/>
      <c r="F8" s="588"/>
      <c r="G8" s="4" t="s">
        <v>2749</v>
      </c>
    </row>
    <row r="9" spans="1:15" x14ac:dyDescent="0.25">
      <c r="B9" s="82" t="s">
        <v>2750</v>
      </c>
      <c r="C9" s="589" t="s">
        <v>2751</v>
      </c>
      <c r="D9" s="589"/>
      <c r="E9" s="589"/>
      <c r="F9" s="589"/>
      <c r="G9" s="82" t="s">
        <v>2752</v>
      </c>
      <c r="H9" s="586" t="s">
        <v>2753</v>
      </c>
      <c r="I9" s="587"/>
      <c r="J9" s="81"/>
    </row>
    <row r="10" spans="1:15" x14ac:dyDescent="0.25">
      <c r="A10" s="413"/>
      <c r="B10" s="413"/>
      <c r="C10" s="413"/>
      <c r="D10" s="413"/>
      <c r="E10" s="413"/>
      <c r="G10" s="80"/>
      <c r="H10" s="80"/>
      <c r="I10" s="80"/>
      <c r="J10" s="81"/>
      <c r="K10" s="80"/>
      <c r="L10" s="80"/>
    </row>
    <row r="11" spans="1:15" ht="14.4" thickBot="1" x14ac:dyDescent="0.35">
      <c r="A11" s="113" t="s">
        <v>49</v>
      </c>
      <c r="B11" s="114" t="s">
        <v>5</v>
      </c>
      <c r="C11" s="89" t="s">
        <v>7</v>
      </c>
      <c r="D11" s="90" t="s">
        <v>6</v>
      </c>
      <c r="E11" s="88" t="s">
        <v>8</v>
      </c>
      <c r="F11" s="88" t="s">
        <v>9</v>
      </c>
      <c r="G11" s="88" t="s">
        <v>10</v>
      </c>
      <c r="H11" s="91" t="s">
        <v>14</v>
      </c>
      <c r="I11" s="107" t="s">
        <v>15</v>
      </c>
      <c r="J11" s="88" t="s">
        <v>22</v>
      </c>
      <c r="K11" s="91" t="s">
        <v>14</v>
      </c>
      <c r="L11" s="92" t="s">
        <v>15</v>
      </c>
    </row>
    <row r="12" spans="1:15" s="87" customFormat="1" ht="13.8" thickTop="1" x14ac:dyDescent="0.25">
      <c r="A12" s="104" t="s">
        <v>24</v>
      </c>
      <c r="B12" s="93" t="s">
        <v>2754</v>
      </c>
      <c r="C12" s="83" t="s">
        <v>27</v>
      </c>
      <c r="D12" s="84" t="s">
        <v>26</v>
      </c>
      <c r="E12" s="84" t="s">
        <v>28</v>
      </c>
      <c r="F12" s="84" t="s">
        <v>2755</v>
      </c>
      <c r="G12" s="84" t="s">
        <v>96</v>
      </c>
      <c r="H12" s="85" t="s">
        <v>2756</v>
      </c>
      <c r="I12" s="108" t="s">
        <v>2757</v>
      </c>
      <c r="J12" s="97" t="s">
        <v>2758</v>
      </c>
      <c r="K12" s="98">
        <v>1497</v>
      </c>
      <c r="L12" s="111" t="s">
        <v>2759</v>
      </c>
      <c r="M12" s="86" t="s">
        <v>25</v>
      </c>
      <c r="N12" s="374"/>
      <c r="O12" s="374"/>
    </row>
    <row r="13" spans="1:15" s="87" customFormat="1" ht="26.4" x14ac:dyDescent="0.25">
      <c r="A13" s="102"/>
      <c r="B13" s="100"/>
      <c r="C13" s="94"/>
      <c r="D13" s="94" t="s">
        <v>26</v>
      </c>
      <c r="E13" s="94" t="s">
        <v>42</v>
      </c>
      <c r="F13" s="94" t="s">
        <v>2760</v>
      </c>
      <c r="G13" s="94" t="s">
        <v>268</v>
      </c>
      <c r="H13" s="95" t="s">
        <v>2756</v>
      </c>
      <c r="I13" s="109" t="s">
        <v>2761</v>
      </c>
      <c r="J13" s="105" t="s">
        <v>126</v>
      </c>
      <c r="K13" s="96">
        <v>73</v>
      </c>
      <c r="L13" s="96" t="s">
        <v>2762</v>
      </c>
      <c r="M13" s="86" t="s">
        <v>25</v>
      </c>
      <c r="N13" s="374"/>
      <c r="O13" s="374"/>
    </row>
    <row r="14" spans="1:15" s="87" customFormat="1" x14ac:dyDescent="0.25">
      <c r="A14" s="103"/>
      <c r="B14" s="101"/>
      <c r="C14" s="97"/>
      <c r="D14" s="97" t="s">
        <v>26</v>
      </c>
      <c r="E14" s="97" t="s">
        <v>42</v>
      </c>
      <c r="F14" s="97" t="s">
        <v>2760</v>
      </c>
      <c r="G14" s="97" t="s">
        <v>2763</v>
      </c>
      <c r="H14" s="98" t="s">
        <v>2756</v>
      </c>
      <c r="I14" s="110" t="s">
        <v>2764</v>
      </c>
      <c r="J14" s="106"/>
      <c r="K14" s="99"/>
      <c r="L14" s="99"/>
      <c r="M14" s="86" t="s">
        <v>25</v>
      </c>
      <c r="N14" s="374"/>
      <c r="O14" s="374"/>
    </row>
    <row r="15" spans="1:15" s="87" customFormat="1" x14ac:dyDescent="0.25">
      <c r="A15" s="102"/>
      <c r="B15" s="100"/>
      <c r="C15" s="94"/>
      <c r="D15" s="94" t="s">
        <v>26</v>
      </c>
      <c r="E15" s="94" t="s">
        <v>42</v>
      </c>
      <c r="F15" s="94" t="s">
        <v>2760</v>
      </c>
      <c r="G15" s="94" t="s">
        <v>2765</v>
      </c>
      <c r="H15" s="95" t="s">
        <v>2756</v>
      </c>
      <c r="I15" s="109" t="s">
        <v>2766</v>
      </c>
      <c r="J15" s="105" t="s">
        <v>2767</v>
      </c>
      <c r="K15" s="96">
        <v>481</v>
      </c>
      <c r="L15" s="96" t="s">
        <v>2768</v>
      </c>
      <c r="M15" s="86" t="s">
        <v>25</v>
      </c>
      <c r="N15" s="374"/>
      <c r="O15" s="374"/>
    </row>
    <row r="16" spans="1:15" s="87" customFormat="1" x14ac:dyDescent="0.25">
      <c r="A16" s="103"/>
      <c r="B16" s="101"/>
      <c r="C16" s="97"/>
      <c r="D16" s="97" t="s">
        <v>26</v>
      </c>
      <c r="E16" s="97" t="s">
        <v>42</v>
      </c>
      <c r="F16" s="97" t="s">
        <v>2760</v>
      </c>
      <c r="G16" s="97" t="s">
        <v>2758</v>
      </c>
      <c r="H16" s="98" t="s">
        <v>2756</v>
      </c>
      <c r="I16" s="110" t="s">
        <v>2766</v>
      </c>
      <c r="J16" s="106" t="s">
        <v>126</v>
      </c>
      <c r="K16" s="99">
        <v>137</v>
      </c>
      <c r="L16" s="99" t="s">
        <v>2769</v>
      </c>
      <c r="M16" s="86" t="s">
        <v>25</v>
      </c>
      <c r="N16" s="374"/>
      <c r="O16" s="374" t="s">
        <v>2770</v>
      </c>
    </row>
    <row r="17" spans="1:14" s="87" customFormat="1" x14ac:dyDescent="0.25">
      <c r="A17" s="102"/>
      <c r="B17" s="100"/>
      <c r="C17" s="94"/>
      <c r="D17" s="94" t="s">
        <v>26</v>
      </c>
      <c r="E17" s="94" t="s">
        <v>97</v>
      </c>
      <c r="F17" s="94" t="s">
        <v>2771</v>
      </c>
      <c r="G17" s="94" t="s">
        <v>2772</v>
      </c>
      <c r="H17" s="95">
        <v>289</v>
      </c>
      <c r="I17" s="109" t="s">
        <v>2773</v>
      </c>
      <c r="J17" s="105"/>
      <c r="K17" s="96"/>
      <c r="L17" s="96"/>
      <c r="M17" s="86" t="s">
        <v>25</v>
      </c>
      <c r="N17" s="374"/>
    </row>
    <row r="18" spans="1:14" s="87" customFormat="1" x14ac:dyDescent="0.25">
      <c r="A18" s="103"/>
      <c r="B18" s="101"/>
      <c r="C18" s="97"/>
      <c r="D18" s="97" t="s">
        <v>26</v>
      </c>
      <c r="E18" s="97" t="s">
        <v>97</v>
      </c>
      <c r="F18" s="97" t="s">
        <v>2771</v>
      </c>
      <c r="G18" s="97" t="s">
        <v>2774</v>
      </c>
      <c r="H18" s="98">
        <v>236</v>
      </c>
      <c r="I18" s="110" t="s">
        <v>2775</v>
      </c>
      <c r="J18" s="106"/>
      <c r="K18" s="99"/>
      <c r="L18" s="99"/>
      <c r="M18" s="86" t="s">
        <v>25</v>
      </c>
      <c r="N18" s="374"/>
    </row>
    <row r="19" spans="1:14" s="87" customFormat="1" x14ac:dyDescent="0.25">
      <c r="A19" s="102"/>
      <c r="B19" s="100"/>
      <c r="C19" s="94"/>
      <c r="D19" s="94" t="s">
        <v>26</v>
      </c>
      <c r="E19" s="94" t="s">
        <v>97</v>
      </c>
      <c r="F19" s="94" t="s">
        <v>2771</v>
      </c>
      <c r="G19" s="94" t="s">
        <v>2767</v>
      </c>
      <c r="H19" s="95">
        <v>1147</v>
      </c>
      <c r="I19" s="109" t="s">
        <v>2776</v>
      </c>
      <c r="J19" s="105"/>
      <c r="K19" s="96"/>
      <c r="L19" s="96"/>
      <c r="M19" s="86" t="s">
        <v>25</v>
      </c>
      <c r="N19" s="374"/>
    </row>
    <row r="20" spans="1:14" s="87" customFormat="1" x14ac:dyDescent="0.25">
      <c r="A20" s="102"/>
      <c r="B20" s="100"/>
      <c r="C20" s="94"/>
      <c r="D20" s="94" t="s">
        <v>26</v>
      </c>
      <c r="E20" s="94" t="s">
        <v>97</v>
      </c>
      <c r="F20" s="94" t="s">
        <v>2771</v>
      </c>
      <c r="G20" s="94" t="s">
        <v>2777</v>
      </c>
      <c r="H20" s="95">
        <v>362</v>
      </c>
      <c r="I20" s="109" t="s">
        <v>2778</v>
      </c>
      <c r="J20" s="105"/>
      <c r="K20" s="96"/>
      <c r="L20" s="96"/>
      <c r="M20" s="86" t="s">
        <v>25</v>
      </c>
      <c r="N20" s="374"/>
    </row>
    <row r="21" spans="1:14" s="87" customFormat="1" x14ac:dyDescent="0.25">
      <c r="A21" s="102"/>
      <c r="B21" s="100"/>
      <c r="C21" s="94"/>
      <c r="D21" s="94" t="s">
        <v>26</v>
      </c>
      <c r="E21" s="94" t="s">
        <v>97</v>
      </c>
      <c r="F21" s="94" t="s">
        <v>2771</v>
      </c>
      <c r="G21" s="94" t="s">
        <v>2779</v>
      </c>
      <c r="H21" s="95">
        <v>106</v>
      </c>
      <c r="I21" s="109" t="s">
        <v>2780</v>
      </c>
      <c r="J21" s="105"/>
      <c r="K21" s="96"/>
      <c r="L21" s="96"/>
      <c r="M21" s="86" t="s">
        <v>25</v>
      </c>
      <c r="N21" s="374"/>
    </row>
    <row r="22" spans="1:14" s="87" customFormat="1" ht="26.4" x14ac:dyDescent="0.25">
      <c r="A22" s="103"/>
      <c r="B22" s="101"/>
      <c r="C22" s="97"/>
      <c r="D22" s="97" t="s">
        <v>26</v>
      </c>
      <c r="E22" s="97" t="s">
        <v>97</v>
      </c>
      <c r="F22" s="97" t="s">
        <v>98</v>
      </c>
      <c r="G22" s="97" t="s">
        <v>2781</v>
      </c>
      <c r="H22" s="98">
        <v>290</v>
      </c>
      <c r="I22" s="110" t="s">
        <v>2773</v>
      </c>
      <c r="J22" s="106"/>
      <c r="K22" s="99"/>
      <c r="L22" s="99"/>
      <c r="M22" s="86" t="s">
        <v>25</v>
      </c>
      <c r="N22" s="374"/>
    </row>
    <row r="23" spans="1:14" s="87" customFormat="1" x14ac:dyDescent="0.25">
      <c r="A23" s="103"/>
      <c r="B23" s="101"/>
      <c r="C23" s="97"/>
      <c r="D23" s="97" t="s">
        <v>26</v>
      </c>
      <c r="E23" s="97" t="s">
        <v>97</v>
      </c>
      <c r="F23" s="97" t="s">
        <v>98</v>
      </c>
      <c r="G23" s="97" t="s">
        <v>2782</v>
      </c>
      <c r="H23" s="98">
        <v>324</v>
      </c>
      <c r="I23" s="110" t="s">
        <v>2783</v>
      </c>
      <c r="J23" s="106"/>
      <c r="K23" s="99"/>
      <c r="L23" s="99"/>
      <c r="M23" s="86" t="s">
        <v>25</v>
      </c>
      <c r="N23" s="374"/>
    </row>
    <row r="24" spans="1:14" s="87" customFormat="1" x14ac:dyDescent="0.25">
      <c r="A24" s="102"/>
      <c r="B24" s="100"/>
      <c r="C24" s="94"/>
      <c r="D24" s="94" t="s">
        <v>26</v>
      </c>
      <c r="E24" s="94" t="s">
        <v>124</v>
      </c>
      <c r="F24" s="94" t="s">
        <v>125</v>
      </c>
      <c r="G24" s="94" t="s">
        <v>2784</v>
      </c>
      <c r="H24" s="95">
        <v>583</v>
      </c>
      <c r="I24" s="109" t="s">
        <v>2785</v>
      </c>
      <c r="J24" s="105"/>
      <c r="K24" s="96"/>
      <c r="L24" s="96"/>
      <c r="M24" s="86" t="s">
        <v>25</v>
      </c>
      <c r="N24" s="374"/>
    </row>
    <row r="25" spans="1:14" s="87" customFormat="1" x14ac:dyDescent="0.25">
      <c r="A25" s="103"/>
      <c r="B25" s="101"/>
      <c r="C25" s="97"/>
      <c r="D25" s="97" t="s">
        <v>26</v>
      </c>
      <c r="E25" s="97" t="s">
        <v>124</v>
      </c>
      <c r="F25" s="97" t="s">
        <v>125</v>
      </c>
      <c r="G25" s="97" t="s">
        <v>2786</v>
      </c>
      <c r="H25" s="98">
        <v>180</v>
      </c>
      <c r="I25" s="110" t="s">
        <v>2787</v>
      </c>
      <c r="J25" s="106"/>
      <c r="K25" s="99"/>
      <c r="L25" s="99"/>
      <c r="M25" s="86" t="s">
        <v>25</v>
      </c>
      <c r="N25" s="374"/>
    </row>
    <row r="26" spans="1:14" s="87" customFormat="1" x14ac:dyDescent="0.25">
      <c r="A26" s="103"/>
      <c r="B26" s="101"/>
      <c r="C26" s="97"/>
      <c r="D26" s="97" t="s">
        <v>26</v>
      </c>
      <c r="E26" s="97" t="s">
        <v>107</v>
      </c>
      <c r="F26" s="97" t="s">
        <v>98</v>
      </c>
      <c r="G26" s="97" t="s">
        <v>2788</v>
      </c>
      <c r="H26" s="98">
        <v>14</v>
      </c>
      <c r="I26" s="110" t="s">
        <v>2789</v>
      </c>
      <c r="J26" s="106"/>
      <c r="K26" s="99"/>
      <c r="L26" s="99"/>
      <c r="M26" s="86" t="s">
        <v>25</v>
      </c>
      <c r="N26" s="374"/>
    </row>
    <row r="27" spans="1:14" s="87" customFormat="1" x14ac:dyDescent="0.25">
      <c r="A27" s="102"/>
      <c r="B27" s="100"/>
      <c r="C27" s="94"/>
      <c r="D27" s="94" t="s">
        <v>514</v>
      </c>
      <c r="E27" s="94" t="s">
        <v>107</v>
      </c>
      <c r="F27" s="94" t="s">
        <v>98</v>
      </c>
      <c r="G27" s="94" t="s">
        <v>2790</v>
      </c>
      <c r="H27" s="95">
        <v>183</v>
      </c>
      <c r="I27" s="109" t="s">
        <v>2791</v>
      </c>
      <c r="J27" s="105"/>
      <c r="K27" s="96"/>
      <c r="L27" s="96"/>
      <c r="M27" s="86" t="s">
        <v>25</v>
      </c>
      <c r="N27" s="374"/>
    </row>
    <row r="28" spans="1:14" s="87" customFormat="1" x14ac:dyDescent="0.25">
      <c r="A28" s="102"/>
      <c r="B28" s="100"/>
      <c r="C28" s="94"/>
      <c r="D28" s="94" t="s">
        <v>26</v>
      </c>
      <c r="E28" s="94" t="s">
        <v>375</v>
      </c>
      <c r="F28" s="94" t="s">
        <v>77</v>
      </c>
      <c r="G28" s="94" t="s">
        <v>2792</v>
      </c>
      <c r="H28" s="95">
        <v>75</v>
      </c>
      <c r="I28" s="109" t="s">
        <v>2793</v>
      </c>
      <c r="J28" s="105"/>
      <c r="K28" s="96"/>
      <c r="L28" s="96"/>
      <c r="M28" s="86" t="s">
        <v>25</v>
      </c>
      <c r="N28" s="374"/>
    </row>
    <row r="29" spans="1:14" s="87" customFormat="1" x14ac:dyDescent="0.25">
      <c r="A29" s="103"/>
      <c r="B29" s="101"/>
      <c r="C29" s="97"/>
      <c r="D29" s="97" t="s">
        <v>26</v>
      </c>
      <c r="E29" s="97" t="s">
        <v>76</v>
      </c>
      <c r="F29" s="97" t="s">
        <v>77</v>
      </c>
      <c r="G29" s="97" t="s">
        <v>2794</v>
      </c>
      <c r="H29" s="98">
        <v>3</v>
      </c>
      <c r="I29" s="110" t="s">
        <v>2795</v>
      </c>
      <c r="J29" s="106"/>
      <c r="K29" s="99"/>
      <c r="L29" s="99"/>
      <c r="M29" s="86" t="s">
        <v>25</v>
      </c>
      <c r="N29" s="374"/>
    </row>
    <row r="30" spans="1:14" s="87" customFormat="1" x14ac:dyDescent="0.25">
      <c r="A30" s="102" t="s">
        <v>64</v>
      </c>
      <c r="B30" s="100" t="s">
        <v>2796</v>
      </c>
      <c r="C30" s="94" t="s">
        <v>66</v>
      </c>
      <c r="D30" s="94" t="s">
        <v>26</v>
      </c>
      <c r="E30" s="94" t="s">
        <v>2797</v>
      </c>
      <c r="F30" s="94" t="s">
        <v>2798</v>
      </c>
      <c r="G30" s="94" t="s">
        <v>2799</v>
      </c>
      <c r="H30" s="95" t="s">
        <v>2800</v>
      </c>
      <c r="I30" s="109" t="s">
        <v>2801</v>
      </c>
      <c r="J30" s="105"/>
      <c r="K30" s="96"/>
      <c r="L30" s="96"/>
      <c r="M30" s="86" t="s">
        <v>25</v>
      </c>
      <c r="N30" s="374"/>
    </row>
    <row r="31" spans="1:14" s="87" customFormat="1" x14ac:dyDescent="0.25">
      <c r="A31" s="103"/>
      <c r="B31" s="101"/>
      <c r="C31" s="97"/>
      <c r="D31" s="97" t="s">
        <v>26</v>
      </c>
      <c r="E31" s="97" t="s">
        <v>142</v>
      </c>
      <c r="F31" s="97" t="s">
        <v>143</v>
      </c>
      <c r="G31" s="97" t="s">
        <v>2802</v>
      </c>
      <c r="H31" s="98">
        <v>408</v>
      </c>
      <c r="I31" s="110" t="s">
        <v>2803</v>
      </c>
      <c r="J31" s="106"/>
      <c r="K31" s="99"/>
      <c r="L31" s="99"/>
      <c r="M31" s="86" t="s">
        <v>25</v>
      </c>
      <c r="N31" s="374"/>
    </row>
    <row r="32" spans="1:14" s="87" customFormat="1" x14ac:dyDescent="0.25">
      <c r="A32" s="102"/>
      <c r="B32" s="100"/>
      <c r="C32" s="94"/>
      <c r="D32" s="94" t="s">
        <v>26</v>
      </c>
      <c r="E32" s="94" t="s">
        <v>84</v>
      </c>
      <c r="F32" s="94" t="s">
        <v>77</v>
      </c>
      <c r="G32" s="94" t="s">
        <v>2804</v>
      </c>
      <c r="H32" s="95" t="s">
        <v>2805</v>
      </c>
      <c r="I32" s="109" t="s">
        <v>2806</v>
      </c>
      <c r="J32" s="105"/>
      <c r="K32" s="96"/>
      <c r="L32" s="96"/>
      <c r="M32" s="86" t="s">
        <v>25</v>
      </c>
      <c r="N32" s="374"/>
    </row>
    <row r="33" spans="1:14" s="87" customFormat="1" x14ac:dyDescent="0.25">
      <c r="A33" s="103" t="s">
        <v>2807</v>
      </c>
      <c r="B33" s="101" t="s">
        <v>2808</v>
      </c>
      <c r="C33" s="97" t="s">
        <v>2809</v>
      </c>
      <c r="D33" s="97" t="s">
        <v>26</v>
      </c>
      <c r="E33" s="97" t="s">
        <v>67</v>
      </c>
      <c r="F33" s="97" t="s">
        <v>225</v>
      </c>
      <c r="G33" s="97" t="s">
        <v>2810</v>
      </c>
      <c r="H33" s="98">
        <v>366</v>
      </c>
      <c r="I33" s="110" t="s">
        <v>2811</v>
      </c>
      <c r="J33" s="106" t="s">
        <v>126</v>
      </c>
      <c r="K33" s="99">
        <v>823</v>
      </c>
      <c r="L33" s="99" t="s">
        <v>2812</v>
      </c>
      <c r="M33" s="86" t="s">
        <v>268</v>
      </c>
      <c r="N33" s="374"/>
    </row>
    <row r="34" spans="1:14" s="87" customFormat="1" x14ac:dyDescent="0.25">
      <c r="A34" s="102"/>
      <c r="B34" s="100"/>
      <c r="C34" s="94"/>
      <c r="D34" s="94" t="s">
        <v>26</v>
      </c>
      <c r="E34" s="94" t="s">
        <v>135</v>
      </c>
      <c r="F34" s="94" t="s">
        <v>269</v>
      </c>
      <c r="G34" s="94" t="s">
        <v>2813</v>
      </c>
      <c r="H34" s="95">
        <v>780</v>
      </c>
      <c r="I34" s="109" t="s">
        <v>2814</v>
      </c>
      <c r="J34" s="105"/>
      <c r="K34" s="96"/>
      <c r="L34" s="96"/>
      <c r="M34" s="86" t="s">
        <v>268</v>
      </c>
      <c r="N34" s="374"/>
    </row>
    <row r="35" spans="1:14" s="87" customFormat="1" x14ac:dyDescent="0.25">
      <c r="A35" s="103"/>
      <c r="B35" s="101"/>
      <c r="C35" s="97"/>
      <c r="D35" s="97" t="s">
        <v>26</v>
      </c>
      <c r="E35" s="97" t="s">
        <v>135</v>
      </c>
      <c r="F35" s="97" t="s">
        <v>98</v>
      </c>
      <c r="G35" s="97" t="s">
        <v>2815</v>
      </c>
      <c r="H35" s="98" t="s">
        <v>2816</v>
      </c>
      <c r="I35" s="110" t="s">
        <v>2817</v>
      </c>
      <c r="J35" s="106"/>
      <c r="K35" s="99"/>
      <c r="L35" s="99"/>
      <c r="M35" s="86" t="s">
        <v>268</v>
      </c>
      <c r="N35" s="374"/>
    </row>
    <row r="36" spans="1:14" s="87" customFormat="1" ht="26.4" x14ac:dyDescent="0.25">
      <c r="A36" s="103" t="s">
        <v>2818</v>
      </c>
      <c r="B36" s="101" t="s">
        <v>2819</v>
      </c>
      <c r="C36" s="97" t="s">
        <v>343</v>
      </c>
      <c r="D36" s="97" t="s">
        <v>26</v>
      </c>
      <c r="E36" s="97" t="s">
        <v>2797</v>
      </c>
      <c r="F36" s="97" t="s">
        <v>225</v>
      </c>
      <c r="G36" s="97" t="s">
        <v>2820</v>
      </c>
      <c r="H36" s="98">
        <v>213</v>
      </c>
      <c r="I36" s="110" t="s">
        <v>2821</v>
      </c>
      <c r="J36" s="106" t="s">
        <v>2781</v>
      </c>
      <c r="K36" s="99">
        <v>227</v>
      </c>
      <c r="L36" s="99" t="s">
        <v>2822</v>
      </c>
      <c r="M36" s="86" t="s">
        <v>96</v>
      </c>
      <c r="N36" s="374"/>
    </row>
    <row r="37" spans="1:14" s="87" customFormat="1" x14ac:dyDescent="0.25">
      <c r="A37" s="102"/>
      <c r="B37" s="100"/>
      <c r="C37" s="94"/>
      <c r="D37" s="94" t="s">
        <v>26</v>
      </c>
      <c r="E37" s="94" t="s">
        <v>102</v>
      </c>
      <c r="F37" s="94" t="s">
        <v>98</v>
      </c>
      <c r="G37" s="94" t="s">
        <v>2823</v>
      </c>
      <c r="H37" s="95">
        <v>533</v>
      </c>
      <c r="I37" s="109" t="s">
        <v>2824</v>
      </c>
      <c r="J37" s="105"/>
      <c r="K37" s="96"/>
      <c r="L37" s="96"/>
      <c r="M37" s="86" t="s">
        <v>96</v>
      </c>
      <c r="N37" s="374"/>
    </row>
    <row r="38" spans="1:14" s="87" customFormat="1" x14ac:dyDescent="0.25">
      <c r="A38" s="103"/>
      <c r="B38" s="101"/>
      <c r="C38" s="97"/>
      <c r="D38" s="97" t="s">
        <v>26</v>
      </c>
      <c r="E38" s="97" t="s">
        <v>142</v>
      </c>
      <c r="F38" s="97" t="s">
        <v>143</v>
      </c>
      <c r="G38" s="97" t="s">
        <v>2825</v>
      </c>
      <c r="H38" s="98">
        <v>187</v>
      </c>
      <c r="I38" s="110" t="s">
        <v>2826</v>
      </c>
      <c r="J38" s="106"/>
      <c r="K38" s="99"/>
      <c r="L38" s="99"/>
      <c r="M38" s="86" t="s">
        <v>96</v>
      </c>
      <c r="N38" s="374"/>
    </row>
    <row r="39" spans="1:14" s="87" customFormat="1" x14ac:dyDescent="0.25">
      <c r="A39" s="102"/>
      <c r="B39" s="100"/>
      <c r="C39" s="94"/>
      <c r="D39" s="94" t="s">
        <v>26</v>
      </c>
      <c r="E39" s="94" t="s">
        <v>135</v>
      </c>
      <c r="F39" s="94" t="s">
        <v>269</v>
      </c>
      <c r="G39" s="94" t="s">
        <v>2827</v>
      </c>
      <c r="H39" s="95">
        <v>188</v>
      </c>
      <c r="I39" s="109" t="s">
        <v>2826</v>
      </c>
      <c r="J39" s="105"/>
      <c r="K39" s="96"/>
      <c r="L39" s="96"/>
      <c r="M39" s="86" t="s">
        <v>96</v>
      </c>
      <c r="N39" s="374"/>
    </row>
    <row r="40" spans="1:14" s="87" customFormat="1" x14ac:dyDescent="0.25">
      <c r="A40" s="103"/>
      <c r="B40" s="101"/>
      <c r="C40" s="97"/>
      <c r="D40" s="97" t="s">
        <v>26</v>
      </c>
      <c r="E40" s="97" t="s">
        <v>76</v>
      </c>
      <c r="F40" s="97" t="s">
        <v>77</v>
      </c>
      <c r="G40" s="97" t="s">
        <v>2828</v>
      </c>
      <c r="H40" s="98">
        <v>615</v>
      </c>
      <c r="I40" s="110" t="s">
        <v>2829</v>
      </c>
      <c r="J40" s="106"/>
      <c r="K40" s="99"/>
      <c r="L40" s="99"/>
      <c r="M40" s="86" t="s">
        <v>96</v>
      </c>
      <c r="N40" s="374"/>
    </row>
    <row r="41" spans="1:14" s="87" customFormat="1" ht="26.4" x14ac:dyDescent="0.25">
      <c r="A41" s="102" t="s">
        <v>88</v>
      </c>
      <c r="B41" s="100" t="s">
        <v>2830</v>
      </c>
      <c r="C41" s="94" t="s">
        <v>364</v>
      </c>
      <c r="D41" s="94" t="s">
        <v>26</v>
      </c>
      <c r="E41" s="94" t="s">
        <v>67</v>
      </c>
      <c r="F41" s="94" t="s">
        <v>2831</v>
      </c>
      <c r="G41" s="94" t="s">
        <v>2832</v>
      </c>
      <c r="H41" s="95" t="s">
        <v>2833</v>
      </c>
      <c r="I41" s="109" t="s">
        <v>2834</v>
      </c>
      <c r="J41" s="105" t="s">
        <v>2835</v>
      </c>
      <c r="K41" s="96">
        <v>37</v>
      </c>
      <c r="L41" s="96" t="s">
        <v>2836</v>
      </c>
      <c r="M41" s="86" t="s">
        <v>96</v>
      </c>
      <c r="N41" s="374"/>
    </row>
    <row r="42" spans="1:14" s="87" customFormat="1" x14ac:dyDescent="0.25">
      <c r="A42" s="103"/>
      <c r="B42" s="101"/>
      <c r="C42" s="97"/>
      <c r="D42" s="97" t="s">
        <v>26</v>
      </c>
      <c r="E42" s="97" t="s">
        <v>135</v>
      </c>
      <c r="F42" s="97" t="s">
        <v>98</v>
      </c>
      <c r="G42" s="97" t="s">
        <v>2837</v>
      </c>
      <c r="H42" s="98" t="s">
        <v>2838</v>
      </c>
      <c r="I42" s="110" t="s">
        <v>2801</v>
      </c>
      <c r="J42" s="106"/>
      <c r="K42" s="99"/>
      <c r="L42" s="99"/>
      <c r="M42" s="86" t="s">
        <v>96</v>
      </c>
      <c r="N42" s="374"/>
    </row>
    <row r="43" spans="1:14" s="87" customFormat="1" x14ac:dyDescent="0.25">
      <c r="A43" s="102"/>
      <c r="B43" s="100"/>
      <c r="C43" s="94"/>
      <c r="D43" s="94" t="s">
        <v>26</v>
      </c>
      <c r="E43" s="94" t="s">
        <v>135</v>
      </c>
      <c r="F43" s="94" t="s">
        <v>98</v>
      </c>
      <c r="G43" s="94" t="s">
        <v>376</v>
      </c>
      <c r="H43" s="95">
        <v>128</v>
      </c>
      <c r="I43" s="109" t="s">
        <v>2839</v>
      </c>
      <c r="J43" s="105"/>
      <c r="K43" s="96"/>
      <c r="L43" s="96"/>
      <c r="M43" s="86" t="s">
        <v>96</v>
      </c>
      <c r="N43" s="374"/>
    </row>
    <row r="44" spans="1:14" s="87" customFormat="1" x14ac:dyDescent="0.25">
      <c r="A44" s="103"/>
      <c r="B44" s="101"/>
      <c r="C44" s="97"/>
      <c r="D44" s="97" t="s">
        <v>26</v>
      </c>
      <c r="E44" s="97" t="s">
        <v>107</v>
      </c>
      <c r="F44" s="97" t="s">
        <v>98</v>
      </c>
      <c r="G44" s="97" t="s">
        <v>387</v>
      </c>
      <c r="H44" s="98">
        <v>229</v>
      </c>
      <c r="I44" s="110" t="s">
        <v>476</v>
      </c>
      <c r="J44" s="106"/>
      <c r="K44" s="99"/>
      <c r="L44" s="99"/>
      <c r="M44" s="86" t="s">
        <v>96</v>
      </c>
      <c r="N44" s="374"/>
    </row>
    <row r="45" spans="1:14" s="87" customFormat="1" x14ac:dyDescent="0.25">
      <c r="A45" s="102"/>
      <c r="B45" s="100"/>
      <c r="C45" s="94"/>
      <c r="D45" s="94" t="s">
        <v>26</v>
      </c>
      <c r="E45" s="94" t="s">
        <v>107</v>
      </c>
      <c r="F45" s="94" t="s">
        <v>98</v>
      </c>
      <c r="G45" s="94" t="s">
        <v>2840</v>
      </c>
      <c r="H45" s="95" t="s">
        <v>2841</v>
      </c>
      <c r="I45" s="109" t="s">
        <v>2801</v>
      </c>
      <c r="J45" s="105"/>
      <c r="K45" s="96"/>
      <c r="L45" s="96"/>
      <c r="M45" s="86" t="s">
        <v>96</v>
      </c>
      <c r="N45" s="374"/>
    </row>
    <row r="46" spans="1:14" s="87" customFormat="1" x14ac:dyDescent="0.25">
      <c r="A46" s="103"/>
      <c r="B46" s="101"/>
      <c r="C46" s="97"/>
      <c r="D46" s="97" t="s">
        <v>26</v>
      </c>
      <c r="E46" s="97" t="s">
        <v>107</v>
      </c>
      <c r="F46" s="97" t="s">
        <v>98</v>
      </c>
      <c r="G46" s="97" t="s">
        <v>2842</v>
      </c>
      <c r="H46" s="98">
        <v>228</v>
      </c>
      <c r="I46" s="110" t="s">
        <v>476</v>
      </c>
      <c r="J46" s="106"/>
      <c r="K46" s="99"/>
      <c r="L46" s="99"/>
      <c r="M46" s="86" t="s">
        <v>96</v>
      </c>
      <c r="N46" s="374"/>
    </row>
    <row r="47" spans="1:14" s="87" customFormat="1" x14ac:dyDescent="0.25">
      <c r="A47" s="102"/>
      <c r="B47" s="100"/>
      <c r="C47" s="94"/>
      <c r="D47" s="94" t="s">
        <v>26</v>
      </c>
      <c r="E47" s="94" t="s">
        <v>107</v>
      </c>
      <c r="F47" s="94" t="s">
        <v>98</v>
      </c>
      <c r="G47" s="94" t="s">
        <v>385</v>
      </c>
      <c r="H47" s="95">
        <v>129</v>
      </c>
      <c r="I47" s="109" t="s">
        <v>2839</v>
      </c>
      <c r="J47" s="105"/>
      <c r="K47" s="96"/>
      <c r="L47" s="96"/>
      <c r="M47" s="86" t="s">
        <v>96</v>
      </c>
      <c r="N47" s="374"/>
    </row>
    <row r="48" spans="1:14" s="87" customFormat="1" x14ac:dyDescent="0.25">
      <c r="A48" s="103"/>
      <c r="B48" s="101"/>
      <c r="C48" s="97"/>
      <c r="D48" s="97" t="s">
        <v>26</v>
      </c>
      <c r="E48" s="97" t="s">
        <v>107</v>
      </c>
      <c r="F48" s="97" t="s">
        <v>98</v>
      </c>
      <c r="G48" s="97" t="s">
        <v>2843</v>
      </c>
      <c r="H48" s="98" t="s">
        <v>2844</v>
      </c>
      <c r="I48" s="110" t="s">
        <v>2817</v>
      </c>
      <c r="J48" s="106"/>
      <c r="K48" s="99"/>
      <c r="L48" s="99"/>
      <c r="M48" s="86" t="s">
        <v>96</v>
      </c>
      <c r="N48" s="374"/>
    </row>
    <row r="49" spans="1:14" s="87" customFormat="1" x14ac:dyDescent="0.25">
      <c r="A49" s="103"/>
      <c r="B49" s="101"/>
      <c r="C49" s="97"/>
      <c r="D49" s="97" t="s">
        <v>26</v>
      </c>
      <c r="E49" s="97" t="s">
        <v>76</v>
      </c>
      <c r="F49" s="97" t="s">
        <v>77</v>
      </c>
      <c r="G49" s="97" t="s">
        <v>2845</v>
      </c>
      <c r="H49" s="98">
        <v>270</v>
      </c>
      <c r="I49" s="110" t="s">
        <v>2846</v>
      </c>
      <c r="J49" s="106"/>
      <c r="K49" s="99"/>
      <c r="L49" s="99"/>
      <c r="M49" s="86" t="s">
        <v>96</v>
      </c>
      <c r="N49" s="374"/>
    </row>
    <row r="50" spans="1:14" s="87" customFormat="1" x14ac:dyDescent="0.25">
      <c r="A50" s="103"/>
      <c r="B50" s="101"/>
      <c r="C50" s="97"/>
      <c r="D50" s="97" t="s">
        <v>26</v>
      </c>
      <c r="E50" s="97" t="s">
        <v>76</v>
      </c>
      <c r="F50" s="97" t="s">
        <v>77</v>
      </c>
      <c r="G50" s="97" t="s">
        <v>2847</v>
      </c>
      <c r="H50" s="98">
        <v>164</v>
      </c>
      <c r="I50" s="110" t="s">
        <v>2848</v>
      </c>
      <c r="J50" s="106"/>
      <c r="K50" s="99"/>
      <c r="L50" s="99"/>
      <c r="M50" s="86" t="s">
        <v>96</v>
      </c>
      <c r="N50" s="374"/>
    </row>
    <row r="51" spans="1:14" s="87" customFormat="1" x14ac:dyDescent="0.25">
      <c r="A51" s="103"/>
      <c r="B51" s="101"/>
      <c r="C51" s="97"/>
      <c r="D51" s="97" t="s">
        <v>26</v>
      </c>
      <c r="E51" s="97" t="s">
        <v>76</v>
      </c>
      <c r="F51" s="97" t="s">
        <v>77</v>
      </c>
      <c r="G51" s="97" t="s">
        <v>2849</v>
      </c>
      <c r="H51" s="98">
        <v>166</v>
      </c>
      <c r="I51" s="110" t="s">
        <v>2848</v>
      </c>
      <c r="J51" s="106"/>
      <c r="K51" s="99"/>
      <c r="L51" s="99"/>
      <c r="M51" s="86" t="s">
        <v>96</v>
      </c>
      <c r="N51" s="374"/>
    </row>
    <row r="52" spans="1:14" s="87" customFormat="1" x14ac:dyDescent="0.25">
      <c r="A52" s="102" t="s">
        <v>2850</v>
      </c>
      <c r="B52" s="100" t="s">
        <v>2851</v>
      </c>
      <c r="C52" s="94" t="s">
        <v>2852</v>
      </c>
      <c r="D52" s="94" t="s">
        <v>26</v>
      </c>
      <c r="E52" s="94" t="s">
        <v>124</v>
      </c>
      <c r="F52" s="94" t="s">
        <v>225</v>
      </c>
      <c r="G52" s="94" t="s">
        <v>2853</v>
      </c>
      <c r="H52" s="95">
        <v>245</v>
      </c>
      <c r="I52" s="109" t="s">
        <v>2854</v>
      </c>
      <c r="J52" s="105"/>
      <c r="K52" s="96"/>
      <c r="L52" s="96"/>
      <c r="M52" s="86" t="s">
        <v>96</v>
      </c>
      <c r="N52" s="374"/>
    </row>
    <row r="53" spans="1:14" s="87" customFormat="1" ht="13.5" customHeight="1" x14ac:dyDescent="0.25">
      <c r="A53" s="103" t="s">
        <v>2855</v>
      </c>
      <c r="B53" s="101" t="s">
        <v>2856</v>
      </c>
      <c r="C53" s="97" t="s">
        <v>2857</v>
      </c>
      <c r="D53" s="97" t="s">
        <v>26</v>
      </c>
      <c r="E53" s="97" t="s">
        <v>107</v>
      </c>
      <c r="F53" s="97" t="s">
        <v>136</v>
      </c>
      <c r="G53" s="97" t="s">
        <v>2858</v>
      </c>
      <c r="H53" s="98">
        <v>162</v>
      </c>
      <c r="I53" s="110" t="s">
        <v>2848</v>
      </c>
      <c r="J53" s="106" t="s">
        <v>2847</v>
      </c>
      <c r="K53" s="99">
        <v>165</v>
      </c>
      <c r="L53" s="99" t="s">
        <v>2848</v>
      </c>
      <c r="M53" s="86" t="s">
        <v>96</v>
      </c>
      <c r="N53" s="374"/>
    </row>
    <row r="54" spans="1:14" s="87" customFormat="1" x14ac:dyDescent="0.25">
      <c r="A54" s="102" t="s">
        <v>2859</v>
      </c>
      <c r="B54" s="100" t="s">
        <v>2860</v>
      </c>
      <c r="C54" s="94" t="s">
        <v>2861</v>
      </c>
      <c r="D54" s="94" t="s">
        <v>26</v>
      </c>
      <c r="E54" s="94" t="s">
        <v>135</v>
      </c>
      <c r="F54" s="94" t="s">
        <v>136</v>
      </c>
      <c r="G54" s="94" t="s">
        <v>2835</v>
      </c>
      <c r="H54" s="95">
        <v>218</v>
      </c>
      <c r="I54" s="109" t="s">
        <v>2862</v>
      </c>
      <c r="J54" s="105" t="s">
        <v>2863</v>
      </c>
      <c r="K54" s="96">
        <v>451</v>
      </c>
      <c r="L54" s="96" t="s">
        <v>2864</v>
      </c>
      <c r="M54" s="86" t="s">
        <v>96</v>
      </c>
      <c r="N54" s="374"/>
    </row>
    <row r="55" spans="1:14" s="87" customFormat="1" x14ac:dyDescent="0.25">
      <c r="A55" s="103" t="s">
        <v>2865</v>
      </c>
      <c r="B55" s="101" t="s">
        <v>2866</v>
      </c>
      <c r="C55" s="97" t="s">
        <v>2867</v>
      </c>
      <c r="D55" s="97" t="s">
        <v>26</v>
      </c>
      <c r="E55" s="97" t="s">
        <v>135</v>
      </c>
      <c r="F55" s="97" t="s">
        <v>136</v>
      </c>
      <c r="G55" s="97" t="s">
        <v>2868</v>
      </c>
      <c r="H55" s="98">
        <v>449</v>
      </c>
      <c r="I55" s="110" t="s">
        <v>2864</v>
      </c>
      <c r="J55" s="106" t="s">
        <v>2869</v>
      </c>
      <c r="K55" s="99">
        <v>501</v>
      </c>
      <c r="L55" s="99" t="s">
        <v>2870</v>
      </c>
      <c r="M55" s="86" t="s">
        <v>96</v>
      </c>
      <c r="N55" s="374"/>
    </row>
    <row r="56" spans="1:14" s="87" customFormat="1" x14ac:dyDescent="0.25">
      <c r="A56" s="102" t="s">
        <v>2871</v>
      </c>
      <c r="B56" s="100" t="s">
        <v>2872</v>
      </c>
      <c r="C56" s="94" t="s">
        <v>2873</v>
      </c>
      <c r="D56" s="94" t="s">
        <v>26</v>
      </c>
      <c r="E56" s="94" t="s">
        <v>124</v>
      </c>
      <c r="F56" s="94" t="s">
        <v>2874</v>
      </c>
      <c r="G56" s="94" t="s">
        <v>2875</v>
      </c>
      <c r="H56" s="95">
        <v>246</v>
      </c>
      <c r="I56" s="109" t="s">
        <v>2854</v>
      </c>
      <c r="J56" s="105" t="s">
        <v>2876</v>
      </c>
      <c r="K56" s="96">
        <v>387</v>
      </c>
      <c r="L56" s="96" t="s">
        <v>2877</v>
      </c>
      <c r="M56" s="86" t="s">
        <v>96</v>
      </c>
      <c r="N56" s="374"/>
    </row>
    <row r="57" spans="1:14" s="87" customFormat="1" ht="26.4" x14ac:dyDescent="0.25">
      <c r="A57" s="102" t="s">
        <v>2878</v>
      </c>
      <c r="B57" s="100" t="s">
        <v>2879</v>
      </c>
      <c r="C57" s="94" t="s">
        <v>2880</v>
      </c>
      <c r="D57" s="94" t="s">
        <v>26</v>
      </c>
      <c r="E57" s="94" t="s">
        <v>124</v>
      </c>
      <c r="F57" s="94" t="s">
        <v>2874</v>
      </c>
      <c r="G57" s="94" t="s">
        <v>2881</v>
      </c>
      <c r="H57" s="95">
        <v>254</v>
      </c>
      <c r="I57" s="109" t="s">
        <v>2882</v>
      </c>
      <c r="J57" s="105" t="s">
        <v>2835</v>
      </c>
      <c r="K57" s="96">
        <v>244</v>
      </c>
      <c r="L57" s="96" t="s">
        <v>2883</v>
      </c>
      <c r="M57" s="86" t="s">
        <v>96</v>
      </c>
      <c r="N57" s="374"/>
    </row>
    <row r="58" spans="1:14" s="87" customFormat="1" ht="26.4" x14ac:dyDescent="0.25">
      <c r="A58" s="102" t="s">
        <v>362</v>
      </c>
      <c r="B58" s="100" t="s">
        <v>451</v>
      </c>
      <c r="C58" s="94" t="s">
        <v>452</v>
      </c>
      <c r="D58" s="94" t="s">
        <v>26</v>
      </c>
      <c r="E58" s="94" t="s">
        <v>67</v>
      </c>
      <c r="F58" s="94" t="s">
        <v>453</v>
      </c>
      <c r="G58" s="94" t="s">
        <v>454</v>
      </c>
      <c r="H58" s="95" t="s">
        <v>2884</v>
      </c>
      <c r="I58" s="109" t="s">
        <v>2885</v>
      </c>
      <c r="J58" s="105"/>
      <c r="K58" s="96"/>
      <c r="L58" s="96"/>
      <c r="M58" s="86" t="s">
        <v>96</v>
      </c>
      <c r="N58" s="374"/>
    </row>
    <row r="59" spans="1:14" s="87" customFormat="1" x14ac:dyDescent="0.25">
      <c r="A59" s="103"/>
      <c r="B59" s="101"/>
      <c r="C59" s="97"/>
      <c r="D59" s="97" t="s">
        <v>26</v>
      </c>
      <c r="E59" s="97" t="s">
        <v>107</v>
      </c>
      <c r="F59" s="97" t="s">
        <v>98</v>
      </c>
      <c r="G59" s="97" t="s">
        <v>2886</v>
      </c>
      <c r="H59" s="98">
        <v>173</v>
      </c>
      <c r="I59" s="110" t="s">
        <v>2887</v>
      </c>
      <c r="J59" s="106"/>
      <c r="K59" s="99"/>
      <c r="L59" s="99"/>
      <c r="M59" s="86" t="s">
        <v>96</v>
      </c>
      <c r="N59" s="374"/>
    </row>
    <row r="60" spans="1:14" s="87" customFormat="1" x14ac:dyDescent="0.25">
      <c r="A60" s="102"/>
      <c r="B60" s="100"/>
      <c r="C60" s="94"/>
      <c r="D60" s="94" t="s">
        <v>26</v>
      </c>
      <c r="E60" s="94" t="s">
        <v>84</v>
      </c>
      <c r="F60" s="94" t="s">
        <v>77</v>
      </c>
      <c r="G60" s="94" t="s">
        <v>2888</v>
      </c>
      <c r="H60" s="95">
        <v>237</v>
      </c>
      <c r="I60" s="109" t="s">
        <v>2889</v>
      </c>
      <c r="J60" s="105"/>
      <c r="K60" s="96"/>
      <c r="L60" s="96"/>
      <c r="M60" s="86" t="s">
        <v>96</v>
      </c>
      <c r="N60" s="374"/>
    </row>
    <row r="61" spans="1:14" s="87" customFormat="1" x14ac:dyDescent="0.25">
      <c r="A61" s="103"/>
      <c r="B61" s="101"/>
      <c r="C61" s="97"/>
      <c r="D61" s="97" t="s">
        <v>26</v>
      </c>
      <c r="E61" s="97" t="s">
        <v>375</v>
      </c>
      <c r="F61" s="97" t="s">
        <v>77</v>
      </c>
      <c r="G61" s="97" t="s">
        <v>474</v>
      </c>
      <c r="H61" s="98">
        <v>231</v>
      </c>
      <c r="I61" s="110" t="s">
        <v>476</v>
      </c>
      <c r="J61" s="106"/>
      <c r="K61" s="99"/>
      <c r="L61" s="99"/>
      <c r="M61" s="86" t="s">
        <v>96</v>
      </c>
      <c r="N61" s="374"/>
    </row>
    <row r="62" spans="1:14" s="87" customFormat="1" x14ac:dyDescent="0.25">
      <c r="A62" s="102" t="s">
        <v>437</v>
      </c>
      <c r="B62" s="100" t="s">
        <v>438</v>
      </c>
      <c r="C62" s="94" t="s">
        <v>439</v>
      </c>
      <c r="D62" s="94" t="s">
        <v>26</v>
      </c>
      <c r="E62" s="94" t="s">
        <v>67</v>
      </c>
      <c r="F62" s="94" t="s">
        <v>440</v>
      </c>
      <c r="G62" s="94" t="s">
        <v>2890</v>
      </c>
      <c r="H62" s="95" t="s">
        <v>2756</v>
      </c>
      <c r="I62" s="109" t="s">
        <v>2891</v>
      </c>
      <c r="J62" s="105" t="s">
        <v>2892</v>
      </c>
      <c r="K62" s="96">
        <v>358</v>
      </c>
      <c r="L62" s="96" t="s">
        <v>2893</v>
      </c>
      <c r="M62" s="86" t="s">
        <v>96</v>
      </c>
      <c r="N62" s="374"/>
    </row>
    <row r="63" spans="1:14" s="87" customFormat="1" x14ac:dyDescent="0.25">
      <c r="A63" s="103"/>
      <c r="B63" s="101"/>
      <c r="C63" s="97"/>
      <c r="D63" s="97" t="s">
        <v>26</v>
      </c>
      <c r="E63" s="97" t="s">
        <v>107</v>
      </c>
      <c r="F63" s="97" t="s">
        <v>98</v>
      </c>
      <c r="G63" s="97" t="s">
        <v>2892</v>
      </c>
      <c r="H63" s="98">
        <v>473</v>
      </c>
      <c r="I63" s="110" t="s">
        <v>2894</v>
      </c>
      <c r="J63" s="106"/>
      <c r="K63" s="99"/>
      <c r="L63" s="99"/>
      <c r="M63" s="86" t="s">
        <v>96</v>
      </c>
      <c r="N63" s="374"/>
    </row>
    <row r="64" spans="1:14" s="87" customFormat="1" x14ac:dyDescent="0.25">
      <c r="A64" s="103"/>
      <c r="B64" s="101"/>
      <c r="C64" s="97"/>
      <c r="D64" s="97" t="s">
        <v>26</v>
      </c>
      <c r="E64" s="97" t="s">
        <v>84</v>
      </c>
      <c r="F64" s="97" t="s">
        <v>77</v>
      </c>
      <c r="G64" s="97" t="s">
        <v>2895</v>
      </c>
      <c r="H64" s="98">
        <v>474</v>
      </c>
      <c r="I64" s="110" t="s">
        <v>2894</v>
      </c>
      <c r="J64" s="106"/>
      <c r="K64" s="99"/>
      <c r="L64" s="99"/>
      <c r="M64" s="86" t="s">
        <v>96</v>
      </c>
      <c r="N64" s="374"/>
    </row>
    <row r="65" spans="1:14" s="87" customFormat="1" x14ac:dyDescent="0.25">
      <c r="A65" s="102" t="s">
        <v>450</v>
      </c>
      <c r="B65" s="100" t="s">
        <v>89</v>
      </c>
      <c r="C65" s="94" t="s">
        <v>90</v>
      </c>
      <c r="D65" s="94" t="s">
        <v>26</v>
      </c>
      <c r="E65" s="94" t="s">
        <v>67</v>
      </c>
      <c r="F65" s="94" t="s">
        <v>92</v>
      </c>
      <c r="G65" s="94" t="s">
        <v>2896</v>
      </c>
      <c r="H65" s="95">
        <v>305</v>
      </c>
      <c r="I65" s="109" t="s">
        <v>2897</v>
      </c>
      <c r="J65" s="105" t="s">
        <v>2898</v>
      </c>
      <c r="K65" s="96">
        <v>66</v>
      </c>
      <c r="L65" s="96" t="s">
        <v>2899</v>
      </c>
      <c r="M65" s="86" t="s">
        <v>96</v>
      </c>
      <c r="N65" s="374"/>
    </row>
    <row r="66" spans="1:14" s="87" customFormat="1" x14ac:dyDescent="0.25">
      <c r="A66" s="103"/>
      <c r="B66" s="101"/>
      <c r="C66" s="97"/>
      <c r="D66" s="97" t="s">
        <v>26</v>
      </c>
      <c r="E66" s="97" t="s">
        <v>124</v>
      </c>
      <c r="F66" s="97" t="s">
        <v>125</v>
      </c>
      <c r="G66" s="97" t="s">
        <v>2900</v>
      </c>
      <c r="H66" s="98">
        <v>814</v>
      </c>
      <c r="I66" s="110" t="s">
        <v>2901</v>
      </c>
      <c r="J66" s="106"/>
      <c r="K66" s="99"/>
      <c r="L66" s="99"/>
      <c r="M66" s="86" t="s">
        <v>96</v>
      </c>
      <c r="N66" s="374"/>
    </row>
    <row r="67" spans="1:14" s="87" customFormat="1" x14ac:dyDescent="0.25">
      <c r="A67" s="102"/>
      <c r="B67" s="100"/>
      <c r="C67" s="94"/>
      <c r="D67" s="94" t="s">
        <v>26</v>
      </c>
      <c r="E67" s="94" t="s">
        <v>520</v>
      </c>
      <c r="F67" s="94" t="s">
        <v>98</v>
      </c>
      <c r="G67" s="94" t="s">
        <v>2902</v>
      </c>
      <c r="H67" s="95">
        <v>375</v>
      </c>
      <c r="I67" s="109" t="s">
        <v>2903</v>
      </c>
      <c r="J67" s="105"/>
      <c r="K67" s="96"/>
      <c r="L67" s="96"/>
      <c r="M67" s="86" t="s">
        <v>96</v>
      </c>
      <c r="N67" s="374"/>
    </row>
    <row r="68" spans="1:14" s="87" customFormat="1" x14ac:dyDescent="0.25">
      <c r="A68" s="102"/>
      <c r="B68" s="100"/>
      <c r="C68" s="94"/>
      <c r="D68" s="94" t="s">
        <v>26</v>
      </c>
      <c r="E68" s="94" t="s">
        <v>102</v>
      </c>
      <c r="F68" s="94" t="s">
        <v>98</v>
      </c>
      <c r="G68" s="94" t="s">
        <v>2904</v>
      </c>
      <c r="H68" s="95">
        <v>513</v>
      </c>
      <c r="I68" s="109" t="s">
        <v>2905</v>
      </c>
      <c r="J68" s="105"/>
      <c r="K68" s="96"/>
      <c r="L68" s="96"/>
      <c r="M68" s="86" t="s">
        <v>96</v>
      </c>
      <c r="N68" s="374"/>
    </row>
    <row r="69" spans="1:14" s="87" customFormat="1" x14ac:dyDescent="0.25">
      <c r="A69" s="102"/>
      <c r="B69" s="100"/>
      <c r="C69" s="94"/>
      <c r="D69" s="94" t="s">
        <v>26</v>
      </c>
      <c r="E69" s="94" t="s">
        <v>84</v>
      </c>
      <c r="F69" s="94" t="s">
        <v>98</v>
      </c>
      <c r="G69" s="94" t="s">
        <v>2906</v>
      </c>
      <c r="H69" s="95">
        <v>84</v>
      </c>
      <c r="I69" s="109" t="s">
        <v>2907</v>
      </c>
      <c r="J69" s="105"/>
      <c r="K69" s="96"/>
      <c r="L69" s="96"/>
      <c r="M69" s="86" t="s">
        <v>96</v>
      </c>
      <c r="N69" s="374"/>
    </row>
    <row r="70" spans="1:14" s="87" customFormat="1" x14ac:dyDescent="0.25">
      <c r="A70" s="102"/>
      <c r="B70" s="100"/>
      <c r="C70" s="94"/>
      <c r="D70" s="94" t="s">
        <v>26</v>
      </c>
      <c r="E70" s="94" t="s">
        <v>84</v>
      </c>
      <c r="F70" s="94" t="s">
        <v>98</v>
      </c>
      <c r="G70" s="94" t="s">
        <v>2898</v>
      </c>
      <c r="H70" s="95">
        <v>85</v>
      </c>
      <c r="I70" s="109" t="s">
        <v>2907</v>
      </c>
      <c r="J70" s="105"/>
      <c r="K70" s="96"/>
      <c r="L70" s="96"/>
      <c r="M70" s="86" t="s">
        <v>96</v>
      </c>
      <c r="N70" s="374"/>
    </row>
    <row r="71" spans="1:14" s="87" customFormat="1" x14ac:dyDescent="0.25">
      <c r="A71" s="102"/>
      <c r="B71" s="100"/>
      <c r="C71" s="94"/>
      <c r="D71" s="94" t="s">
        <v>26</v>
      </c>
      <c r="E71" s="94" t="s">
        <v>76</v>
      </c>
      <c r="F71" s="94" t="s">
        <v>98</v>
      </c>
      <c r="G71" s="94" t="s">
        <v>126</v>
      </c>
      <c r="H71" s="95"/>
      <c r="I71" s="109"/>
      <c r="J71" s="105"/>
      <c r="K71" s="96"/>
      <c r="L71" s="96"/>
      <c r="M71" s="86" t="s">
        <v>96</v>
      </c>
      <c r="N71" s="374"/>
    </row>
    <row r="72" spans="1:14" s="87" customFormat="1" x14ac:dyDescent="0.25">
      <c r="A72" s="103" t="s">
        <v>482</v>
      </c>
      <c r="B72" s="101" t="s">
        <v>2908</v>
      </c>
      <c r="C72" s="97" t="s">
        <v>484</v>
      </c>
      <c r="D72" s="97" t="s">
        <v>26</v>
      </c>
      <c r="E72" s="97" t="s">
        <v>2797</v>
      </c>
      <c r="F72" s="97" t="s">
        <v>485</v>
      </c>
      <c r="G72" s="97" t="s">
        <v>2909</v>
      </c>
      <c r="H72" s="98" t="s">
        <v>2910</v>
      </c>
      <c r="I72" s="110" t="s">
        <v>2911</v>
      </c>
      <c r="J72" s="106" t="s">
        <v>486</v>
      </c>
      <c r="K72" s="99">
        <v>183</v>
      </c>
      <c r="L72" s="99" t="s">
        <v>2791</v>
      </c>
      <c r="M72" s="86" t="s">
        <v>96</v>
      </c>
      <c r="N72" s="374"/>
    </row>
    <row r="73" spans="1:14" s="87" customFormat="1" ht="26.4" x14ac:dyDescent="0.25">
      <c r="A73" s="102" t="s">
        <v>512</v>
      </c>
      <c r="B73" s="100" t="s">
        <v>2912</v>
      </c>
      <c r="C73" s="94" t="s">
        <v>2913</v>
      </c>
      <c r="D73" s="94" t="s">
        <v>26</v>
      </c>
      <c r="E73" s="94" t="s">
        <v>67</v>
      </c>
      <c r="F73" s="94" t="s">
        <v>2914</v>
      </c>
      <c r="G73" s="94" t="s">
        <v>126</v>
      </c>
      <c r="H73" s="95">
        <v>330</v>
      </c>
      <c r="I73" s="109" t="s">
        <v>2915</v>
      </c>
      <c r="J73" s="94" t="s">
        <v>2916</v>
      </c>
      <c r="K73" s="96">
        <v>503</v>
      </c>
      <c r="L73" s="96" t="s">
        <v>2917</v>
      </c>
      <c r="M73" s="86" t="s">
        <v>96</v>
      </c>
      <c r="N73" s="374"/>
    </row>
    <row r="74" spans="1:14" s="87" customFormat="1" x14ac:dyDescent="0.25">
      <c r="A74" s="103"/>
      <c r="B74" s="101"/>
      <c r="C74" s="97"/>
      <c r="D74" s="97" t="s">
        <v>26</v>
      </c>
      <c r="E74" s="97" t="s">
        <v>135</v>
      </c>
      <c r="F74" s="97" t="s">
        <v>98</v>
      </c>
      <c r="G74" s="97" t="s">
        <v>2918</v>
      </c>
      <c r="H74" s="98">
        <v>416</v>
      </c>
      <c r="I74" s="110" t="s">
        <v>2919</v>
      </c>
      <c r="J74" s="106"/>
      <c r="K74" s="99"/>
      <c r="L74" s="99"/>
      <c r="M74" s="86" t="s">
        <v>96</v>
      </c>
      <c r="N74" s="374"/>
    </row>
    <row r="75" spans="1:14" s="87" customFormat="1" x14ac:dyDescent="0.25">
      <c r="A75" s="102"/>
      <c r="B75" s="100"/>
      <c r="C75" s="94"/>
      <c r="D75" s="94" t="s">
        <v>26</v>
      </c>
      <c r="E75" s="94" t="s">
        <v>107</v>
      </c>
      <c r="F75" s="94" t="s">
        <v>98</v>
      </c>
      <c r="G75" s="94" t="s">
        <v>2916</v>
      </c>
      <c r="H75" s="95" t="s">
        <v>2920</v>
      </c>
      <c r="I75" s="109" t="s">
        <v>2801</v>
      </c>
      <c r="J75" s="105"/>
      <c r="K75" s="96"/>
      <c r="L75" s="96"/>
      <c r="M75" s="86" t="s">
        <v>96</v>
      </c>
      <c r="N75" s="374"/>
    </row>
    <row r="76" spans="1:14" s="87" customFormat="1" x14ac:dyDescent="0.25">
      <c r="A76" s="103" t="s">
        <v>1029</v>
      </c>
      <c r="B76" s="101" t="s">
        <v>2921</v>
      </c>
      <c r="C76" s="97" t="s">
        <v>2922</v>
      </c>
      <c r="D76" s="97" t="s">
        <v>26</v>
      </c>
      <c r="E76" s="97" t="s">
        <v>67</v>
      </c>
      <c r="F76" s="97" t="s">
        <v>2914</v>
      </c>
      <c r="G76" s="97" t="s">
        <v>2923</v>
      </c>
      <c r="H76" s="98">
        <v>787</v>
      </c>
      <c r="I76" s="110" t="s">
        <v>2814</v>
      </c>
      <c r="J76" s="106"/>
      <c r="K76" s="99"/>
      <c r="L76" s="99"/>
      <c r="M76" s="86" t="s">
        <v>96</v>
      </c>
      <c r="N76" s="374"/>
    </row>
    <row r="77" spans="1:14" s="87" customFormat="1" x14ac:dyDescent="0.25">
      <c r="A77" s="102"/>
      <c r="B77" s="100"/>
      <c r="C77" s="94"/>
      <c r="D77" s="94" t="s">
        <v>26</v>
      </c>
      <c r="E77" s="94" t="s">
        <v>84</v>
      </c>
      <c r="F77" s="94" t="s">
        <v>77</v>
      </c>
      <c r="G77" s="94" t="s">
        <v>2924</v>
      </c>
      <c r="H77" s="95">
        <v>513</v>
      </c>
      <c r="I77" s="109" t="s">
        <v>2925</v>
      </c>
      <c r="J77" s="105"/>
      <c r="K77" s="96"/>
      <c r="L77" s="96"/>
      <c r="M77" s="86" t="s">
        <v>96</v>
      </c>
      <c r="N77" s="374"/>
    </row>
    <row r="78" spans="1:14" s="87" customFormat="1" ht="26.4" x14ac:dyDescent="0.25">
      <c r="A78" s="103" t="s">
        <v>1054</v>
      </c>
      <c r="B78" s="101" t="s">
        <v>2926</v>
      </c>
      <c r="C78" s="97" t="s">
        <v>2927</v>
      </c>
      <c r="D78" s="97" t="s">
        <v>26</v>
      </c>
      <c r="E78" s="97" t="s">
        <v>124</v>
      </c>
      <c r="F78" s="97" t="s">
        <v>2874</v>
      </c>
      <c r="G78" s="97" t="s">
        <v>2928</v>
      </c>
      <c r="H78" s="98">
        <v>740</v>
      </c>
      <c r="I78" s="110" t="s">
        <v>2929</v>
      </c>
      <c r="J78" s="106" t="s">
        <v>2930</v>
      </c>
      <c r="K78" s="99">
        <v>174</v>
      </c>
      <c r="L78" s="99" t="s">
        <v>2887</v>
      </c>
      <c r="M78" s="86" t="s">
        <v>96</v>
      </c>
      <c r="N78" s="374"/>
    </row>
    <row r="79" spans="1:14" s="87" customFormat="1" x14ac:dyDescent="0.25">
      <c r="A79" s="102" t="s">
        <v>1136</v>
      </c>
      <c r="B79" s="100" t="s">
        <v>2931</v>
      </c>
      <c r="C79" s="94" t="s">
        <v>2932</v>
      </c>
      <c r="D79" s="94" t="s">
        <v>26</v>
      </c>
      <c r="E79" s="94" t="s">
        <v>67</v>
      </c>
      <c r="F79" s="94" t="s">
        <v>547</v>
      </c>
      <c r="G79" s="94" t="s">
        <v>2933</v>
      </c>
      <c r="H79" s="95">
        <v>1960</v>
      </c>
      <c r="I79" s="109" t="s">
        <v>2934</v>
      </c>
      <c r="J79" s="105" t="s">
        <v>2935</v>
      </c>
      <c r="K79" s="96">
        <v>575</v>
      </c>
      <c r="L79" s="96" t="s">
        <v>2936</v>
      </c>
      <c r="M79" s="86" t="s">
        <v>96</v>
      </c>
      <c r="N79" s="374"/>
    </row>
    <row r="80" spans="1:14" s="87" customFormat="1" x14ac:dyDescent="0.25">
      <c r="A80" s="103"/>
      <c r="B80" s="101"/>
      <c r="C80" s="97"/>
      <c r="D80" s="97" t="s">
        <v>26</v>
      </c>
      <c r="E80" s="97" t="s">
        <v>135</v>
      </c>
      <c r="F80" s="97" t="s">
        <v>98</v>
      </c>
      <c r="G80" s="97" t="s">
        <v>2937</v>
      </c>
      <c r="H80" s="98">
        <v>88</v>
      </c>
      <c r="I80" s="110" t="s">
        <v>2938</v>
      </c>
      <c r="J80" s="106"/>
      <c r="K80" s="99"/>
      <c r="L80" s="99"/>
      <c r="M80" s="86" t="s">
        <v>96</v>
      </c>
      <c r="N80" s="374"/>
    </row>
    <row r="81" spans="1:14" s="87" customFormat="1" x14ac:dyDescent="0.25">
      <c r="A81" s="102"/>
      <c r="B81" s="100"/>
      <c r="C81" s="94"/>
      <c r="D81" s="94" t="s">
        <v>26</v>
      </c>
      <c r="E81" s="94" t="s">
        <v>142</v>
      </c>
      <c r="F81" s="94" t="s">
        <v>143</v>
      </c>
      <c r="G81" s="94" t="s">
        <v>2939</v>
      </c>
      <c r="H81" s="95">
        <v>48</v>
      </c>
      <c r="I81" s="109" t="s">
        <v>2940</v>
      </c>
      <c r="J81" s="105"/>
      <c r="K81" s="96"/>
      <c r="L81" s="96"/>
      <c r="M81" s="86" t="s">
        <v>96</v>
      </c>
      <c r="N81" s="374"/>
    </row>
    <row r="82" spans="1:14" s="87" customFormat="1" ht="26.4" x14ac:dyDescent="0.25">
      <c r="A82" s="102" t="s">
        <v>1165</v>
      </c>
      <c r="B82" s="100" t="s">
        <v>2941</v>
      </c>
      <c r="C82" s="94" t="s">
        <v>2942</v>
      </c>
      <c r="D82" s="94" t="s">
        <v>26</v>
      </c>
      <c r="E82" s="94" t="s">
        <v>107</v>
      </c>
      <c r="F82" s="94" t="s">
        <v>77</v>
      </c>
      <c r="G82" s="94" t="s">
        <v>2943</v>
      </c>
      <c r="H82" s="95">
        <v>411</v>
      </c>
      <c r="I82" s="109" t="s">
        <v>2944</v>
      </c>
      <c r="J82" s="105" t="s">
        <v>2945</v>
      </c>
      <c r="K82" s="96">
        <v>68</v>
      </c>
      <c r="L82" s="96" t="s">
        <v>2899</v>
      </c>
      <c r="M82" s="86" t="s">
        <v>96</v>
      </c>
      <c r="N82" s="374"/>
    </row>
    <row r="83" spans="1:14" s="87" customFormat="1" ht="26.4" x14ac:dyDescent="0.25">
      <c r="A83" s="103" t="s">
        <v>2414</v>
      </c>
      <c r="B83" s="101" t="s">
        <v>2946</v>
      </c>
      <c r="C83" s="97" t="s">
        <v>2947</v>
      </c>
      <c r="D83" s="97" t="s">
        <v>26</v>
      </c>
      <c r="E83" s="97" t="s">
        <v>67</v>
      </c>
      <c r="F83" s="97" t="s">
        <v>547</v>
      </c>
      <c r="G83" s="97" t="s">
        <v>2948</v>
      </c>
      <c r="H83" s="98">
        <v>167</v>
      </c>
      <c r="I83" s="110" t="s">
        <v>2949</v>
      </c>
      <c r="J83" s="106" t="s">
        <v>2950</v>
      </c>
      <c r="K83" s="99">
        <v>149</v>
      </c>
      <c r="L83" s="99" t="s">
        <v>2951</v>
      </c>
      <c r="M83" s="86" t="s">
        <v>268</v>
      </c>
      <c r="N83" s="374"/>
    </row>
    <row r="84" spans="1:14" s="87" customFormat="1" x14ac:dyDescent="0.25">
      <c r="A84" s="102"/>
      <c r="B84" s="100"/>
      <c r="C84" s="94"/>
      <c r="D84" s="94" t="s">
        <v>26</v>
      </c>
      <c r="E84" s="94" t="s">
        <v>135</v>
      </c>
      <c r="F84" s="94" t="s">
        <v>98</v>
      </c>
      <c r="G84" s="94" t="s">
        <v>2952</v>
      </c>
      <c r="H84" s="95">
        <v>302</v>
      </c>
      <c r="I84" s="109" t="s">
        <v>2953</v>
      </c>
      <c r="J84" s="105"/>
      <c r="K84" s="96"/>
      <c r="L84" s="96"/>
      <c r="M84" s="86" t="s">
        <v>268</v>
      </c>
      <c r="N84" s="374"/>
    </row>
    <row r="85" spans="1:14" s="87" customFormat="1" x14ac:dyDescent="0.25">
      <c r="A85" s="103"/>
      <c r="B85" s="101"/>
      <c r="C85" s="97"/>
      <c r="D85" s="97" t="s">
        <v>26</v>
      </c>
      <c r="E85" s="97" t="s">
        <v>135</v>
      </c>
      <c r="F85" s="97" t="s">
        <v>98</v>
      </c>
      <c r="G85" s="97" t="s">
        <v>2954</v>
      </c>
      <c r="H85" s="98">
        <v>166</v>
      </c>
      <c r="I85" s="110" t="s">
        <v>2949</v>
      </c>
      <c r="J85" s="106"/>
      <c r="K85" s="99"/>
      <c r="L85" s="99"/>
      <c r="M85" s="86" t="s">
        <v>268</v>
      </c>
      <c r="N85" s="374"/>
    </row>
    <row r="86" spans="1:14" s="87" customFormat="1" x14ac:dyDescent="0.25">
      <c r="A86" s="102"/>
      <c r="B86" s="100"/>
      <c r="C86" s="94"/>
      <c r="D86" s="94" t="s">
        <v>26</v>
      </c>
      <c r="E86" s="94" t="s">
        <v>135</v>
      </c>
      <c r="F86" s="94" t="s">
        <v>98</v>
      </c>
      <c r="G86" s="94" t="s">
        <v>2955</v>
      </c>
      <c r="H86" s="95">
        <v>532</v>
      </c>
      <c r="I86" s="109" t="s">
        <v>2824</v>
      </c>
      <c r="J86" s="105"/>
      <c r="K86" s="96"/>
      <c r="L86" s="96"/>
      <c r="M86" s="86" t="s">
        <v>268</v>
      </c>
      <c r="N86" s="374"/>
    </row>
    <row r="87" spans="1:14" s="87" customFormat="1" x14ac:dyDescent="0.25">
      <c r="A87" s="102"/>
      <c r="B87" s="100"/>
      <c r="C87" s="94"/>
      <c r="D87" s="94" t="s">
        <v>26</v>
      </c>
      <c r="E87" s="94" t="s">
        <v>102</v>
      </c>
      <c r="F87" s="94" t="s">
        <v>98</v>
      </c>
      <c r="G87" s="94" t="s">
        <v>2956</v>
      </c>
      <c r="H87" s="95">
        <v>625</v>
      </c>
      <c r="I87" s="109" t="s">
        <v>2957</v>
      </c>
      <c r="J87" s="105"/>
      <c r="K87" s="96"/>
      <c r="L87" s="96"/>
      <c r="M87" s="86" t="s">
        <v>268</v>
      </c>
      <c r="N87" s="374"/>
    </row>
    <row r="88" spans="1:14" s="87" customFormat="1" x14ac:dyDescent="0.25">
      <c r="A88" s="102"/>
      <c r="B88" s="100"/>
      <c r="C88" s="94"/>
      <c r="D88" s="94" t="s">
        <v>26</v>
      </c>
      <c r="E88" s="94" t="s">
        <v>102</v>
      </c>
      <c r="F88" s="94" t="s">
        <v>98</v>
      </c>
      <c r="G88" s="94" t="s">
        <v>2958</v>
      </c>
      <c r="H88" s="95">
        <v>415</v>
      </c>
      <c r="I88" s="109" t="s">
        <v>2944</v>
      </c>
      <c r="J88" s="105"/>
      <c r="K88" s="96"/>
      <c r="L88" s="96"/>
      <c r="M88" s="86" t="s">
        <v>268</v>
      </c>
      <c r="N88" s="374"/>
    </row>
    <row r="89" spans="1:14" s="87" customFormat="1" x14ac:dyDescent="0.25">
      <c r="A89" s="103" t="s">
        <v>2438</v>
      </c>
      <c r="B89" s="101" t="s">
        <v>2959</v>
      </c>
      <c r="C89" s="97" t="s">
        <v>2960</v>
      </c>
      <c r="D89" s="97" t="s">
        <v>26</v>
      </c>
      <c r="E89" s="97" t="s">
        <v>2797</v>
      </c>
      <c r="F89" s="97" t="s">
        <v>571</v>
      </c>
      <c r="G89" s="97" t="s">
        <v>2961</v>
      </c>
      <c r="H89" s="98">
        <v>123</v>
      </c>
      <c r="I89" s="110" t="s">
        <v>2962</v>
      </c>
      <c r="J89" s="106"/>
      <c r="K89" s="99"/>
      <c r="L89" s="99"/>
      <c r="M89" s="86" t="s">
        <v>268</v>
      </c>
      <c r="N89" s="374"/>
    </row>
    <row r="90" spans="1:14" s="87" customFormat="1" x14ac:dyDescent="0.25">
      <c r="A90" s="102" t="s">
        <v>2581</v>
      </c>
      <c r="B90" s="100" t="s">
        <v>2963</v>
      </c>
      <c r="C90" s="94" t="s">
        <v>2964</v>
      </c>
      <c r="D90" s="94" t="s">
        <v>26</v>
      </c>
      <c r="E90" s="94" t="s">
        <v>2797</v>
      </c>
      <c r="F90" s="94" t="s">
        <v>571</v>
      </c>
      <c r="G90" s="94" t="s">
        <v>126</v>
      </c>
      <c r="H90" s="95">
        <v>146</v>
      </c>
      <c r="I90" s="109" t="s">
        <v>2965</v>
      </c>
      <c r="J90" s="105" t="s">
        <v>890</v>
      </c>
      <c r="K90" s="96">
        <v>90</v>
      </c>
      <c r="L90" s="96" t="s">
        <v>2966</v>
      </c>
      <c r="M90" s="86" t="s">
        <v>268</v>
      </c>
      <c r="N90" s="374"/>
    </row>
    <row r="91" spans="1:14" s="87" customFormat="1" ht="26.4" x14ac:dyDescent="0.25">
      <c r="A91" s="103" t="s">
        <v>2967</v>
      </c>
      <c r="B91" s="101" t="s">
        <v>1226</v>
      </c>
      <c r="C91" s="97" t="s">
        <v>1227</v>
      </c>
      <c r="D91" s="97" t="s">
        <v>26</v>
      </c>
      <c r="E91" s="97" t="s">
        <v>67</v>
      </c>
      <c r="F91" s="97" t="s">
        <v>547</v>
      </c>
      <c r="G91" s="97" t="s">
        <v>2968</v>
      </c>
      <c r="H91" s="98">
        <v>493</v>
      </c>
      <c r="I91" s="110" t="s">
        <v>2969</v>
      </c>
      <c r="J91" s="110" t="s">
        <v>2970</v>
      </c>
      <c r="K91" s="99">
        <v>653</v>
      </c>
      <c r="L91" s="99" t="s">
        <v>2870</v>
      </c>
      <c r="M91" s="86" t="s">
        <v>268</v>
      </c>
      <c r="N91" s="374"/>
    </row>
    <row r="92" spans="1:14" s="87" customFormat="1" x14ac:dyDescent="0.25">
      <c r="A92" s="103"/>
      <c r="B92" s="101"/>
      <c r="C92" s="97"/>
      <c r="D92" s="97" t="s">
        <v>26</v>
      </c>
      <c r="E92" s="97" t="s">
        <v>135</v>
      </c>
      <c r="F92" s="97" t="s">
        <v>98</v>
      </c>
      <c r="G92" s="97" t="s">
        <v>2971</v>
      </c>
      <c r="H92" s="98">
        <v>245</v>
      </c>
      <c r="I92" s="110" t="s">
        <v>2972</v>
      </c>
      <c r="J92" s="106"/>
      <c r="K92" s="99"/>
      <c r="L92" s="99"/>
      <c r="M92" s="86" t="s">
        <v>268</v>
      </c>
      <c r="N92" s="374"/>
    </row>
    <row r="93" spans="1:14" s="87" customFormat="1" x14ac:dyDescent="0.25">
      <c r="A93" s="102"/>
      <c r="B93" s="100"/>
      <c r="C93" s="94"/>
      <c r="D93" s="94" t="s">
        <v>26</v>
      </c>
      <c r="E93" s="94" t="s">
        <v>135</v>
      </c>
      <c r="F93" s="94" t="s">
        <v>98</v>
      </c>
      <c r="G93" s="94" t="s">
        <v>2973</v>
      </c>
      <c r="H93" s="95">
        <v>663</v>
      </c>
      <c r="I93" s="109" t="s">
        <v>2974</v>
      </c>
      <c r="J93" s="105"/>
      <c r="K93" s="96"/>
      <c r="L93" s="96"/>
      <c r="M93" s="86" t="s">
        <v>268</v>
      </c>
      <c r="N93" s="374"/>
    </row>
    <row r="94" spans="1:14" s="87" customFormat="1" x14ac:dyDescent="0.25">
      <c r="A94" s="103"/>
      <c r="B94" s="101"/>
      <c r="C94" s="97"/>
      <c r="D94" s="97" t="s">
        <v>26</v>
      </c>
      <c r="E94" s="97" t="s">
        <v>107</v>
      </c>
      <c r="F94" s="97" t="s">
        <v>98</v>
      </c>
      <c r="G94" s="97" t="s">
        <v>2975</v>
      </c>
      <c r="H94" s="98">
        <v>342</v>
      </c>
      <c r="I94" s="110" t="s">
        <v>2976</v>
      </c>
      <c r="J94" s="106"/>
      <c r="K94" s="99"/>
      <c r="L94" s="99"/>
      <c r="M94" s="86" t="s">
        <v>268</v>
      </c>
      <c r="N94" s="374"/>
    </row>
    <row r="95" spans="1:14" s="87" customFormat="1" x14ac:dyDescent="0.25">
      <c r="A95" s="102"/>
      <c r="B95" s="100"/>
      <c r="C95" s="94"/>
      <c r="D95" s="94" t="s">
        <v>26</v>
      </c>
      <c r="E95" s="94" t="s">
        <v>76</v>
      </c>
      <c r="F95" s="94" t="s">
        <v>77</v>
      </c>
      <c r="G95" s="94" t="s">
        <v>2977</v>
      </c>
      <c r="H95" s="95">
        <v>464</v>
      </c>
      <c r="I95" s="109" t="s">
        <v>2978</v>
      </c>
      <c r="J95" s="105"/>
      <c r="K95" s="96"/>
      <c r="L95" s="96"/>
      <c r="M95" s="86" t="s">
        <v>268</v>
      </c>
      <c r="N95" s="374"/>
    </row>
    <row r="96" spans="1:14" s="87" customFormat="1" x14ac:dyDescent="0.25">
      <c r="A96" s="103"/>
      <c r="B96" s="101"/>
      <c r="C96" s="97"/>
      <c r="D96" s="97" t="s">
        <v>26</v>
      </c>
      <c r="E96" s="97" t="s">
        <v>76</v>
      </c>
      <c r="F96" s="97" t="s">
        <v>77</v>
      </c>
      <c r="G96" s="97" t="s">
        <v>2979</v>
      </c>
      <c r="H96" s="98">
        <v>574</v>
      </c>
      <c r="I96" s="110" t="s">
        <v>2936</v>
      </c>
      <c r="J96" s="106"/>
      <c r="K96" s="99"/>
      <c r="L96" s="99"/>
      <c r="M96" s="86" t="s">
        <v>268</v>
      </c>
      <c r="N96" s="374"/>
    </row>
    <row r="97" spans="1:14" s="87" customFormat="1" ht="26.4" x14ac:dyDescent="0.25">
      <c r="A97" s="102" t="s">
        <v>2980</v>
      </c>
      <c r="B97" s="100" t="s">
        <v>2981</v>
      </c>
      <c r="C97" s="94" t="s">
        <v>2982</v>
      </c>
      <c r="D97" s="94" t="s">
        <v>26</v>
      </c>
      <c r="E97" s="94" t="s">
        <v>2797</v>
      </c>
      <c r="F97" s="94" t="s">
        <v>571</v>
      </c>
      <c r="G97" s="94" t="s">
        <v>2983</v>
      </c>
      <c r="H97" s="95">
        <v>482</v>
      </c>
      <c r="I97" s="109" t="s">
        <v>2984</v>
      </c>
      <c r="J97" s="105" t="s">
        <v>2985</v>
      </c>
      <c r="K97" s="96">
        <v>13</v>
      </c>
      <c r="L97" s="96" t="s">
        <v>2789</v>
      </c>
      <c r="M97" s="86" t="s">
        <v>268</v>
      </c>
      <c r="N97" s="374"/>
    </row>
    <row r="98" spans="1:14" s="87" customFormat="1" ht="26.4" x14ac:dyDescent="0.25">
      <c r="A98" s="103" t="s">
        <v>2986</v>
      </c>
      <c r="B98" s="101" t="s">
        <v>2987</v>
      </c>
      <c r="C98" s="97" t="s">
        <v>2988</v>
      </c>
      <c r="D98" s="97" t="s">
        <v>26</v>
      </c>
      <c r="E98" s="97" t="s">
        <v>2797</v>
      </c>
      <c r="F98" s="97" t="s">
        <v>571</v>
      </c>
      <c r="G98" s="97" t="s">
        <v>2989</v>
      </c>
      <c r="H98" s="98">
        <v>483</v>
      </c>
      <c r="I98" s="110" t="s">
        <v>2984</v>
      </c>
      <c r="J98" s="106" t="s">
        <v>2990</v>
      </c>
      <c r="K98" s="99">
        <v>179</v>
      </c>
      <c r="L98" s="99" t="s">
        <v>2991</v>
      </c>
      <c r="M98" s="86" t="s">
        <v>268</v>
      </c>
      <c r="N98" s="374"/>
    </row>
    <row r="99" spans="1:14" s="87" customFormat="1" x14ac:dyDescent="0.25">
      <c r="A99" s="102" t="s">
        <v>2992</v>
      </c>
      <c r="B99" s="100" t="s">
        <v>2993</v>
      </c>
      <c r="C99" s="94" t="s">
        <v>2994</v>
      </c>
      <c r="D99" s="94" t="s">
        <v>26</v>
      </c>
      <c r="E99" s="94" t="s">
        <v>2797</v>
      </c>
      <c r="F99" s="94" t="s">
        <v>571</v>
      </c>
      <c r="G99" s="94" t="s">
        <v>2970</v>
      </c>
      <c r="H99" s="95">
        <v>484</v>
      </c>
      <c r="I99" s="109" t="s">
        <v>2984</v>
      </c>
      <c r="J99" s="105" t="s">
        <v>2973</v>
      </c>
      <c r="K99" s="96">
        <v>93</v>
      </c>
      <c r="L99" s="96" t="s">
        <v>2995</v>
      </c>
      <c r="M99" s="86" t="s">
        <v>268</v>
      </c>
      <c r="N99" s="374"/>
    </row>
    <row r="100" spans="1:14" s="87" customFormat="1" ht="26.4" x14ac:dyDescent="0.25">
      <c r="A100" s="102" t="s">
        <v>2996</v>
      </c>
      <c r="B100" s="100" t="s">
        <v>2997</v>
      </c>
      <c r="C100" s="94" t="s">
        <v>916</v>
      </c>
      <c r="D100" s="94" t="s">
        <v>26</v>
      </c>
      <c r="E100" s="94" t="s">
        <v>67</v>
      </c>
      <c r="F100" s="94" t="s">
        <v>547</v>
      </c>
      <c r="G100" s="94" t="s">
        <v>2998</v>
      </c>
      <c r="H100" s="95" t="s">
        <v>2999</v>
      </c>
      <c r="I100" s="109" t="s">
        <v>2801</v>
      </c>
      <c r="J100" s="105" t="s">
        <v>3000</v>
      </c>
      <c r="K100" s="96">
        <v>6</v>
      </c>
      <c r="L100" s="96" t="s">
        <v>2795</v>
      </c>
      <c r="M100" s="86" t="s">
        <v>2765</v>
      </c>
      <c r="N100" s="374"/>
    </row>
    <row r="101" spans="1:14" s="87" customFormat="1" x14ac:dyDescent="0.25">
      <c r="A101" s="103"/>
      <c r="B101" s="101"/>
      <c r="C101" s="97"/>
      <c r="D101" s="97" t="s">
        <v>26</v>
      </c>
      <c r="E101" s="97" t="s">
        <v>520</v>
      </c>
      <c r="F101" s="97" t="s">
        <v>98</v>
      </c>
      <c r="G101" s="97" t="s">
        <v>3001</v>
      </c>
      <c r="H101" s="98">
        <v>659</v>
      </c>
      <c r="I101" s="110" t="s">
        <v>3002</v>
      </c>
      <c r="J101" s="106"/>
      <c r="K101" s="99"/>
      <c r="L101" s="99"/>
      <c r="M101" s="86" t="s">
        <v>2765</v>
      </c>
      <c r="N101" s="374"/>
    </row>
    <row r="102" spans="1:14" s="87" customFormat="1" x14ac:dyDescent="0.25">
      <c r="A102" s="102"/>
      <c r="B102" s="100"/>
      <c r="C102" s="94"/>
      <c r="D102" s="94" t="s">
        <v>26</v>
      </c>
      <c r="E102" s="94" t="s">
        <v>520</v>
      </c>
      <c r="F102" s="94" t="s">
        <v>98</v>
      </c>
      <c r="G102" s="94" t="s">
        <v>3003</v>
      </c>
      <c r="H102" s="95">
        <v>660</v>
      </c>
      <c r="I102" s="109" t="s">
        <v>3002</v>
      </c>
      <c r="J102" s="105"/>
      <c r="K102" s="96"/>
      <c r="L102" s="96"/>
      <c r="M102" s="86" t="s">
        <v>2765</v>
      </c>
      <c r="N102" s="374"/>
    </row>
    <row r="103" spans="1:14" s="87" customFormat="1" x14ac:dyDescent="0.25">
      <c r="A103" s="103"/>
      <c r="B103" s="101"/>
      <c r="C103" s="97"/>
      <c r="D103" s="97" t="s">
        <v>26</v>
      </c>
      <c r="E103" s="97" t="s">
        <v>135</v>
      </c>
      <c r="F103" s="97" t="s">
        <v>98</v>
      </c>
      <c r="G103" s="97" t="s">
        <v>3000</v>
      </c>
      <c r="H103" s="98">
        <v>567</v>
      </c>
      <c r="I103" s="110" t="s">
        <v>3004</v>
      </c>
      <c r="J103" s="106"/>
      <c r="K103" s="99"/>
      <c r="L103" s="99"/>
      <c r="M103" s="86" t="s">
        <v>2765</v>
      </c>
      <c r="N103" s="374"/>
    </row>
    <row r="104" spans="1:14" s="87" customFormat="1" x14ac:dyDescent="0.25">
      <c r="A104" s="102"/>
      <c r="B104" s="100"/>
      <c r="C104" s="94"/>
      <c r="D104" s="94" t="s">
        <v>26</v>
      </c>
      <c r="E104" s="94" t="s">
        <v>135</v>
      </c>
      <c r="F104" s="94" t="s">
        <v>98</v>
      </c>
      <c r="G104" s="94" t="s">
        <v>3005</v>
      </c>
      <c r="H104" s="95">
        <v>127</v>
      </c>
      <c r="I104" s="109" t="s">
        <v>3006</v>
      </c>
      <c r="J104" s="105"/>
      <c r="K104" s="96"/>
      <c r="L104" s="96"/>
      <c r="M104" s="86" t="s">
        <v>2765</v>
      </c>
      <c r="N104" s="374"/>
    </row>
    <row r="105" spans="1:14" s="87" customFormat="1" x14ac:dyDescent="0.25">
      <c r="A105" s="103"/>
      <c r="B105" s="101"/>
      <c r="C105" s="97"/>
      <c r="D105" s="97" t="s">
        <v>26</v>
      </c>
      <c r="E105" s="97" t="s">
        <v>135</v>
      </c>
      <c r="F105" s="97" t="s">
        <v>98</v>
      </c>
      <c r="G105" s="97" t="s">
        <v>3007</v>
      </c>
      <c r="H105" s="98">
        <v>370</v>
      </c>
      <c r="I105" s="110" t="s">
        <v>3008</v>
      </c>
      <c r="J105" s="106"/>
      <c r="K105" s="99"/>
      <c r="L105" s="99"/>
      <c r="M105" s="86" t="s">
        <v>2765</v>
      </c>
      <c r="N105" s="374"/>
    </row>
    <row r="106" spans="1:14" s="87" customFormat="1" x14ac:dyDescent="0.25">
      <c r="A106" s="102"/>
      <c r="B106" s="100"/>
      <c r="C106" s="94"/>
      <c r="D106" s="94" t="s">
        <v>26</v>
      </c>
      <c r="E106" s="94" t="s">
        <v>107</v>
      </c>
      <c r="F106" s="94" t="s">
        <v>98</v>
      </c>
      <c r="G106" s="94" t="s">
        <v>3009</v>
      </c>
      <c r="H106" s="95">
        <v>630</v>
      </c>
      <c r="I106" s="109" t="s">
        <v>3010</v>
      </c>
      <c r="J106" s="105"/>
      <c r="K106" s="96"/>
      <c r="L106" s="96"/>
      <c r="M106" s="86" t="s">
        <v>2765</v>
      </c>
      <c r="N106" s="374"/>
    </row>
    <row r="107" spans="1:14" s="87" customFormat="1" x14ac:dyDescent="0.25">
      <c r="A107" s="103"/>
      <c r="B107" s="101"/>
      <c r="C107" s="97"/>
      <c r="D107" s="97" t="s">
        <v>26</v>
      </c>
      <c r="E107" s="97" t="s">
        <v>84</v>
      </c>
      <c r="F107" s="97" t="s">
        <v>77</v>
      </c>
      <c r="G107" s="97" t="s">
        <v>3011</v>
      </c>
      <c r="H107" s="98">
        <v>186</v>
      </c>
      <c r="I107" s="110" t="s">
        <v>3012</v>
      </c>
      <c r="J107" s="106"/>
      <c r="K107" s="99"/>
      <c r="L107" s="99"/>
      <c r="M107" s="86" t="s">
        <v>2765</v>
      </c>
      <c r="N107" s="374"/>
    </row>
    <row r="108" spans="1:14" s="87" customFormat="1" x14ac:dyDescent="0.25">
      <c r="A108" s="102" t="s">
        <v>3013</v>
      </c>
      <c r="B108" s="100" t="s">
        <v>942</v>
      </c>
      <c r="C108" s="94" t="s">
        <v>943</v>
      </c>
      <c r="D108" s="94" t="s">
        <v>26</v>
      </c>
      <c r="E108" s="94" t="s">
        <v>2797</v>
      </c>
      <c r="F108" s="94" t="s">
        <v>571</v>
      </c>
      <c r="G108" s="94" t="s">
        <v>3014</v>
      </c>
      <c r="H108" s="95">
        <v>377</v>
      </c>
      <c r="I108" s="109" t="s">
        <v>3015</v>
      </c>
      <c r="J108" s="105" t="s">
        <v>3016</v>
      </c>
      <c r="K108" s="96">
        <v>511</v>
      </c>
      <c r="L108" s="96" t="s">
        <v>3017</v>
      </c>
      <c r="M108" s="86" t="s">
        <v>2765</v>
      </c>
      <c r="N108" s="374"/>
    </row>
    <row r="109" spans="1:14" s="87" customFormat="1" x14ac:dyDescent="0.25">
      <c r="A109" s="103" t="s">
        <v>3018</v>
      </c>
      <c r="B109" s="101" t="s">
        <v>3019</v>
      </c>
      <c r="C109" s="97" t="s">
        <v>956</v>
      </c>
      <c r="D109" s="97" t="s">
        <v>26</v>
      </c>
      <c r="E109" s="97" t="s">
        <v>2797</v>
      </c>
      <c r="F109" s="97" t="s">
        <v>571</v>
      </c>
      <c r="G109" s="97" t="s">
        <v>3020</v>
      </c>
      <c r="H109" s="98">
        <v>11</v>
      </c>
      <c r="I109" s="110" t="s">
        <v>3021</v>
      </c>
      <c r="J109" s="106" t="s">
        <v>3022</v>
      </c>
      <c r="K109" s="99">
        <v>364</v>
      </c>
      <c r="L109" s="99" t="s">
        <v>3023</v>
      </c>
      <c r="M109" s="86" t="s">
        <v>2765</v>
      </c>
      <c r="N109" s="374"/>
    </row>
    <row r="110" spans="1:14" s="87" customFormat="1" ht="26.4" x14ac:dyDescent="0.25">
      <c r="A110" s="102" t="s">
        <v>3024</v>
      </c>
      <c r="B110" s="100" t="s">
        <v>966</v>
      </c>
      <c r="C110" s="94" t="s">
        <v>967</v>
      </c>
      <c r="D110" s="94" t="s">
        <v>26</v>
      </c>
      <c r="E110" s="94" t="s">
        <v>2797</v>
      </c>
      <c r="F110" s="94" t="s">
        <v>571</v>
      </c>
      <c r="G110" s="94" t="s">
        <v>3025</v>
      </c>
      <c r="H110" s="95">
        <v>378</v>
      </c>
      <c r="I110" s="109" t="s">
        <v>3015</v>
      </c>
      <c r="J110" s="105" t="s">
        <v>3026</v>
      </c>
      <c r="K110" s="96">
        <v>143</v>
      </c>
      <c r="L110" s="96" t="s">
        <v>2965</v>
      </c>
      <c r="M110" s="86" t="s">
        <v>2765</v>
      </c>
      <c r="N110" s="374"/>
    </row>
    <row r="111" spans="1:14" s="87" customFormat="1" x14ac:dyDescent="0.25">
      <c r="A111" s="102" t="s">
        <v>3027</v>
      </c>
      <c r="B111" s="100" t="s">
        <v>3028</v>
      </c>
      <c r="C111" s="94" t="s">
        <v>612</v>
      </c>
      <c r="D111" s="94" t="s">
        <v>26</v>
      </c>
      <c r="E111" s="94" t="s">
        <v>67</v>
      </c>
      <c r="F111" s="94" t="s">
        <v>547</v>
      </c>
      <c r="G111" s="94" t="s">
        <v>3029</v>
      </c>
      <c r="H111" s="95">
        <v>45</v>
      </c>
      <c r="I111" s="109" t="s">
        <v>3030</v>
      </c>
      <c r="J111" s="105" t="s">
        <v>3031</v>
      </c>
      <c r="K111" s="96">
        <v>72</v>
      </c>
      <c r="L111" s="96" t="s">
        <v>3032</v>
      </c>
      <c r="M111" s="86" t="s">
        <v>96</v>
      </c>
      <c r="N111" s="374"/>
    </row>
    <row r="112" spans="1:14" s="87" customFormat="1" x14ac:dyDescent="0.25">
      <c r="A112" s="103"/>
      <c r="B112" s="101"/>
      <c r="C112" s="97"/>
      <c r="D112" s="97" t="s">
        <v>26</v>
      </c>
      <c r="E112" s="97" t="s">
        <v>142</v>
      </c>
      <c r="F112" s="97" t="s">
        <v>3033</v>
      </c>
      <c r="G112" s="97" t="s">
        <v>3034</v>
      </c>
      <c r="H112" s="98" t="s">
        <v>3035</v>
      </c>
      <c r="I112" s="110" t="s">
        <v>3036</v>
      </c>
      <c r="J112" s="106"/>
      <c r="K112" s="99"/>
      <c r="L112" s="99"/>
      <c r="M112" s="86" t="s">
        <v>96</v>
      </c>
      <c r="N112" s="374"/>
    </row>
    <row r="113" spans="1:14" s="87" customFormat="1" x14ac:dyDescent="0.25">
      <c r="A113" s="103"/>
      <c r="B113" s="101"/>
      <c r="C113" s="97"/>
      <c r="D113" s="97" t="s">
        <v>26</v>
      </c>
      <c r="E113" s="97" t="s">
        <v>142</v>
      </c>
      <c r="F113" s="97" t="s">
        <v>3033</v>
      </c>
      <c r="G113" s="97" t="s">
        <v>3037</v>
      </c>
      <c r="H113" s="98">
        <v>388</v>
      </c>
      <c r="I113" s="110" t="s">
        <v>3038</v>
      </c>
      <c r="J113" s="106"/>
      <c r="K113" s="99"/>
      <c r="L113" s="99"/>
      <c r="M113" s="86" t="s">
        <v>96</v>
      </c>
      <c r="N113" s="374"/>
    </row>
    <row r="114" spans="1:14" s="87" customFormat="1" x14ac:dyDescent="0.25">
      <c r="A114" s="102"/>
      <c r="B114" s="100"/>
      <c r="C114" s="94"/>
      <c r="D114" s="94" t="s">
        <v>26</v>
      </c>
      <c r="E114" s="94" t="s">
        <v>135</v>
      </c>
      <c r="F114" s="94" t="s">
        <v>98</v>
      </c>
      <c r="G114" s="94" t="s">
        <v>3039</v>
      </c>
      <c r="H114" s="95">
        <v>102</v>
      </c>
      <c r="I114" s="109" t="s">
        <v>3040</v>
      </c>
      <c r="J114" s="105"/>
      <c r="K114" s="96"/>
      <c r="L114" s="96"/>
      <c r="M114" s="86" t="s">
        <v>96</v>
      </c>
      <c r="N114" s="374"/>
    </row>
    <row r="115" spans="1:14" s="87" customFormat="1" x14ac:dyDescent="0.25">
      <c r="A115" s="102"/>
      <c r="B115" s="100"/>
      <c r="C115" s="94"/>
      <c r="D115" s="94" t="s">
        <v>26</v>
      </c>
      <c r="E115" s="94" t="s">
        <v>107</v>
      </c>
      <c r="F115" s="94" t="s">
        <v>98</v>
      </c>
      <c r="G115" s="94" t="s">
        <v>3041</v>
      </c>
      <c r="H115" s="95">
        <v>609</v>
      </c>
      <c r="I115" s="109" t="s">
        <v>3042</v>
      </c>
      <c r="J115" s="105"/>
      <c r="K115" s="96"/>
      <c r="L115" s="96"/>
      <c r="M115" s="86" t="s">
        <v>96</v>
      </c>
      <c r="N115" s="374"/>
    </row>
    <row r="116" spans="1:14" s="87" customFormat="1" x14ac:dyDescent="0.25">
      <c r="A116" s="103"/>
      <c r="B116" s="101"/>
      <c r="C116" s="97"/>
      <c r="D116" s="97" t="s">
        <v>26</v>
      </c>
      <c r="E116" s="97" t="s">
        <v>107</v>
      </c>
      <c r="F116" s="97" t="s">
        <v>98</v>
      </c>
      <c r="G116" s="97" t="s">
        <v>3043</v>
      </c>
      <c r="H116" s="98">
        <v>1936</v>
      </c>
      <c r="I116" s="110" t="s">
        <v>3044</v>
      </c>
      <c r="J116" s="106"/>
      <c r="K116" s="99"/>
      <c r="L116" s="99"/>
      <c r="M116" s="86" t="s">
        <v>96</v>
      </c>
      <c r="N116" s="374"/>
    </row>
    <row r="117" spans="1:14" s="87" customFormat="1" x14ac:dyDescent="0.25">
      <c r="A117" s="102"/>
      <c r="B117" s="100"/>
      <c r="C117" s="94"/>
      <c r="D117" s="94" t="s">
        <v>26</v>
      </c>
      <c r="E117" s="94" t="s">
        <v>107</v>
      </c>
      <c r="F117" s="94" t="s">
        <v>98</v>
      </c>
      <c r="G117" s="94" t="s">
        <v>3045</v>
      </c>
      <c r="H117" s="95" t="s">
        <v>3046</v>
      </c>
      <c r="I117" s="109" t="s">
        <v>3047</v>
      </c>
      <c r="J117" s="105"/>
      <c r="K117" s="96"/>
      <c r="L117" s="96"/>
      <c r="M117" s="86" t="s">
        <v>96</v>
      </c>
      <c r="N117" s="374"/>
    </row>
    <row r="118" spans="1:14" s="87" customFormat="1" x14ac:dyDescent="0.25">
      <c r="A118" s="103"/>
      <c r="B118" s="101"/>
      <c r="C118" s="97"/>
      <c r="D118" s="97" t="s">
        <v>26</v>
      </c>
      <c r="E118" s="97" t="s">
        <v>84</v>
      </c>
      <c r="F118" s="97" t="s">
        <v>77</v>
      </c>
      <c r="G118" s="97" t="s">
        <v>3048</v>
      </c>
      <c r="H118" s="98">
        <v>225</v>
      </c>
      <c r="I118" s="110" t="s">
        <v>2862</v>
      </c>
      <c r="J118" s="106"/>
      <c r="K118" s="99"/>
      <c r="L118" s="99"/>
      <c r="M118" s="86" t="s">
        <v>96</v>
      </c>
      <c r="N118" s="374"/>
    </row>
    <row r="119" spans="1:14" s="87" customFormat="1" x14ac:dyDescent="0.25">
      <c r="A119" s="102"/>
      <c r="B119" s="100"/>
      <c r="C119" s="94"/>
      <c r="D119" s="94" t="s">
        <v>26</v>
      </c>
      <c r="E119" s="94" t="s">
        <v>84</v>
      </c>
      <c r="F119" s="94" t="s">
        <v>77</v>
      </c>
      <c r="G119" s="94" t="s">
        <v>3049</v>
      </c>
      <c r="H119" s="95" t="s">
        <v>3050</v>
      </c>
      <c r="I119" s="109" t="s">
        <v>3051</v>
      </c>
      <c r="J119" s="105"/>
      <c r="K119" s="96"/>
      <c r="L119" s="96"/>
      <c r="M119" s="86" t="s">
        <v>96</v>
      </c>
      <c r="N119" s="374"/>
    </row>
    <row r="120" spans="1:14" s="87" customFormat="1" x14ac:dyDescent="0.25">
      <c r="A120" s="103"/>
      <c r="B120" s="101"/>
      <c r="C120" s="97"/>
      <c r="D120" s="97" t="s">
        <v>26</v>
      </c>
      <c r="E120" s="97" t="s">
        <v>84</v>
      </c>
      <c r="F120" s="97" t="s">
        <v>77</v>
      </c>
      <c r="G120" s="97" t="s">
        <v>3052</v>
      </c>
      <c r="H120" s="98">
        <v>398</v>
      </c>
      <c r="I120" s="110" t="s">
        <v>3053</v>
      </c>
      <c r="J120" s="106"/>
      <c r="K120" s="99"/>
      <c r="L120" s="99"/>
      <c r="M120" s="86" t="s">
        <v>96</v>
      </c>
      <c r="N120" s="374"/>
    </row>
    <row r="121" spans="1:14" s="87" customFormat="1" x14ac:dyDescent="0.25">
      <c r="A121" s="102"/>
      <c r="B121" s="100"/>
      <c r="C121" s="94"/>
      <c r="D121" s="94" t="s">
        <v>26</v>
      </c>
      <c r="E121" s="94" t="s">
        <v>375</v>
      </c>
      <c r="F121" s="94" t="s">
        <v>77</v>
      </c>
      <c r="G121" s="94" t="s">
        <v>3054</v>
      </c>
      <c r="H121" s="95" t="s">
        <v>3055</v>
      </c>
      <c r="I121" s="109" t="s">
        <v>3051</v>
      </c>
      <c r="J121" s="105"/>
      <c r="K121" s="96"/>
      <c r="L121" s="96"/>
      <c r="M121" s="86" t="s">
        <v>96</v>
      </c>
      <c r="N121" s="374"/>
    </row>
    <row r="122" spans="1:14" s="87" customFormat="1" x14ac:dyDescent="0.25">
      <c r="A122" s="103"/>
      <c r="B122" s="101"/>
      <c r="C122" s="97"/>
      <c r="D122" s="97" t="s">
        <v>26</v>
      </c>
      <c r="E122" s="97" t="s">
        <v>375</v>
      </c>
      <c r="F122" s="97" t="s">
        <v>77</v>
      </c>
      <c r="G122" s="97" t="s">
        <v>3056</v>
      </c>
      <c r="H122" s="98">
        <v>249</v>
      </c>
      <c r="I122" s="110" t="s">
        <v>2883</v>
      </c>
      <c r="J122" s="106"/>
      <c r="K122" s="99"/>
      <c r="L122" s="99"/>
      <c r="M122" s="86" t="s">
        <v>96</v>
      </c>
      <c r="N122" s="374"/>
    </row>
    <row r="123" spans="1:14" s="87" customFormat="1" x14ac:dyDescent="0.25">
      <c r="A123" s="103"/>
      <c r="B123" s="101"/>
      <c r="C123" s="97"/>
      <c r="D123" s="97" t="s">
        <v>26</v>
      </c>
      <c r="E123" s="97" t="s">
        <v>375</v>
      </c>
      <c r="F123" s="97" t="s">
        <v>77</v>
      </c>
      <c r="G123" s="97" t="s">
        <v>3057</v>
      </c>
      <c r="H123" s="98">
        <v>388</v>
      </c>
      <c r="I123" s="110" t="s">
        <v>3058</v>
      </c>
      <c r="J123" s="106"/>
      <c r="K123" s="99"/>
      <c r="L123" s="99"/>
      <c r="M123" s="86" t="s">
        <v>96</v>
      </c>
      <c r="N123" s="374"/>
    </row>
    <row r="124" spans="1:14" s="87" customFormat="1" x14ac:dyDescent="0.25">
      <c r="A124" s="102"/>
      <c r="B124" s="100"/>
      <c r="C124" s="94"/>
      <c r="D124" s="94" t="s">
        <v>26</v>
      </c>
      <c r="E124" s="94" t="s">
        <v>76</v>
      </c>
      <c r="F124" s="94" t="s">
        <v>77</v>
      </c>
      <c r="G124" s="94" t="s">
        <v>3059</v>
      </c>
      <c r="H124" s="95" t="s">
        <v>3060</v>
      </c>
      <c r="I124" s="109" t="s">
        <v>3051</v>
      </c>
      <c r="J124" s="105"/>
      <c r="K124" s="96"/>
      <c r="L124" s="96"/>
      <c r="M124" s="86" t="s">
        <v>96</v>
      </c>
      <c r="N124" s="374"/>
    </row>
    <row r="125" spans="1:14" s="87" customFormat="1" x14ac:dyDescent="0.25">
      <c r="A125" s="103"/>
      <c r="B125" s="101"/>
      <c r="C125" s="97"/>
      <c r="D125" s="97" t="s">
        <v>26</v>
      </c>
      <c r="E125" s="97" t="s">
        <v>76</v>
      </c>
      <c r="F125" s="97" t="s">
        <v>77</v>
      </c>
      <c r="G125" s="97" t="s">
        <v>3061</v>
      </c>
      <c r="H125" s="98">
        <v>460</v>
      </c>
      <c r="I125" s="110" t="s">
        <v>3062</v>
      </c>
      <c r="J125" s="106"/>
      <c r="K125" s="99"/>
      <c r="L125" s="99"/>
      <c r="M125" s="86" t="s">
        <v>96</v>
      </c>
      <c r="N125" s="374"/>
    </row>
    <row r="126" spans="1:14" s="87" customFormat="1" x14ac:dyDescent="0.25">
      <c r="A126" s="102"/>
      <c r="B126" s="100"/>
      <c r="C126" s="94"/>
      <c r="D126" s="94" t="s">
        <v>26</v>
      </c>
      <c r="E126" s="94" t="s">
        <v>76</v>
      </c>
      <c r="F126" s="94" t="s">
        <v>77</v>
      </c>
      <c r="G126" s="94" t="s">
        <v>3063</v>
      </c>
      <c r="H126" s="95" t="s">
        <v>3064</v>
      </c>
      <c r="I126" s="109" t="s">
        <v>3065</v>
      </c>
      <c r="J126" s="105"/>
      <c r="K126" s="96"/>
      <c r="L126" s="96"/>
      <c r="M126" s="86" t="s">
        <v>96</v>
      </c>
      <c r="N126" s="374"/>
    </row>
    <row r="127" spans="1:14" s="87" customFormat="1" x14ac:dyDescent="0.25">
      <c r="A127" s="103"/>
      <c r="B127" s="101"/>
      <c r="C127" s="97"/>
      <c r="D127" s="97" t="s">
        <v>26</v>
      </c>
      <c r="E127" s="97" t="s">
        <v>76</v>
      </c>
      <c r="F127" s="97" t="s">
        <v>77</v>
      </c>
      <c r="G127" s="97" t="s">
        <v>3066</v>
      </c>
      <c r="H127" s="98" t="s">
        <v>3067</v>
      </c>
      <c r="I127" s="110" t="s">
        <v>3068</v>
      </c>
      <c r="J127" s="106"/>
      <c r="K127" s="99"/>
      <c r="L127" s="99"/>
      <c r="M127" s="86" t="s">
        <v>96</v>
      </c>
      <c r="N127" s="374"/>
    </row>
    <row r="128" spans="1:14" s="87" customFormat="1" ht="26.4" x14ac:dyDescent="0.25">
      <c r="A128" s="102" t="s">
        <v>3069</v>
      </c>
      <c r="B128" s="100" t="s">
        <v>3070</v>
      </c>
      <c r="C128" s="94" t="s">
        <v>3071</v>
      </c>
      <c r="D128" s="94" t="s">
        <v>26</v>
      </c>
      <c r="E128" s="94" t="s">
        <v>2797</v>
      </c>
      <c r="F128" s="94" t="s">
        <v>571</v>
      </c>
      <c r="G128" s="94" t="s">
        <v>3072</v>
      </c>
      <c r="H128" s="95">
        <v>583</v>
      </c>
      <c r="I128" s="109" t="s">
        <v>3073</v>
      </c>
      <c r="J128" s="105" t="s">
        <v>3074</v>
      </c>
      <c r="K128" s="96">
        <v>336</v>
      </c>
      <c r="L128" s="96" t="s">
        <v>3075</v>
      </c>
      <c r="M128" s="86" t="s">
        <v>96</v>
      </c>
      <c r="N128" s="374"/>
    </row>
    <row r="129" spans="1:14" s="87" customFormat="1" x14ac:dyDescent="0.25">
      <c r="A129" s="103"/>
      <c r="B129" s="101"/>
      <c r="C129" s="97"/>
      <c r="D129" s="97" t="s">
        <v>26</v>
      </c>
      <c r="E129" s="97" t="s">
        <v>3076</v>
      </c>
      <c r="F129" s="97" t="s">
        <v>77</v>
      </c>
      <c r="G129" s="97" t="s">
        <v>3077</v>
      </c>
      <c r="H129" s="98">
        <v>152</v>
      </c>
      <c r="I129" s="110" t="s">
        <v>3078</v>
      </c>
      <c r="J129" s="106"/>
      <c r="K129" s="99"/>
      <c r="L129" s="99"/>
      <c r="M129" s="86" t="s">
        <v>96</v>
      </c>
      <c r="N129" s="374"/>
    </row>
    <row r="130" spans="1:14" s="87" customFormat="1" x14ac:dyDescent="0.25">
      <c r="A130" s="102" t="s">
        <v>3079</v>
      </c>
      <c r="B130" s="100" t="s">
        <v>3080</v>
      </c>
      <c r="C130" s="94" t="s">
        <v>3081</v>
      </c>
      <c r="D130" s="94" t="s">
        <v>26</v>
      </c>
      <c r="E130" s="94" t="s">
        <v>2797</v>
      </c>
      <c r="F130" s="94" t="s">
        <v>571</v>
      </c>
      <c r="G130" s="94" t="s">
        <v>3031</v>
      </c>
      <c r="H130" s="95">
        <v>43</v>
      </c>
      <c r="I130" s="109" t="s">
        <v>3030</v>
      </c>
      <c r="J130" s="105" t="s">
        <v>3082</v>
      </c>
      <c r="K130" s="96">
        <v>67</v>
      </c>
      <c r="L130" s="96" t="s">
        <v>2899</v>
      </c>
      <c r="M130" s="86" t="s">
        <v>96</v>
      </c>
      <c r="N130" s="374"/>
    </row>
    <row r="131" spans="1:14" s="87" customFormat="1" ht="39.6" x14ac:dyDescent="0.25">
      <c r="A131" s="102" t="s">
        <v>3083</v>
      </c>
      <c r="B131" s="100" t="s">
        <v>3084</v>
      </c>
      <c r="C131" s="94"/>
      <c r="D131" s="94"/>
      <c r="E131" s="94" t="s">
        <v>124</v>
      </c>
      <c r="F131" s="94" t="s">
        <v>2874</v>
      </c>
      <c r="G131" s="94" t="s">
        <v>3085</v>
      </c>
      <c r="H131" s="95">
        <v>202</v>
      </c>
      <c r="I131" s="109" t="s">
        <v>3086</v>
      </c>
      <c r="J131" s="105"/>
      <c r="K131" s="96"/>
      <c r="L131" s="96"/>
      <c r="M131" s="86" t="s">
        <v>96</v>
      </c>
      <c r="N131" s="374"/>
    </row>
    <row r="132" spans="1:14" s="87" customFormat="1" ht="26.4" x14ac:dyDescent="0.25">
      <c r="A132" s="103" t="s">
        <v>3087</v>
      </c>
      <c r="B132" s="101" t="s">
        <v>3088</v>
      </c>
      <c r="C132" s="97" t="s">
        <v>3089</v>
      </c>
      <c r="D132" s="97" t="s">
        <v>26</v>
      </c>
      <c r="E132" s="97" t="s">
        <v>2797</v>
      </c>
      <c r="F132" s="97" t="s">
        <v>571</v>
      </c>
      <c r="G132" s="97" t="s">
        <v>3090</v>
      </c>
      <c r="H132" s="98">
        <v>92</v>
      </c>
      <c r="I132" s="110" t="s">
        <v>3091</v>
      </c>
      <c r="J132" s="106" t="s">
        <v>1661</v>
      </c>
      <c r="K132" s="99">
        <v>257</v>
      </c>
      <c r="L132" s="99" t="s">
        <v>3092</v>
      </c>
      <c r="M132" s="86" t="s">
        <v>96</v>
      </c>
      <c r="N132" s="374"/>
    </row>
    <row r="133" spans="1:14" s="87" customFormat="1" x14ac:dyDescent="0.25">
      <c r="A133" s="102" t="s">
        <v>3093</v>
      </c>
      <c r="B133" s="100" t="s">
        <v>3094</v>
      </c>
      <c r="C133" s="94" t="s">
        <v>3095</v>
      </c>
      <c r="D133" s="94" t="s">
        <v>26</v>
      </c>
      <c r="E133" s="94" t="s">
        <v>2797</v>
      </c>
      <c r="F133" s="94" t="s">
        <v>571</v>
      </c>
      <c r="G133" s="94" t="s">
        <v>3096</v>
      </c>
      <c r="H133" s="95">
        <v>46</v>
      </c>
      <c r="I133" s="109" t="s">
        <v>3030</v>
      </c>
      <c r="J133" s="105" t="s">
        <v>2376</v>
      </c>
      <c r="K133" s="96">
        <v>77</v>
      </c>
      <c r="L133" s="96" t="s">
        <v>3097</v>
      </c>
      <c r="M133" s="86" t="s">
        <v>96</v>
      </c>
      <c r="N133" s="374"/>
    </row>
    <row r="134" spans="1:14" s="87" customFormat="1" x14ac:dyDescent="0.25">
      <c r="A134" s="103" t="s">
        <v>3098</v>
      </c>
      <c r="B134" s="101" t="s">
        <v>3099</v>
      </c>
      <c r="C134" s="97" t="s">
        <v>3100</v>
      </c>
      <c r="D134" s="97" t="s">
        <v>26</v>
      </c>
      <c r="E134" s="97" t="s">
        <v>124</v>
      </c>
      <c r="F134" s="97" t="s">
        <v>2874</v>
      </c>
      <c r="G134" s="97" t="s">
        <v>126</v>
      </c>
      <c r="H134" s="98">
        <v>210</v>
      </c>
      <c r="I134" s="110" t="s">
        <v>3101</v>
      </c>
      <c r="J134" s="106" t="s">
        <v>3102</v>
      </c>
      <c r="K134" s="99">
        <v>508</v>
      </c>
      <c r="L134" s="99" t="s">
        <v>3017</v>
      </c>
      <c r="M134" s="86" t="s">
        <v>96</v>
      </c>
      <c r="N134" s="374"/>
    </row>
    <row r="135" spans="1:14" s="87" customFormat="1" x14ac:dyDescent="0.25">
      <c r="A135" s="103" t="s">
        <v>3103</v>
      </c>
      <c r="B135" s="101" t="s">
        <v>3104</v>
      </c>
      <c r="C135" s="97" t="s">
        <v>3105</v>
      </c>
      <c r="D135" s="97" t="s">
        <v>26</v>
      </c>
      <c r="E135" s="97" t="s">
        <v>124</v>
      </c>
      <c r="F135" s="97" t="s">
        <v>2874</v>
      </c>
      <c r="G135" s="97" t="s">
        <v>3106</v>
      </c>
      <c r="H135" s="98">
        <v>480</v>
      </c>
      <c r="I135" s="110" t="s">
        <v>2984</v>
      </c>
      <c r="J135" s="106" t="s">
        <v>1533</v>
      </c>
      <c r="K135" s="99">
        <v>213</v>
      </c>
      <c r="L135" s="99" t="s">
        <v>3101</v>
      </c>
      <c r="M135" s="86" t="s">
        <v>96</v>
      </c>
      <c r="N135" s="374"/>
    </row>
    <row r="136" spans="1:14" s="87" customFormat="1" ht="26.4" x14ac:dyDescent="0.25">
      <c r="A136" s="103" t="s">
        <v>3107</v>
      </c>
      <c r="B136" s="101" t="s">
        <v>3108</v>
      </c>
      <c r="C136" s="97" t="s">
        <v>3109</v>
      </c>
      <c r="D136" s="97" t="s">
        <v>26</v>
      </c>
      <c r="E136" s="97" t="s">
        <v>520</v>
      </c>
      <c r="F136" s="97" t="s">
        <v>225</v>
      </c>
      <c r="G136" s="97" t="s">
        <v>3110</v>
      </c>
      <c r="H136" s="98">
        <v>413</v>
      </c>
      <c r="I136" s="110" t="s">
        <v>2944</v>
      </c>
      <c r="J136" s="106" t="s">
        <v>1073</v>
      </c>
      <c r="K136" s="99">
        <v>485</v>
      </c>
      <c r="L136" s="99" t="s">
        <v>3111</v>
      </c>
      <c r="M136" s="86" t="s">
        <v>96</v>
      </c>
      <c r="N136" s="374"/>
    </row>
    <row r="137" spans="1:14" s="87" customFormat="1" x14ac:dyDescent="0.25">
      <c r="A137" s="102" t="s">
        <v>3112</v>
      </c>
      <c r="B137" s="100" t="s">
        <v>3113</v>
      </c>
      <c r="C137" s="94" t="s">
        <v>3114</v>
      </c>
      <c r="D137" s="94" t="s">
        <v>26</v>
      </c>
      <c r="E137" s="94" t="s">
        <v>67</v>
      </c>
      <c r="F137" s="94" t="s">
        <v>547</v>
      </c>
      <c r="G137" s="94" t="s">
        <v>3115</v>
      </c>
      <c r="H137" s="95" t="s">
        <v>3116</v>
      </c>
      <c r="I137" s="109" t="s">
        <v>3117</v>
      </c>
      <c r="J137" s="105"/>
      <c r="K137" s="96"/>
      <c r="L137" s="96"/>
      <c r="M137" s="86" t="s">
        <v>2765</v>
      </c>
      <c r="N137" s="374"/>
    </row>
    <row r="138" spans="1:14" s="87" customFormat="1" x14ac:dyDescent="0.25">
      <c r="A138" s="103"/>
      <c r="B138" s="101"/>
      <c r="C138" s="97"/>
      <c r="D138" s="97" t="s">
        <v>26</v>
      </c>
      <c r="E138" s="97" t="s">
        <v>107</v>
      </c>
      <c r="F138" s="97" t="s">
        <v>98</v>
      </c>
      <c r="G138" s="97" t="s">
        <v>3118</v>
      </c>
      <c r="H138" s="98">
        <v>595</v>
      </c>
      <c r="I138" s="110" t="s">
        <v>3119</v>
      </c>
      <c r="J138" s="106"/>
      <c r="K138" s="99"/>
      <c r="L138" s="99"/>
      <c r="M138" s="86" t="s">
        <v>2765</v>
      </c>
      <c r="N138" s="374"/>
    </row>
    <row r="139" spans="1:14" s="87" customFormat="1" x14ac:dyDescent="0.25">
      <c r="A139" s="102"/>
      <c r="B139" s="100"/>
      <c r="C139" s="94"/>
      <c r="D139" s="94" t="s">
        <v>26</v>
      </c>
      <c r="E139" s="94" t="s">
        <v>107</v>
      </c>
      <c r="F139" s="94" t="s">
        <v>98</v>
      </c>
      <c r="G139" s="94" t="s">
        <v>3120</v>
      </c>
      <c r="H139" s="95">
        <v>222</v>
      </c>
      <c r="I139" s="109" t="s">
        <v>3121</v>
      </c>
      <c r="J139" s="105"/>
      <c r="K139" s="96"/>
      <c r="L139" s="96"/>
      <c r="M139" s="86" t="s">
        <v>2765</v>
      </c>
      <c r="N139" s="374"/>
    </row>
    <row r="140" spans="1:14" s="87" customFormat="1" x14ac:dyDescent="0.25">
      <c r="A140" s="103"/>
      <c r="B140" s="101"/>
      <c r="C140" s="97"/>
      <c r="D140" s="97" t="s">
        <v>26</v>
      </c>
      <c r="E140" s="97" t="s">
        <v>84</v>
      </c>
      <c r="F140" s="97" t="s">
        <v>77</v>
      </c>
      <c r="G140" s="97" t="s">
        <v>3122</v>
      </c>
      <c r="H140" s="98" t="s">
        <v>3123</v>
      </c>
      <c r="I140" s="110" t="s">
        <v>3124</v>
      </c>
      <c r="J140" s="106"/>
      <c r="K140" s="99"/>
      <c r="L140" s="99"/>
      <c r="M140" s="86" t="s">
        <v>2765</v>
      </c>
      <c r="N140" s="374"/>
    </row>
    <row r="141" spans="1:14" s="87" customFormat="1" x14ac:dyDescent="0.25">
      <c r="A141" s="102"/>
      <c r="B141" s="100"/>
      <c r="C141" s="94"/>
      <c r="D141" s="94" t="s">
        <v>26</v>
      </c>
      <c r="E141" s="94" t="s">
        <v>84</v>
      </c>
      <c r="F141" s="94" t="s">
        <v>77</v>
      </c>
      <c r="G141" s="94" t="s">
        <v>3125</v>
      </c>
      <c r="H141" s="95" t="s">
        <v>3126</v>
      </c>
      <c r="I141" s="109" t="s">
        <v>3124</v>
      </c>
      <c r="J141" s="105"/>
      <c r="K141" s="96"/>
      <c r="L141" s="96"/>
      <c r="M141" s="86" t="s">
        <v>2765</v>
      </c>
      <c r="N141" s="374"/>
    </row>
    <row r="142" spans="1:14" s="87" customFormat="1" x14ac:dyDescent="0.25">
      <c r="A142" s="103"/>
      <c r="B142" s="101"/>
      <c r="C142" s="97"/>
      <c r="D142" s="97" t="s">
        <v>26</v>
      </c>
      <c r="E142" s="97" t="s">
        <v>84</v>
      </c>
      <c r="F142" s="97" t="s">
        <v>77</v>
      </c>
      <c r="G142" s="97" t="s">
        <v>3127</v>
      </c>
      <c r="H142" s="98">
        <v>596</v>
      </c>
      <c r="I142" s="110" t="s">
        <v>3119</v>
      </c>
      <c r="J142" s="106"/>
      <c r="K142" s="99"/>
      <c r="L142" s="99"/>
      <c r="M142" s="86" t="s">
        <v>2765</v>
      </c>
      <c r="N142" s="374"/>
    </row>
    <row r="143" spans="1:14" s="87" customFormat="1" x14ac:dyDescent="0.25">
      <c r="A143" s="102"/>
      <c r="B143" s="100"/>
      <c r="C143" s="94"/>
      <c r="D143" s="94" t="s">
        <v>26</v>
      </c>
      <c r="E143" s="94" t="s">
        <v>84</v>
      </c>
      <c r="F143" s="94" t="s">
        <v>77</v>
      </c>
      <c r="G143" s="94" t="s">
        <v>3128</v>
      </c>
      <c r="H143" s="95">
        <v>597</v>
      </c>
      <c r="I143" s="109" t="s">
        <v>3119</v>
      </c>
      <c r="J143" s="105"/>
      <c r="K143" s="96"/>
      <c r="L143" s="96"/>
      <c r="M143" s="86" t="s">
        <v>2765</v>
      </c>
      <c r="N143" s="374"/>
    </row>
    <row r="144" spans="1:14" s="87" customFormat="1" x14ac:dyDescent="0.25">
      <c r="A144" s="103"/>
      <c r="B144" s="101"/>
      <c r="C144" s="97"/>
      <c r="D144" s="97" t="s">
        <v>26</v>
      </c>
      <c r="E144" s="97" t="s">
        <v>375</v>
      </c>
      <c r="F144" s="97" t="s">
        <v>77</v>
      </c>
      <c r="G144" s="97" t="s">
        <v>3129</v>
      </c>
      <c r="H144" s="98">
        <v>598</v>
      </c>
      <c r="I144" s="110" t="s">
        <v>3119</v>
      </c>
      <c r="J144" s="106"/>
      <c r="K144" s="99"/>
      <c r="L144" s="99"/>
      <c r="M144" s="86" t="s">
        <v>2765</v>
      </c>
      <c r="N144" s="374"/>
    </row>
    <row r="145" spans="1:14" s="87" customFormat="1" x14ac:dyDescent="0.25">
      <c r="A145" s="102" t="s">
        <v>3130</v>
      </c>
      <c r="B145" s="100" t="s">
        <v>3131</v>
      </c>
      <c r="C145" s="94" t="s">
        <v>3132</v>
      </c>
      <c r="D145" s="94" t="s">
        <v>26</v>
      </c>
      <c r="E145" s="94" t="s">
        <v>67</v>
      </c>
      <c r="F145" s="94" t="s">
        <v>547</v>
      </c>
      <c r="G145" s="94" t="s">
        <v>3133</v>
      </c>
      <c r="H145" s="95" t="s">
        <v>3134</v>
      </c>
      <c r="I145" s="109" t="s">
        <v>3135</v>
      </c>
      <c r="J145" s="105" t="s">
        <v>3136</v>
      </c>
      <c r="K145" s="96">
        <v>238</v>
      </c>
      <c r="L145" s="96" t="s">
        <v>3137</v>
      </c>
      <c r="M145" s="86" t="s">
        <v>2765</v>
      </c>
      <c r="N145" s="374"/>
    </row>
    <row r="146" spans="1:14" s="87" customFormat="1" x14ac:dyDescent="0.25">
      <c r="A146" s="103"/>
      <c r="B146" s="101"/>
      <c r="C146" s="97"/>
      <c r="D146" s="97" t="s">
        <v>26</v>
      </c>
      <c r="E146" s="97" t="s">
        <v>3076</v>
      </c>
      <c r="F146" s="97" t="s">
        <v>77</v>
      </c>
      <c r="G146" s="97" t="s">
        <v>3136</v>
      </c>
      <c r="H146" s="98">
        <v>811</v>
      </c>
      <c r="I146" s="110" t="s">
        <v>3138</v>
      </c>
      <c r="J146" s="106"/>
      <c r="K146" s="99"/>
      <c r="L146" s="99"/>
      <c r="M146" s="86" t="s">
        <v>2765</v>
      </c>
      <c r="N146" s="374"/>
    </row>
    <row r="147" spans="1:14" s="87" customFormat="1" x14ac:dyDescent="0.25">
      <c r="A147" s="102"/>
      <c r="B147" s="100"/>
      <c r="C147" s="94"/>
      <c r="D147" s="94" t="s">
        <v>26</v>
      </c>
      <c r="E147" s="94" t="s">
        <v>135</v>
      </c>
      <c r="F147" s="94" t="s">
        <v>98</v>
      </c>
      <c r="G147" s="94" t="s">
        <v>3139</v>
      </c>
      <c r="H147" s="95">
        <v>812</v>
      </c>
      <c r="I147" s="109" t="s">
        <v>3138</v>
      </c>
      <c r="J147" s="105"/>
      <c r="K147" s="96"/>
      <c r="L147" s="96"/>
      <c r="M147" s="86" t="s">
        <v>2765</v>
      </c>
      <c r="N147" s="374"/>
    </row>
    <row r="148" spans="1:14" s="87" customFormat="1" x14ac:dyDescent="0.25">
      <c r="A148" s="102"/>
      <c r="B148" s="100"/>
      <c r="C148" s="94"/>
      <c r="D148" s="94" t="s">
        <v>26</v>
      </c>
      <c r="E148" s="94" t="s">
        <v>107</v>
      </c>
      <c r="F148" s="94" t="s">
        <v>98</v>
      </c>
      <c r="G148" s="94" t="s">
        <v>3140</v>
      </c>
      <c r="H148" s="95" t="s">
        <v>3141</v>
      </c>
      <c r="I148" s="109" t="s">
        <v>3142</v>
      </c>
      <c r="J148" s="105"/>
      <c r="K148" s="96"/>
      <c r="L148" s="96"/>
      <c r="M148" s="86" t="s">
        <v>2765</v>
      </c>
      <c r="N148" s="374"/>
    </row>
    <row r="149" spans="1:14" s="87" customFormat="1" ht="26.4" x14ac:dyDescent="0.25">
      <c r="A149" s="103" t="s">
        <v>3143</v>
      </c>
      <c r="B149" s="101" t="s">
        <v>3144</v>
      </c>
      <c r="C149" s="97" t="s">
        <v>3145</v>
      </c>
      <c r="D149" s="97" t="s">
        <v>26</v>
      </c>
      <c r="E149" s="97" t="s">
        <v>67</v>
      </c>
      <c r="F149" s="97" t="s">
        <v>547</v>
      </c>
      <c r="G149" s="97" t="s">
        <v>3146</v>
      </c>
      <c r="H149" s="98">
        <v>44</v>
      </c>
      <c r="I149" s="110" t="s">
        <v>3030</v>
      </c>
      <c r="J149" s="106" t="s">
        <v>3147</v>
      </c>
      <c r="K149" s="99">
        <v>116</v>
      </c>
      <c r="L149" s="99" t="s">
        <v>3148</v>
      </c>
      <c r="M149" s="86" t="s">
        <v>2765</v>
      </c>
      <c r="N149" s="374"/>
    </row>
    <row r="150" spans="1:14" s="87" customFormat="1" x14ac:dyDescent="0.25">
      <c r="A150" s="102"/>
      <c r="B150" s="100"/>
      <c r="C150" s="94"/>
      <c r="D150" s="94" t="s">
        <v>26</v>
      </c>
      <c r="E150" s="94" t="s">
        <v>124</v>
      </c>
      <c r="F150" s="94" t="s">
        <v>125</v>
      </c>
      <c r="G150" s="94" t="s">
        <v>3149</v>
      </c>
      <c r="H150" s="95">
        <v>131</v>
      </c>
      <c r="I150" s="109" t="s">
        <v>3150</v>
      </c>
      <c r="J150" s="105"/>
      <c r="K150" s="96"/>
      <c r="L150" s="96"/>
      <c r="M150" s="86" t="s">
        <v>2765</v>
      </c>
      <c r="N150" s="374"/>
    </row>
    <row r="151" spans="1:14" s="87" customFormat="1" ht="26.4" x14ac:dyDescent="0.25">
      <c r="A151" s="103" t="s">
        <v>3151</v>
      </c>
      <c r="B151" s="101" t="s">
        <v>3152</v>
      </c>
      <c r="C151" s="97" t="s">
        <v>3153</v>
      </c>
      <c r="D151" s="97" t="s">
        <v>26</v>
      </c>
      <c r="E151" s="97" t="s">
        <v>2797</v>
      </c>
      <c r="F151" s="97" t="s">
        <v>571</v>
      </c>
      <c r="G151" s="97" t="s">
        <v>3154</v>
      </c>
      <c r="H151" s="98">
        <v>204</v>
      </c>
      <c r="I151" s="110" t="s">
        <v>3155</v>
      </c>
      <c r="J151" s="106" t="s">
        <v>3147</v>
      </c>
      <c r="K151" s="99" t="s">
        <v>3156</v>
      </c>
      <c r="L151" s="99" t="s">
        <v>3157</v>
      </c>
      <c r="M151" s="86" t="s">
        <v>2765</v>
      </c>
      <c r="N151" s="374"/>
    </row>
    <row r="152" spans="1:14" s="87" customFormat="1" ht="26.4" x14ac:dyDescent="0.25">
      <c r="A152" s="102" t="s">
        <v>3158</v>
      </c>
      <c r="B152" s="100" t="s">
        <v>3159</v>
      </c>
      <c r="C152" s="94" t="s">
        <v>3160</v>
      </c>
      <c r="D152" s="94" t="s">
        <v>26</v>
      </c>
      <c r="E152" s="94" t="s">
        <v>124</v>
      </c>
      <c r="F152" s="94" t="s">
        <v>2874</v>
      </c>
      <c r="G152" s="94" t="s">
        <v>3161</v>
      </c>
      <c r="H152" s="95">
        <v>10</v>
      </c>
      <c r="I152" s="109" t="s">
        <v>3021</v>
      </c>
      <c r="J152" s="105" t="s">
        <v>3162</v>
      </c>
      <c r="K152" s="96">
        <v>267</v>
      </c>
      <c r="L152" s="96" t="s">
        <v>3163</v>
      </c>
      <c r="M152" s="86" t="s">
        <v>2765</v>
      </c>
      <c r="N152" s="374"/>
    </row>
    <row r="153" spans="1:14" s="87" customFormat="1" ht="26.4" x14ac:dyDescent="0.25">
      <c r="A153" s="103" t="s">
        <v>3164</v>
      </c>
      <c r="B153" s="101" t="s">
        <v>3165</v>
      </c>
      <c r="C153" s="97" t="s">
        <v>3166</v>
      </c>
      <c r="D153" s="97" t="s">
        <v>26</v>
      </c>
      <c r="E153" s="97" t="s">
        <v>124</v>
      </c>
      <c r="F153" s="97" t="s">
        <v>2874</v>
      </c>
      <c r="G153" s="97" t="s">
        <v>3167</v>
      </c>
      <c r="H153" s="98">
        <v>160</v>
      </c>
      <c r="I153" s="110" t="s">
        <v>2848</v>
      </c>
      <c r="J153" s="106" t="s">
        <v>3168</v>
      </c>
      <c r="K153" s="99">
        <v>269</v>
      </c>
      <c r="L153" s="99" t="s">
        <v>3169</v>
      </c>
      <c r="M153" s="86" t="s">
        <v>2765</v>
      </c>
      <c r="N153" s="374"/>
    </row>
    <row r="154" spans="1:14" s="87" customFormat="1" ht="26.4" x14ac:dyDescent="0.25">
      <c r="A154" s="102" t="s">
        <v>3170</v>
      </c>
      <c r="B154" s="100" t="s">
        <v>3171</v>
      </c>
      <c r="C154" s="94" t="s">
        <v>3172</v>
      </c>
      <c r="D154" s="94" t="s">
        <v>26</v>
      </c>
      <c r="E154" s="94" t="s">
        <v>2797</v>
      </c>
      <c r="F154" s="94" t="s">
        <v>571</v>
      </c>
      <c r="G154" s="94" t="s">
        <v>126</v>
      </c>
      <c r="H154" s="95">
        <v>341</v>
      </c>
      <c r="I154" s="109" t="s">
        <v>3173</v>
      </c>
      <c r="J154" s="105" t="s">
        <v>3174</v>
      </c>
      <c r="K154" s="96">
        <v>353</v>
      </c>
      <c r="L154" s="96" t="s">
        <v>3175</v>
      </c>
      <c r="M154" s="86" t="s">
        <v>2765</v>
      </c>
      <c r="N154" s="374"/>
    </row>
    <row r="155" spans="1:14" s="87" customFormat="1" x14ac:dyDescent="0.25">
      <c r="A155" s="103"/>
      <c r="B155" s="101"/>
      <c r="C155" s="97"/>
      <c r="D155" s="97" t="s">
        <v>26</v>
      </c>
      <c r="E155" s="97" t="s">
        <v>135</v>
      </c>
      <c r="F155" s="97" t="s">
        <v>98</v>
      </c>
      <c r="G155" s="97" t="s">
        <v>3147</v>
      </c>
      <c r="H155" s="98">
        <v>198</v>
      </c>
      <c r="I155" s="110" t="s">
        <v>3176</v>
      </c>
      <c r="J155" s="106"/>
      <c r="K155" s="99"/>
      <c r="L155" s="99"/>
      <c r="M155" s="86" t="s">
        <v>2765</v>
      </c>
      <c r="N155" s="374"/>
    </row>
    <row r="156" spans="1:14" s="87" customFormat="1" ht="26.4" x14ac:dyDescent="0.25">
      <c r="A156" s="102" t="s">
        <v>3177</v>
      </c>
      <c r="B156" s="100" t="s">
        <v>3178</v>
      </c>
      <c r="C156" s="94" t="s">
        <v>1599</v>
      </c>
      <c r="D156" s="94" t="s">
        <v>26</v>
      </c>
      <c r="E156" s="94" t="s">
        <v>67</v>
      </c>
      <c r="F156" s="94" t="s">
        <v>547</v>
      </c>
      <c r="G156" s="94" t="s">
        <v>3179</v>
      </c>
      <c r="H156" s="95">
        <v>315</v>
      </c>
      <c r="I156" s="109" t="s">
        <v>3180</v>
      </c>
      <c r="J156" s="105" t="s">
        <v>3181</v>
      </c>
      <c r="K156" s="96">
        <v>273</v>
      </c>
      <c r="L156" s="96" t="s">
        <v>3182</v>
      </c>
      <c r="M156" s="86" t="s">
        <v>2758</v>
      </c>
      <c r="N156" s="374"/>
    </row>
    <row r="157" spans="1:14" s="87" customFormat="1" x14ac:dyDescent="0.25">
      <c r="A157" s="103"/>
      <c r="B157" s="101"/>
      <c r="C157" s="97"/>
      <c r="D157" s="97" t="s">
        <v>26</v>
      </c>
      <c r="E157" s="97" t="s">
        <v>135</v>
      </c>
      <c r="F157" s="97" t="s">
        <v>98</v>
      </c>
      <c r="G157" s="97" t="s">
        <v>3183</v>
      </c>
      <c r="H157" s="98">
        <v>409</v>
      </c>
      <c r="I157" s="110" t="s">
        <v>2944</v>
      </c>
      <c r="J157" s="106"/>
      <c r="K157" s="99"/>
      <c r="L157" s="99"/>
      <c r="M157" s="86" t="s">
        <v>2758</v>
      </c>
      <c r="N157" s="374"/>
    </row>
    <row r="158" spans="1:14" s="87" customFormat="1" ht="26.4" x14ac:dyDescent="0.25">
      <c r="A158" s="102"/>
      <c r="B158" s="100"/>
      <c r="C158" s="94"/>
      <c r="D158" s="94" t="s">
        <v>26</v>
      </c>
      <c r="E158" s="94" t="s">
        <v>135</v>
      </c>
      <c r="F158" s="94" t="s">
        <v>98</v>
      </c>
      <c r="G158" s="94" t="s">
        <v>3184</v>
      </c>
      <c r="H158" s="95">
        <v>25</v>
      </c>
      <c r="I158" s="109" t="s">
        <v>3185</v>
      </c>
      <c r="J158" s="105"/>
      <c r="K158" s="96"/>
      <c r="L158" s="96"/>
      <c r="M158" s="86" t="s">
        <v>2758</v>
      </c>
      <c r="N158" s="374"/>
    </row>
    <row r="159" spans="1:14" s="87" customFormat="1" x14ac:dyDescent="0.25">
      <c r="A159" s="103"/>
      <c r="B159" s="101"/>
      <c r="C159" s="97"/>
      <c r="D159" s="97" t="s">
        <v>26</v>
      </c>
      <c r="E159" s="97" t="s">
        <v>135</v>
      </c>
      <c r="F159" s="97" t="s">
        <v>98</v>
      </c>
      <c r="G159" s="97" t="s">
        <v>3186</v>
      </c>
      <c r="H159" s="98">
        <v>281</v>
      </c>
      <c r="I159" s="110" t="s">
        <v>3182</v>
      </c>
      <c r="J159" s="106"/>
      <c r="K159" s="99"/>
      <c r="L159" s="99"/>
      <c r="M159" s="86" t="s">
        <v>2758</v>
      </c>
      <c r="N159" s="374"/>
    </row>
    <row r="160" spans="1:14" s="87" customFormat="1" x14ac:dyDescent="0.25">
      <c r="A160" s="102"/>
      <c r="B160" s="100"/>
      <c r="C160" s="94"/>
      <c r="D160" s="94" t="s">
        <v>26</v>
      </c>
      <c r="E160" s="94" t="s">
        <v>135</v>
      </c>
      <c r="F160" s="94" t="s">
        <v>98</v>
      </c>
      <c r="G160" s="94" t="s">
        <v>3187</v>
      </c>
      <c r="H160" s="95">
        <v>154</v>
      </c>
      <c r="I160" s="109" t="s">
        <v>3078</v>
      </c>
      <c r="J160" s="105"/>
      <c r="K160" s="96"/>
      <c r="L160" s="96"/>
      <c r="M160" s="86" t="s">
        <v>2758</v>
      </c>
      <c r="N160" s="374"/>
    </row>
    <row r="161" spans="1:14" s="87" customFormat="1" x14ac:dyDescent="0.25">
      <c r="A161" s="103"/>
      <c r="B161" s="101"/>
      <c r="C161" s="97"/>
      <c r="D161" s="97" t="s">
        <v>26</v>
      </c>
      <c r="E161" s="97" t="s">
        <v>135</v>
      </c>
      <c r="F161" s="97" t="s">
        <v>98</v>
      </c>
      <c r="G161" s="97" t="s">
        <v>1627</v>
      </c>
      <c r="H161" s="98">
        <v>109</v>
      </c>
      <c r="I161" s="110" t="s">
        <v>3188</v>
      </c>
      <c r="J161" s="106"/>
      <c r="K161" s="99"/>
      <c r="L161" s="99"/>
      <c r="M161" s="86" t="s">
        <v>2758</v>
      </c>
      <c r="N161" s="374"/>
    </row>
    <row r="162" spans="1:14" s="87" customFormat="1" x14ac:dyDescent="0.25">
      <c r="A162" s="102"/>
      <c r="B162" s="100"/>
      <c r="C162" s="94"/>
      <c r="D162" s="94" t="s">
        <v>26</v>
      </c>
      <c r="E162" s="94" t="s">
        <v>135</v>
      </c>
      <c r="F162" s="94" t="s">
        <v>98</v>
      </c>
      <c r="G162" s="94" t="s">
        <v>3189</v>
      </c>
      <c r="H162" s="95">
        <v>15</v>
      </c>
      <c r="I162" s="109" t="s">
        <v>2789</v>
      </c>
      <c r="J162" s="105"/>
      <c r="K162" s="96"/>
      <c r="L162" s="96"/>
      <c r="M162" s="86" t="s">
        <v>2758</v>
      </c>
      <c r="N162" s="374"/>
    </row>
    <row r="163" spans="1:14" s="87" customFormat="1" x14ac:dyDescent="0.25">
      <c r="A163" s="103"/>
      <c r="B163" s="101"/>
      <c r="C163" s="97"/>
      <c r="D163" s="97" t="s">
        <v>26</v>
      </c>
      <c r="E163" s="97" t="s">
        <v>135</v>
      </c>
      <c r="F163" s="97" t="s">
        <v>98</v>
      </c>
      <c r="G163" s="97" t="s">
        <v>2290</v>
      </c>
      <c r="H163" s="98" t="s">
        <v>3190</v>
      </c>
      <c r="I163" s="110" t="s">
        <v>3191</v>
      </c>
      <c r="J163" s="106"/>
      <c r="K163" s="99"/>
      <c r="L163" s="99"/>
      <c r="M163" s="86" t="s">
        <v>2758</v>
      </c>
      <c r="N163" s="374"/>
    </row>
    <row r="164" spans="1:14" s="87" customFormat="1" ht="26.4" x14ac:dyDescent="0.25">
      <c r="A164" s="102"/>
      <c r="B164" s="100"/>
      <c r="C164" s="94"/>
      <c r="D164" s="94" t="s">
        <v>26</v>
      </c>
      <c r="E164" s="94" t="s">
        <v>135</v>
      </c>
      <c r="F164" s="94" t="s">
        <v>98</v>
      </c>
      <c r="G164" s="94" t="s">
        <v>3192</v>
      </c>
      <c r="H164" s="95" t="s">
        <v>3193</v>
      </c>
      <c r="I164" s="109" t="s">
        <v>3047</v>
      </c>
      <c r="J164" s="105"/>
      <c r="K164" s="96"/>
      <c r="L164" s="96"/>
      <c r="M164" s="86" t="s">
        <v>2758</v>
      </c>
      <c r="N164" s="374"/>
    </row>
    <row r="165" spans="1:14" s="87" customFormat="1" x14ac:dyDescent="0.25">
      <c r="A165" s="103"/>
      <c r="B165" s="101"/>
      <c r="C165" s="97"/>
      <c r="D165" s="97" t="s">
        <v>26</v>
      </c>
      <c r="E165" s="97" t="s">
        <v>107</v>
      </c>
      <c r="F165" s="97" t="s">
        <v>98</v>
      </c>
      <c r="G165" s="97" t="s">
        <v>3194</v>
      </c>
      <c r="H165" s="98">
        <v>428</v>
      </c>
      <c r="I165" s="110" t="s">
        <v>3195</v>
      </c>
      <c r="J165" s="106"/>
      <c r="K165" s="99"/>
      <c r="L165" s="99"/>
      <c r="M165" s="86" t="s">
        <v>2758</v>
      </c>
      <c r="N165" s="374"/>
    </row>
    <row r="166" spans="1:14" s="87" customFormat="1" x14ac:dyDescent="0.25">
      <c r="A166" s="102"/>
      <c r="B166" s="100"/>
      <c r="C166" s="94"/>
      <c r="D166" s="94" t="s">
        <v>26</v>
      </c>
      <c r="E166" s="94" t="s">
        <v>107</v>
      </c>
      <c r="F166" s="94" t="s">
        <v>98</v>
      </c>
      <c r="G166" s="94" t="s">
        <v>3196</v>
      </c>
      <c r="H166" s="95">
        <v>410</v>
      </c>
      <c r="I166" s="109" t="s">
        <v>2944</v>
      </c>
      <c r="J166" s="105"/>
      <c r="K166" s="96"/>
      <c r="L166" s="96"/>
      <c r="M166" s="86" t="s">
        <v>2758</v>
      </c>
      <c r="N166" s="374"/>
    </row>
    <row r="167" spans="1:14" s="87" customFormat="1" x14ac:dyDescent="0.25">
      <c r="A167" s="103"/>
      <c r="B167" s="101"/>
      <c r="C167" s="97"/>
      <c r="D167" s="97" t="s">
        <v>26</v>
      </c>
      <c r="E167" s="97" t="s">
        <v>107</v>
      </c>
      <c r="F167" s="97" t="s">
        <v>98</v>
      </c>
      <c r="G167" s="97" t="s">
        <v>151</v>
      </c>
      <c r="H167" s="98">
        <v>1073</v>
      </c>
      <c r="I167" s="110" t="s">
        <v>3197</v>
      </c>
      <c r="J167" s="106"/>
      <c r="K167" s="99"/>
      <c r="L167" s="99"/>
      <c r="M167" s="86" t="s">
        <v>2758</v>
      </c>
      <c r="N167" s="374"/>
    </row>
    <row r="168" spans="1:14" s="87" customFormat="1" x14ac:dyDescent="0.25">
      <c r="A168" s="102"/>
      <c r="B168" s="100"/>
      <c r="C168" s="94"/>
      <c r="D168" s="94" t="s">
        <v>26</v>
      </c>
      <c r="E168" s="94" t="s">
        <v>107</v>
      </c>
      <c r="F168" s="94" t="s">
        <v>98</v>
      </c>
      <c r="G168" s="94" t="s">
        <v>3198</v>
      </c>
      <c r="H168" s="95">
        <v>16</v>
      </c>
      <c r="I168" s="109" t="s">
        <v>2789</v>
      </c>
      <c r="J168" s="105"/>
      <c r="K168" s="96"/>
      <c r="L168" s="96"/>
      <c r="M168" s="86" t="s">
        <v>2758</v>
      </c>
      <c r="N168" s="374"/>
    </row>
    <row r="169" spans="1:14" s="87" customFormat="1" x14ac:dyDescent="0.25">
      <c r="A169" s="103"/>
      <c r="B169" s="101"/>
      <c r="C169" s="97"/>
      <c r="D169" s="97" t="s">
        <v>26</v>
      </c>
      <c r="E169" s="97" t="s">
        <v>84</v>
      </c>
      <c r="F169" s="97" t="s">
        <v>77</v>
      </c>
      <c r="G169" s="97" t="s">
        <v>3199</v>
      </c>
      <c r="H169" s="98">
        <v>293</v>
      </c>
      <c r="I169" s="110" t="s">
        <v>3200</v>
      </c>
      <c r="J169" s="106"/>
      <c r="K169" s="99"/>
      <c r="L169" s="99"/>
      <c r="M169" s="86" t="s">
        <v>2758</v>
      </c>
      <c r="N169" s="374"/>
    </row>
    <row r="170" spans="1:14" s="87" customFormat="1" x14ac:dyDescent="0.25">
      <c r="A170" s="103"/>
      <c r="B170" s="101"/>
      <c r="C170" s="97"/>
      <c r="D170" s="97" t="s">
        <v>26</v>
      </c>
      <c r="E170" s="97" t="s">
        <v>84</v>
      </c>
      <c r="F170" s="97" t="s">
        <v>77</v>
      </c>
      <c r="G170" s="97" t="s">
        <v>3201</v>
      </c>
      <c r="H170" s="98">
        <v>429</v>
      </c>
      <c r="I170" s="110" t="s">
        <v>3202</v>
      </c>
      <c r="J170" s="106"/>
      <c r="K170" s="99"/>
      <c r="L170" s="99"/>
      <c r="M170" s="86" t="s">
        <v>2758</v>
      </c>
      <c r="N170" s="374"/>
    </row>
    <row r="171" spans="1:14" s="87" customFormat="1" x14ac:dyDescent="0.25">
      <c r="A171" s="102"/>
      <c r="B171" s="100"/>
      <c r="C171" s="94"/>
      <c r="D171" s="94" t="s">
        <v>26</v>
      </c>
      <c r="E171" s="94" t="s">
        <v>84</v>
      </c>
      <c r="F171" s="94" t="s">
        <v>77</v>
      </c>
      <c r="G171" s="94" t="s">
        <v>3203</v>
      </c>
      <c r="H171" s="95">
        <v>430</v>
      </c>
      <c r="I171" s="109" t="s">
        <v>3202</v>
      </c>
      <c r="J171" s="105"/>
      <c r="K171" s="96"/>
      <c r="L171" s="96"/>
      <c r="M171" s="86" t="s">
        <v>2758</v>
      </c>
      <c r="N171" s="374"/>
    </row>
    <row r="172" spans="1:14" s="87" customFormat="1" x14ac:dyDescent="0.25">
      <c r="A172" s="103"/>
      <c r="B172" s="101"/>
      <c r="C172" s="97"/>
      <c r="D172" s="97" t="s">
        <v>26</v>
      </c>
      <c r="E172" s="97" t="s">
        <v>76</v>
      </c>
      <c r="F172" s="97" t="s">
        <v>77</v>
      </c>
      <c r="G172" s="97" t="s">
        <v>3204</v>
      </c>
      <c r="H172" s="98">
        <v>1902</v>
      </c>
      <c r="I172" s="110" t="s">
        <v>3205</v>
      </c>
      <c r="J172" s="106"/>
      <c r="K172" s="99"/>
      <c r="L172" s="99"/>
      <c r="M172" s="86" t="s">
        <v>2758</v>
      </c>
      <c r="N172" s="374"/>
    </row>
    <row r="173" spans="1:14" s="87" customFormat="1" x14ac:dyDescent="0.25">
      <c r="A173" s="102"/>
      <c r="B173" s="100"/>
      <c r="C173" s="94"/>
      <c r="D173" s="94" t="s">
        <v>26</v>
      </c>
      <c r="E173" s="94" t="s">
        <v>76</v>
      </c>
      <c r="F173" s="94" t="s">
        <v>77</v>
      </c>
      <c r="G173" s="94" t="s">
        <v>3206</v>
      </c>
      <c r="H173" s="95" t="s">
        <v>3207</v>
      </c>
      <c r="I173" s="109" t="s">
        <v>3208</v>
      </c>
      <c r="J173" s="105"/>
      <c r="K173" s="96"/>
      <c r="L173" s="96"/>
      <c r="M173" s="86" t="s">
        <v>2758</v>
      </c>
      <c r="N173" s="374"/>
    </row>
    <row r="174" spans="1:14" s="87" customFormat="1" ht="26.4" x14ac:dyDescent="0.25">
      <c r="A174" s="112" t="s">
        <v>3209</v>
      </c>
      <c r="B174" s="101" t="s">
        <v>3210</v>
      </c>
      <c r="C174" s="97" t="s">
        <v>1626</v>
      </c>
      <c r="D174" s="97" t="s">
        <v>26</v>
      </c>
      <c r="E174" s="97" t="s">
        <v>2797</v>
      </c>
      <c r="F174" s="97" t="s">
        <v>571</v>
      </c>
      <c r="G174" s="97" t="s">
        <v>1629</v>
      </c>
      <c r="H174" s="98">
        <v>464</v>
      </c>
      <c r="I174" s="110" t="s">
        <v>3211</v>
      </c>
      <c r="J174" s="106" t="s">
        <v>3187</v>
      </c>
      <c r="K174" s="99">
        <v>154</v>
      </c>
      <c r="L174" s="99" t="s">
        <v>3078</v>
      </c>
      <c r="M174" s="86" t="s">
        <v>2758</v>
      </c>
      <c r="N174" s="374"/>
    </row>
    <row r="175" spans="1:14" s="87" customFormat="1" ht="26.4" x14ac:dyDescent="0.25">
      <c r="A175" s="112" t="s">
        <v>3209</v>
      </c>
      <c r="B175" s="101" t="s">
        <v>3212</v>
      </c>
      <c r="C175" s="97" t="s">
        <v>3213</v>
      </c>
      <c r="D175" s="97" t="s">
        <v>26</v>
      </c>
      <c r="E175" s="97" t="s">
        <v>2797</v>
      </c>
      <c r="F175" s="97" t="s">
        <v>571</v>
      </c>
      <c r="G175" s="97" t="s">
        <v>3214</v>
      </c>
      <c r="H175" s="98">
        <v>462</v>
      </c>
      <c r="I175" s="110" t="s">
        <v>3211</v>
      </c>
      <c r="J175" s="106" t="s">
        <v>3215</v>
      </c>
      <c r="K175" s="99">
        <v>136</v>
      </c>
      <c r="L175" s="99" t="s">
        <v>2769</v>
      </c>
      <c r="M175" s="86" t="s">
        <v>2758</v>
      </c>
      <c r="N175" s="374"/>
    </row>
    <row r="176" spans="1:14" s="87" customFormat="1" x14ac:dyDescent="0.25">
      <c r="A176" s="112" t="s">
        <v>3209</v>
      </c>
      <c r="B176" s="101" t="s">
        <v>3216</v>
      </c>
      <c r="C176" s="97" t="s">
        <v>3217</v>
      </c>
      <c r="D176" s="97" t="s">
        <v>26</v>
      </c>
      <c r="E176" s="97" t="s">
        <v>2797</v>
      </c>
      <c r="F176" s="97" t="s">
        <v>571</v>
      </c>
      <c r="G176" s="97" t="s">
        <v>3218</v>
      </c>
      <c r="H176" s="98">
        <v>465</v>
      </c>
      <c r="I176" s="110" t="s">
        <v>3211</v>
      </c>
      <c r="J176" s="106" t="s">
        <v>3219</v>
      </c>
      <c r="K176" s="99">
        <v>172</v>
      </c>
      <c r="L176" s="99" t="s">
        <v>3220</v>
      </c>
      <c r="M176" s="86" t="s">
        <v>2758</v>
      </c>
      <c r="N176" s="374"/>
    </row>
    <row r="177" spans="1:14" s="87" customFormat="1" ht="26.4" x14ac:dyDescent="0.25">
      <c r="A177" s="103" t="s">
        <v>3209</v>
      </c>
      <c r="B177" s="101" t="s">
        <v>3221</v>
      </c>
      <c r="C177" s="97" t="s">
        <v>3222</v>
      </c>
      <c r="D177" s="97" t="s">
        <v>26</v>
      </c>
      <c r="E177" s="97" t="s">
        <v>2797</v>
      </c>
      <c r="F177" s="97" t="s">
        <v>571</v>
      </c>
      <c r="G177" s="94" t="s">
        <v>3223</v>
      </c>
      <c r="H177" s="95">
        <v>463</v>
      </c>
      <c r="I177" s="109" t="s">
        <v>3211</v>
      </c>
      <c r="J177" s="105" t="s">
        <v>3199</v>
      </c>
      <c r="K177" s="96">
        <v>57</v>
      </c>
      <c r="L177" s="96" t="s">
        <v>2899</v>
      </c>
      <c r="M177" s="86" t="s">
        <v>2758</v>
      </c>
      <c r="N177" s="374"/>
    </row>
    <row r="178" spans="1:14" s="87" customFormat="1" ht="26.4" x14ac:dyDescent="0.25">
      <c r="A178" s="103" t="s">
        <v>3209</v>
      </c>
      <c r="B178" s="101" t="s">
        <v>3224</v>
      </c>
      <c r="C178" s="97" t="s">
        <v>3225</v>
      </c>
      <c r="D178" s="97" t="s">
        <v>26</v>
      </c>
      <c r="E178" s="97" t="s">
        <v>2797</v>
      </c>
      <c r="F178" s="97" t="s">
        <v>571</v>
      </c>
      <c r="G178" s="97" t="s">
        <v>3226</v>
      </c>
      <c r="H178" s="98">
        <v>460</v>
      </c>
      <c r="I178" s="110" t="s">
        <v>3211</v>
      </c>
      <c r="J178" s="106" t="s">
        <v>3227</v>
      </c>
      <c r="K178" s="99">
        <v>6</v>
      </c>
      <c r="L178" s="99" t="s">
        <v>3228</v>
      </c>
      <c r="M178" s="86" t="s">
        <v>2758</v>
      </c>
      <c r="N178" s="374"/>
    </row>
    <row r="179" spans="1:14" s="87" customFormat="1" ht="26.4" x14ac:dyDescent="0.25">
      <c r="A179" s="103" t="s">
        <v>3229</v>
      </c>
      <c r="B179" s="101" t="s">
        <v>3230</v>
      </c>
      <c r="C179" s="97" t="s">
        <v>3231</v>
      </c>
      <c r="D179" s="97" t="s">
        <v>653</v>
      </c>
      <c r="E179" s="97" t="s">
        <v>135</v>
      </c>
      <c r="F179" s="97" t="s">
        <v>136</v>
      </c>
      <c r="G179" s="97" t="s">
        <v>3232</v>
      </c>
      <c r="H179" s="98">
        <v>28</v>
      </c>
      <c r="I179" s="110" t="s">
        <v>3233</v>
      </c>
      <c r="J179" s="106" t="s">
        <v>3234</v>
      </c>
      <c r="K179" s="99">
        <v>30</v>
      </c>
      <c r="L179" s="99" t="s">
        <v>3233</v>
      </c>
      <c r="M179" s="86" t="s">
        <v>2758</v>
      </c>
      <c r="N179" s="374"/>
    </row>
    <row r="180" spans="1:14" s="87" customFormat="1" ht="26.4" x14ac:dyDescent="0.25">
      <c r="A180" s="102" t="s">
        <v>3235</v>
      </c>
      <c r="B180" s="100" t="s">
        <v>3230</v>
      </c>
      <c r="C180" s="94" t="s">
        <v>3231</v>
      </c>
      <c r="D180" s="94" t="s">
        <v>2240</v>
      </c>
      <c r="E180" s="94" t="s">
        <v>135</v>
      </c>
      <c r="F180" s="94" t="s">
        <v>136</v>
      </c>
      <c r="G180" s="94" t="s">
        <v>2241</v>
      </c>
      <c r="H180" s="95">
        <v>206</v>
      </c>
      <c r="I180" s="109" t="s">
        <v>3236</v>
      </c>
      <c r="J180" s="105"/>
      <c r="K180" s="96"/>
      <c r="L180" s="96"/>
      <c r="M180" s="86" t="s">
        <v>2758</v>
      </c>
      <c r="N180" s="374"/>
    </row>
    <row r="181" spans="1:14" s="87" customFormat="1" ht="26.4" x14ac:dyDescent="0.25">
      <c r="A181" s="103" t="s">
        <v>3237</v>
      </c>
      <c r="B181" s="101" t="s">
        <v>3230</v>
      </c>
      <c r="C181" s="97" t="s">
        <v>3231</v>
      </c>
      <c r="D181" s="97" t="s">
        <v>2357</v>
      </c>
      <c r="E181" s="97" t="s">
        <v>135</v>
      </c>
      <c r="F181" s="97" t="s">
        <v>136</v>
      </c>
      <c r="G181" s="97" t="s">
        <v>3238</v>
      </c>
      <c r="H181" s="98">
        <v>277</v>
      </c>
      <c r="I181" s="110" t="s">
        <v>3182</v>
      </c>
      <c r="J181" s="106" t="s">
        <v>3239</v>
      </c>
      <c r="K181" s="99">
        <v>289</v>
      </c>
      <c r="L181" s="99" t="s">
        <v>3240</v>
      </c>
      <c r="M181" s="86" t="s">
        <v>2758</v>
      </c>
      <c r="N181" s="374"/>
    </row>
    <row r="182" spans="1:14" s="87" customFormat="1" x14ac:dyDescent="0.25">
      <c r="A182" s="102"/>
      <c r="B182" s="100"/>
      <c r="C182" s="94"/>
      <c r="D182" s="94" t="s">
        <v>2357</v>
      </c>
      <c r="E182" s="94" t="s">
        <v>107</v>
      </c>
      <c r="F182" s="94" t="s">
        <v>98</v>
      </c>
      <c r="G182" s="94" t="s">
        <v>3241</v>
      </c>
      <c r="H182" s="95">
        <v>325</v>
      </c>
      <c r="I182" s="109" t="s">
        <v>3242</v>
      </c>
      <c r="J182" s="105"/>
      <c r="K182" s="96"/>
      <c r="L182" s="96"/>
      <c r="M182" s="86" t="s">
        <v>2758</v>
      </c>
      <c r="N182" s="374"/>
    </row>
    <row r="183" spans="1:14" s="87" customFormat="1" ht="26.4" x14ac:dyDescent="0.25">
      <c r="A183" s="103"/>
      <c r="B183" s="101"/>
      <c r="C183" s="97"/>
      <c r="D183" s="97" t="s">
        <v>653</v>
      </c>
      <c r="E183" s="97" t="s">
        <v>107</v>
      </c>
      <c r="F183" s="97" t="s">
        <v>98</v>
      </c>
      <c r="G183" s="106" t="s">
        <v>3234</v>
      </c>
      <c r="H183" s="98">
        <v>29</v>
      </c>
      <c r="I183" s="110" t="s">
        <v>3233</v>
      </c>
      <c r="J183" s="106"/>
      <c r="K183" s="99"/>
      <c r="L183" s="99"/>
      <c r="M183" s="86" t="s">
        <v>2758</v>
      </c>
      <c r="N183" s="374"/>
    </row>
    <row r="184" spans="1:14" s="87" customFormat="1" x14ac:dyDescent="0.25">
      <c r="A184" s="102"/>
      <c r="B184" s="100"/>
      <c r="C184" s="94"/>
      <c r="D184" s="94" t="s">
        <v>2240</v>
      </c>
      <c r="E184" s="94" t="s">
        <v>107</v>
      </c>
      <c r="F184" s="94" t="s">
        <v>98</v>
      </c>
      <c r="G184" s="94" t="s">
        <v>3243</v>
      </c>
      <c r="H184" s="95">
        <v>1898</v>
      </c>
      <c r="I184" s="109" t="s">
        <v>3205</v>
      </c>
      <c r="J184" s="105"/>
      <c r="K184" s="96"/>
      <c r="L184" s="96"/>
      <c r="M184" s="86" t="s">
        <v>2758</v>
      </c>
      <c r="N184" s="374"/>
    </row>
    <row r="185" spans="1:14" s="87" customFormat="1" ht="26.4" x14ac:dyDescent="0.25">
      <c r="A185" s="103" t="s">
        <v>3244</v>
      </c>
      <c r="B185" s="101" t="s">
        <v>3230</v>
      </c>
      <c r="C185" s="97" t="s">
        <v>3231</v>
      </c>
      <c r="D185" s="97" t="s">
        <v>1698</v>
      </c>
      <c r="E185" s="97" t="s">
        <v>107</v>
      </c>
      <c r="F185" s="97" t="s">
        <v>136</v>
      </c>
      <c r="G185" s="97" t="s">
        <v>1702</v>
      </c>
      <c r="H185" s="98">
        <v>275</v>
      </c>
      <c r="I185" s="110" t="s">
        <v>3182</v>
      </c>
      <c r="J185" s="106" t="s">
        <v>3245</v>
      </c>
      <c r="K185" s="99">
        <v>345</v>
      </c>
      <c r="L185" s="99" t="s">
        <v>3246</v>
      </c>
      <c r="M185" s="86" t="s">
        <v>2758</v>
      </c>
      <c r="N185" s="374"/>
    </row>
    <row r="186" spans="1:14" s="87" customFormat="1" ht="26.4" x14ac:dyDescent="0.25">
      <c r="A186" s="102" t="s">
        <v>3247</v>
      </c>
      <c r="B186" s="100" t="s">
        <v>3230</v>
      </c>
      <c r="C186" s="94" t="s">
        <v>3231</v>
      </c>
      <c r="D186" s="94" t="s">
        <v>1721</v>
      </c>
      <c r="E186" s="94" t="s">
        <v>107</v>
      </c>
      <c r="F186" s="94" t="s">
        <v>136</v>
      </c>
      <c r="G186" s="94" t="s">
        <v>3248</v>
      </c>
      <c r="H186" s="95">
        <v>2001</v>
      </c>
      <c r="I186" s="109" t="s">
        <v>3249</v>
      </c>
      <c r="J186" s="105" t="s">
        <v>3250</v>
      </c>
      <c r="K186" s="96">
        <v>679</v>
      </c>
      <c r="L186" s="96" t="s">
        <v>3251</v>
      </c>
      <c r="M186" s="86" t="s">
        <v>2758</v>
      </c>
      <c r="N186" s="374"/>
    </row>
    <row r="187" spans="1:14" s="87" customFormat="1" ht="26.4" x14ac:dyDescent="0.25">
      <c r="A187" s="103" t="s">
        <v>3252</v>
      </c>
      <c r="B187" s="101" t="s">
        <v>3230</v>
      </c>
      <c r="C187" s="97" t="s">
        <v>3231</v>
      </c>
      <c r="D187" s="97" t="s">
        <v>1740</v>
      </c>
      <c r="E187" s="97" t="s">
        <v>107</v>
      </c>
      <c r="F187" s="97" t="s">
        <v>136</v>
      </c>
      <c r="G187" s="97" t="s">
        <v>3253</v>
      </c>
      <c r="H187" s="98">
        <v>359</v>
      </c>
      <c r="I187" s="110" t="s">
        <v>3254</v>
      </c>
      <c r="J187" s="106" t="s">
        <v>3255</v>
      </c>
      <c r="K187" s="99">
        <v>253</v>
      </c>
      <c r="L187" s="99" t="s">
        <v>3256</v>
      </c>
      <c r="M187" s="86" t="s">
        <v>2758</v>
      </c>
      <c r="N187" s="374"/>
    </row>
    <row r="188" spans="1:14" s="87" customFormat="1" ht="26.4" x14ac:dyDescent="0.25">
      <c r="A188" s="102" t="s">
        <v>3257</v>
      </c>
      <c r="B188" s="100" t="s">
        <v>3230</v>
      </c>
      <c r="C188" s="94" t="s">
        <v>3231</v>
      </c>
      <c r="D188" s="94" t="s">
        <v>1767</v>
      </c>
      <c r="E188" s="94" t="s">
        <v>107</v>
      </c>
      <c r="F188" s="94" t="s">
        <v>136</v>
      </c>
      <c r="G188" s="94" t="s">
        <v>3258</v>
      </c>
      <c r="H188" s="95" t="s">
        <v>3259</v>
      </c>
      <c r="I188" s="109" t="s">
        <v>3260</v>
      </c>
      <c r="J188" s="105" t="s">
        <v>1774</v>
      </c>
      <c r="K188" s="96">
        <v>221</v>
      </c>
      <c r="L188" s="96" t="s">
        <v>3256</v>
      </c>
      <c r="M188" s="86" t="s">
        <v>2758</v>
      </c>
      <c r="N188" s="374"/>
    </row>
    <row r="189" spans="1:14" s="87" customFormat="1" ht="26.4" x14ac:dyDescent="0.25">
      <c r="A189" s="103" t="s">
        <v>3261</v>
      </c>
      <c r="B189" s="101" t="s">
        <v>3230</v>
      </c>
      <c r="C189" s="97" t="s">
        <v>3231</v>
      </c>
      <c r="D189" s="97" t="s">
        <v>1791</v>
      </c>
      <c r="E189" s="97" t="s">
        <v>107</v>
      </c>
      <c r="F189" s="97" t="s">
        <v>136</v>
      </c>
      <c r="G189" s="97" t="s">
        <v>3262</v>
      </c>
      <c r="H189" s="98">
        <v>717</v>
      </c>
      <c r="I189" s="110" t="s">
        <v>3263</v>
      </c>
      <c r="J189" s="106" t="s">
        <v>126</v>
      </c>
      <c r="K189" s="99">
        <v>669</v>
      </c>
      <c r="L189" s="99" t="s">
        <v>3264</v>
      </c>
      <c r="M189" s="86" t="s">
        <v>2758</v>
      </c>
      <c r="N189" s="374"/>
    </row>
    <row r="190" spans="1:14" s="87" customFormat="1" ht="26.4" x14ac:dyDescent="0.25">
      <c r="A190" s="102" t="s">
        <v>3265</v>
      </c>
      <c r="B190" s="100" t="s">
        <v>3230</v>
      </c>
      <c r="C190" s="94" t="s">
        <v>3231</v>
      </c>
      <c r="D190" s="94" t="s">
        <v>1827</v>
      </c>
      <c r="E190" s="94" t="s">
        <v>107</v>
      </c>
      <c r="F190" s="94" t="s">
        <v>136</v>
      </c>
      <c r="G190" s="94" t="s">
        <v>3266</v>
      </c>
      <c r="H190" s="95" t="s">
        <v>3267</v>
      </c>
      <c r="I190" s="109" t="s">
        <v>3268</v>
      </c>
      <c r="J190" s="105" t="s">
        <v>3269</v>
      </c>
      <c r="K190" s="96">
        <v>9</v>
      </c>
      <c r="L190" s="96" t="s">
        <v>3228</v>
      </c>
      <c r="M190" s="86" t="s">
        <v>2758</v>
      </c>
      <c r="N190" s="374"/>
    </row>
    <row r="191" spans="1:14" s="87" customFormat="1" ht="26.4" x14ac:dyDescent="0.25">
      <c r="A191" s="103" t="s">
        <v>3270</v>
      </c>
      <c r="B191" s="101" t="s">
        <v>3230</v>
      </c>
      <c r="C191" s="97" t="s">
        <v>3231</v>
      </c>
      <c r="D191" s="97" t="s">
        <v>26</v>
      </c>
      <c r="E191" s="97" t="s">
        <v>107</v>
      </c>
      <c r="F191" s="97" t="s">
        <v>136</v>
      </c>
      <c r="G191" s="97" t="s">
        <v>3271</v>
      </c>
      <c r="H191" s="98">
        <v>477</v>
      </c>
      <c r="I191" s="110" t="s">
        <v>3062</v>
      </c>
      <c r="J191" s="106" t="s">
        <v>3272</v>
      </c>
      <c r="K191" s="99">
        <v>246</v>
      </c>
      <c r="L191" s="99" t="s">
        <v>2883</v>
      </c>
      <c r="M191" s="86" t="s">
        <v>2758</v>
      </c>
      <c r="N191" s="374"/>
    </row>
    <row r="192" spans="1:14" s="87" customFormat="1" ht="26.4" x14ac:dyDescent="0.25">
      <c r="A192" s="102" t="s">
        <v>3273</v>
      </c>
      <c r="B192" s="100" t="s">
        <v>3230</v>
      </c>
      <c r="C192" s="94" t="s">
        <v>3231</v>
      </c>
      <c r="D192" s="94" t="s">
        <v>1865</v>
      </c>
      <c r="E192" s="94" t="s">
        <v>107</v>
      </c>
      <c r="F192" s="94" t="s">
        <v>136</v>
      </c>
      <c r="G192" s="94" t="s">
        <v>3274</v>
      </c>
      <c r="H192" s="95">
        <v>478</v>
      </c>
      <c r="I192" s="109" t="s">
        <v>3062</v>
      </c>
      <c r="J192" s="105" t="s">
        <v>3275</v>
      </c>
      <c r="K192" s="96">
        <v>264</v>
      </c>
      <c r="L192" s="96" t="s">
        <v>3276</v>
      </c>
      <c r="M192" s="86" t="s">
        <v>2758</v>
      </c>
      <c r="N192" s="374"/>
    </row>
    <row r="193" spans="1:14" s="87" customFormat="1" ht="26.4" x14ac:dyDescent="0.25">
      <c r="A193" s="103" t="s">
        <v>3277</v>
      </c>
      <c r="B193" s="101" t="s">
        <v>3230</v>
      </c>
      <c r="C193" s="97" t="s">
        <v>3231</v>
      </c>
      <c r="D193" s="97" t="s">
        <v>1893</v>
      </c>
      <c r="E193" s="97" t="s">
        <v>107</v>
      </c>
      <c r="F193" s="97" t="s">
        <v>136</v>
      </c>
      <c r="G193" s="97" t="s">
        <v>3278</v>
      </c>
      <c r="H193" s="98" t="s">
        <v>3279</v>
      </c>
      <c r="I193" s="110" t="s">
        <v>3268</v>
      </c>
      <c r="J193" s="106" t="s">
        <v>3280</v>
      </c>
      <c r="K193" s="99">
        <v>213</v>
      </c>
      <c r="L193" s="99" t="s">
        <v>3256</v>
      </c>
      <c r="M193" s="86" t="s">
        <v>2758</v>
      </c>
      <c r="N193" s="374"/>
    </row>
    <row r="194" spans="1:14" s="87" customFormat="1" ht="26.4" x14ac:dyDescent="0.25">
      <c r="A194" s="102" t="s">
        <v>3281</v>
      </c>
      <c r="B194" s="100" t="s">
        <v>3230</v>
      </c>
      <c r="C194" s="94" t="s">
        <v>3231</v>
      </c>
      <c r="D194" s="94" t="s">
        <v>1914</v>
      </c>
      <c r="E194" s="94" t="s">
        <v>107</v>
      </c>
      <c r="F194" s="94" t="s">
        <v>136</v>
      </c>
      <c r="G194" s="94" t="s">
        <v>3282</v>
      </c>
      <c r="H194" s="95" t="s">
        <v>3283</v>
      </c>
      <c r="I194" s="109" t="s">
        <v>3268</v>
      </c>
      <c r="J194" s="105" t="s">
        <v>3284</v>
      </c>
      <c r="K194" s="96">
        <v>222</v>
      </c>
      <c r="L194" s="96" t="s">
        <v>3256</v>
      </c>
      <c r="M194" s="86" t="s">
        <v>2758</v>
      </c>
      <c r="N194" s="374"/>
    </row>
    <row r="195" spans="1:14" s="87" customFormat="1" ht="26.4" x14ac:dyDescent="0.25">
      <c r="A195" s="103" t="s">
        <v>3285</v>
      </c>
      <c r="B195" s="101" t="s">
        <v>3230</v>
      </c>
      <c r="C195" s="97" t="s">
        <v>3231</v>
      </c>
      <c r="D195" s="97" t="s">
        <v>1932</v>
      </c>
      <c r="E195" s="97" t="s">
        <v>107</v>
      </c>
      <c r="F195" s="97" t="s">
        <v>136</v>
      </c>
      <c r="G195" s="97" t="s">
        <v>3286</v>
      </c>
      <c r="H195" s="98">
        <v>282</v>
      </c>
      <c r="I195" s="110" t="s">
        <v>3182</v>
      </c>
      <c r="J195" s="106" t="s">
        <v>3287</v>
      </c>
      <c r="K195" s="99">
        <v>313</v>
      </c>
      <c r="L195" s="99" t="s">
        <v>3288</v>
      </c>
      <c r="M195" s="86" t="s">
        <v>2758</v>
      </c>
      <c r="N195" s="374"/>
    </row>
    <row r="196" spans="1:14" s="87" customFormat="1" ht="26.4" x14ac:dyDescent="0.25">
      <c r="A196" s="102" t="s">
        <v>3289</v>
      </c>
      <c r="B196" s="100" t="s">
        <v>3230</v>
      </c>
      <c r="C196" s="94" t="s">
        <v>3231</v>
      </c>
      <c r="D196" s="94" t="s">
        <v>1956</v>
      </c>
      <c r="E196" s="94" t="s">
        <v>107</v>
      </c>
      <c r="F196" s="94" t="s">
        <v>136</v>
      </c>
      <c r="G196" s="94" t="s">
        <v>3290</v>
      </c>
      <c r="H196" s="95">
        <v>566</v>
      </c>
      <c r="I196" s="109" t="s">
        <v>3004</v>
      </c>
      <c r="J196" s="105" t="s">
        <v>3291</v>
      </c>
      <c r="K196" s="96">
        <v>226</v>
      </c>
      <c r="L196" s="96" t="s">
        <v>3256</v>
      </c>
      <c r="M196" s="86" t="s">
        <v>2758</v>
      </c>
      <c r="N196" s="374"/>
    </row>
    <row r="197" spans="1:14" s="87" customFormat="1" ht="26.4" x14ac:dyDescent="0.25">
      <c r="A197" s="103" t="s">
        <v>3292</v>
      </c>
      <c r="B197" s="101" t="s">
        <v>3230</v>
      </c>
      <c r="C197" s="97" t="s">
        <v>3231</v>
      </c>
      <c r="D197" s="97" t="s">
        <v>1971</v>
      </c>
      <c r="E197" s="97" t="s">
        <v>107</v>
      </c>
      <c r="F197" s="97" t="s">
        <v>136</v>
      </c>
      <c r="G197" s="97" t="s">
        <v>1972</v>
      </c>
      <c r="H197" s="98">
        <v>278</v>
      </c>
      <c r="I197" s="110" t="s">
        <v>3182</v>
      </c>
      <c r="J197" s="106" t="s">
        <v>3293</v>
      </c>
      <c r="K197" s="99">
        <v>127</v>
      </c>
      <c r="L197" s="99" t="s">
        <v>3150</v>
      </c>
      <c r="M197" s="86" t="s">
        <v>2758</v>
      </c>
      <c r="N197" s="374"/>
    </row>
    <row r="198" spans="1:14" s="87" customFormat="1" ht="26.4" x14ac:dyDescent="0.25">
      <c r="A198" s="102" t="s">
        <v>3294</v>
      </c>
      <c r="B198" s="100" t="s">
        <v>3230</v>
      </c>
      <c r="C198" s="94" t="s">
        <v>3231</v>
      </c>
      <c r="D198" s="94" t="s">
        <v>2001</v>
      </c>
      <c r="E198" s="94" t="s">
        <v>107</v>
      </c>
      <c r="F198" s="94" t="s">
        <v>136</v>
      </c>
      <c r="G198" s="94" t="s">
        <v>3295</v>
      </c>
      <c r="H198" s="95">
        <v>203</v>
      </c>
      <c r="I198" s="109" t="s">
        <v>3296</v>
      </c>
      <c r="J198" s="105" t="s">
        <v>2011</v>
      </c>
      <c r="K198" s="96">
        <v>248</v>
      </c>
      <c r="L198" s="96" t="s">
        <v>2883</v>
      </c>
      <c r="M198" s="86" t="s">
        <v>2758</v>
      </c>
      <c r="N198" s="374"/>
    </row>
    <row r="199" spans="1:14" s="87" customFormat="1" ht="26.4" x14ac:dyDescent="0.25">
      <c r="A199" s="103" t="s">
        <v>3297</v>
      </c>
      <c r="B199" s="101" t="s">
        <v>3230</v>
      </c>
      <c r="C199" s="97" t="s">
        <v>3231</v>
      </c>
      <c r="D199" s="97" t="s">
        <v>2030</v>
      </c>
      <c r="E199" s="97" t="s">
        <v>107</v>
      </c>
      <c r="F199" s="97" t="s">
        <v>136</v>
      </c>
      <c r="G199" s="97" t="s">
        <v>3298</v>
      </c>
      <c r="H199" s="98">
        <v>84</v>
      </c>
      <c r="I199" s="110" t="s">
        <v>3299</v>
      </c>
      <c r="J199" s="106" t="s">
        <v>3300</v>
      </c>
      <c r="K199" s="99">
        <v>491</v>
      </c>
      <c r="L199" s="99" t="s">
        <v>3301</v>
      </c>
      <c r="M199" s="86" t="s">
        <v>2758</v>
      </c>
      <c r="N199" s="374"/>
    </row>
    <row r="200" spans="1:14" s="87" customFormat="1" ht="26.4" x14ac:dyDescent="0.25">
      <c r="A200" s="102" t="s">
        <v>3302</v>
      </c>
      <c r="B200" s="100" t="s">
        <v>3230</v>
      </c>
      <c r="C200" s="94" t="s">
        <v>3231</v>
      </c>
      <c r="D200" s="94" t="s">
        <v>2044</v>
      </c>
      <c r="E200" s="94" t="s">
        <v>107</v>
      </c>
      <c r="F200" s="94" t="s">
        <v>136</v>
      </c>
      <c r="G200" s="94" t="s">
        <v>3303</v>
      </c>
      <c r="H200" s="95">
        <v>602</v>
      </c>
      <c r="I200" s="109" t="s">
        <v>3304</v>
      </c>
      <c r="J200" s="105" t="s">
        <v>3305</v>
      </c>
      <c r="K200" s="96">
        <v>936</v>
      </c>
      <c r="L200" s="96" t="s">
        <v>3306</v>
      </c>
      <c r="M200" s="86" t="s">
        <v>2758</v>
      </c>
      <c r="N200" s="374"/>
    </row>
    <row r="201" spans="1:14" s="87" customFormat="1" ht="26.4" x14ac:dyDescent="0.25">
      <c r="A201" s="103" t="s">
        <v>3307</v>
      </c>
      <c r="B201" s="101" t="s">
        <v>3230</v>
      </c>
      <c r="C201" s="97" t="s">
        <v>3231</v>
      </c>
      <c r="D201" s="97" t="s">
        <v>2073</v>
      </c>
      <c r="E201" s="97" t="s">
        <v>107</v>
      </c>
      <c r="F201" s="97" t="s">
        <v>136</v>
      </c>
      <c r="G201" s="97" t="s">
        <v>3308</v>
      </c>
      <c r="H201" s="98" t="s">
        <v>3309</v>
      </c>
      <c r="I201" s="110" t="s">
        <v>3268</v>
      </c>
      <c r="J201" s="106" t="s">
        <v>3310</v>
      </c>
      <c r="K201" s="99">
        <v>497</v>
      </c>
      <c r="L201" s="99" t="s">
        <v>3311</v>
      </c>
      <c r="M201" s="86" t="s">
        <v>2758</v>
      </c>
      <c r="N201" s="374"/>
    </row>
    <row r="202" spans="1:14" s="87" customFormat="1" ht="26.4" x14ac:dyDescent="0.25">
      <c r="A202" s="102" t="s">
        <v>3312</v>
      </c>
      <c r="B202" s="100" t="s">
        <v>3230</v>
      </c>
      <c r="C202" s="94" t="s">
        <v>3231</v>
      </c>
      <c r="D202" s="94" t="s">
        <v>2095</v>
      </c>
      <c r="E202" s="94" t="s">
        <v>107</v>
      </c>
      <c r="F202" s="94" t="s">
        <v>136</v>
      </c>
      <c r="G202" s="94" t="s">
        <v>2096</v>
      </c>
      <c r="H202" s="95">
        <v>53</v>
      </c>
      <c r="I202" s="109" t="s">
        <v>3185</v>
      </c>
      <c r="J202" s="105"/>
      <c r="K202" s="96"/>
      <c r="L202" s="96"/>
      <c r="M202" s="86" t="s">
        <v>2758</v>
      </c>
      <c r="N202" s="374"/>
    </row>
    <row r="203" spans="1:14" s="87" customFormat="1" ht="26.4" x14ac:dyDescent="0.25">
      <c r="A203" s="103" t="s">
        <v>3313</v>
      </c>
      <c r="B203" s="101" t="s">
        <v>3230</v>
      </c>
      <c r="C203" s="97" t="s">
        <v>3231</v>
      </c>
      <c r="D203" s="97" t="s">
        <v>2174</v>
      </c>
      <c r="E203" s="97" t="s">
        <v>107</v>
      </c>
      <c r="F203" s="97" t="s">
        <v>136</v>
      </c>
      <c r="G203" s="106" t="s">
        <v>3314</v>
      </c>
      <c r="H203" s="98">
        <v>276</v>
      </c>
      <c r="I203" s="110" t="s">
        <v>3182</v>
      </c>
      <c r="J203" s="106" t="s">
        <v>3315</v>
      </c>
      <c r="K203" s="99">
        <v>365</v>
      </c>
      <c r="L203" s="99" t="s">
        <v>3023</v>
      </c>
      <c r="M203" s="86" t="s">
        <v>2758</v>
      </c>
      <c r="N203" s="374"/>
    </row>
    <row r="204" spans="1:14" s="87" customFormat="1" ht="26.4" x14ac:dyDescent="0.25">
      <c r="A204" s="102" t="s">
        <v>3316</v>
      </c>
      <c r="B204" s="100" t="s">
        <v>3230</v>
      </c>
      <c r="C204" s="94" t="s">
        <v>3231</v>
      </c>
      <c r="D204" s="94" t="s">
        <v>2193</v>
      </c>
      <c r="E204" s="94" t="s">
        <v>107</v>
      </c>
      <c r="F204" s="94" t="s">
        <v>136</v>
      </c>
      <c r="G204" s="94" t="s">
        <v>3317</v>
      </c>
      <c r="H204" s="95" t="s">
        <v>3318</v>
      </c>
      <c r="I204" s="109" t="s">
        <v>3268</v>
      </c>
      <c r="J204" s="105" t="s">
        <v>3319</v>
      </c>
      <c r="K204" s="96">
        <v>347</v>
      </c>
      <c r="L204" s="96" t="s">
        <v>3320</v>
      </c>
      <c r="M204" s="86" t="s">
        <v>2758</v>
      </c>
      <c r="N204" s="374"/>
    </row>
    <row r="205" spans="1:14" s="87" customFormat="1" ht="26.4" x14ac:dyDescent="0.25">
      <c r="A205" s="103" t="s">
        <v>3321</v>
      </c>
      <c r="B205" s="101" t="s">
        <v>3230</v>
      </c>
      <c r="C205" s="97" t="s">
        <v>3231</v>
      </c>
      <c r="D205" s="97" t="s">
        <v>2215</v>
      </c>
      <c r="E205" s="97" t="s">
        <v>107</v>
      </c>
      <c r="F205" s="97" t="s">
        <v>136</v>
      </c>
      <c r="G205" s="106" t="s">
        <v>2234</v>
      </c>
      <c r="H205" s="98">
        <v>455</v>
      </c>
      <c r="I205" s="110" t="s">
        <v>3322</v>
      </c>
      <c r="J205" s="106" t="s">
        <v>3323</v>
      </c>
      <c r="K205" s="99">
        <v>495</v>
      </c>
      <c r="L205" s="99" t="s">
        <v>3324</v>
      </c>
      <c r="M205" s="86" t="s">
        <v>2758</v>
      </c>
      <c r="N205" s="374"/>
    </row>
    <row r="206" spans="1:14" s="87" customFormat="1" ht="26.4" x14ac:dyDescent="0.25">
      <c r="A206" s="102" t="s">
        <v>3325</v>
      </c>
      <c r="B206" s="100" t="s">
        <v>3230</v>
      </c>
      <c r="C206" s="94" t="s">
        <v>3231</v>
      </c>
      <c r="D206" s="94" t="s">
        <v>2287</v>
      </c>
      <c r="E206" s="94" t="s">
        <v>107</v>
      </c>
      <c r="F206" s="94" t="s">
        <v>136</v>
      </c>
      <c r="G206" s="94" t="s">
        <v>3326</v>
      </c>
      <c r="H206" s="95">
        <v>197</v>
      </c>
      <c r="I206" s="109" t="s">
        <v>3327</v>
      </c>
      <c r="J206" s="105" t="s">
        <v>3328</v>
      </c>
      <c r="K206" s="96">
        <v>78</v>
      </c>
      <c r="L206" s="96" t="s">
        <v>3097</v>
      </c>
      <c r="M206" s="86" t="s">
        <v>2758</v>
      </c>
      <c r="N206" s="374"/>
    </row>
    <row r="207" spans="1:14" s="87" customFormat="1" ht="26.4" x14ac:dyDescent="0.25">
      <c r="A207" s="103" t="s">
        <v>3329</v>
      </c>
      <c r="B207" s="101" t="s">
        <v>3230</v>
      </c>
      <c r="C207" s="97" t="s">
        <v>3231</v>
      </c>
      <c r="D207" s="97" t="s">
        <v>2333</v>
      </c>
      <c r="E207" s="97" t="s">
        <v>107</v>
      </c>
      <c r="F207" s="97" t="s">
        <v>136</v>
      </c>
      <c r="G207" s="97" t="s">
        <v>3330</v>
      </c>
      <c r="H207" s="98">
        <v>445</v>
      </c>
      <c r="I207" s="110" t="s">
        <v>3331</v>
      </c>
      <c r="J207" s="106" t="s">
        <v>3332</v>
      </c>
      <c r="K207" s="99">
        <v>21</v>
      </c>
      <c r="L207" s="99" t="s">
        <v>3233</v>
      </c>
      <c r="M207" s="86" t="s">
        <v>2758</v>
      </c>
      <c r="N207" s="374"/>
    </row>
    <row r="208" spans="1:14" s="87" customFormat="1" ht="26.4" x14ac:dyDescent="0.25">
      <c r="A208" s="102" t="s">
        <v>3333</v>
      </c>
      <c r="B208" s="100" t="s">
        <v>3230</v>
      </c>
      <c r="C208" s="94" t="s">
        <v>3231</v>
      </c>
      <c r="D208" s="94" t="s">
        <v>2400</v>
      </c>
      <c r="E208" s="94" t="s">
        <v>107</v>
      </c>
      <c r="F208" s="94" t="s">
        <v>136</v>
      </c>
      <c r="G208" s="94" t="s">
        <v>3334</v>
      </c>
      <c r="H208" s="95" t="s">
        <v>3335</v>
      </c>
      <c r="I208" s="109" t="s">
        <v>3268</v>
      </c>
      <c r="J208" s="105" t="s">
        <v>3336</v>
      </c>
      <c r="K208" s="96">
        <v>220</v>
      </c>
      <c r="L208" s="96" t="s">
        <v>3256</v>
      </c>
      <c r="M208" s="86" t="s">
        <v>2758</v>
      </c>
      <c r="N208" s="374"/>
    </row>
    <row r="209" spans="1:14" s="87" customFormat="1" x14ac:dyDescent="0.25">
      <c r="A209" s="103"/>
      <c r="B209" s="101"/>
      <c r="C209" s="97"/>
      <c r="D209" s="97" t="s">
        <v>26</v>
      </c>
      <c r="E209" s="97" t="s">
        <v>84</v>
      </c>
      <c r="F209" s="97" t="s">
        <v>77</v>
      </c>
      <c r="G209" s="97" t="s">
        <v>3272</v>
      </c>
      <c r="H209" s="98">
        <v>245</v>
      </c>
      <c r="I209" s="110" t="s">
        <v>2883</v>
      </c>
      <c r="J209" s="106"/>
      <c r="K209" s="99"/>
      <c r="L209" s="99"/>
      <c r="M209" s="86" t="s">
        <v>2758</v>
      </c>
      <c r="N209" s="374"/>
    </row>
    <row r="210" spans="1:14" s="87" customFormat="1" x14ac:dyDescent="0.25">
      <c r="A210" s="102"/>
      <c r="B210" s="100"/>
      <c r="C210" s="94"/>
      <c r="D210" s="94" t="s">
        <v>26</v>
      </c>
      <c r="E210" s="94" t="s">
        <v>84</v>
      </c>
      <c r="F210" s="94" t="s">
        <v>77</v>
      </c>
      <c r="G210" s="94" t="s">
        <v>3337</v>
      </c>
      <c r="H210" s="95">
        <v>431</v>
      </c>
      <c r="I210" s="109" t="s">
        <v>3202</v>
      </c>
      <c r="J210" s="105"/>
      <c r="K210" s="96"/>
      <c r="L210" s="96"/>
      <c r="M210" s="86" t="s">
        <v>2758</v>
      </c>
      <c r="N210" s="374"/>
    </row>
    <row r="211" spans="1:14" s="87" customFormat="1" x14ac:dyDescent="0.25">
      <c r="A211" s="103"/>
      <c r="B211" s="101"/>
      <c r="C211" s="97"/>
      <c r="D211" s="97" t="s">
        <v>26</v>
      </c>
      <c r="E211" s="97" t="s">
        <v>84</v>
      </c>
      <c r="F211" s="97" t="s">
        <v>77</v>
      </c>
      <c r="G211" s="97" t="s">
        <v>3338</v>
      </c>
      <c r="H211" s="98">
        <v>432</v>
      </c>
      <c r="I211" s="110" t="s">
        <v>3202</v>
      </c>
      <c r="J211" s="106"/>
      <c r="K211" s="99"/>
      <c r="L211" s="99"/>
      <c r="M211" s="86" t="s">
        <v>2758</v>
      </c>
      <c r="N211" s="374"/>
    </row>
    <row r="212" spans="1:14" s="87" customFormat="1" x14ac:dyDescent="0.25">
      <c r="A212" s="102"/>
      <c r="B212" s="100"/>
      <c r="C212" s="94"/>
      <c r="D212" s="94" t="s">
        <v>1865</v>
      </c>
      <c r="E212" s="94" t="s">
        <v>84</v>
      </c>
      <c r="F212" s="94" t="s">
        <v>77</v>
      </c>
      <c r="G212" s="94" t="s">
        <v>3339</v>
      </c>
      <c r="H212" s="95">
        <v>17</v>
      </c>
      <c r="I212" s="109" t="s">
        <v>2789</v>
      </c>
      <c r="J212" s="105"/>
      <c r="K212" s="96"/>
      <c r="L212" s="96"/>
      <c r="M212" s="86" t="s">
        <v>2758</v>
      </c>
      <c r="N212" s="374"/>
    </row>
    <row r="213" spans="1:14" s="87" customFormat="1" x14ac:dyDescent="0.25">
      <c r="A213" s="103"/>
      <c r="B213" s="101"/>
      <c r="C213" s="97"/>
      <c r="D213" s="97" t="s">
        <v>26</v>
      </c>
      <c r="E213" s="97" t="s">
        <v>84</v>
      </c>
      <c r="F213" s="97" t="s">
        <v>77</v>
      </c>
      <c r="G213" s="97" t="s">
        <v>3340</v>
      </c>
      <c r="H213" s="98">
        <v>433</v>
      </c>
      <c r="I213" s="110" t="s">
        <v>3202</v>
      </c>
      <c r="J213" s="106"/>
      <c r="K213" s="99"/>
      <c r="L213" s="99"/>
      <c r="M213" s="86" t="s">
        <v>2758</v>
      </c>
      <c r="N213" s="374"/>
    </row>
    <row r="214" spans="1:14" s="87" customFormat="1" x14ac:dyDescent="0.25">
      <c r="A214" s="102"/>
      <c r="B214" s="100"/>
      <c r="C214" s="94"/>
      <c r="D214" s="94" t="s">
        <v>26</v>
      </c>
      <c r="E214" s="94" t="s">
        <v>84</v>
      </c>
      <c r="F214" s="94" t="s">
        <v>77</v>
      </c>
      <c r="G214" s="94" t="s">
        <v>3341</v>
      </c>
      <c r="H214" s="95">
        <v>435</v>
      </c>
      <c r="I214" s="109" t="s">
        <v>3202</v>
      </c>
      <c r="J214" s="105"/>
      <c r="K214" s="96"/>
      <c r="L214" s="96"/>
      <c r="M214" s="86" t="s">
        <v>2758</v>
      </c>
      <c r="N214" s="374"/>
    </row>
    <row r="215" spans="1:14" s="87" customFormat="1" x14ac:dyDescent="0.25">
      <c r="A215" s="103"/>
      <c r="B215" s="101"/>
      <c r="C215" s="97"/>
      <c r="D215" s="97" t="s">
        <v>1791</v>
      </c>
      <c r="E215" s="97" t="s">
        <v>84</v>
      </c>
      <c r="F215" s="97" t="s">
        <v>77</v>
      </c>
      <c r="G215" s="97" t="s">
        <v>3342</v>
      </c>
      <c r="H215" s="98">
        <v>149</v>
      </c>
      <c r="I215" s="110" t="s">
        <v>3343</v>
      </c>
      <c r="J215" s="106"/>
      <c r="K215" s="99"/>
      <c r="L215" s="99"/>
      <c r="M215" s="86" t="s">
        <v>2758</v>
      </c>
      <c r="N215" s="374"/>
    </row>
    <row r="216" spans="1:14" s="87" customFormat="1" x14ac:dyDescent="0.25">
      <c r="A216" s="102"/>
      <c r="B216" s="100"/>
      <c r="C216" s="94"/>
      <c r="D216" s="94" t="s">
        <v>1791</v>
      </c>
      <c r="E216" s="94" t="s">
        <v>84</v>
      </c>
      <c r="F216" s="94" t="s">
        <v>77</v>
      </c>
      <c r="G216" s="94" t="s">
        <v>3344</v>
      </c>
      <c r="H216" s="95">
        <v>956</v>
      </c>
      <c r="I216" s="109" t="s">
        <v>3306</v>
      </c>
      <c r="J216" s="105"/>
      <c r="K216" s="96"/>
      <c r="L216" s="96"/>
      <c r="M216" s="86" t="s">
        <v>2758</v>
      </c>
      <c r="N216" s="374"/>
    </row>
    <row r="217" spans="1:14" s="87" customFormat="1" x14ac:dyDescent="0.25">
      <c r="A217" s="103"/>
      <c r="B217" s="101"/>
      <c r="C217" s="97"/>
      <c r="D217" s="97" t="s">
        <v>653</v>
      </c>
      <c r="E217" s="97" t="s">
        <v>84</v>
      </c>
      <c r="F217" s="97" t="s">
        <v>77</v>
      </c>
      <c r="G217" s="97" t="s">
        <v>3345</v>
      </c>
      <c r="H217" s="98">
        <v>341</v>
      </c>
      <c r="I217" s="110" t="s">
        <v>3346</v>
      </c>
      <c r="J217" s="106"/>
      <c r="K217" s="99"/>
      <c r="L217" s="99"/>
      <c r="M217" s="86" t="s">
        <v>2758</v>
      </c>
      <c r="N217" s="374"/>
    </row>
    <row r="218" spans="1:14" s="87" customFormat="1" ht="26.4" x14ac:dyDescent="0.25">
      <c r="A218" s="102"/>
      <c r="B218" s="100"/>
      <c r="C218" s="94"/>
      <c r="D218" s="94" t="s">
        <v>2174</v>
      </c>
      <c r="E218" s="94" t="s">
        <v>84</v>
      </c>
      <c r="F218" s="94" t="s">
        <v>77</v>
      </c>
      <c r="G218" s="94" t="s">
        <v>2040</v>
      </c>
      <c r="H218" s="95">
        <v>104</v>
      </c>
      <c r="I218" s="109" t="s">
        <v>2780</v>
      </c>
      <c r="J218" s="105"/>
      <c r="K218" s="96"/>
      <c r="L218" s="96"/>
      <c r="M218" s="86" t="s">
        <v>2758</v>
      </c>
      <c r="N218" s="374"/>
    </row>
    <row r="219" spans="1:14" s="87" customFormat="1" x14ac:dyDescent="0.25">
      <c r="A219" s="103"/>
      <c r="B219" s="101"/>
      <c r="C219" s="97"/>
      <c r="D219" s="97" t="s">
        <v>2333</v>
      </c>
      <c r="E219" s="97" t="s">
        <v>84</v>
      </c>
      <c r="F219" s="97" t="s">
        <v>77</v>
      </c>
      <c r="G219" s="97" t="s">
        <v>3332</v>
      </c>
      <c r="H219" s="98">
        <v>20</v>
      </c>
      <c r="I219" s="110" t="s">
        <v>3233</v>
      </c>
      <c r="J219" s="106"/>
      <c r="K219" s="99"/>
      <c r="L219" s="99"/>
      <c r="M219" s="86" t="s">
        <v>2758</v>
      </c>
      <c r="N219" s="374"/>
    </row>
    <row r="220" spans="1:14" s="87" customFormat="1" x14ac:dyDescent="0.25">
      <c r="A220" s="102"/>
      <c r="B220" s="100"/>
      <c r="C220" s="94"/>
      <c r="D220" s="94" t="s">
        <v>1767</v>
      </c>
      <c r="E220" s="94" t="s">
        <v>84</v>
      </c>
      <c r="F220" s="94" t="s">
        <v>77</v>
      </c>
      <c r="G220" s="94" t="s">
        <v>3347</v>
      </c>
      <c r="H220" s="95" t="s">
        <v>3348</v>
      </c>
      <c r="I220" s="109" t="s">
        <v>3036</v>
      </c>
      <c r="J220" s="105"/>
      <c r="K220" s="96"/>
      <c r="L220" s="96"/>
      <c r="M220" s="86" t="s">
        <v>2758</v>
      </c>
      <c r="N220" s="374"/>
    </row>
    <row r="221" spans="1:14" s="87" customFormat="1" x14ac:dyDescent="0.25">
      <c r="A221" s="103"/>
      <c r="B221" s="101"/>
      <c r="C221" s="97"/>
      <c r="D221" s="97" t="s">
        <v>1791</v>
      </c>
      <c r="E221" s="97" t="s">
        <v>84</v>
      </c>
      <c r="F221" s="97" t="s">
        <v>77</v>
      </c>
      <c r="G221" s="97" t="s">
        <v>3349</v>
      </c>
      <c r="H221" s="98" t="s">
        <v>3350</v>
      </c>
      <c r="I221" s="110" t="s">
        <v>3036</v>
      </c>
      <c r="J221" s="106"/>
      <c r="K221" s="99"/>
      <c r="L221" s="99"/>
      <c r="M221" s="86" t="s">
        <v>2758</v>
      </c>
      <c r="N221" s="374"/>
    </row>
    <row r="222" spans="1:14" s="87" customFormat="1" x14ac:dyDescent="0.25">
      <c r="A222" s="102"/>
      <c r="B222" s="100"/>
      <c r="C222" s="94"/>
      <c r="D222" s="94" t="s">
        <v>1767</v>
      </c>
      <c r="E222" s="94" t="s">
        <v>84</v>
      </c>
      <c r="F222" s="94" t="s">
        <v>77</v>
      </c>
      <c r="G222" s="94" t="s">
        <v>1783</v>
      </c>
      <c r="H222" s="95" t="s">
        <v>3351</v>
      </c>
      <c r="I222" s="109" t="s">
        <v>3036</v>
      </c>
      <c r="J222" s="105"/>
      <c r="K222" s="96"/>
      <c r="L222" s="96"/>
      <c r="M222" s="86" t="s">
        <v>2758</v>
      </c>
      <c r="N222" s="374"/>
    </row>
    <row r="223" spans="1:14" s="87" customFormat="1" x14ac:dyDescent="0.25">
      <c r="A223" s="103"/>
      <c r="B223" s="101"/>
      <c r="C223" s="97"/>
      <c r="D223" s="97" t="s">
        <v>2240</v>
      </c>
      <c r="E223" s="97" t="s">
        <v>84</v>
      </c>
      <c r="F223" s="97" t="s">
        <v>77</v>
      </c>
      <c r="G223" s="97" t="s">
        <v>3352</v>
      </c>
      <c r="H223" s="98" t="s">
        <v>3353</v>
      </c>
      <c r="I223" s="110" t="s">
        <v>3036</v>
      </c>
      <c r="J223" s="106"/>
      <c r="K223" s="99"/>
      <c r="L223" s="99"/>
      <c r="M223" s="86" t="s">
        <v>2758</v>
      </c>
      <c r="N223" s="374"/>
    </row>
    <row r="224" spans="1:14" s="87" customFormat="1" ht="26.4" x14ac:dyDescent="0.25">
      <c r="A224" s="102"/>
      <c r="B224" s="100"/>
      <c r="C224" s="94"/>
      <c r="D224" s="94" t="s">
        <v>1791</v>
      </c>
      <c r="E224" s="94" t="s">
        <v>84</v>
      </c>
      <c r="F224" s="94" t="s">
        <v>77</v>
      </c>
      <c r="G224" s="94" t="s">
        <v>3354</v>
      </c>
      <c r="H224" s="95">
        <v>148</v>
      </c>
      <c r="I224" s="109" t="s">
        <v>3343</v>
      </c>
      <c r="J224" s="105"/>
      <c r="K224" s="96"/>
      <c r="L224" s="96"/>
      <c r="M224" s="86" t="s">
        <v>2758</v>
      </c>
      <c r="N224" s="374"/>
    </row>
    <row r="225" spans="1:14" s="87" customFormat="1" x14ac:dyDescent="0.25">
      <c r="A225" s="103"/>
      <c r="B225" s="101"/>
      <c r="C225" s="97"/>
      <c r="D225" s="97" t="s">
        <v>1971</v>
      </c>
      <c r="E225" s="97" t="s">
        <v>84</v>
      </c>
      <c r="F225" s="97" t="s">
        <v>77</v>
      </c>
      <c r="G225" s="97" t="s">
        <v>3355</v>
      </c>
      <c r="H225" s="98">
        <v>715</v>
      </c>
      <c r="I225" s="110" t="s">
        <v>3356</v>
      </c>
      <c r="J225" s="106"/>
      <c r="K225" s="99"/>
      <c r="L225" s="99"/>
      <c r="M225" s="86" t="s">
        <v>2758</v>
      </c>
      <c r="N225" s="374"/>
    </row>
    <row r="226" spans="1:14" s="87" customFormat="1" x14ac:dyDescent="0.25">
      <c r="A226" s="102"/>
      <c r="B226" s="100"/>
      <c r="C226" s="94"/>
      <c r="D226" s="94" t="s">
        <v>653</v>
      </c>
      <c r="E226" s="94" t="s">
        <v>84</v>
      </c>
      <c r="F226" s="94" t="s">
        <v>77</v>
      </c>
      <c r="G226" s="94" t="s">
        <v>126</v>
      </c>
      <c r="H226" s="95">
        <v>316</v>
      </c>
      <c r="I226" s="109" t="s">
        <v>3357</v>
      </c>
      <c r="J226" s="105"/>
      <c r="K226" s="96"/>
      <c r="L226" s="96"/>
      <c r="M226" s="86" t="s">
        <v>2758</v>
      </c>
      <c r="N226" s="374"/>
    </row>
    <row r="227" spans="1:14" s="87" customFormat="1" x14ac:dyDescent="0.25">
      <c r="A227" s="103"/>
      <c r="B227" s="101"/>
      <c r="C227" s="97"/>
      <c r="D227" s="97" t="s">
        <v>2240</v>
      </c>
      <c r="E227" s="97" t="s">
        <v>84</v>
      </c>
      <c r="F227" s="97" t="s">
        <v>77</v>
      </c>
      <c r="G227" s="97" t="s">
        <v>3358</v>
      </c>
      <c r="H227" s="98">
        <v>719</v>
      </c>
      <c r="I227" s="110" t="s">
        <v>3359</v>
      </c>
      <c r="J227" s="106"/>
      <c r="K227" s="99"/>
      <c r="L227" s="99"/>
      <c r="M227" s="86" t="s">
        <v>2758</v>
      </c>
      <c r="N227" s="374"/>
    </row>
    <row r="228" spans="1:14" s="87" customFormat="1" x14ac:dyDescent="0.25">
      <c r="A228" s="102"/>
      <c r="B228" s="100"/>
      <c r="C228" s="94"/>
      <c r="D228" s="94" t="s">
        <v>2287</v>
      </c>
      <c r="E228" s="94" t="s">
        <v>84</v>
      </c>
      <c r="F228" s="94" t="s">
        <v>77</v>
      </c>
      <c r="G228" s="94" t="s">
        <v>3360</v>
      </c>
      <c r="H228" s="95">
        <v>278</v>
      </c>
      <c r="I228" s="109" t="s">
        <v>3361</v>
      </c>
      <c r="J228" s="105"/>
      <c r="K228" s="96"/>
      <c r="L228" s="96"/>
      <c r="M228" s="86" t="s">
        <v>2758</v>
      </c>
      <c r="N228" s="374"/>
    </row>
    <row r="229" spans="1:14" s="87" customFormat="1" x14ac:dyDescent="0.25">
      <c r="A229" s="103"/>
      <c r="B229" s="101"/>
      <c r="C229" s="97"/>
      <c r="D229" s="97" t="s">
        <v>1956</v>
      </c>
      <c r="E229" s="97" t="s">
        <v>84</v>
      </c>
      <c r="F229" s="97" t="s">
        <v>77</v>
      </c>
      <c r="G229" s="97" t="s">
        <v>3362</v>
      </c>
      <c r="H229" s="98">
        <v>16</v>
      </c>
      <c r="I229" s="110" t="s">
        <v>3363</v>
      </c>
      <c r="J229" s="106"/>
      <c r="K229" s="99"/>
      <c r="L229" s="99"/>
      <c r="M229" s="86" t="s">
        <v>2758</v>
      </c>
      <c r="N229" s="374"/>
    </row>
    <row r="230" spans="1:14" s="87" customFormat="1" x14ac:dyDescent="0.25">
      <c r="A230" s="102"/>
      <c r="B230" s="100"/>
      <c r="C230" s="94"/>
      <c r="D230" s="94" t="s">
        <v>2073</v>
      </c>
      <c r="E230" s="94" t="s">
        <v>84</v>
      </c>
      <c r="F230" s="94" t="s">
        <v>77</v>
      </c>
      <c r="G230" s="94" t="s">
        <v>3364</v>
      </c>
      <c r="H230" s="95">
        <v>113</v>
      </c>
      <c r="I230" s="109" t="s">
        <v>3365</v>
      </c>
      <c r="J230" s="105"/>
      <c r="K230" s="96"/>
      <c r="L230" s="96"/>
      <c r="M230" s="86" t="s">
        <v>2758</v>
      </c>
      <c r="N230" s="374"/>
    </row>
    <row r="231" spans="1:14" s="87" customFormat="1" x14ac:dyDescent="0.25">
      <c r="A231" s="103"/>
      <c r="B231" s="101"/>
      <c r="C231" s="97"/>
      <c r="D231" s="97" t="s">
        <v>2287</v>
      </c>
      <c r="E231" s="97" t="s">
        <v>84</v>
      </c>
      <c r="F231" s="97" t="s">
        <v>77</v>
      </c>
      <c r="G231" s="97" t="s">
        <v>3366</v>
      </c>
      <c r="H231" s="98">
        <v>43</v>
      </c>
      <c r="I231" s="110" t="s">
        <v>3367</v>
      </c>
      <c r="J231" s="106"/>
      <c r="K231" s="99"/>
      <c r="L231" s="99"/>
      <c r="M231" s="86" t="s">
        <v>2758</v>
      </c>
      <c r="N231" s="374"/>
    </row>
    <row r="232" spans="1:14" s="87" customFormat="1" x14ac:dyDescent="0.25">
      <c r="A232" s="102"/>
      <c r="B232" s="100"/>
      <c r="C232" s="94"/>
      <c r="D232" s="94" t="s">
        <v>2073</v>
      </c>
      <c r="E232" s="94" t="s">
        <v>84</v>
      </c>
      <c r="F232" s="94" t="s">
        <v>77</v>
      </c>
      <c r="G232" s="94" t="s">
        <v>3368</v>
      </c>
      <c r="H232" s="95">
        <v>59</v>
      </c>
      <c r="I232" s="109" t="s">
        <v>3185</v>
      </c>
      <c r="J232" s="105"/>
      <c r="K232" s="96"/>
      <c r="L232" s="96"/>
      <c r="M232" s="86" t="s">
        <v>2758</v>
      </c>
      <c r="N232" s="374"/>
    </row>
    <row r="233" spans="1:14" s="87" customFormat="1" x14ac:dyDescent="0.25">
      <c r="A233" s="103"/>
      <c r="B233" s="101"/>
      <c r="C233" s="97"/>
      <c r="D233" s="97" t="s">
        <v>2215</v>
      </c>
      <c r="E233" s="97" t="s">
        <v>84</v>
      </c>
      <c r="F233" s="97" t="s">
        <v>77</v>
      </c>
      <c r="G233" s="97" t="s">
        <v>3369</v>
      </c>
      <c r="H233" s="98">
        <v>440</v>
      </c>
      <c r="I233" s="110" t="s">
        <v>3370</v>
      </c>
      <c r="J233" s="106"/>
      <c r="K233" s="99"/>
      <c r="L233" s="99"/>
      <c r="M233" s="86" t="s">
        <v>2758</v>
      </c>
      <c r="N233" s="374"/>
    </row>
    <row r="234" spans="1:14" s="87" customFormat="1" x14ac:dyDescent="0.25">
      <c r="A234" s="102"/>
      <c r="B234" s="100"/>
      <c r="C234" s="94"/>
      <c r="D234" s="94" t="s">
        <v>2357</v>
      </c>
      <c r="E234" s="94" t="s">
        <v>84</v>
      </c>
      <c r="F234" s="94" t="s">
        <v>77</v>
      </c>
      <c r="G234" s="94" t="s">
        <v>3371</v>
      </c>
      <c r="H234" s="95">
        <v>138</v>
      </c>
      <c r="I234" s="109" t="s">
        <v>3372</v>
      </c>
      <c r="J234" s="105"/>
      <c r="K234" s="96"/>
      <c r="L234" s="96"/>
      <c r="M234" s="86" t="s">
        <v>2758</v>
      </c>
      <c r="N234" s="374"/>
    </row>
    <row r="235" spans="1:14" s="87" customFormat="1" x14ac:dyDescent="0.25">
      <c r="A235" s="103"/>
      <c r="B235" s="101"/>
      <c r="C235" s="97"/>
      <c r="D235" s="97" t="s">
        <v>1865</v>
      </c>
      <c r="E235" s="97" t="s">
        <v>84</v>
      </c>
      <c r="F235" s="97" t="s">
        <v>77</v>
      </c>
      <c r="G235" s="97" t="s">
        <v>3373</v>
      </c>
      <c r="H235" s="98">
        <v>564</v>
      </c>
      <c r="I235" s="110" t="s">
        <v>3374</v>
      </c>
      <c r="J235" s="106"/>
      <c r="K235" s="99"/>
      <c r="L235" s="99"/>
      <c r="M235" s="86" t="s">
        <v>2758</v>
      </c>
      <c r="N235" s="374"/>
    </row>
    <row r="236" spans="1:14" s="87" customFormat="1" x14ac:dyDescent="0.25">
      <c r="A236" s="102"/>
      <c r="B236" s="100"/>
      <c r="C236" s="94"/>
      <c r="D236" s="94" t="s">
        <v>1827</v>
      </c>
      <c r="E236" s="94" t="s">
        <v>84</v>
      </c>
      <c r="F236" s="94" t="s">
        <v>77</v>
      </c>
      <c r="G236" s="94" t="s">
        <v>1847</v>
      </c>
      <c r="H236" s="95">
        <v>138</v>
      </c>
      <c r="I236" s="109" t="s">
        <v>3375</v>
      </c>
      <c r="J236" s="105"/>
      <c r="K236" s="96"/>
      <c r="L236" s="96"/>
      <c r="M236" s="86" t="s">
        <v>2758</v>
      </c>
      <c r="N236" s="374"/>
    </row>
    <row r="237" spans="1:14" s="87" customFormat="1" x14ac:dyDescent="0.25">
      <c r="A237" s="103"/>
      <c r="B237" s="101"/>
      <c r="C237" s="97"/>
      <c r="D237" s="97" t="s">
        <v>1721</v>
      </c>
      <c r="E237" s="97" t="s">
        <v>84</v>
      </c>
      <c r="F237" s="97" t="s">
        <v>77</v>
      </c>
      <c r="G237" s="97" t="s">
        <v>2045</v>
      </c>
      <c r="H237" s="98">
        <v>480</v>
      </c>
      <c r="I237" s="110" t="s">
        <v>3376</v>
      </c>
      <c r="J237" s="106"/>
      <c r="K237" s="99"/>
      <c r="L237" s="99"/>
      <c r="M237" s="86" t="s">
        <v>2758</v>
      </c>
      <c r="N237" s="374"/>
    </row>
    <row r="238" spans="1:14" s="87" customFormat="1" x14ac:dyDescent="0.25">
      <c r="A238" s="102"/>
      <c r="B238" s="100"/>
      <c r="C238" s="94"/>
      <c r="D238" s="94" t="s">
        <v>653</v>
      </c>
      <c r="E238" s="94" t="s">
        <v>84</v>
      </c>
      <c r="F238" s="94" t="s">
        <v>77</v>
      </c>
      <c r="G238" s="94" t="s">
        <v>3377</v>
      </c>
      <c r="H238" s="95">
        <v>405</v>
      </c>
      <c r="I238" s="109" t="s">
        <v>3378</v>
      </c>
      <c r="J238" s="105"/>
      <c r="K238" s="96"/>
      <c r="L238" s="96"/>
      <c r="M238" s="86" t="s">
        <v>2758</v>
      </c>
      <c r="N238" s="374"/>
    </row>
    <row r="239" spans="1:14" s="87" customFormat="1" x14ac:dyDescent="0.25">
      <c r="A239" s="103"/>
      <c r="B239" s="101"/>
      <c r="C239" s="97"/>
      <c r="D239" s="97" t="s">
        <v>1865</v>
      </c>
      <c r="E239" s="97" t="s">
        <v>84</v>
      </c>
      <c r="F239" s="97" t="s">
        <v>77</v>
      </c>
      <c r="G239" s="97" t="s">
        <v>3379</v>
      </c>
      <c r="H239" s="98">
        <v>331</v>
      </c>
      <c r="I239" s="110" t="s">
        <v>3380</v>
      </c>
      <c r="J239" s="106"/>
      <c r="K239" s="99"/>
      <c r="L239" s="99"/>
      <c r="M239" s="86" t="s">
        <v>2758</v>
      </c>
      <c r="N239" s="374"/>
    </row>
    <row r="240" spans="1:14" s="87" customFormat="1" x14ac:dyDescent="0.25">
      <c r="A240" s="102"/>
      <c r="B240" s="100"/>
      <c r="C240" s="94"/>
      <c r="D240" s="94" t="s">
        <v>1865</v>
      </c>
      <c r="E240" s="94" t="s">
        <v>84</v>
      </c>
      <c r="F240" s="94" t="s">
        <v>77</v>
      </c>
      <c r="G240" s="94" t="s">
        <v>1890</v>
      </c>
      <c r="H240" s="95">
        <v>566</v>
      </c>
      <c r="I240" s="109" t="s">
        <v>3374</v>
      </c>
      <c r="J240" s="105"/>
      <c r="K240" s="96"/>
      <c r="L240" s="96"/>
      <c r="M240" s="86" t="s">
        <v>2758</v>
      </c>
      <c r="N240" s="374"/>
    </row>
    <row r="241" spans="1:14" s="87" customFormat="1" x14ac:dyDescent="0.25">
      <c r="A241" s="103"/>
      <c r="B241" s="101"/>
      <c r="C241" s="97"/>
      <c r="D241" s="97" t="s">
        <v>2240</v>
      </c>
      <c r="E241" s="97" t="s">
        <v>84</v>
      </c>
      <c r="F241" s="97" t="s">
        <v>77</v>
      </c>
      <c r="G241" s="97" t="s">
        <v>3381</v>
      </c>
      <c r="H241" s="98">
        <v>571</v>
      </c>
      <c r="I241" s="110" t="s">
        <v>3382</v>
      </c>
      <c r="J241" s="106"/>
      <c r="K241" s="99"/>
      <c r="L241" s="99"/>
      <c r="M241" s="86" t="s">
        <v>2758</v>
      </c>
      <c r="N241" s="374"/>
    </row>
    <row r="242" spans="1:14" s="87" customFormat="1" x14ac:dyDescent="0.25">
      <c r="A242" s="102"/>
      <c r="B242" s="100"/>
      <c r="C242" s="94"/>
      <c r="D242" s="94" t="s">
        <v>2287</v>
      </c>
      <c r="E242" s="94" t="s">
        <v>84</v>
      </c>
      <c r="F242" s="94" t="s">
        <v>77</v>
      </c>
      <c r="G242" s="94" t="s">
        <v>3383</v>
      </c>
      <c r="H242" s="95">
        <v>80</v>
      </c>
      <c r="I242" s="109" t="s">
        <v>3097</v>
      </c>
      <c r="J242" s="105"/>
      <c r="K242" s="96"/>
      <c r="L242" s="96"/>
      <c r="M242" s="86" t="s">
        <v>2758</v>
      </c>
      <c r="N242" s="374"/>
    </row>
    <row r="243" spans="1:14" s="87" customFormat="1" x14ac:dyDescent="0.25">
      <c r="A243" s="103"/>
      <c r="B243" s="101"/>
      <c r="C243" s="97"/>
      <c r="D243" s="97" t="s">
        <v>1865</v>
      </c>
      <c r="E243" s="97" t="s">
        <v>84</v>
      </c>
      <c r="F243" s="97" t="s">
        <v>77</v>
      </c>
      <c r="G243" s="97" t="s">
        <v>3384</v>
      </c>
      <c r="H243" s="98">
        <v>568</v>
      </c>
      <c r="I243" s="110" t="s">
        <v>3374</v>
      </c>
      <c r="J243" s="106"/>
      <c r="K243" s="99"/>
      <c r="L243" s="99"/>
      <c r="M243" s="86" t="s">
        <v>2758</v>
      </c>
      <c r="N243" s="374"/>
    </row>
    <row r="244" spans="1:14" s="87" customFormat="1" ht="26.4" x14ac:dyDescent="0.25">
      <c r="A244" s="102" t="s">
        <v>3385</v>
      </c>
      <c r="B244" s="100" t="s">
        <v>3386</v>
      </c>
      <c r="C244" s="94" t="s">
        <v>3387</v>
      </c>
      <c r="D244" s="94" t="s">
        <v>2240</v>
      </c>
      <c r="E244" s="94" t="s">
        <v>107</v>
      </c>
      <c r="F244" s="94" t="s">
        <v>1708</v>
      </c>
      <c r="G244" s="94" t="s">
        <v>3388</v>
      </c>
      <c r="H244" s="95">
        <v>262</v>
      </c>
      <c r="I244" s="109" t="s">
        <v>3276</v>
      </c>
      <c r="J244" s="105"/>
      <c r="K244" s="96"/>
      <c r="L244" s="96"/>
      <c r="M244" s="86" t="s">
        <v>2758</v>
      </c>
      <c r="N244" s="374"/>
    </row>
    <row r="245" spans="1:14" s="87" customFormat="1" ht="26.4" x14ac:dyDescent="0.25">
      <c r="A245" s="103" t="s">
        <v>3389</v>
      </c>
      <c r="B245" s="101" t="s">
        <v>3386</v>
      </c>
      <c r="C245" s="97" t="s">
        <v>3387</v>
      </c>
      <c r="D245" s="97" t="s">
        <v>2240</v>
      </c>
      <c r="E245" s="97" t="s">
        <v>107</v>
      </c>
      <c r="F245" s="97" t="s">
        <v>1708</v>
      </c>
      <c r="G245" s="97" t="s">
        <v>3390</v>
      </c>
      <c r="H245" s="98">
        <v>76</v>
      </c>
      <c r="I245" s="110" t="s">
        <v>3097</v>
      </c>
      <c r="J245" s="106"/>
      <c r="K245" s="99"/>
      <c r="L245" s="99"/>
      <c r="M245" s="86" t="s">
        <v>2758</v>
      </c>
      <c r="N245" s="374"/>
    </row>
    <row r="246" spans="1:14" s="87" customFormat="1" ht="26.4" x14ac:dyDescent="0.25">
      <c r="A246" s="102" t="s">
        <v>3391</v>
      </c>
      <c r="B246" s="100" t="s">
        <v>3386</v>
      </c>
      <c r="C246" s="94" t="s">
        <v>3387</v>
      </c>
      <c r="D246" s="94" t="s">
        <v>653</v>
      </c>
      <c r="E246" s="94" t="s">
        <v>107</v>
      </c>
      <c r="F246" s="94" t="s">
        <v>1708</v>
      </c>
      <c r="G246" s="94" t="s">
        <v>3392</v>
      </c>
      <c r="H246" s="95" t="s">
        <v>3393</v>
      </c>
      <c r="I246" s="109" t="s">
        <v>3394</v>
      </c>
      <c r="J246" s="105"/>
      <c r="K246" s="96"/>
      <c r="L246" s="96"/>
      <c r="M246" s="86" t="s">
        <v>2758</v>
      </c>
      <c r="N246" s="374"/>
    </row>
    <row r="247" spans="1:14" s="87" customFormat="1" ht="26.4" x14ac:dyDescent="0.25">
      <c r="A247" s="103" t="s">
        <v>3395</v>
      </c>
      <c r="B247" s="101" t="s">
        <v>3386</v>
      </c>
      <c r="C247" s="97" t="s">
        <v>3387</v>
      </c>
      <c r="D247" s="97" t="s">
        <v>2095</v>
      </c>
      <c r="E247" s="97" t="s">
        <v>107</v>
      </c>
      <c r="F247" s="97" t="s">
        <v>1708</v>
      </c>
      <c r="G247" s="97" t="s">
        <v>3396</v>
      </c>
      <c r="H247" s="98" t="s">
        <v>3397</v>
      </c>
      <c r="I247" s="110" t="s">
        <v>3036</v>
      </c>
      <c r="J247" s="106" t="s">
        <v>3398</v>
      </c>
      <c r="K247" s="99">
        <v>278</v>
      </c>
      <c r="L247" s="99" t="s">
        <v>3399</v>
      </c>
      <c r="M247" s="86" t="s">
        <v>2758</v>
      </c>
      <c r="N247" s="374"/>
    </row>
    <row r="248" spans="1:14" s="87" customFormat="1" x14ac:dyDescent="0.25">
      <c r="A248" s="102" t="s">
        <v>3400</v>
      </c>
      <c r="B248" s="100" t="s">
        <v>3401</v>
      </c>
      <c r="C248" s="94" t="s">
        <v>3402</v>
      </c>
      <c r="D248" s="94" t="s">
        <v>26</v>
      </c>
      <c r="E248" s="94" t="s">
        <v>67</v>
      </c>
      <c r="F248" s="94" t="s">
        <v>547</v>
      </c>
      <c r="G248" s="94" t="s">
        <v>3403</v>
      </c>
      <c r="H248" s="95" t="s">
        <v>3404</v>
      </c>
      <c r="I248" s="109" t="s">
        <v>2834</v>
      </c>
      <c r="J248" s="105" t="s">
        <v>3405</v>
      </c>
      <c r="K248" s="96">
        <v>62</v>
      </c>
      <c r="L248" s="96" t="s">
        <v>3406</v>
      </c>
      <c r="M248" s="86" t="s">
        <v>96</v>
      </c>
      <c r="N248" s="374"/>
    </row>
    <row r="249" spans="1:14" s="87" customFormat="1" x14ac:dyDescent="0.25">
      <c r="A249" s="103"/>
      <c r="B249" s="101"/>
      <c r="C249" s="97"/>
      <c r="D249" s="97" t="s">
        <v>26</v>
      </c>
      <c r="E249" s="97" t="s">
        <v>135</v>
      </c>
      <c r="F249" s="97" t="s">
        <v>98</v>
      </c>
      <c r="G249" s="97" t="s">
        <v>3407</v>
      </c>
      <c r="H249" s="98">
        <v>692</v>
      </c>
      <c r="I249" s="110" t="s">
        <v>3408</v>
      </c>
      <c r="J249" s="106"/>
      <c r="K249" s="99"/>
      <c r="L249" s="99"/>
      <c r="M249" s="86" t="s">
        <v>96</v>
      </c>
      <c r="N249" s="374"/>
    </row>
    <row r="250" spans="1:14" s="87" customFormat="1" x14ac:dyDescent="0.25">
      <c r="A250" s="102"/>
      <c r="B250" s="100"/>
      <c r="C250" s="94"/>
      <c r="D250" s="94" t="s">
        <v>26</v>
      </c>
      <c r="E250" s="94" t="s">
        <v>76</v>
      </c>
      <c r="F250" s="94" t="s">
        <v>77</v>
      </c>
      <c r="G250" s="94" t="s">
        <v>3409</v>
      </c>
      <c r="H250" s="95" t="s">
        <v>3410</v>
      </c>
      <c r="I250" s="109" t="s">
        <v>3411</v>
      </c>
      <c r="J250" s="105"/>
      <c r="K250" s="96"/>
      <c r="L250" s="96"/>
      <c r="M250" s="86" t="s">
        <v>96</v>
      </c>
      <c r="N250" s="374"/>
    </row>
    <row r="251" spans="1:14" s="87" customFormat="1" x14ac:dyDescent="0.25">
      <c r="A251" s="103" t="s">
        <v>3412</v>
      </c>
      <c r="B251" s="101" t="s">
        <v>3413</v>
      </c>
      <c r="C251" s="97" t="s">
        <v>3414</v>
      </c>
      <c r="D251" s="97" t="s">
        <v>26</v>
      </c>
      <c r="E251" s="97" t="s">
        <v>124</v>
      </c>
      <c r="F251" s="97" t="s">
        <v>2874</v>
      </c>
      <c r="G251" s="97" t="s">
        <v>3415</v>
      </c>
      <c r="H251" s="98">
        <v>857</v>
      </c>
      <c r="I251" s="110" t="s">
        <v>3416</v>
      </c>
      <c r="J251" s="106"/>
      <c r="K251" s="99"/>
      <c r="L251" s="99"/>
      <c r="M251" s="86" t="s">
        <v>96</v>
      </c>
      <c r="N251" s="374"/>
    </row>
    <row r="252" spans="1:14" s="87" customFormat="1" x14ac:dyDescent="0.25">
      <c r="A252" s="102" t="s">
        <v>3417</v>
      </c>
      <c r="B252" s="100" t="s">
        <v>3418</v>
      </c>
      <c r="C252" s="94" t="s">
        <v>3419</v>
      </c>
      <c r="D252" s="94" t="s">
        <v>26</v>
      </c>
      <c r="E252" s="94" t="s">
        <v>2797</v>
      </c>
      <c r="F252" s="94" t="s">
        <v>571</v>
      </c>
      <c r="G252" s="94" t="s">
        <v>3420</v>
      </c>
      <c r="H252" s="95" t="s">
        <v>3421</v>
      </c>
      <c r="I252" s="109" t="s">
        <v>2801</v>
      </c>
      <c r="J252" s="105" t="s">
        <v>3415</v>
      </c>
      <c r="K252" s="96">
        <v>268</v>
      </c>
      <c r="L252" s="96" t="s">
        <v>3276</v>
      </c>
      <c r="M252" s="86" t="s">
        <v>96</v>
      </c>
      <c r="N252" s="374"/>
    </row>
    <row r="253" spans="1:14" s="87" customFormat="1" x14ac:dyDescent="0.25">
      <c r="A253" s="103" t="s">
        <v>3422</v>
      </c>
      <c r="B253" s="101" t="s">
        <v>652</v>
      </c>
      <c r="C253" s="97" t="s">
        <v>654</v>
      </c>
      <c r="D253" s="97" t="s">
        <v>653</v>
      </c>
      <c r="E253" s="97" t="s">
        <v>135</v>
      </c>
      <c r="F253" s="97" t="s">
        <v>136</v>
      </c>
      <c r="G253" s="97" t="s">
        <v>3423</v>
      </c>
      <c r="H253" s="98">
        <v>549</v>
      </c>
      <c r="I253" s="110" t="s">
        <v>3424</v>
      </c>
      <c r="J253" s="106" t="s">
        <v>3425</v>
      </c>
      <c r="K253" s="99">
        <v>321</v>
      </c>
      <c r="L253" s="99" t="s">
        <v>3426</v>
      </c>
      <c r="M253" s="86" t="s">
        <v>96</v>
      </c>
      <c r="N253" s="374"/>
    </row>
    <row r="254" spans="1:14" s="87" customFormat="1" x14ac:dyDescent="0.25">
      <c r="A254" s="103"/>
      <c r="B254" s="101"/>
      <c r="C254" s="97"/>
      <c r="D254" s="97" t="s">
        <v>26</v>
      </c>
      <c r="E254" s="97" t="s">
        <v>375</v>
      </c>
      <c r="F254" s="97" t="s">
        <v>77</v>
      </c>
      <c r="G254" s="97" t="s">
        <v>3427</v>
      </c>
      <c r="H254" s="98">
        <v>844</v>
      </c>
      <c r="I254" s="110" t="s">
        <v>3428</v>
      </c>
      <c r="J254" s="106"/>
      <c r="K254" s="99"/>
      <c r="L254" s="99"/>
      <c r="M254" s="86" t="s">
        <v>96</v>
      </c>
      <c r="N254" s="374"/>
    </row>
    <row r="255" spans="1:14" s="87" customFormat="1" x14ac:dyDescent="0.25">
      <c r="A255" s="102" t="s">
        <v>3429</v>
      </c>
      <c r="B255" s="100" t="s">
        <v>545</v>
      </c>
      <c r="C255" s="94" t="s">
        <v>546</v>
      </c>
      <c r="D255" s="94" t="s">
        <v>26</v>
      </c>
      <c r="E255" s="94" t="s">
        <v>67</v>
      </c>
      <c r="F255" s="94" t="s">
        <v>547</v>
      </c>
      <c r="G255" s="94" t="s">
        <v>3430</v>
      </c>
      <c r="H255" s="95" t="s">
        <v>3431</v>
      </c>
      <c r="I255" s="109" t="s">
        <v>3432</v>
      </c>
      <c r="J255" s="105" t="s">
        <v>3433</v>
      </c>
      <c r="K255" s="96">
        <v>289</v>
      </c>
      <c r="L255" s="96" t="s">
        <v>3434</v>
      </c>
      <c r="M255" s="86" t="s">
        <v>2765</v>
      </c>
      <c r="N255" s="374"/>
    </row>
    <row r="256" spans="1:14" s="87" customFormat="1" x14ac:dyDescent="0.25">
      <c r="A256" s="103"/>
      <c r="B256" s="101"/>
      <c r="C256" s="97"/>
      <c r="D256" s="97" t="s">
        <v>26</v>
      </c>
      <c r="E256" s="97" t="s">
        <v>135</v>
      </c>
      <c r="F256" s="97" t="s">
        <v>98</v>
      </c>
      <c r="G256" s="97" t="s">
        <v>3435</v>
      </c>
      <c r="H256" s="98">
        <v>330</v>
      </c>
      <c r="I256" s="110" t="s">
        <v>2915</v>
      </c>
      <c r="J256" s="106"/>
      <c r="K256" s="99"/>
      <c r="L256" s="99"/>
      <c r="M256" s="86" t="s">
        <v>2765</v>
      </c>
      <c r="N256" s="374"/>
    </row>
    <row r="257" spans="1:14" s="87" customFormat="1" x14ac:dyDescent="0.25">
      <c r="A257" s="102"/>
      <c r="B257" s="100"/>
      <c r="C257" s="94"/>
      <c r="D257" s="94" t="s">
        <v>26</v>
      </c>
      <c r="E257" s="94" t="s">
        <v>107</v>
      </c>
      <c r="F257" s="94" t="s">
        <v>98</v>
      </c>
      <c r="G257" s="94" t="s">
        <v>3436</v>
      </c>
      <c r="H257" s="95">
        <v>408</v>
      </c>
      <c r="I257" s="109" t="s">
        <v>2944</v>
      </c>
      <c r="J257" s="105"/>
      <c r="K257" s="96"/>
      <c r="L257" s="96"/>
      <c r="M257" s="86" t="s">
        <v>2765</v>
      </c>
      <c r="N257" s="374"/>
    </row>
    <row r="258" spans="1:14" s="87" customFormat="1" x14ac:dyDescent="0.25">
      <c r="A258" s="103"/>
      <c r="B258" s="101"/>
      <c r="C258" s="97"/>
      <c r="D258" s="97" t="s">
        <v>26</v>
      </c>
      <c r="E258" s="97" t="s">
        <v>107</v>
      </c>
      <c r="F258" s="97" t="s">
        <v>98</v>
      </c>
      <c r="G258" s="97" t="s">
        <v>3437</v>
      </c>
      <c r="H258" s="98" t="s">
        <v>3438</v>
      </c>
      <c r="I258" s="110" t="s">
        <v>3260</v>
      </c>
      <c r="J258" s="106"/>
      <c r="K258" s="99"/>
      <c r="L258" s="99"/>
      <c r="M258" s="86" t="s">
        <v>2765</v>
      </c>
      <c r="N258" s="374"/>
    </row>
    <row r="259" spans="1:14" s="87" customFormat="1" x14ac:dyDescent="0.25">
      <c r="A259" s="103"/>
      <c r="B259" s="101"/>
      <c r="C259" s="97"/>
      <c r="D259" s="97" t="s">
        <v>26</v>
      </c>
      <c r="E259" s="97" t="s">
        <v>107</v>
      </c>
      <c r="F259" s="97" t="s">
        <v>98</v>
      </c>
      <c r="G259" s="97" t="s">
        <v>3439</v>
      </c>
      <c r="H259" s="98" t="s">
        <v>3440</v>
      </c>
      <c r="I259" s="110" t="s">
        <v>3260</v>
      </c>
      <c r="J259" s="106"/>
      <c r="K259" s="99"/>
      <c r="L259" s="99"/>
      <c r="M259" s="86" t="s">
        <v>2765</v>
      </c>
      <c r="N259" s="374"/>
    </row>
    <row r="260" spans="1:14" s="87" customFormat="1" x14ac:dyDescent="0.25">
      <c r="A260" s="102"/>
      <c r="B260" s="100"/>
      <c r="C260" s="94"/>
      <c r="D260" s="94" t="s">
        <v>26</v>
      </c>
      <c r="E260" s="94" t="s">
        <v>76</v>
      </c>
      <c r="F260" s="94" t="s">
        <v>77</v>
      </c>
      <c r="G260" s="94" t="s">
        <v>3441</v>
      </c>
      <c r="H260" s="95" t="s">
        <v>3442</v>
      </c>
      <c r="I260" s="109" t="s">
        <v>3443</v>
      </c>
      <c r="J260" s="105"/>
      <c r="K260" s="96"/>
      <c r="L260" s="96"/>
      <c r="M260" s="86" t="s">
        <v>2765</v>
      </c>
      <c r="N260" s="374"/>
    </row>
    <row r="261" spans="1:14" s="87" customFormat="1" x14ac:dyDescent="0.25">
      <c r="A261" s="103"/>
      <c r="B261" s="101"/>
      <c r="C261" s="97"/>
      <c r="D261" s="97" t="s">
        <v>26</v>
      </c>
      <c r="E261" s="97" t="s">
        <v>76</v>
      </c>
      <c r="F261" s="97" t="s">
        <v>77</v>
      </c>
      <c r="G261" s="97" t="s">
        <v>3444</v>
      </c>
      <c r="H261" s="98" t="s">
        <v>3445</v>
      </c>
      <c r="I261" s="110" t="s">
        <v>3446</v>
      </c>
      <c r="J261" s="106"/>
      <c r="K261" s="99"/>
      <c r="L261" s="99"/>
      <c r="M261" s="86" t="s">
        <v>2765</v>
      </c>
      <c r="N261" s="374"/>
    </row>
    <row r="262" spans="1:14" s="87" customFormat="1" ht="26.4" x14ac:dyDescent="0.25">
      <c r="A262" s="102" t="s">
        <v>3447</v>
      </c>
      <c r="B262" s="100" t="s">
        <v>3448</v>
      </c>
      <c r="C262" s="94" t="s">
        <v>3449</v>
      </c>
      <c r="D262" s="94" t="s">
        <v>26</v>
      </c>
      <c r="E262" s="94" t="s">
        <v>2797</v>
      </c>
      <c r="F262" s="94" t="s">
        <v>571</v>
      </c>
      <c r="G262" s="94" t="s">
        <v>3450</v>
      </c>
      <c r="H262" s="95">
        <v>413</v>
      </c>
      <c r="I262" s="109" t="s">
        <v>3451</v>
      </c>
      <c r="J262" s="105"/>
      <c r="K262" s="96"/>
      <c r="L262" s="96"/>
      <c r="M262" s="86" t="s">
        <v>2765</v>
      </c>
      <c r="N262" s="374"/>
    </row>
    <row r="263" spans="1:14" s="87" customFormat="1" ht="26.4" x14ac:dyDescent="0.25">
      <c r="A263" s="103" t="s">
        <v>3452</v>
      </c>
      <c r="B263" s="101" t="s">
        <v>3453</v>
      </c>
      <c r="C263" s="97" t="s">
        <v>3454</v>
      </c>
      <c r="D263" s="97" t="s">
        <v>26</v>
      </c>
      <c r="E263" s="97" t="s">
        <v>2797</v>
      </c>
      <c r="F263" s="97" t="s">
        <v>571</v>
      </c>
      <c r="G263" s="97" t="s">
        <v>3455</v>
      </c>
      <c r="H263" s="98" t="s">
        <v>3456</v>
      </c>
      <c r="I263" s="110" t="s">
        <v>3457</v>
      </c>
      <c r="J263" s="106" t="s">
        <v>3458</v>
      </c>
      <c r="K263" s="99">
        <v>738</v>
      </c>
      <c r="L263" s="99" t="s">
        <v>2929</v>
      </c>
      <c r="M263" s="86" t="s">
        <v>2765</v>
      </c>
      <c r="N263" s="374"/>
    </row>
    <row r="264" spans="1:14" s="87" customFormat="1" x14ac:dyDescent="0.25">
      <c r="A264" s="102" t="s">
        <v>3459</v>
      </c>
      <c r="B264" s="100" t="s">
        <v>3460</v>
      </c>
      <c r="C264" s="94" t="s">
        <v>3461</v>
      </c>
      <c r="D264" s="94" t="s">
        <v>26</v>
      </c>
      <c r="E264" s="94" t="s">
        <v>2797</v>
      </c>
      <c r="F264" s="94" t="s">
        <v>571</v>
      </c>
      <c r="G264" s="94" t="s">
        <v>3433</v>
      </c>
      <c r="H264" s="95" t="s">
        <v>3462</v>
      </c>
      <c r="I264" s="109" t="s">
        <v>3463</v>
      </c>
      <c r="J264" s="105" t="s">
        <v>3464</v>
      </c>
      <c r="K264" s="96">
        <v>212</v>
      </c>
      <c r="L264" s="96" t="s">
        <v>3101</v>
      </c>
      <c r="M264" s="86" t="s">
        <v>2765</v>
      </c>
      <c r="N264" s="374"/>
    </row>
    <row r="265" spans="1:14" s="87" customFormat="1" ht="26.4" x14ac:dyDescent="0.25">
      <c r="A265" s="103" t="s">
        <v>3465</v>
      </c>
      <c r="B265" s="101" t="s">
        <v>3466</v>
      </c>
      <c r="C265" s="97" t="s">
        <v>3467</v>
      </c>
      <c r="D265" s="97" t="s">
        <v>26</v>
      </c>
      <c r="E265" s="97" t="s">
        <v>2797</v>
      </c>
      <c r="F265" s="97" t="s">
        <v>571</v>
      </c>
      <c r="G265" s="97" t="s">
        <v>3468</v>
      </c>
      <c r="H265" s="98">
        <v>24</v>
      </c>
      <c r="I265" s="110" t="s">
        <v>3469</v>
      </c>
      <c r="J265" s="106"/>
      <c r="K265" s="99"/>
      <c r="L265" s="99"/>
      <c r="M265" s="86" t="s">
        <v>2765</v>
      </c>
      <c r="N265" s="374"/>
    </row>
    <row r="266" spans="1:14" s="87" customFormat="1" x14ac:dyDescent="0.25">
      <c r="A266" s="102" t="s">
        <v>3470</v>
      </c>
      <c r="B266" s="100" t="s">
        <v>801</v>
      </c>
      <c r="C266" s="94" t="s">
        <v>802</v>
      </c>
      <c r="D266" s="94" t="s">
        <v>26</v>
      </c>
      <c r="E266" s="94" t="s">
        <v>67</v>
      </c>
      <c r="F266" s="94" t="s">
        <v>547</v>
      </c>
      <c r="G266" s="94" t="s">
        <v>3471</v>
      </c>
      <c r="H266" s="95">
        <v>615</v>
      </c>
      <c r="I266" s="109" t="s">
        <v>3472</v>
      </c>
      <c r="J266" s="105" t="s">
        <v>3473</v>
      </c>
      <c r="K266" s="96">
        <v>168</v>
      </c>
      <c r="L266" s="96" t="s">
        <v>3474</v>
      </c>
      <c r="M266" s="86" t="s">
        <v>268</v>
      </c>
      <c r="N266" s="374"/>
    </row>
    <row r="267" spans="1:14" s="87" customFormat="1" x14ac:dyDescent="0.25">
      <c r="A267" s="103"/>
      <c r="B267" s="101"/>
      <c r="C267" s="97"/>
      <c r="D267" s="97" t="s">
        <v>26</v>
      </c>
      <c r="E267" s="97" t="s">
        <v>135</v>
      </c>
      <c r="F267" s="97" t="s">
        <v>98</v>
      </c>
      <c r="G267" s="97" t="s">
        <v>3475</v>
      </c>
      <c r="H267" s="98" t="s">
        <v>3476</v>
      </c>
      <c r="I267" s="110" t="s">
        <v>3477</v>
      </c>
      <c r="J267" s="106"/>
      <c r="K267" s="99"/>
      <c r="L267" s="99"/>
      <c r="M267" s="86" t="s">
        <v>268</v>
      </c>
      <c r="N267" s="374"/>
    </row>
    <row r="268" spans="1:14" s="87" customFormat="1" x14ac:dyDescent="0.25">
      <c r="A268" s="102"/>
      <c r="B268" s="100"/>
      <c r="C268" s="94"/>
      <c r="D268" s="94" t="s">
        <v>26</v>
      </c>
      <c r="E268" s="94" t="s">
        <v>107</v>
      </c>
      <c r="F268" s="94" t="s">
        <v>98</v>
      </c>
      <c r="G268" s="94" t="s">
        <v>3478</v>
      </c>
      <c r="H268" s="95">
        <v>476</v>
      </c>
      <c r="I268" s="109" t="s">
        <v>3479</v>
      </c>
      <c r="J268" s="105"/>
      <c r="K268" s="96"/>
      <c r="L268" s="96"/>
      <c r="M268" s="86" t="s">
        <v>268</v>
      </c>
      <c r="N268" s="374"/>
    </row>
    <row r="269" spans="1:14" s="87" customFormat="1" x14ac:dyDescent="0.25">
      <c r="A269" s="103"/>
      <c r="B269" s="101"/>
      <c r="C269" s="97"/>
      <c r="D269" s="97" t="s">
        <v>26</v>
      </c>
      <c r="E269" s="97" t="s">
        <v>84</v>
      </c>
      <c r="F269" s="97" t="s">
        <v>77</v>
      </c>
      <c r="G269" s="97" t="s">
        <v>3480</v>
      </c>
      <c r="H269" s="98" t="s">
        <v>3481</v>
      </c>
      <c r="I269" s="110" t="s">
        <v>3482</v>
      </c>
      <c r="J269" s="106"/>
      <c r="K269" s="99"/>
      <c r="L269" s="99"/>
      <c r="M269" s="86" t="s">
        <v>268</v>
      </c>
      <c r="N269" s="374"/>
    </row>
    <row r="270" spans="1:14" s="87" customFormat="1" x14ac:dyDescent="0.25">
      <c r="A270" s="102"/>
      <c r="B270" s="100"/>
      <c r="C270" s="94"/>
      <c r="D270" s="94" t="s">
        <v>26</v>
      </c>
      <c r="E270" s="94" t="s">
        <v>84</v>
      </c>
      <c r="F270" s="94" t="s">
        <v>77</v>
      </c>
      <c r="G270" s="94" t="s">
        <v>3483</v>
      </c>
      <c r="H270" s="95" t="s">
        <v>3484</v>
      </c>
      <c r="I270" s="109" t="s">
        <v>3482</v>
      </c>
      <c r="J270" s="105"/>
      <c r="K270" s="96"/>
      <c r="L270" s="96"/>
      <c r="M270" s="86" t="s">
        <v>268</v>
      </c>
      <c r="N270" s="374"/>
    </row>
    <row r="271" spans="1:14" s="87" customFormat="1" x14ac:dyDescent="0.25">
      <c r="A271" s="103"/>
      <c r="B271" s="101"/>
      <c r="C271" s="97"/>
      <c r="D271" s="97" t="s">
        <v>26</v>
      </c>
      <c r="E271" s="97" t="s">
        <v>375</v>
      </c>
      <c r="F271" s="97" t="s">
        <v>77</v>
      </c>
      <c r="G271" s="97" t="s">
        <v>3485</v>
      </c>
      <c r="H271" s="98">
        <v>489</v>
      </c>
      <c r="I271" s="110" t="s">
        <v>3486</v>
      </c>
      <c r="J271" s="106"/>
      <c r="K271" s="99"/>
      <c r="L271" s="99"/>
      <c r="M271" s="86" t="s">
        <v>268</v>
      </c>
      <c r="N271" s="374"/>
    </row>
    <row r="272" spans="1:14" s="87" customFormat="1" x14ac:dyDescent="0.25">
      <c r="A272" s="102"/>
      <c r="B272" s="100"/>
      <c r="C272" s="94"/>
      <c r="D272" s="94" t="s">
        <v>26</v>
      </c>
      <c r="E272" s="94" t="s">
        <v>375</v>
      </c>
      <c r="F272" s="94" t="s">
        <v>77</v>
      </c>
      <c r="G272" s="94" t="s">
        <v>3487</v>
      </c>
      <c r="H272" s="95" t="s">
        <v>3488</v>
      </c>
      <c r="I272" s="109" t="s">
        <v>3482</v>
      </c>
      <c r="J272" s="105"/>
      <c r="K272" s="96"/>
      <c r="L272" s="96"/>
      <c r="M272" s="86" t="s">
        <v>268</v>
      </c>
      <c r="N272" s="374"/>
    </row>
    <row r="273" spans="1:14" s="87" customFormat="1" x14ac:dyDescent="0.25">
      <c r="A273" s="103"/>
      <c r="B273" s="101"/>
      <c r="C273" s="97"/>
      <c r="D273" s="97" t="s">
        <v>26</v>
      </c>
      <c r="E273" s="97" t="s">
        <v>375</v>
      </c>
      <c r="F273" s="97" t="s">
        <v>77</v>
      </c>
      <c r="G273" s="97" t="s">
        <v>3489</v>
      </c>
      <c r="H273" s="98">
        <v>1887</v>
      </c>
      <c r="I273" s="110" t="s">
        <v>3490</v>
      </c>
      <c r="J273" s="106"/>
      <c r="K273" s="99"/>
      <c r="L273" s="99"/>
      <c r="M273" s="86" t="s">
        <v>268</v>
      </c>
      <c r="N273" s="374"/>
    </row>
    <row r="274" spans="1:14" s="87" customFormat="1" x14ac:dyDescent="0.25">
      <c r="A274" s="102"/>
      <c r="B274" s="100"/>
      <c r="C274" s="94"/>
      <c r="D274" s="94" t="s">
        <v>26</v>
      </c>
      <c r="E274" s="94" t="s">
        <v>375</v>
      </c>
      <c r="F274" s="94" t="s">
        <v>77</v>
      </c>
      <c r="G274" s="94" t="s">
        <v>3491</v>
      </c>
      <c r="H274" s="95">
        <v>1888</v>
      </c>
      <c r="I274" s="109" t="s">
        <v>3490</v>
      </c>
      <c r="J274" s="105"/>
      <c r="K274" s="96"/>
      <c r="L274" s="96"/>
      <c r="M274" s="86" t="s">
        <v>268</v>
      </c>
      <c r="N274" s="374"/>
    </row>
    <row r="275" spans="1:14" s="87" customFormat="1" x14ac:dyDescent="0.25">
      <c r="A275" s="103" t="s">
        <v>3492</v>
      </c>
      <c r="B275" s="101" t="s">
        <v>3493</v>
      </c>
      <c r="C275" s="97" t="s">
        <v>3494</v>
      </c>
      <c r="D275" s="97" t="s">
        <v>26</v>
      </c>
      <c r="E275" s="97" t="s">
        <v>2797</v>
      </c>
      <c r="F275" s="97" t="s">
        <v>571</v>
      </c>
      <c r="G275" s="97" t="s">
        <v>3473</v>
      </c>
      <c r="H275" s="98">
        <v>107</v>
      </c>
      <c r="I275" s="110" t="s">
        <v>3495</v>
      </c>
      <c r="J275" s="106" t="s">
        <v>3475</v>
      </c>
      <c r="K275" s="99">
        <v>149</v>
      </c>
      <c r="L275" s="99" t="s">
        <v>3496</v>
      </c>
      <c r="M275" s="86" t="s">
        <v>268</v>
      </c>
      <c r="N275" s="374"/>
    </row>
    <row r="276" spans="1:14" s="87" customFormat="1" x14ac:dyDescent="0.25">
      <c r="A276" s="102" t="s">
        <v>3497</v>
      </c>
      <c r="B276" s="100" t="s">
        <v>3498</v>
      </c>
      <c r="C276" s="94" t="s">
        <v>3499</v>
      </c>
      <c r="D276" s="94" t="s">
        <v>26</v>
      </c>
      <c r="E276" s="94" t="s">
        <v>2797</v>
      </c>
      <c r="F276" s="94" t="s">
        <v>571</v>
      </c>
      <c r="G276" s="94" t="s">
        <v>3500</v>
      </c>
      <c r="H276" s="95">
        <v>168</v>
      </c>
      <c r="I276" s="109" t="s">
        <v>3501</v>
      </c>
      <c r="J276" s="105"/>
      <c r="K276" s="96"/>
      <c r="L276" s="96"/>
      <c r="M276" s="86" t="s">
        <v>268</v>
      </c>
      <c r="N276" s="374"/>
    </row>
    <row r="277" spans="1:14" s="87" customFormat="1" x14ac:dyDescent="0.25">
      <c r="A277" s="103" t="s">
        <v>3502</v>
      </c>
      <c r="B277" s="101" t="s">
        <v>3503</v>
      </c>
      <c r="C277" s="97" t="s">
        <v>3504</v>
      </c>
      <c r="D277" s="97" t="s">
        <v>26</v>
      </c>
      <c r="E277" s="97" t="s">
        <v>2797</v>
      </c>
      <c r="F277" s="97" t="s">
        <v>571</v>
      </c>
      <c r="G277" s="97" t="s">
        <v>3505</v>
      </c>
      <c r="H277" s="98">
        <v>185</v>
      </c>
      <c r="I277" s="110" t="s">
        <v>3506</v>
      </c>
      <c r="J277" s="106"/>
      <c r="K277" s="99"/>
      <c r="L277" s="99"/>
      <c r="M277" s="86" t="s">
        <v>268</v>
      </c>
      <c r="N277" s="374"/>
    </row>
    <row r="278" spans="1:14" s="87" customFormat="1" x14ac:dyDescent="0.25">
      <c r="A278" s="102" t="s">
        <v>3507</v>
      </c>
      <c r="B278" s="100" t="s">
        <v>3508</v>
      </c>
      <c r="C278" s="94" t="s">
        <v>3509</v>
      </c>
      <c r="D278" s="94" t="s">
        <v>653</v>
      </c>
      <c r="E278" s="94" t="s">
        <v>2797</v>
      </c>
      <c r="F278" s="94" t="s">
        <v>571</v>
      </c>
      <c r="G278" s="94" t="s">
        <v>3510</v>
      </c>
      <c r="H278" s="95">
        <v>77</v>
      </c>
      <c r="I278" s="109" t="s">
        <v>3511</v>
      </c>
      <c r="J278" s="105" t="s">
        <v>3512</v>
      </c>
      <c r="K278" s="96" t="s">
        <v>3393</v>
      </c>
      <c r="L278" s="96" t="s">
        <v>3513</v>
      </c>
      <c r="M278" s="86" t="s">
        <v>2758</v>
      </c>
      <c r="N278" s="374"/>
    </row>
    <row r="279" spans="1:14" s="87" customFormat="1" x14ac:dyDescent="0.25">
      <c r="A279" s="103"/>
      <c r="B279" s="101"/>
      <c r="C279" s="97"/>
      <c r="D279" s="97" t="s">
        <v>653</v>
      </c>
      <c r="E279" s="97" t="s">
        <v>124</v>
      </c>
      <c r="F279" s="97" t="s">
        <v>125</v>
      </c>
      <c r="G279" s="97" t="s">
        <v>3514</v>
      </c>
      <c r="H279" s="98">
        <v>274</v>
      </c>
      <c r="I279" s="110" t="s">
        <v>3182</v>
      </c>
      <c r="J279" s="106"/>
      <c r="K279" s="99"/>
      <c r="L279" s="99"/>
      <c r="M279" s="86" t="s">
        <v>2758</v>
      </c>
      <c r="N279" s="374"/>
    </row>
    <row r="280" spans="1:14" s="87" customFormat="1" x14ac:dyDescent="0.25">
      <c r="A280" s="102" t="s">
        <v>3515</v>
      </c>
      <c r="B280" s="100" t="s">
        <v>2439</v>
      </c>
      <c r="C280" s="94" t="s">
        <v>2440</v>
      </c>
      <c r="D280" s="94" t="s">
        <v>26</v>
      </c>
      <c r="E280" s="94" t="s">
        <v>67</v>
      </c>
      <c r="F280" s="94" t="s">
        <v>547</v>
      </c>
      <c r="G280" s="94" t="s">
        <v>3516</v>
      </c>
      <c r="H280" s="95">
        <v>209</v>
      </c>
      <c r="I280" s="109" t="s">
        <v>3517</v>
      </c>
      <c r="J280" s="105" t="s">
        <v>3518</v>
      </c>
      <c r="K280" s="96">
        <v>144</v>
      </c>
      <c r="L280" s="96" t="s">
        <v>3496</v>
      </c>
      <c r="M280" s="86" t="s">
        <v>96</v>
      </c>
      <c r="N280" s="374"/>
    </row>
    <row r="281" spans="1:14" s="87" customFormat="1" x14ac:dyDescent="0.25">
      <c r="A281" s="103"/>
      <c r="B281" s="101"/>
      <c r="C281" s="97"/>
      <c r="D281" s="97" t="s">
        <v>26</v>
      </c>
      <c r="E281" s="97" t="s">
        <v>102</v>
      </c>
      <c r="F281" s="97" t="s">
        <v>98</v>
      </c>
      <c r="G281" s="97" t="s">
        <v>3519</v>
      </c>
      <c r="H281" s="98">
        <v>515</v>
      </c>
      <c r="I281" s="110" t="s">
        <v>2925</v>
      </c>
      <c r="J281" s="106"/>
      <c r="K281" s="99"/>
      <c r="L281" s="99"/>
      <c r="M281" s="86" t="s">
        <v>96</v>
      </c>
      <c r="N281" s="374"/>
    </row>
    <row r="282" spans="1:14" s="87" customFormat="1" x14ac:dyDescent="0.25">
      <c r="A282" s="103"/>
      <c r="B282" s="101"/>
      <c r="C282" s="97"/>
      <c r="D282" s="97" t="s">
        <v>26</v>
      </c>
      <c r="E282" s="97" t="s">
        <v>3076</v>
      </c>
      <c r="F282" s="97" t="s">
        <v>77</v>
      </c>
      <c r="G282" s="97" t="s">
        <v>3520</v>
      </c>
      <c r="H282" s="98">
        <v>527</v>
      </c>
      <c r="I282" s="110" t="s">
        <v>3521</v>
      </c>
      <c r="J282" s="106"/>
      <c r="K282" s="99"/>
      <c r="L282" s="99"/>
      <c r="M282" s="86" t="s">
        <v>96</v>
      </c>
      <c r="N282" s="374"/>
    </row>
    <row r="283" spans="1:14" s="87" customFormat="1" x14ac:dyDescent="0.25">
      <c r="A283" s="102"/>
      <c r="B283" s="100"/>
      <c r="C283" s="94"/>
      <c r="D283" s="94" t="s">
        <v>26</v>
      </c>
      <c r="E283" s="94" t="s">
        <v>142</v>
      </c>
      <c r="F283" s="94" t="s">
        <v>143</v>
      </c>
      <c r="G283" s="94" t="s">
        <v>3522</v>
      </c>
      <c r="H283" s="95" t="s">
        <v>3523</v>
      </c>
      <c r="I283" s="109" t="s">
        <v>3036</v>
      </c>
      <c r="J283" s="105"/>
      <c r="K283" s="96"/>
      <c r="L283" s="96"/>
      <c r="M283" s="86" t="s">
        <v>96</v>
      </c>
      <c r="N283" s="374"/>
    </row>
    <row r="284" spans="1:14" s="87" customFormat="1" x14ac:dyDescent="0.25">
      <c r="A284" s="103"/>
      <c r="B284" s="101"/>
      <c r="C284" s="97"/>
      <c r="D284" s="97" t="s">
        <v>26</v>
      </c>
      <c r="E284" s="97" t="s">
        <v>107</v>
      </c>
      <c r="F284" s="97" t="s">
        <v>98</v>
      </c>
      <c r="G284" s="97" t="s">
        <v>3524</v>
      </c>
      <c r="H284" s="98" t="s">
        <v>3525</v>
      </c>
      <c r="I284" s="110" t="s">
        <v>3208</v>
      </c>
      <c r="J284" s="106"/>
      <c r="K284" s="99"/>
      <c r="L284" s="99"/>
      <c r="M284" s="86" t="s">
        <v>96</v>
      </c>
      <c r="N284" s="374"/>
    </row>
    <row r="285" spans="1:14" s="87" customFormat="1" x14ac:dyDescent="0.25">
      <c r="A285" s="102"/>
      <c r="B285" s="100"/>
      <c r="C285" s="94"/>
      <c r="D285" s="94" t="s">
        <v>26</v>
      </c>
      <c r="E285" s="94" t="s">
        <v>107</v>
      </c>
      <c r="F285" s="94" t="s">
        <v>98</v>
      </c>
      <c r="G285" s="94" t="s">
        <v>3526</v>
      </c>
      <c r="H285" s="95">
        <v>1891</v>
      </c>
      <c r="I285" s="109" t="s">
        <v>3490</v>
      </c>
      <c r="J285" s="105"/>
      <c r="K285" s="96"/>
      <c r="L285" s="96"/>
      <c r="M285" s="86" t="s">
        <v>96</v>
      </c>
      <c r="N285" s="374"/>
    </row>
    <row r="286" spans="1:14" s="87" customFormat="1" x14ac:dyDescent="0.25">
      <c r="A286" s="103"/>
      <c r="B286" s="101"/>
      <c r="C286" s="97"/>
      <c r="D286" s="97" t="s">
        <v>26</v>
      </c>
      <c r="E286" s="97" t="s">
        <v>107</v>
      </c>
      <c r="F286" s="97" t="s">
        <v>98</v>
      </c>
      <c r="G286" s="97" t="s">
        <v>3527</v>
      </c>
      <c r="H286" s="98" t="s">
        <v>3528</v>
      </c>
      <c r="I286" s="110" t="s">
        <v>3529</v>
      </c>
      <c r="J286" s="106"/>
      <c r="K286" s="99"/>
      <c r="L286" s="99"/>
      <c r="M286" s="86" t="s">
        <v>96</v>
      </c>
      <c r="N286" s="374"/>
    </row>
    <row r="287" spans="1:14" s="87" customFormat="1" x14ac:dyDescent="0.25">
      <c r="A287" s="102"/>
      <c r="B287" s="100"/>
      <c r="C287" s="94"/>
      <c r="D287" s="94" t="s">
        <v>26</v>
      </c>
      <c r="E287" s="94" t="s">
        <v>107</v>
      </c>
      <c r="F287" s="94" t="s">
        <v>98</v>
      </c>
      <c r="G287" s="94" t="s">
        <v>3530</v>
      </c>
      <c r="H287" s="95">
        <v>734</v>
      </c>
      <c r="I287" s="109" t="s">
        <v>3531</v>
      </c>
      <c r="J287" s="105"/>
      <c r="K287" s="96"/>
      <c r="L287" s="96"/>
      <c r="M287" s="86" t="s">
        <v>96</v>
      </c>
      <c r="N287" s="374"/>
    </row>
    <row r="288" spans="1:14" s="87" customFormat="1" x14ac:dyDescent="0.25">
      <c r="A288" s="103"/>
      <c r="B288" s="101"/>
      <c r="C288" s="97"/>
      <c r="D288" s="97" t="s">
        <v>26</v>
      </c>
      <c r="E288" s="97" t="s">
        <v>107</v>
      </c>
      <c r="F288" s="97" t="s">
        <v>98</v>
      </c>
      <c r="G288" s="97" t="s">
        <v>3532</v>
      </c>
      <c r="H288" s="98">
        <v>191</v>
      </c>
      <c r="I288" s="110" t="s">
        <v>3533</v>
      </c>
      <c r="J288" s="106"/>
      <c r="K288" s="99"/>
      <c r="L288" s="99"/>
      <c r="M288" s="86" t="s">
        <v>96</v>
      </c>
      <c r="N288" s="374"/>
    </row>
    <row r="289" spans="1:14" s="87" customFormat="1" x14ac:dyDescent="0.25">
      <c r="A289" s="102"/>
      <c r="B289" s="100"/>
      <c r="C289" s="94"/>
      <c r="D289" s="94" t="s">
        <v>26</v>
      </c>
      <c r="E289" s="94" t="s">
        <v>107</v>
      </c>
      <c r="F289" s="94" t="s">
        <v>98</v>
      </c>
      <c r="G289" s="94" t="s">
        <v>3534</v>
      </c>
      <c r="H289" s="95">
        <v>1934</v>
      </c>
      <c r="I289" s="109" t="s">
        <v>3535</v>
      </c>
      <c r="J289" s="105"/>
      <c r="K289" s="96"/>
      <c r="L289" s="96"/>
      <c r="M289" s="86" t="s">
        <v>96</v>
      </c>
      <c r="N289" s="374"/>
    </row>
    <row r="290" spans="1:14" s="87" customFormat="1" x14ac:dyDescent="0.25">
      <c r="A290" s="103"/>
      <c r="B290" s="101"/>
      <c r="C290" s="97"/>
      <c r="D290" s="97" t="s">
        <v>26</v>
      </c>
      <c r="E290" s="97" t="s">
        <v>107</v>
      </c>
      <c r="F290" s="97" t="s">
        <v>98</v>
      </c>
      <c r="G290" s="97" t="s">
        <v>2515</v>
      </c>
      <c r="H290" s="98">
        <v>18</v>
      </c>
      <c r="I290" s="110" t="s">
        <v>3363</v>
      </c>
      <c r="J290" s="106"/>
      <c r="K290" s="99"/>
      <c r="L290" s="99"/>
      <c r="M290" s="86" t="s">
        <v>96</v>
      </c>
      <c r="N290" s="374"/>
    </row>
    <row r="291" spans="1:14" s="87" customFormat="1" x14ac:dyDescent="0.25">
      <c r="A291" s="102"/>
      <c r="B291" s="100"/>
      <c r="C291" s="94"/>
      <c r="D291" s="94" t="s">
        <v>26</v>
      </c>
      <c r="E291" s="94" t="s">
        <v>107</v>
      </c>
      <c r="F291" s="94" t="s">
        <v>98</v>
      </c>
      <c r="G291" s="94" t="s">
        <v>3536</v>
      </c>
      <c r="H291" s="95">
        <v>156</v>
      </c>
      <c r="I291" s="109" t="s">
        <v>3537</v>
      </c>
      <c r="J291" s="105"/>
      <c r="K291" s="96"/>
      <c r="L291" s="96"/>
      <c r="M291" s="86" t="s">
        <v>96</v>
      </c>
      <c r="N291" s="374"/>
    </row>
    <row r="292" spans="1:14" s="87" customFormat="1" x14ac:dyDescent="0.25">
      <c r="A292" s="103"/>
      <c r="B292" s="101"/>
      <c r="C292" s="97"/>
      <c r="D292" s="97" t="s">
        <v>26</v>
      </c>
      <c r="E292" s="97" t="s">
        <v>107</v>
      </c>
      <c r="F292" s="97" t="s">
        <v>98</v>
      </c>
      <c r="G292" s="97" t="s">
        <v>3538</v>
      </c>
      <c r="H292" s="98">
        <v>610</v>
      </c>
      <c r="I292" s="110" t="s">
        <v>3539</v>
      </c>
      <c r="J292" s="106"/>
      <c r="K292" s="99"/>
      <c r="L292" s="99"/>
      <c r="M292" s="86" t="s">
        <v>96</v>
      </c>
      <c r="N292" s="374"/>
    </row>
    <row r="293" spans="1:14" s="87" customFormat="1" x14ac:dyDescent="0.25">
      <c r="A293" s="102"/>
      <c r="B293" s="100"/>
      <c r="C293" s="94"/>
      <c r="D293" s="94" t="s">
        <v>26</v>
      </c>
      <c r="E293" s="94" t="s">
        <v>107</v>
      </c>
      <c r="F293" s="94" t="s">
        <v>98</v>
      </c>
      <c r="G293" s="94" t="s">
        <v>3540</v>
      </c>
      <c r="H293" s="95">
        <v>64</v>
      </c>
      <c r="I293" s="109" t="s">
        <v>3541</v>
      </c>
      <c r="J293" s="105"/>
      <c r="K293" s="96"/>
      <c r="L293" s="96"/>
      <c r="M293" s="86" t="s">
        <v>96</v>
      </c>
      <c r="N293" s="374"/>
    </row>
    <row r="294" spans="1:14" s="87" customFormat="1" x14ac:dyDescent="0.25">
      <c r="A294" s="103"/>
      <c r="B294" s="101"/>
      <c r="C294" s="97"/>
      <c r="D294" s="97" t="s">
        <v>26</v>
      </c>
      <c r="E294" s="97" t="s">
        <v>107</v>
      </c>
      <c r="F294" s="97" t="s">
        <v>77</v>
      </c>
      <c r="G294" s="97" t="s">
        <v>3542</v>
      </c>
      <c r="H294" s="98">
        <v>170</v>
      </c>
      <c r="I294" s="110" t="s">
        <v>3543</v>
      </c>
      <c r="J294" s="106"/>
      <c r="K294" s="99"/>
      <c r="L294" s="99"/>
      <c r="M294" s="86" t="s">
        <v>96</v>
      </c>
      <c r="N294" s="374"/>
    </row>
    <row r="295" spans="1:14" s="87" customFormat="1" x14ac:dyDescent="0.25">
      <c r="A295" s="102"/>
      <c r="B295" s="100"/>
      <c r="C295" s="94"/>
      <c r="D295" s="94" t="s">
        <v>26</v>
      </c>
      <c r="E295" s="94" t="s">
        <v>375</v>
      </c>
      <c r="F295" s="94" t="s">
        <v>77</v>
      </c>
      <c r="G295" s="94" t="s">
        <v>3544</v>
      </c>
      <c r="H295" s="95">
        <v>612</v>
      </c>
      <c r="I295" s="109" t="s">
        <v>3545</v>
      </c>
      <c r="J295" s="105"/>
      <c r="K295" s="96"/>
      <c r="L295" s="96"/>
      <c r="M295" s="86" t="s">
        <v>96</v>
      </c>
      <c r="N295" s="374"/>
    </row>
    <row r="296" spans="1:14" s="87" customFormat="1" x14ac:dyDescent="0.25">
      <c r="A296" s="102"/>
      <c r="B296" s="100"/>
      <c r="C296" s="94"/>
      <c r="D296" s="94" t="s">
        <v>26</v>
      </c>
      <c r="E296" s="94" t="s">
        <v>375</v>
      </c>
      <c r="F296" s="94" t="s">
        <v>77</v>
      </c>
      <c r="G296" s="94" t="s">
        <v>3546</v>
      </c>
      <c r="H296" s="95" t="s">
        <v>3547</v>
      </c>
      <c r="I296" s="109" t="s">
        <v>2801</v>
      </c>
      <c r="J296" s="105"/>
      <c r="K296" s="96"/>
      <c r="L296" s="96"/>
      <c r="M296" s="86" t="s">
        <v>96</v>
      </c>
      <c r="N296" s="374"/>
    </row>
    <row r="297" spans="1:14" s="87" customFormat="1" x14ac:dyDescent="0.25">
      <c r="A297" s="103"/>
      <c r="B297" s="101"/>
      <c r="C297" s="97"/>
      <c r="D297" s="97" t="s">
        <v>26</v>
      </c>
      <c r="E297" s="97" t="s">
        <v>375</v>
      </c>
      <c r="F297" s="97" t="s">
        <v>77</v>
      </c>
      <c r="G297" s="97" t="s">
        <v>1656</v>
      </c>
      <c r="H297" s="98">
        <v>611</v>
      </c>
      <c r="I297" s="110" t="s">
        <v>3539</v>
      </c>
      <c r="J297" s="106"/>
      <c r="K297" s="99"/>
      <c r="L297" s="99"/>
      <c r="M297" s="86" t="s">
        <v>96</v>
      </c>
      <c r="N297" s="374"/>
    </row>
    <row r="298" spans="1:14" s="87" customFormat="1" x14ac:dyDescent="0.25">
      <c r="A298" s="102"/>
      <c r="B298" s="100"/>
      <c r="C298" s="94"/>
      <c r="D298" s="94" t="s">
        <v>26</v>
      </c>
      <c r="E298" s="94" t="s">
        <v>375</v>
      </c>
      <c r="F298" s="94" t="s">
        <v>77</v>
      </c>
      <c r="G298" s="94" t="s">
        <v>3548</v>
      </c>
      <c r="H298" s="95" t="s">
        <v>3549</v>
      </c>
      <c r="I298" s="109" t="s">
        <v>2817</v>
      </c>
      <c r="J298" s="105"/>
      <c r="K298" s="96"/>
      <c r="L298" s="96"/>
      <c r="M298" s="86" t="s">
        <v>96</v>
      </c>
      <c r="N298" s="374"/>
    </row>
    <row r="299" spans="1:14" s="87" customFormat="1" x14ac:dyDescent="0.25">
      <c r="A299" s="103"/>
      <c r="B299" s="101"/>
      <c r="C299" s="97"/>
      <c r="D299" s="97" t="s">
        <v>26</v>
      </c>
      <c r="E299" s="97" t="s">
        <v>76</v>
      </c>
      <c r="F299" s="97" t="s">
        <v>77</v>
      </c>
      <c r="G299" s="97" t="s">
        <v>3550</v>
      </c>
      <c r="H299" s="98">
        <v>175</v>
      </c>
      <c r="I299" s="110" t="s">
        <v>3551</v>
      </c>
      <c r="J299" s="106"/>
      <c r="K299" s="99"/>
      <c r="L299" s="99"/>
      <c r="M299" s="86" t="s">
        <v>96</v>
      </c>
      <c r="N299" s="374"/>
    </row>
    <row r="300" spans="1:14" s="87" customFormat="1" x14ac:dyDescent="0.25">
      <c r="A300" s="102" t="s">
        <v>3552</v>
      </c>
      <c r="B300" s="100" t="s">
        <v>3553</v>
      </c>
      <c r="C300" s="94" t="s">
        <v>3554</v>
      </c>
      <c r="D300" s="94" t="s">
        <v>26</v>
      </c>
      <c r="E300" s="94" t="s">
        <v>2797</v>
      </c>
      <c r="F300" s="94" t="s">
        <v>571</v>
      </c>
      <c r="G300" s="94" t="s">
        <v>3555</v>
      </c>
      <c r="H300" s="95">
        <v>610</v>
      </c>
      <c r="I300" s="109" t="s">
        <v>2801</v>
      </c>
      <c r="J300" s="105" t="s">
        <v>3542</v>
      </c>
      <c r="K300" s="96">
        <v>88</v>
      </c>
      <c r="L300" s="96" t="s">
        <v>3556</v>
      </c>
      <c r="M300" s="86" t="s">
        <v>96</v>
      </c>
      <c r="N300" s="374"/>
    </row>
    <row r="301" spans="1:14" s="87" customFormat="1" x14ac:dyDescent="0.25">
      <c r="A301" s="103" t="s">
        <v>3557</v>
      </c>
      <c r="B301" s="101" t="s">
        <v>2559</v>
      </c>
      <c r="C301" s="97" t="s">
        <v>2560</v>
      </c>
      <c r="D301" s="97" t="s">
        <v>26</v>
      </c>
      <c r="E301" s="97" t="s">
        <v>2797</v>
      </c>
      <c r="F301" s="97" t="s">
        <v>571</v>
      </c>
      <c r="G301" s="97" t="s">
        <v>3558</v>
      </c>
      <c r="H301" s="98">
        <v>338</v>
      </c>
      <c r="I301" s="110" t="s">
        <v>2915</v>
      </c>
      <c r="J301" s="106" t="s">
        <v>3559</v>
      </c>
      <c r="K301" s="99">
        <v>547</v>
      </c>
      <c r="L301" s="99" t="s">
        <v>3560</v>
      </c>
      <c r="M301" s="86" t="s">
        <v>96</v>
      </c>
      <c r="N301" s="374"/>
    </row>
    <row r="302" spans="1:14" s="87" customFormat="1" x14ac:dyDescent="0.25">
      <c r="A302" s="102"/>
      <c r="B302" s="100"/>
      <c r="C302" s="94"/>
      <c r="D302" s="94" t="s">
        <v>26</v>
      </c>
      <c r="E302" s="94" t="s">
        <v>375</v>
      </c>
      <c r="F302" s="94" t="s">
        <v>77</v>
      </c>
      <c r="G302" s="94" t="s">
        <v>2570</v>
      </c>
      <c r="H302" s="95">
        <v>422</v>
      </c>
      <c r="I302" s="109" t="s">
        <v>3561</v>
      </c>
      <c r="J302" s="105"/>
      <c r="K302" s="96"/>
      <c r="L302" s="96"/>
      <c r="M302" s="86" t="s">
        <v>96</v>
      </c>
      <c r="N302" s="374"/>
    </row>
    <row r="303" spans="1:14" s="87" customFormat="1" x14ac:dyDescent="0.25">
      <c r="A303" s="102"/>
      <c r="B303" s="100"/>
      <c r="C303" s="94"/>
      <c r="D303" s="94" t="s">
        <v>26</v>
      </c>
      <c r="E303" s="94" t="s">
        <v>375</v>
      </c>
      <c r="F303" s="94" t="s">
        <v>77</v>
      </c>
      <c r="G303" s="94" t="s">
        <v>2587</v>
      </c>
      <c r="H303" s="95">
        <v>423</v>
      </c>
      <c r="I303" s="109" t="s">
        <v>3561</v>
      </c>
      <c r="J303" s="105"/>
      <c r="K303" s="96"/>
      <c r="L303" s="96"/>
      <c r="M303" s="86" t="s">
        <v>96</v>
      </c>
      <c r="N303" s="374"/>
    </row>
    <row r="304" spans="1:14" s="87" customFormat="1" x14ac:dyDescent="0.25">
      <c r="A304" s="102"/>
      <c r="B304" s="100"/>
      <c r="C304" s="94"/>
      <c r="D304" s="94" t="s">
        <v>26</v>
      </c>
      <c r="E304" s="94" t="s">
        <v>375</v>
      </c>
      <c r="F304" s="94" t="s">
        <v>77</v>
      </c>
      <c r="G304" s="94" t="s">
        <v>38</v>
      </c>
      <c r="H304" s="95">
        <v>424</v>
      </c>
      <c r="I304" s="109" t="s">
        <v>3561</v>
      </c>
      <c r="J304" s="105"/>
      <c r="K304" s="96"/>
      <c r="L304" s="96"/>
      <c r="M304" s="86" t="s">
        <v>96</v>
      </c>
      <c r="N304" s="374"/>
    </row>
    <row r="305" spans="1:14" s="87" customFormat="1" x14ac:dyDescent="0.25">
      <c r="A305" s="102" t="s">
        <v>3562</v>
      </c>
      <c r="B305" s="100" t="s">
        <v>3563</v>
      </c>
      <c r="C305" s="94" t="s">
        <v>2502</v>
      </c>
      <c r="D305" s="94" t="s">
        <v>26</v>
      </c>
      <c r="E305" s="94" t="s">
        <v>2797</v>
      </c>
      <c r="F305" s="94" t="s">
        <v>571</v>
      </c>
      <c r="G305" s="94" t="s">
        <v>3564</v>
      </c>
      <c r="H305" s="95" t="s">
        <v>3565</v>
      </c>
      <c r="I305" s="109" t="s">
        <v>3566</v>
      </c>
      <c r="J305" s="105" t="s">
        <v>2515</v>
      </c>
      <c r="K305" s="96">
        <v>1</v>
      </c>
      <c r="L305" s="96" t="s">
        <v>3047</v>
      </c>
      <c r="M305" s="86" t="s">
        <v>96</v>
      </c>
      <c r="N305" s="374"/>
    </row>
    <row r="306" spans="1:14" s="87" customFormat="1" x14ac:dyDescent="0.25">
      <c r="A306" s="103" t="s">
        <v>3567</v>
      </c>
      <c r="B306" s="101" t="s">
        <v>3568</v>
      </c>
      <c r="C306" s="97" t="s">
        <v>3569</v>
      </c>
      <c r="D306" s="97" t="s">
        <v>26</v>
      </c>
      <c r="E306" s="97" t="s">
        <v>2797</v>
      </c>
      <c r="F306" s="97" t="s">
        <v>571</v>
      </c>
      <c r="G306" s="97" t="s">
        <v>3570</v>
      </c>
      <c r="H306" s="98">
        <v>456</v>
      </c>
      <c r="I306" s="110" t="s">
        <v>3571</v>
      </c>
      <c r="J306" s="106" t="s">
        <v>3572</v>
      </c>
      <c r="K306" s="99">
        <v>608</v>
      </c>
      <c r="L306" s="99" t="s">
        <v>3539</v>
      </c>
      <c r="M306" s="86" t="s">
        <v>96</v>
      </c>
      <c r="N306" s="374"/>
    </row>
    <row r="307" spans="1:14" s="87" customFormat="1" x14ac:dyDescent="0.25">
      <c r="A307" s="102" t="s">
        <v>3573</v>
      </c>
      <c r="B307" s="100" t="s">
        <v>3574</v>
      </c>
      <c r="C307" s="94" t="s">
        <v>2466</v>
      </c>
      <c r="D307" s="94" t="s">
        <v>26</v>
      </c>
      <c r="E307" s="94" t="s">
        <v>107</v>
      </c>
      <c r="F307" s="94" t="s">
        <v>136</v>
      </c>
      <c r="G307" s="94" t="s">
        <v>3575</v>
      </c>
      <c r="H307" s="95">
        <v>510</v>
      </c>
      <c r="I307" s="109" t="s">
        <v>3017</v>
      </c>
      <c r="J307" s="105" t="s">
        <v>3576</v>
      </c>
      <c r="K307" s="96">
        <v>83</v>
      </c>
      <c r="L307" s="96" t="s">
        <v>3577</v>
      </c>
      <c r="M307" s="86" t="s">
        <v>96</v>
      </c>
      <c r="N307" s="374"/>
    </row>
    <row r="308" spans="1:14" s="87" customFormat="1" ht="26.4" x14ac:dyDescent="0.25">
      <c r="A308" s="103" t="s">
        <v>3578</v>
      </c>
      <c r="B308" s="101" t="s">
        <v>3579</v>
      </c>
      <c r="C308" s="97" t="s">
        <v>3580</v>
      </c>
      <c r="D308" s="97" t="s">
        <v>26</v>
      </c>
      <c r="E308" s="97" t="s">
        <v>67</v>
      </c>
      <c r="F308" s="97" t="s">
        <v>547</v>
      </c>
      <c r="G308" s="97" t="s">
        <v>3581</v>
      </c>
      <c r="H308" s="98" t="s">
        <v>3582</v>
      </c>
      <c r="I308" s="110" t="s">
        <v>3583</v>
      </c>
      <c r="J308" s="106"/>
      <c r="K308" s="99"/>
      <c r="L308" s="99"/>
      <c r="M308" s="86" t="s">
        <v>268</v>
      </c>
      <c r="N308" s="374"/>
    </row>
    <row r="309" spans="1:14" s="87" customFormat="1" x14ac:dyDescent="0.25">
      <c r="A309" s="102"/>
      <c r="B309" s="100"/>
      <c r="C309" s="94"/>
      <c r="D309" s="94" t="s">
        <v>26</v>
      </c>
      <c r="E309" s="94" t="s">
        <v>135</v>
      </c>
      <c r="F309" s="94" t="s">
        <v>98</v>
      </c>
      <c r="G309" s="94" t="s">
        <v>3584</v>
      </c>
      <c r="H309" s="95">
        <v>727</v>
      </c>
      <c r="I309" s="109" t="s">
        <v>3585</v>
      </c>
      <c r="J309" s="105"/>
      <c r="K309" s="96"/>
      <c r="L309" s="96"/>
      <c r="M309" s="86" t="s">
        <v>268</v>
      </c>
      <c r="N309" s="374"/>
    </row>
    <row r="310" spans="1:14" s="87" customFormat="1" x14ac:dyDescent="0.25">
      <c r="A310" s="103"/>
      <c r="B310" s="101"/>
      <c r="C310" s="97"/>
      <c r="D310" s="97" t="s">
        <v>26</v>
      </c>
      <c r="E310" s="97" t="s">
        <v>107</v>
      </c>
      <c r="F310" s="97" t="s">
        <v>98</v>
      </c>
      <c r="G310" s="97" t="s">
        <v>211</v>
      </c>
      <c r="H310" s="98">
        <v>131</v>
      </c>
      <c r="I310" s="110" t="s">
        <v>3586</v>
      </c>
      <c r="J310" s="106"/>
      <c r="K310" s="99"/>
      <c r="L310" s="99"/>
      <c r="M310" s="86" t="s">
        <v>268</v>
      </c>
      <c r="N310" s="374"/>
    </row>
    <row r="311" spans="1:14" s="87" customFormat="1" x14ac:dyDescent="0.25">
      <c r="A311" s="102" t="s">
        <v>3587</v>
      </c>
      <c r="B311" s="100" t="s">
        <v>3588</v>
      </c>
      <c r="C311" s="94" t="s">
        <v>3589</v>
      </c>
      <c r="D311" s="94" t="s">
        <v>26</v>
      </c>
      <c r="E311" s="94" t="s">
        <v>2797</v>
      </c>
      <c r="F311" s="94" t="s">
        <v>571</v>
      </c>
      <c r="G311" s="94" t="s">
        <v>3590</v>
      </c>
      <c r="H311" s="95">
        <v>1923</v>
      </c>
      <c r="I311" s="109" t="s">
        <v>3591</v>
      </c>
      <c r="J311" s="105" t="s">
        <v>216</v>
      </c>
      <c r="K311" s="96">
        <v>480</v>
      </c>
      <c r="L311" s="96" t="s">
        <v>3592</v>
      </c>
      <c r="M311" s="86" t="s">
        <v>268</v>
      </c>
      <c r="N311" s="374"/>
    </row>
    <row r="312" spans="1:14" s="87" customFormat="1" x14ac:dyDescent="0.25">
      <c r="A312" s="103"/>
      <c r="B312" s="101"/>
      <c r="C312" s="97"/>
      <c r="D312" s="97" t="s">
        <v>26</v>
      </c>
      <c r="E312" s="97" t="s">
        <v>107</v>
      </c>
      <c r="F312" s="97" t="s">
        <v>98</v>
      </c>
      <c r="G312" s="97" t="s">
        <v>216</v>
      </c>
      <c r="H312" s="98">
        <v>132</v>
      </c>
      <c r="I312" s="110" t="s">
        <v>3586</v>
      </c>
      <c r="J312" s="106"/>
      <c r="K312" s="99"/>
      <c r="L312" s="99"/>
      <c r="M312" s="86" t="s">
        <v>268</v>
      </c>
      <c r="N312" s="374"/>
    </row>
    <row r="313" spans="1:14" s="87" customFormat="1" x14ac:dyDescent="0.25">
      <c r="A313" s="102" t="s">
        <v>3593</v>
      </c>
      <c r="B313" s="100" t="s">
        <v>3594</v>
      </c>
      <c r="C313" s="94" t="s">
        <v>3595</v>
      </c>
      <c r="D313" s="94" t="s">
        <v>26</v>
      </c>
      <c r="E313" s="94" t="s">
        <v>2797</v>
      </c>
      <c r="F313" s="94" t="s">
        <v>571</v>
      </c>
      <c r="G313" s="94" t="s">
        <v>3596</v>
      </c>
      <c r="H313" s="95">
        <v>606</v>
      </c>
      <c r="I313" s="109" t="s">
        <v>3042</v>
      </c>
      <c r="J313" s="105" t="s">
        <v>211</v>
      </c>
      <c r="K313" s="96">
        <v>297</v>
      </c>
      <c r="L313" s="96" t="s">
        <v>3597</v>
      </c>
      <c r="M313" s="86" t="s">
        <v>268</v>
      </c>
      <c r="N313" s="374"/>
    </row>
    <row r="314" spans="1:14" s="87" customFormat="1" ht="26.4" x14ac:dyDescent="0.25">
      <c r="A314" s="102" t="s">
        <v>3598</v>
      </c>
      <c r="B314" s="100" t="s">
        <v>3599</v>
      </c>
      <c r="C314" s="94" t="s">
        <v>3600</v>
      </c>
      <c r="D314" s="94" t="s">
        <v>26</v>
      </c>
      <c r="E314" s="94" t="s">
        <v>2797</v>
      </c>
      <c r="F314" s="94" t="s">
        <v>571</v>
      </c>
      <c r="G314" s="94" t="s">
        <v>3601</v>
      </c>
      <c r="H314" s="95">
        <v>607</v>
      </c>
      <c r="I314" s="109" t="s">
        <v>3042</v>
      </c>
      <c r="J314" s="105" t="s">
        <v>3602</v>
      </c>
      <c r="K314" s="96">
        <v>328</v>
      </c>
      <c r="L314" s="96" t="s">
        <v>3603</v>
      </c>
      <c r="M314" s="86" t="s">
        <v>268</v>
      </c>
      <c r="N314" s="374"/>
    </row>
    <row r="315" spans="1:14" s="87" customFormat="1" x14ac:dyDescent="0.25">
      <c r="A315" s="103"/>
      <c r="B315" s="101"/>
      <c r="C315" s="97"/>
      <c r="D315" s="97" t="s">
        <v>26</v>
      </c>
      <c r="E315" s="97" t="s">
        <v>107</v>
      </c>
      <c r="F315" s="97" t="s">
        <v>98</v>
      </c>
      <c r="G315" s="97" t="s">
        <v>3604</v>
      </c>
      <c r="H315" s="98">
        <v>335</v>
      </c>
      <c r="I315" s="110" t="s">
        <v>3605</v>
      </c>
      <c r="J315" s="106"/>
      <c r="K315" s="99"/>
      <c r="L315" s="99"/>
      <c r="M315" s="86" t="s">
        <v>268</v>
      </c>
      <c r="N315" s="374"/>
    </row>
    <row r="316" spans="1:14" s="87" customFormat="1" ht="26.4" x14ac:dyDescent="0.25">
      <c r="A316" s="102" t="s">
        <v>3606</v>
      </c>
      <c r="B316" s="100" t="s">
        <v>3607</v>
      </c>
      <c r="C316" s="94" t="s">
        <v>3608</v>
      </c>
      <c r="D316" s="94" t="s">
        <v>26</v>
      </c>
      <c r="E316" s="94" t="s">
        <v>67</v>
      </c>
      <c r="F316" s="94" t="s">
        <v>547</v>
      </c>
      <c r="G316" s="94" t="s">
        <v>3609</v>
      </c>
      <c r="H316" s="95">
        <v>263</v>
      </c>
      <c r="I316" s="109" t="s">
        <v>3163</v>
      </c>
      <c r="J316" s="105" t="s">
        <v>126</v>
      </c>
      <c r="K316" s="96">
        <v>265</v>
      </c>
      <c r="L316" s="96" t="s">
        <v>3163</v>
      </c>
      <c r="M316" s="86" t="s">
        <v>268</v>
      </c>
      <c r="N316" s="374"/>
    </row>
    <row r="317" spans="1:14" s="87" customFormat="1" x14ac:dyDescent="0.25">
      <c r="A317" s="102"/>
      <c r="B317" s="100"/>
      <c r="C317" s="94"/>
      <c r="D317" s="94" t="s">
        <v>26</v>
      </c>
      <c r="E317" s="94" t="s">
        <v>107</v>
      </c>
      <c r="F317" s="94" t="s">
        <v>98</v>
      </c>
      <c r="G317" s="94" t="s">
        <v>3610</v>
      </c>
      <c r="H317" s="95">
        <v>110</v>
      </c>
      <c r="I317" s="109" t="s">
        <v>3611</v>
      </c>
      <c r="J317" s="105"/>
      <c r="K317" s="96"/>
      <c r="L317" s="96"/>
      <c r="M317" s="86" t="s">
        <v>268</v>
      </c>
      <c r="N317" s="374"/>
    </row>
    <row r="318" spans="1:14" s="87" customFormat="1" x14ac:dyDescent="0.25">
      <c r="A318" s="103"/>
      <c r="B318" s="101"/>
      <c r="C318" s="97"/>
      <c r="D318" s="97" t="s">
        <v>26</v>
      </c>
      <c r="E318" s="97" t="s">
        <v>107</v>
      </c>
      <c r="F318" s="97" t="s">
        <v>98</v>
      </c>
      <c r="G318" s="97" t="s">
        <v>3612</v>
      </c>
      <c r="H318" s="98" t="s">
        <v>3613</v>
      </c>
      <c r="I318" s="110" t="s">
        <v>2801</v>
      </c>
      <c r="J318" s="106"/>
      <c r="K318" s="99"/>
      <c r="L318" s="99"/>
      <c r="M318" s="86" t="s">
        <v>268</v>
      </c>
      <c r="N318" s="374"/>
    </row>
    <row r="319" spans="1:14" s="87" customFormat="1" x14ac:dyDescent="0.25">
      <c r="A319" s="103"/>
      <c r="B319" s="101"/>
      <c r="C319" s="97"/>
      <c r="D319" s="97" t="s">
        <v>26</v>
      </c>
      <c r="E319" s="97" t="s">
        <v>84</v>
      </c>
      <c r="F319" s="97" t="s">
        <v>98</v>
      </c>
      <c r="G319" s="97" t="s">
        <v>3614</v>
      </c>
      <c r="H319" s="98">
        <v>108</v>
      </c>
      <c r="I319" s="110" t="s">
        <v>3188</v>
      </c>
      <c r="J319" s="106"/>
      <c r="K319" s="99"/>
      <c r="L319" s="99"/>
      <c r="M319" s="86" t="s">
        <v>268</v>
      </c>
      <c r="N319" s="374"/>
    </row>
    <row r="320" spans="1:14" s="87" customFormat="1" ht="26.4" x14ac:dyDescent="0.25">
      <c r="A320" s="102" t="s">
        <v>3615</v>
      </c>
      <c r="B320" s="100" t="s">
        <v>3616</v>
      </c>
      <c r="C320" s="94" t="s">
        <v>1571</v>
      </c>
      <c r="D320" s="94" t="s">
        <v>26</v>
      </c>
      <c r="E320" s="94" t="s">
        <v>2797</v>
      </c>
      <c r="F320" s="94" t="s">
        <v>571</v>
      </c>
      <c r="G320" s="94" t="s">
        <v>3617</v>
      </c>
      <c r="H320" s="95">
        <v>856</v>
      </c>
      <c r="I320" s="109" t="s">
        <v>3416</v>
      </c>
      <c r="J320" s="105"/>
      <c r="K320" s="96"/>
      <c r="L320" s="96"/>
      <c r="M320" s="86" t="s">
        <v>268</v>
      </c>
      <c r="N320" s="374"/>
    </row>
    <row r="321" spans="1:14" s="87" customFormat="1" x14ac:dyDescent="0.25">
      <c r="A321" s="103" t="s">
        <v>3618</v>
      </c>
      <c r="B321" s="101" t="s">
        <v>3619</v>
      </c>
      <c r="C321" s="97" t="s">
        <v>3620</v>
      </c>
      <c r="D321" s="97" t="s">
        <v>26</v>
      </c>
      <c r="E321" s="97" t="s">
        <v>124</v>
      </c>
      <c r="F321" s="97" t="s">
        <v>2874</v>
      </c>
      <c r="G321" s="97" t="s">
        <v>3621</v>
      </c>
      <c r="H321" s="98">
        <v>739</v>
      </c>
      <c r="I321" s="110" t="s">
        <v>2929</v>
      </c>
      <c r="J321" s="106"/>
      <c r="K321" s="99"/>
      <c r="L321" s="99"/>
      <c r="M321" s="86" t="s">
        <v>268</v>
      </c>
      <c r="N321" s="374"/>
    </row>
    <row r="322" spans="1:14" s="87" customFormat="1" ht="26.4" x14ac:dyDescent="0.25">
      <c r="A322" s="102" t="s">
        <v>3622</v>
      </c>
      <c r="B322" s="100" t="s">
        <v>3623</v>
      </c>
      <c r="C322" s="94" t="s">
        <v>3624</v>
      </c>
      <c r="D322" s="94" t="s">
        <v>26</v>
      </c>
      <c r="E322" s="94" t="s">
        <v>2797</v>
      </c>
      <c r="F322" s="94" t="s">
        <v>571</v>
      </c>
      <c r="G322" s="94" t="s">
        <v>126</v>
      </c>
      <c r="H322" s="95" t="s">
        <v>3393</v>
      </c>
      <c r="I322" s="109" t="s">
        <v>3625</v>
      </c>
      <c r="J322" s="105" t="s">
        <v>3626</v>
      </c>
      <c r="K322" s="96">
        <v>273</v>
      </c>
      <c r="L322" s="96" t="s">
        <v>3627</v>
      </c>
      <c r="M322" s="86" t="s">
        <v>268</v>
      </c>
      <c r="N322" s="374"/>
    </row>
    <row r="323" spans="1:14" s="87" customFormat="1" x14ac:dyDescent="0.25">
      <c r="A323" s="103" t="s">
        <v>3628</v>
      </c>
      <c r="B323" s="101" t="s">
        <v>3629</v>
      </c>
      <c r="C323" s="97" t="s">
        <v>3630</v>
      </c>
      <c r="D323" s="97" t="s">
        <v>26</v>
      </c>
      <c r="E323" s="97" t="s">
        <v>124</v>
      </c>
      <c r="F323" s="97" t="s">
        <v>2874</v>
      </c>
      <c r="G323" s="97" t="s">
        <v>3626</v>
      </c>
      <c r="H323" s="98">
        <v>855</v>
      </c>
      <c r="I323" s="110" t="s">
        <v>3416</v>
      </c>
      <c r="J323" s="106" t="s">
        <v>3631</v>
      </c>
      <c r="K323" s="99">
        <v>248</v>
      </c>
      <c r="L323" s="99" t="s">
        <v>3632</v>
      </c>
      <c r="M323" s="86" t="s">
        <v>268</v>
      </c>
      <c r="N323" s="374"/>
    </row>
    <row r="324" spans="1:14" s="87" customFormat="1" x14ac:dyDescent="0.25">
      <c r="A324" s="102" t="s">
        <v>3633</v>
      </c>
      <c r="B324" s="100" t="s">
        <v>3634</v>
      </c>
      <c r="C324" s="94" t="s">
        <v>3635</v>
      </c>
      <c r="D324" s="94" t="s">
        <v>26</v>
      </c>
      <c r="E324" s="94" t="s">
        <v>124</v>
      </c>
      <c r="F324" s="94" t="s">
        <v>2874</v>
      </c>
      <c r="G324" s="94" t="s">
        <v>3636</v>
      </c>
      <c r="H324" s="95">
        <v>691</v>
      </c>
      <c r="I324" s="109" t="s">
        <v>3408</v>
      </c>
      <c r="J324" s="105" t="s">
        <v>126</v>
      </c>
      <c r="K324" s="96">
        <v>263</v>
      </c>
      <c r="L324" s="96" t="s">
        <v>3276</v>
      </c>
      <c r="M324" s="86" t="s">
        <v>268</v>
      </c>
      <c r="N324" s="374"/>
    </row>
    <row r="325" spans="1:14" s="87" customFormat="1" x14ac:dyDescent="0.25">
      <c r="A325" s="103" t="s">
        <v>3637</v>
      </c>
      <c r="B325" s="101" t="s">
        <v>3638</v>
      </c>
      <c r="C325" s="97" t="s">
        <v>3639</v>
      </c>
      <c r="D325" s="97" t="s">
        <v>26</v>
      </c>
      <c r="E325" s="97" t="s">
        <v>2797</v>
      </c>
      <c r="F325" s="97" t="s">
        <v>571</v>
      </c>
      <c r="G325" s="97" t="s">
        <v>3640</v>
      </c>
      <c r="H325" s="98">
        <v>252</v>
      </c>
      <c r="I325" s="110" t="s">
        <v>2882</v>
      </c>
      <c r="J325" s="106" t="s">
        <v>3641</v>
      </c>
      <c r="K325" s="99">
        <v>239</v>
      </c>
      <c r="L325" s="99" t="s">
        <v>3642</v>
      </c>
      <c r="M325" s="86" t="s">
        <v>268</v>
      </c>
      <c r="N325" s="374"/>
    </row>
    <row r="326" spans="1:14" s="87" customFormat="1" x14ac:dyDescent="0.25">
      <c r="A326" s="102" t="s">
        <v>3643</v>
      </c>
      <c r="B326" s="100" t="s">
        <v>3644</v>
      </c>
      <c r="C326" s="94" t="s">
        <v>3645</v>
      </c>
      <c r="D326" s="94" t="s">
        <v>26</v>
      </c>
      <c r="E326" s="94" t="s">
        <v>2797</v>
      </c>
      <c r="F326" s="94" t="s">
        <v>571</v>
      </c>
      <c r="G326" s="94" t="s">
        <v>3646</v>
      </c>
      <c r="H326" s="95">
        <v>264</v>
      </c>
      <c r="I326" s="109" t="s">
        <v>3163</v>
      </c>
      <c r="J326" s="105" t="s">
        <v>3647</v>
      </c>
      <c r="K326" s="96">
        <v>295</v>
      </c>
      <c r="L326" s="96" t="s">
        <v>3648</v>
      </c>
      <c r="M326" s="86" t="s">
        <v>268</v>
      </c>
      <c r="N326" s="374"/>
    </row>
    <row r="327" spans="1:14" s="87" customFormat="1" x14ac:dyDescent="0.25">
      <c r="A327" s="102" t="s">
        <v>3649</v>
      </c>
      <c r="B327" s="100" t="s">
        <v>3650</v>
      </c>
      <c r="C327" s="94" t="s">
        <v>2685</v>
      </c>
      <c r="D327" s="94" t="s">
        <v>26</v>
      </c>
      <c r="E327" s="94" t="s">
        <v>2797</v>
      </c>
      <c r="F327" s="94" t="s">
        <v>571</v>
      </c>
      <c r="G327" s="94" t="s">
        <v>3651</v>
      </c>
      <c r="H327" s="95" t="s">
        <v>3393</v>
      </c>
      <c r="I327" s="109" t="s">
        <v>3652</v>
      </c>
      <c r="J327" s="105" t="s">
        <v>3653</v>
      </c>
      <c r="K327" s="96">
        <v>195</v>
      </c>
      <c r="L327" s="96" t="s">
        <v>3176</v>
      </c>
      <c r="M327" s="86" t="s">
        <v>268</v>
      </c>
      <c r="N327" s="374"/>
    </row>
    <row r="328" spans="1:14" s="87" customFormat="1" ht="39.6" x14ac:dyDescent="0.25">
      <c r="A328" s="103" t="s">
        <v>3654</v>
      </c>
      <c r="B328" s="101" t="s">
        <v>3655</v>
      </c>
      <c r="C328" s="97" t="s">
        <v>3656</v>
      </c>
      <c r="D328" s="97" t="s">
        <v>26</v>
      </c>
      <c r="E328" s="97" t="s">
        <v>2797</v>
      </c>
      <c r="F328" s="97" t="s">
        <v>571</v>
      </c>
      <c r="G328" s="97" t="s">
        <v>3657</v>
      </c>
      <c r="H328" s="98">
        <v>221</v>
      </c>
      <c r="I328" s="110" t="s">
        <v>3658</v>
      </c>
      <c r="J328" s="106" t="s">
        <v>3659</v>
      </c>
      <c r="K328" s="99">
        <v>616</v>
      </c>
      <c r="L328" s="99" t="s">
        <v>2829</v>
      </c>
      <c r="M328" s="86" t="s">
        <v>2758</v>
      </c>
      <c r="N328" s="374"/>
    </row>
    <row r="329" spans="1:14" s="87" customFormat="1" x14ac:dyDescent="0.25">
      <c r="A329" s="102"/>
      <c r="B329" s="100"/>
      <c r="C329" s="94"/>
      <c r="D329" s="94" t="s">
        <v>26</v>
      </c>
      <c r="E329" s="94" t="s">
        <v>102</v>
      </c>
      <c r="F329" s="94" t="s">
        <v>98</v>
      </c>
      <c r="G329" s="94" t="s">
        <v>126</v>
      </c>
      <c r="H329" s="95">
        <v>300</v>
      </c>
      <c r="I329" s="109" t="s">
        <v>2953</v>
      </c>
      <c r="J329" s="105"/>
      <c r="K329" s="96"/>
      <c r="L329" s="96"/>
      <c r="M329" s="86" t="s">
        <v>2758</v>
      </c>
      <c r="N329" s="374"/>
    </row>
    <row r="330" spans="1:14" s="87" customFormat="1" ht="39.6" x14ac:dyDescent="0.25">
      <c r="A330" s="103" t="s">
        <v>3660</v>
      </c>
      <c r="B330" s="101" t="s">
        <v>3661</v>
      </c>
      <c r="C330" s="97" t="s">
        <v>3662</v>
      </c>
      <c r="D330" s="97" t="s">
        <v>26</v>
      </c>
      <c r="E330" s="97" t="s">
        <v>124</v>
      </c>
      <c r="F330" s="97" t="s">
        <v>2874</v>
      </c>
      <c r="G330" s="97" t="s">
        <v>3659</v>
      </c>
      <c r="H330" s="98">
        <v>587</v>
      </c>
      <c r="I330" s="110" t="s">
        <v>3663</v>
      </c>
      <c r="J330" s="106"/>
      <c r="K330" s="99"/>
      <c r="L330" s="99"/>
      <c r="M330" s="86" t="s">
        <v>2758</v>
      </c>
      <c r="N330" s="374"/>
    </row>
    <row r="331" spans="1:14" s="87" customFormat="1" x14ac:dyDescent="0.25">
      <c r="A331" s="102" t="s">
        <v>3664</v>
      </c>
      <c r="B331" s="100" t="s">
        <v>3665</v>
      </c>
      <c r="C331" s="94" t="s">
        <v>3666</v>
      </c>
      <c r="D331" s="94" t="s">
        <v>26</v>
      </c>
      <c r="E331" s="94" t="s">
        <v>124</v>
      </c>
      <c r="F331" s="94" t="s">
        <v>2874</v>
      </c>
      <c r="G331" s="94" t="s">
        <v>2160</v>
      </c>
      <c r="H331" s="95">
        <v>60</v>
      </c>
      <c r="I331" s="109" t="s">
        <v>3667</v>
      </c>
      <c r="J331" s="105"/>
      <c r="K331" s="96"/>
      <c r="L331" s="96"/>
      <c r="M331" s="86" t="s">
        <v>2758</v>
      </c>
      <c r="N331" s="374"/>
    </row>
    <row r="332" spans="1:14" s="87" customFormat="1" ht="26.4" x14ac:dyDescent="0.25">
      <c r="A332" s="103" t="s">
        <v>3668</v>
      </c>
      <c r="B332" s="101" t="s">
        <v>3669</v>
      </c>
      <c r="C332" s="97" t="s">
        <v>3670</v>
      </c>
      <c r="D332" s="97" t="s">
        <v>26</v>
      </c>
      <c r="E332" s="97" t="s">
        <v>97</v>
      </c>
      <c r="F332" s="97" t="s">
        <v>225</v>
      </c>
      <c r="G332" s="97" t="s">
        <v>3671</v>
      </c>
      <c r="H332" s="98">
        <v>414</v>
      </c>
      <c r="I332" s="110" t="s">
        <v>2944</v>
      </c>
      <c r="J332" s="106" t="s">
        <v>3672</v>
      </c>
      <c r="K332" s="99">
        <v>221</v>
      </c>
      <c r="L332" s="99" t="s">
        <v>3101</v>
      </c>
      <c r="M332" s="86" t="s">
        <v>268</v>
      </c>
      <c r="N332" s="374"/>
    </row>
    <row r="333" spans="1:14" s="87" customFormat="1" x14ac:dyDescent="0.25">
      <c r="A333" s="102" t="s">
        <v>3673</v>
      </c>
      <c r="B333" s="100" t="s">
        <v>3674</v>
      </c>
      <c r="C333" s="94" t="s">
        <v>3675</v>
      </c>
      <c r="D333" s="94" t="s">
        <v>26</v>
      </c>
      <c r="E333" s="94" t="s">
        <v>2797</v>
      </c>
      <c r="F333" s="94" t="s">
        <v>571</v>
      </c>
      <c r="G333" s="94" t="s">
        <v>3676</v>
      </c>
      <c r="H333" s="95">
        <v>179</v>
      </c>
      <c r="I333" s="109" t="s">
        <v>2984</v>
      </c>
      <c r="J333" s="105" t="s">
        <v>3677</v>
      </c>
      <c r="K333" s="96">
        <v>483</v>
      </c>
      <c r="L333" s="96" t="s">
        <v>3301</v>
      </c>
      <c r="M333" s="86" t="s">
        <v>268</v>
      </c>
      <c r="N333" s="374"/>
    </row>
    <row r="334" spans="1:14" s="87" customFormat="1" x14ac:dyDescent="0.25">
      <c r="A334" s="103" t="s">
        <v>3678</v>
      </c>
      <c r="B334" s="101" t="s">
        <v>3679</v>
      </c>
      <c r="C334" s="97" t="s">
        <v>3680</v>
      </c>
      <c r="D334" s="97" t="s">
        <v>26</v>
      </c>
      <c r="E334" s="97" t="s">
        <v>124</v>
      </c>
      <c r="F334" s="97" t="s">
        <v>2874</v>
      </c>
      <c r="G334" s="97" t="s">
        <v>3681</v>
      </c>
      <c r="H334" s="98">
        <v>477</v>
      </c>
      <c r="I334" s="110" t="s">
        <v>2984</v>
      </c>
      <c r="J334" s="106" t="s">
        <v>3682</v>
      </c>
      <c r="K334" s="99">
        <v>199</v>
      </c>
      <c r="L334" s="99" t="s">
        <v>3155</v>
      </c>
      <c r="M334" s="86" t="s">
        <v>268</v>
      </c>
      <c r="N334" s="374"/>
    </row>
    <row r="335" spans="1:14" s="87" customFormat="1" x14ac:dyDescent="0.25">
      <c r="A335" s="102" t="s">
        <v>3683</v>
      </c>
      <c r="B335" s="100" t="s">
        <v>3684</v>
      </c>
      <c r="C335" s="94" t="s">
        <v>3685</v>
      </c>
      <c r="D335" s="94" t="s">
        <v>26</v>
      </c>
      <c r="E335" s="94" t="s">
        <v>124</v>
      </c>
      <c r="F335" s="94" t="s">
        <v>2874</v>
      </c>
      <c r="G335" s="94" t="s">
        <v>3672</v>
      </c>
      <c r="H335" s="95">
        <v>13</v>
      </c>
      <c r="I335" s="109" t="s">
        <v>3021</v>
      </c>
      <c r="J335" s="105" t="s">
        <v>3686</v>
      </c>
      <c r="K335" s="96">
        <v>329</v>
      </c>
      <c r="L335" s="96" t="s">
        <v>3603</v>
      </c>
      <c r="M335" s="86" t="s">
        <v>268</v>
      </c>
      <c r="N335" s="374"/>
    </row>
  </sheetData>
  <autoFilter ref="A11:M335" xr:uid="{00000000-0009-0000-0000-000001000000}"/>
  <mergeCells count="5">
    <mergeCell ref="A5:L5"/>
    <mergeCell ref="H9:I9"/>
    <mergeCell ref="C8:F8"/>
    <mergeCell ref="C9:F9"/>
    <mergeCell ref="A6:L6"/>
  </mergeCells>
  <phoneticPr fontId="0" type="noConversion"/>
  <conditionalFormatting sqref="J12 G12:G182 M12:M359 J73 G184:G202 G204 G206:G603">
    <cfRule type="cellIs" dxfId="242" priority="1" stopIfTrue="1" operator="equal">
      <formula>"Vago"</formula>
    </cfRule>
  </conditionalFormatting>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2"/>
  <sheetViews>
    <sheetView topLeftCell="C13" workbookViewId="0">
      <selection activeCell="B131" sqref="B131"/>
    </sheetView>
  </sheetViews>
  <sheetFormatPr defaultRowHeight="13.2" x14ac:dyDescent="0.25"/>
  <cols>
    <col min="2" max="2" width="16.5546875" customWidth="1"/>
    <col min="3" max="3" width="11.5546875" bestFit="1" customWidth="1"/>
    <col min="4" max="4" width="12.5546875" bestFit="1" customWidth="1"/>
    <col min="5" max="5" width="11.5546875" bestFit="1" customWidth="1"/>
    <col min="6" max="6" width="12.5546875" bestFit="1" customWidth="1"/>
    <col min="7" max="7" width="11.5546875" bestFit="1" customWidth="1"/>
    <col min="8" max="8" width="12.5546875" bestFit="1" customWidth="1"/>
    <col min="9" max="9" width="11.5546875" bestFit="1" customWidth="1"/>
    <col min="10" max="10" width="14.109375" bestFit="1" customWidth="1"/>
  </cols>
  <sheetData>
    <row r="1" spans="1:11" ht="15.6" x14ac:dyDescent="0.3">
      <c r="B1" s="5" t="s">
        <v>3687</v>
      </c>
      <c r="I1" s="7"/>
      <c r="J1" s="1"/>
    </row>
    <row r="2" spans="1:11" x14ac:dyDescent="0.25">
      <c r="B2" s="2" t="s">
        <v>3688</v>
      </c>
      <c r="I2" s="7"/>
      <c r="J2" s="1"/>
    </row>
    <row r="3" spans="1:11" x14ac:dyDescent="0.25">
      <c r="B3" t="s">
        <v>3689</v>
      </c>
      <c r="I3" s="7"/>
      <c r="J3" s="1"/>
    </row>
    <row r="4" spans="1:11" x14ac:dyDescent="0.25">
      <c r="I4" s="7"/>
      <c r="J4" s="1"/>
    </row>
    <row r="5" spans="1:11" x14ac:dyDescent="0.25">
      <c r="I5" s="7"/>
      <c r="J5" s="1"/>
    </row>
    <row r="6" spans="1:11" x14ac:dyDescent="0.25">
      <c r="A6" s="585" t="s">
        <v>3690</v>
      </c>
      <c r="B6" s="585"/>
      <c r="C6" s="585"/>
      <c r="D6" s="585"/>
      <c r="E6" s="585"/>
      <c r="F6" s="585"/>
      <c r="G6" s="585"/>
      <c r="H6" s="585"/>
      <c r="I6" s="585"/>
      <c r="J6" s="585"/>
      <c r="K6" s="290"/>
    </row>
    <row r="7" spans="1:11" x14ac:dyDescent="0.25">
      <c r="A7" s="585" t="s">
        <v>3691</v>
      </c>
      <c r="B7" s="585"/>
      <c r="C7" s="585"/>
      <c r="D7" s="585"/>
      <c r="E7" s="585"/>
      <c r="F7" s="585"/>
      <c r="G7" s="585"/>
      <c r="H7" s="585"/>
      <c r="I7" s="585"/>
      <c r="J7" s="585"/>
      <c r="K7" s="290"/>
    </row>
    <row r="8" spans="1:11" x14ac:dyDescent="0.25">
      <c r="A8" s="290"/>
      <c r="B8" s="290"/>
      <c r="C8" s="290"/>
      <c r="D8" s="290"/>
      <c r="E8" s="290"/>
      <c r="F8" s="290"/>
      <c r="G8" s="290"/>
      <c r="H8" s="290"/>
      <c r="I8" s="290"/>
      <c r="J8" s="290"/>
      <c r="K8" s="290"/>
    </row>
    <row r="9" spans="1:11" x14ac:dyDescent="0.25">
      <c r="A9" s="290"/>
      <c r="B9" s="290"/>
      <c r="C9" s="290"/>
      <c r="D9" s="290"/>
      <c r="E9" s="290"/>
      <c r="F9" s="290"/>
      <c r="G9" s="290"/>
      <c r="H9" s="290"/>
      <c r="I9" s="290"/>
      <c r="J9" s="290"/>
      <c r="K9" s="290"/>
    </row>
    <row r="10" spans="1:11" ht="13.8" thickBot="1" x14ac:dyDescent="0.3"/>
    <row r="11" spans="1:11" ht="15" thickTop="1" thickBot="1" x14ac:dyDescent="0.3">
      <c r="A11" s="604" t="s">
        <v>3692</v>
      </c>
      <c r="B11" s="607" t="s">
        <v>3693</v>
      </c>
      <c r="C11" s="591" t="s">
        <v>3694</v>
      </c>
      <c r="D11" s="593"/>
      <c r="E11" s="591" t="str">
        <f>Titulares!C9</f>
        <v>Port. Nº 111, de 29/06/2006</v>
      </c>
      <c r="F11" s="592"/>
      <c r="G11" s="592"/>
      <c r="H11" s="592"/>
      <c r="I11" s="592"/>
      <c r="J11" s="593"/>
    </row>
    <row r="12" spans="1:11" ht="13.8" thickTop="1" x14ac:dyDescent="0.25">
      <c r="A12" s="605"/>
      <c r="B12" s="608"/>
      <c r="C12" s="600" t="s">
        <v>3695</v>
      </c>
      <c r="D12" s="602" t="s">
        <v>3696</v>
      </c>
      <c r="E12" s="594" t="s">
        <v>3697</v>
      </c>
      <c r="F12" s="595"/>
      <c r="G12" s="596" t="s">
        <v>3698</v>
      </c>
      <c r="H12" s="597"/>
      <c r="I12" s="598" t="s">
        <v>3699</v>
      </c>
      <c r="J12" s="599"/>
    </row>
    <row r="13" spans="1:11" ht="13.8" thickBot="1" x14ac:dyDescent="0.3">
      <c r="A13" s="606"/>
      <c r="B13" s="609"/>
      <c r="C13" s="601"/>
      <c r="D13" s="603"/>
      <c r="E13" s="20" t="s">
        <v>3695</v>
      </c>
      <c r="F13" s="414" t="s">
        <v>3696</v>
      </c>
      <c r="G13" s="24" t="s">
        <v>3695</v>
      </c>
      <c r="H13" s="21" t="s">
        <v>3696</v>
      </c>
      <c r="I13" s="22" t="s">
        <v>3695</v>
      </c>
      <c r="J13" s="23" t="s">
        <v>3696</v>
      </c>
    </row>
    <row r="14" spans="1:11" ht="13.8" thickTop="1" x14ac:dyDescent="0.25">
      <c r="A14" s="12" t="s">
        <v>28</v>
      </c>
      <c r="B14" s="13">
        <v>8362.7999999999993</v>
      </c>
      <c r="C14" s="12">
        <v>1</v>
      </c>
      <c r="D14" s="53">
        <f>C14*B14</f>
        <v>8362.7999999999993</v>
      </c>
      <c r="E14" s="14">
        <f t="array" ref="E14">SUM(IF(Titulares!$E$12:$E$339=A14,IF(Titulares!$G$12:$G$335="Vago",0,1)))</f>
        <v>1</v>
      </c>
      <c r="F14" s="57">
        <f t="shared" ref="F14:F29" si="0">E14*B14</f>
        <v>8362.7999999999993</v>
      </c>
      <c r="G14" s="25">
        <f t="array" ref="G14">SUM(IF(Titulares!$E$12:$E$339=A14,IF(Titulares!$G$12:$G$335="Vago",1,0)))</f>
        <v>0</v>
      </c>
      <c r="H14" s="63">
        <f t="shared" ref="H14:H29" si="1">G14*B14</f>
        <v>0</v>
      </c>
      <c r="I14" s="76">
        <f>COUNTIF(Titulares!$E$12:E$335,A14)</f>
        <v>1</v>
      </c>
      <c r="J14" s="61">
        <f t="shared" ref="J14:J29" si="2">I14*B14</f>
        <v>8362.7999999999993</v>
      </c>
    </row>
    <row r="15" spans="1:11" x14ac:dyDescent="0.25">
      <c r="A15" s="11" t="s">
        <v>42</v>
      </c>
      <c r="B15" s="10">
        <v>7944.66</v>
      </c>
      <c r="C15" s="11">
        <v>4</v>
      </c>
      <c r="D15" s="54">
        <f t="shared" ref="D15:D29" si="3">C15*B15</f>
        <v>31778.639999999999</v>
      </c>
      <c r="E15" s="6">
        <f t="array" ref="E15">SUM(IF(Titulares!$E$12:$E$339=A15,IF(Titulares!$G$12:$G$335="Vago",0,1)))</f>
        <v>4</v>
      </c>
      <c r="F15" s="58">
        <f t="shared" si="0"/>
        <v>31778.639999999999</v>
      </c>
      <c r="G15" s="26">
        <f t="array" ref="G15">SUM(IF(Titulares!$E$12:$E$339=A15,IF(Titulares!$G$12:$G$335="Vago",1,0)))</f>
        <v>0</v>
      </c>
      <c r="H15" s="64">
        <f t="shared" si="1"/>
        <v>0</v>
      </c>
      <c r="I15" s="78">
        <f>COUNTIF(Titulares!$E$12:E$335,A15)</f>
        <v>4</v>
      </c>
      <c r="J15" s="62">
        <f t="shared" si="2"/>
        <v>31778.639999999999</v>
      </c>
    </row>
    <row r="16" spans="1:11" x14ac:dyDescent="0.25">
      <c r="A16" s="11" t="s">
        <v>91</v>
      </c>
      <c r="B16" s="10">
        <v>7526.52</v>
      </c>
      <c r="C16" s="11">
        <v>5</v>
      </c>
      <c r="D16" s="54">
        <f t="shared" si="3"/>
        <v>37632.600000000006</v>
      </c>
      <c r="E16" s="6">
        <f t="array" ref="E16">SUM(IF(Titulares!$E$12:$E$339=A16,IF(Titulares!$G$12:$G$335="Vago",0,1)))</f>
        <v>0</v>
      </c>
      <c r="F16" s="58">
        <f t="shared" si="0"/>
        <v>0</v>
      </c>
      <c r="G16" s="26">
        <f t="array" ref="G16">SUM(IF(Titulares!$E$12:$E$339=A16,IF(Titulares!$G$12:$G$335="Vago",1,0)))</f>
        <v>0</v>
      </c>
      <c r="H16" s="64">
        <f t="shared" si="1"/>
        <v>0</v>
      </c>
      <c r="I16" s="78">
        <f>COUNTIF(Titulares!$E$12:E$335,A16)</f>
        <v>0</v>
      </c>
      <c r="J16" s="62">
        <f t="shared" si="2"/>
        <v>0</v>
      </c>
    </row>
    <row r="17" spans="1:10" x14ac:dyDescent="0.25">
      <c r="A17" s="11" t="s">
        <v>67</v>
      </c>
      <c r="B17" s="10">
        <v>6690.24</v>
      </c>
      <c r="C17" s="11">
        <v>21</v>
      </c>
      <c r="D17" s="54">
        <f t="shared" si="3"/>
        <v>140495.04000000001</v>
      </c>
      <c r="E17" s="6">
        <f t="array" ref="E17">SUM(IF(Titulares!$E$12:$E$339=A17,IF(Titulares!$G$12:$G$335="Vago",0,1)))</f>
        <v>21</v>
      </c>
      <c r="F17" s="58">
        <f t="shared" si="0"/>
        <v>140495.04000000001</v>
      </c>
      <c r="G17" s="26">
        <f t="array" ref="G17">SUM(IF(Titulares!$E$12:$E$339=A17,IF(Titulares!$G$12:$G$335="Vago",1,0)))</f>
        <v>1</v>
      </c>
      <c r="H17" s="64">
        <f t="shared" si="1"/>
        <v>6690.24</v>
      </c>
      <c r="I17" s="78">
        <f>COUNTIF(Titulares!$E$12:E$335,A17)</f>
        <v>22</v>
      </c>
      <c r="J17" s="62">
        <f t="shared" si="2"/>
        <v>147185.28</v>
      </c>
    </row>
    <row r="18" spans="1:10" x14ac:dyDescent="0.25">
      <c r="A18" s="11" t="s">
        <v>2797</v>
      </c>
      <c r="B18" s="10">
        <v>6272.1</v>
      </c>
      <c r="C18" s="11">
        <v>48</v>
      </c>
      <c r="D18" s="54">
        <f t="shared" si="3"/>
        <v>301060.80000000005</v>
      </c>
      <c r="E18" s="6">
        <f t="array" ref="E18">SUM(IF(Titulares!$E$12:$E$339=A18,IF(Titulares!$G$12:$G$335="Vago",0,1)))</f>
        <v>42</v>
      </c>
      <c r="F18" s="58">
        <f t="shared" si="0"/>
        <v>263428.2</v>
      </c>
      <c r="G18" s="26">
        <f t="array" ref="G18">SUM(IF(Titulares!$E$12:$E$339=A18,IF(Titulares!$G$12:$G$335="Vago",1,0)))</f>
        <v>3</v>
      </c>
      <c r="H18" s="64">
        <f t="shared" si="1"/>
        <v>18816.300000000003</v>
      </c>
      <c r="I18" s="78">
        <f>COUNTIF(Titulares!$E$12:E$335,A18)</f>
        <v>45</v>
      </c>
      <c r="J18" s="62">
        <f t="shared" si="2"/>
        <v>282244.5</v>
      </c>
    </row>
    <row r="19" spans="1:10" x14ac:dyDescent="0.25">
      <c r="A19" s="11" t="s">
        <v>124</v>
      </c>
      <c r="B19" s="10">
        <v>4181.3999999999996</v>
      </c>
      <c r="C19" s="11">
        <v>0</v>
      </c>
      <c r="D19" s="54">
        <f t="shared" si="3"/>
        <v>0</v>
      </c>
      <c r="E19" s="6">
        <f t="array" ref="E19">SUM(IF(Titulares!$E$12:$E$339=A19,IF(Titulares!$G$12:$G$335="Vago",0,1)))</f>
        <v>21</v>
      </c>
      <c r="F19" s="58">
        <f t="shared" si="0"/>
        <v>87809.4</v>
      </c>
      <c r="G19" s="26">
        <f t="array" ref="G19">SUM(IF(Titulares!$E$12:$E$339=A19,IF(Titulares!$G$12:$G$335="Vago",1,0)))</f>
        <v>1</v>
      </c>
      <c r="H19" s="64">
        <f t="shared" si="1"/>
        <v>4181.3999999999996</v>
      </c>
      <c r="I19" s="78">
        <f>COUNTIF(Titulares!$E$12:E$335,A19)</f>
        <v>22</v>
      </c>
      <c r="J19" s="62">
        <f t="shared" si="2"/>
        <v>91990.799999999988</v>
      </c>
    </row>
    <row r="20" spans="1:10" x14ac:dyDescent="0.25">
      <c r="A20" s="11" t="s">
        <v>97</v>
      </c>
      <c r="B20" s="10">
        <v>6690.24</v>
      </c>
      <c r="C20" s="11">
        <v>0</v>
      </c>
      <c r="D20" s="54">
        <f t="shared" si="3"/>
        <v>0</v>
      </c>
      <c r="E20" s="6">
        <f t="array" ref="E20">SUM(IF(Titulares!$E$12:$E$339=A20,IF(Titulares!$G$12:$G$335="Vago",0,1)))</f>
        <v>8</v>
      </c>
      <c r="F20" s="58">
        <f t="shared" si="0"/>
        <v>53521.919999999998</v>
      </c>
      <c r="G20" s="26">
        <f t="array" ref="G20">SUM(IF(Titulares!$E$12:$E$339=A20,IF(Titulares!$G$12:$G$335="Vago",1,0)))</f>
        <v>0</v>
      </c>
      <c r="H20" s="64">
        <f t="shared" si="1"/>
        <v>0</v>
      </c>
      <c r="I20" s="78">
        <f>COUNTIF(Titulares!$E$12:E$335,A20)</f>
        <v>8</v>
      </c>
      <c r="J20" s="62">
        <f t="shared" si="2"/>
        <v>53521.919999999998</v>
      </c>
    </row>
    <row r="21" spans="1:10" x14ac:dyDescent="0.25">
      <c r="A21" s="11" t="s">
        <v>520</v>
      </c>
      <c r="B21" s="10">
        <v>6272.1</v>
      </c>
      <c r="C21" s="11">
        <v>5</v>
      </c>
      <c r="D21" s="54">
        <f t="shared" si="3"/>
        <v>31360.5</v>
      </c>
      <c r="E21" s="6">
        <f t="array" ref="E21">SUM(IF(Titulares!$E$12:$E$339=A21,IF(Titulares!$G$12:$G$335="Vago",0,1)))</f>
        <v>4</v>
      </c>
      <c r="F21" s="58">
        <f t="shared" si="0"/>
        <v>25088.400000000001</v>
      </c>
      <c r="G21" s="26">
        <f t="array" ref="G21">SUM(IF(Titulares!$E$12:$E$339=A21,IF(Titulares!$G$12:$G$335="Vago",1,0)))</f>
        <v>0</v>
      </c>
      <c r="H21" s="64">
        <f t="shared" si="1"/>
        <v>0</v>
      </c>
      <c r="I21" s="78">
        <f>COUNTIF(Titulares!$E$12:E$335,A21)</f>
        <v>4</v>
      </c>
      <c r="J21" s="62">
        <f t="shared" si="2"/>
        <v>25088.400000000001</v>
      </c>
    </row>
    <row r="22" spans="1:10" x14ac:dyDescent="0.25">
      <c r="A22" s="11" t="s">
        <v>102</v>
      </c>
      <c r="B22" s="10">
        <v>1881.63</v>
      </c>
      <c r="C22" s="11">
        <v>0</v>
      </c>
      <c r="D22" s="54">
        <f t="shared" si="3"/>
        <v>0</v>
      </c>
      <c r="E22" s="6">
        <f t="array" ref="E22">SUM(IF(Titulares!$E$12:$E$339=A22,IF(Titulares!$G$12:$G$335="Vago",0,1)))</f>
        <v>5</v>
      </c>
      <c r="F22" s="58">
        <f t="shared" si="0"/>
        <v>9408.1500000000015</v>
      </c>
      <c r="G22" s="26">
        <f t="array" ref="G22">SUM(IF(Titulares!$E$12:$E$339=A22,IF(Titulares!$G$12:$G$335="Vago",1,0)))</f>
        <v>1</v>
      </c>
      <c r="H22" s="64">
        <f t="shared" si="1"/>
        <v>1881.63</v>
      </c>
      <c r="I22" s="78">
        <f>COUNTIF(Titulares!$E$12:E$335,A22)</f>
        <v>6</v>
      </c>
      <c r="J22" s="62">
        <f t="shared" si="2"/>
        <v>11289.78</v>
      </c>
    </row>
    <row r="23" spans="1:10" x14ac:dyDescent="0.25">
      <c r="A23" s="11" t="s">
        <v>3076</v>
      </c>
      <c r="B23" s="10">
        <v>1568.03</v>
      </c>
      <c r="C23" s="11">
        <v>0</v>
      </c>
      <c r="D23" s="54">
        <f t="shared" si="3"/>
        <v>0</v>
      </c>
      <c r="E23" s="6">
        <f t="array" ref="E23">SUM(IF(Titulares!$E$12:$E$339=A23,IF(Titulares!$G$12:$G$335="Vago",0,1)))</f>
        <v>3</v>
      </c>
      <c r="F23" s="58">
        <f t="shared" si="0"/>
        <v>4704.09</v>
      </c>
      <c r="G23" s="26">
        <f t="array" ref="G23">SUM(IF(Titulares!$E$12:$E$339=A23,IF(Titulares!$G$12:$G$335="Vago",1,0)))</f>
        <v>0</v>
      </c>
      <c r="H23" s="64">
        <f t="shared" si="1"/>
        <v>0</v>
      </c>
      <c r="I23" s="78">
        <f>COUNTIF(Titulares!$E$12:E$335,A23)</f>
        <v>3</v>
      </c>
      <c r="J23" s="62">
        <f t="shared" si="2"/>
        <v>4704.09</v>
      </c>
    </row>
    <row r="24" spans="1:10" x14ac:dyDescent="0.25">
      <c r="A24" s="11" t="s">
        <v>142</v>
      </c>
      <c r="B24" s="10">
        <v>1358.96</v>
      </c>
      <c r="C24" s="11">
        <v>4</v>
      </c>
      <c r="D24" s="54">
        <f t="shared" si="3"/>
        <v>5435.84</v>
      </c>
      <c r="E24" s="6">
        <f t="array" ref="E24">SUM(IF(Titulares!$E$12:$E$339=A24,IF(Titulares!$G$12:$G$335="Vago",0,1)))</f>
        <v>6</v>
      </c>
      <c r="F24" s="58">
        <f t="shared" si="0"/>
        <v>8153.76</v>
      </c>
      <c r="G24" s="26">
        <f t="array" ref="G24">SUM(IF(Titulares!$E$12:$E$339=A24,IF(Titulares!$G$12:$G$335="Vago",1,0)))</f>
        <v>0</v>
      </c>
      <c r="H24" s="64">
        <f t="shared" si="1"/>
        <v>0</v>
      </c>
      <c r="I24" s="78">
        <f>COUNTIF(Titulares!$E$12:E$335,A24)</f>
        <v>6</v>
      </c>
      <c r="J24" s="62">
        <f t="shared" si="2"/>
        <v>8153.76</v>
      </c>
    </row>
    <row r="25" spans="1:10" x14ac:dyDescent="0.25">
      <c r="A25" s="11" t="s">
        <v>135</v>
      </c>
      <c r="B25" s="10">
        <v>1589.98</v>
      </c>
      <c r="C25" s="11">
        <v>42</v>
      </c>
      <c r="D25" s="54">
        <f t="shared" si="3"/>
        <v>66779.16</v>
      </c>
      <c r="E25" s="6">
        <f t="array" ref="E25">SUM(IF(Titulares!$E$12:$E$339=A25,IF(Titulares!$G$12:$G$335="Vago",0,1)))</f>
        <v>36</v>
      </c>
      <c r="F25" s="58">
        <f t="shared" si="0"/>
        <v>57239.28</v>
      </c>
      <c r="G25" s="26">
        <f t="array" ref="G25">SUM(IF(Titulares!$E$12:$E$339=A25,IF(Titulares!$G$12:$G$335="Vago",1,0)))</f>
        <v>0</v>
      </c>
      <c r="H25" s="64">
        <f t="shared" si="1"/>
        <v>0</v>
      </c>
      <c r="I25" s="78">
        <f>COUNTIF(Titulares!$E$12:E$335,A25)</f>
        <v>36</v>
      </c>
      <c r="J25" s="62">
        <f t="shared" si="2"/>
        <v>57239.28</v>
      </c>
    </row>
    <row r="26" spans="1:10" x14ac:dyDescent="0.25">
      <c r="A26" s="11" t="s">
        <v>107</v>
      </c>
      <c r="B26" s="10">
        <v>1161.9000000000001</v>
      </c>
      <c r="C26" s="11">
        <v>58</v>
      </c>
      <c r="D26" s="54">
        <f t="shared" si="3"/>
        <v>67390.200000000012</v>
      </c>
      <c r="E26" s="6">
        <f t="array" ref="E26">SUM(IF(Titulares!$E$12:$E$339=A26,IF(Titulares!$G$12:$G$335="Vago",0,1)))</f>
        <v>76</v>
      </c>
      <c r="F26" s="58">
        <f t="shared" si="0"/>
        <v>88304.400000000009</v>
      </c>
      <c r="G26" s="26">
        <f t="array" ref="G26">SUM(IF(Titulares!$E$12:$E$339=A26,IF(Titulares!$G$12:$G$335="Vago",1,0)))</f>
        <v>0</v>
      </c>
      <c r="H26" s="64">
        <f t="shared" si="1"/>
        <v>0</v>
      </c>
      <c r="I26" s="78">
        <f>COUNTIF(Titulares!$E$12:E$335,A26)</f>
        <v>76</v>
      </c>
      <c r="J26" s="62">
        <f t="shared" si="2"/>
        <v>88304.400000000009</v>
      </c>
    </row>
    <row r="27" spans="1:10" x14ac:dyDescent="0.25">
      <c r="A27" s="11" t="s">
        <v>84</v>
      </c>
      <c r="B27" s="10">
        <v>699.86</v>
      </c>
      <c r="C27" s="11">
        <v>67</v>
      </c>
      <c r="D27" s="54">
        <f t="shared" si="3"/>
        <v>46890.62</v>
      </c>
      <c r="E27" s="6">
        <f t="array" ref="E27">SUM(IF(Titulares!$E$12:$E$339=A27,IF(Titulares!$G$12:$G$335="Vago",0,1)))</f>
        <v>54</v>
      </c>
      <c r="F27" s="58">
        <f t="shared" si="0"/>
        <v>37792.44</v>
      </c>
      <c r="G27" s="26">
        <f t="array" ref="G27">SUM(IF(Titulares!$E$12:$E$339=A27,IF(Titulares!$G$12:$G$335="Vago",1,0)))</f>
        <v>1</v>
      </c>
      <c r="H27" s="64">
        <f t="shared" si="1"/>
        <v>699.86</v>
      </c>
      <c r="I27" s="79">
        <f>COUNTIF(Titulares!$E$12:E$335,A27)</f>
        <v>55</v>
      </c>
      <c r="J27" s="62">
        <f t="shared" si="2"/>
        <v>38492.300000000003</v>
      </c>
    </row>
    <row r="28" spans="1:10" x14ac:dyDescent="0.25">
      <c r="A28" s="11" t="s">
        <v>375</v>
      </c>
      <c r="B28" s="10">
        <v>616.97</v>
      </c>
      <c r="C28" s="11">
        <v>80</v>
      </c>
      <c r="D28" s="54">
        <f t="shared" si="3"/>
        <v>49357.600000000006</v>
      </c>
      <c r="E28" s="6">
        <f t="array" ref="E28">SUM(IF(Titulares!$E$12:$E$339=A28,IF(Titulares!$G$12:$G$335="Vago",0,1)))</f>
        <v>18</v>
      </c>
      <c r="F28" s="58">
        <f t="shared" si="0"/>
        <v>11105.460000000001</v>
      </c>
      <c r="G28" s="26">
        <f t="array" ref="G28">SUM(IF(Titulares!$E$12:$E$339=A28,IF(Titulares!$G$12:$G$335="Vago",1,0)))</f>
        <v>0</v>
      </c>
      <c r="H28" s="64">
        <f t="shared" si="1"/>
        <v>0</v>
      </c>
      <c r="I28" s="78">
        <f>COUNTIF(Titulares!$E$12:E$335,A28)</f>
        <v>18</v>
      </c>
      <c r="J28" s="62">
        <f t="shared" si="2"/>
        <v>11105.460000000001</v>
      </c>
    </row>
    <row r="29" spans="1:10" x14ac:dyDescent="0.25">
      <c r="A29" s="11" t="s">
        <v>76</v>
      </c>
      <c r="B29" s="10">
        <v>546.29999999999995</v>
      </c>
      <c r="C29" s="11">
        <v>152</v>
      </c>
      <c r="D29" s="55">
        <f t="shared" si="3"/>
        <v>83037.599999999991</v>
      </c>
      <c r="E29" s="6">
        <f t="array" ref="E29">SUM(IF(Titulares!$E$12:$E$339=A29,IF(Titulares!$G$12:$G$335="Vago",0,1)))</f>
        <v>17</v>
      </c>
      <c r="F29" s="59">
        <f t="shared" si="0"/>
        <v>9287.0999999999985</v>
      </c>
      <c r="G29" s="26">
        <f t="array" ref="G29">SUM(IF(Titulares!$E$12:$E$339=A29,IF(Titulares!$G$12:$G$335="Vago",1,0)))</f>
        <v>1</v>
      </c>
      <c r="H29" s="65">
        <f t="shared" si="1"/>
        <v>546.29999999999995</v>
      </c>
      <c r="I29" s="77">
        <f>COUNTIF(Titulares!$E$12:E$335,A29)</f>
        <v>18</v>
      </c>
      <c r="J29" s="62">
        <f t="shared" si="2"/>
        <v>9833.4</v>
      </c>
    </row>
    <row r="30" spans="1:10" ht="13.8" thickBot="1" x14ac:dyDescent="0.3">
      <c r="A30" s="15" t="s">
        <v>3699</v>
      </c>
      <c r="B30" s="16">
        <f t="shared" ref="B30:J30" si="4">SUM(B14:B29)</f>
        <v>63363.69</v>
      </c>
      <c r="C30" s="17">
        <f t="shared" si="4"/>
        <v>487</v>
      </c>
      <c r="D30" s="56">
        <f t="shared" si="4"/>
        <v>869581.4</v>
      </c>
      <c r="E30" s="19">
        <f>SUM(E14:E29)</f>
        <v>316</v>
      </c>
      <c r="F30" s="60">
        <f>SUM(F14:F29)</f>
        <v>836479.08000000019</v>
      </c>
      <c r="G30" s="27">
        <f t="shared" si="4"/>
        <v>8</v>
      </c>
      <c r="H30" s="66">
        <f t="shared" si="4"/>
        <v>32815.730000000003</v>
      </c>
      <c r="I30" s="18">
        <f t="shared" si="4"/>
        <v>324</v>
      </c>
      <c r="J30" s="56">
        <f t="shared" si="4"/>
        <v>869294.81000000017</v>
      </c>
    </row>
    <row r="31" spans="1:10" ht="13.8" thickTop="1" x14ac:dyDescent="0.25">
      <c r="H31" s="9"/>
      <c r="I31" s="590" t="str">
        <f>Titulares!H9</f>
        <v>24.08.06</v>
      </c>
      <c r="J31" s="590"/>
    </row>
    <row r="32" spans="1:10" x14ac:dyDescent="0.25">
      <c r="A32" t="s">
        <v>3700</v>
      </c>
      <c r="F32" s="8"/>
    </row>
  </sheetData>
  <mergeCells count="12">
    <mergeCell ref="A6:J6"/>
    <mergeCell ref="C11:D11"/>
    <mergeCell ref="C12:C13"/>
    <mergeCell ref="D12:D13"/>
    <mergeCell ref="A7:J7"/>
    <mergeCell ref="A11:A13"/>
    <mergeCell ref="B11:B13"/>
    <mergeCell ref="I31:J31"/>
    <mergeCell ref="E11:J11"/>
    <mergeCell ref="E12:F12"/>
    <mergeCell ref="G12:H12"/>
    <mergeCell ref="I12:J12"/>
  </mergeCells>
  <phoneticPr fontId="0" type="noConversion"/>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89"/>
  <sheetViews>
    <sheetView workbookViewId="0"/>
  </sheetViews>
  <sheetFormatPr defaultRowHeight="13.2" x14ac:dyDescent="0.25"/>
  <cols>
    <col min="1" max="1" width="8" customWidth="1"/>
    <col min="2" max="2" width="10.109375" customWidth="1"/>
    <col min="3" max="3" width="4.44140625" customWidth="1"/>
    <col min="4" max="4" width="12.5546875" customWidth="1"/>
    <col min="5" max="5" width="4.44140625" customWidth="1"/>
    <col min="6" max="6" width="12.5546875" customWidth="1"/>
    <col min="7" max="7" width="4.44140625" customWidth="1"/>
    <col min="8" max="8" width="12.5546875" customWidth="1"/>
    <col min="9" max="9" width="3.5546875" customWidth="1"/>
    <col min="10" max="10" width="7.44140625" bestFit="1" customWidth="1"/>
    <col min="11" max="11" width="13.44140625" bestFit="1" customWidth="1"/>
    <col min="12" max="12" width="4.44140625" customWidth="1"/>
    <col min="13" max="13" width="12.5546875" customWidth="1"/>
    <col min="14" max="14" width="4.44140625" customWidth="1"/>
    <col min="15" max="15" width="12.5546875" customWidth="1"/>
    <col min="16" max="16" width="4.44140625" customWidth="1"/>
    <col min="17" max="17" width="13.5546875" customWidth="1"/>
    <col min="18" max="18" width="3.109375" customWidth="1"/>
  </cols>
  <sheetData>
    <row r="1" spans="1:17" ht="15.6" x14ac:dyDescent="0.3">
      <c r="B1" s="5" t="s">
        <v>3687</v>
      </c>
      <c r="G1" s="7"/>
      <c r="H1" s="1"/>
    </row>
    <row r="2" spans="1:17" x14ac:dyDescent="0.25">
      <c r="B2" s="2" t="s">
        <v>3688</v>
      </c>
      <c r="G2" s="7"/>
      <c r="H2" s="1"/>
    </row>
    <row r="3" spans="1:17" x14ac:dyDescent="0.25">
      <c r="B3" t="s">
        <v>3689</v>
      </c>
      <c r="G3" s="7"/>
      <c r="H3" s="1"/>
      <c r="N3" s="610" t="s">
        <v>3701</v>
      </c>
      <c r="O3" s="610"/>
      <c r="P3" s="610"/>
      <c r="Q3" s="610"/>
    </row>
    <row r="4" spans="1:17" x14ac:dyDescent="0.25">
      <c r="G4" s="7"/>
      <c r="H4" s="1"/>
      <c r="N4" s="610"/>
      <c r="O4" s="610"/>
      <c r="P4" s="610"/>
      <c r="Q4" s="610"/>
    </row>
    <row r="5" spans="1:17" ht="13.8" thickBot="1" x14ac:dyDescent="0.3"/>
    <row r="6" spans="1:17" ht="14.4" thickTop="1" thickBot="1" x14ac:dyDescent="0.3">
      <c r="A6" s="611" t="s">
        <v>3692</v>
      </c>
      <c r="B6" s="614" t="s">
        <v>3702</v>
      </c>
      <c r="C6" s="617" t="s">
        <v>268</v>
      </c>
      <c r="D6" s="618"/>
      <c r="E6" s="618"/>
      <c r="F6" s="618"/>
      <c r="G6" s="618"/>
      <c r="H6" s="619"/>
      <c r="I6" s="28"/>
      <c r="J6" s="611" t="s">
        <v>3692</v>
      </c>
      <c r="K6" s="614" t="s">
        <v>3702</v>
      </c>
      <c r="L6" s="617" t="s">
        <v>96</v>
      </c>
      <c r="M6" s="618"/>
      <c r="N6" s="618"/>
      <c r="O6" s="618"/>
      <c r="P6" s="618"/>
      <c r="Q6" s="619"/>
    </row>
    <row r="7" spans="1:17" ht="13.8" thickTop="1" x14ac:dyDescent="0.25">
      <c r="A7" s="612"/>
      <c r="B7" s="615"/>
      <c r="C7" s="630" t="s">
        <v>3697</v>
      </c>
      <c r="D7" s="631"/>
      <c r="E7" s="624" t="s">
        <v>3698</v>
      </c>
      <c r="F7" s="631"/>
      <c r="G7" s="624" t="s">
        <v>3699</v>
      </c>
      <c r="H7" s="625"/>
      <c r="I7" s="28"/>
      <c r="J7" s="612"/>
      <c r="K7" s="615"/>
      <c r="L7" s="620" t="s">
        <v>3697</v>
      </c>
      <c r="M7" s="621"/>
      <c r="N7" s="622" t="s">
        <v>3698</v>
      </c>
      <c r="O7" s="621"/>
      <c r="P7" s="622" t="s">
        <v>3699</v>
      </c>
      <c r="Q7" s="623"/>
    </row>
    <row r="8" spans="1:17" ht="13.8" thickBot="1" x14ac:dyDescent="0.3">
      <c r="A8" s="613"/>
      <c r="B8" s="616"/>
      <c r="C8" s="415" t="s">
        <v>3703</v>
      </c>
      <c r="D8" s="29" t="s">
        <v>3696</v>
      </c>
      <c r="E8" s="30" t="s">
        <v>3703</v>
      </c>
      <c r="F8" s="29" t="s">
        <v>3696</v>
      </c>
      <c r="G8" s="30" t="s">
        <v>3703</v>
      </c>
      <c r="H8" s="416" t="s">
        <v>3696</v>
      </c>
      <c r="I8" s="28"/>
      <c r="J8" s="613"/>
      <c r="K8" s="616"/>
      <c r="L8" s="415" t="s">
        <v>3703</v>
      </c>
      <c r="M8" s="29" t="s">
        <v>3696</v>
      </c>
      <c r="N8" s="30" t="s">
        <v>3703</v>
      </c>
      <c r="O8" s="29" t="s">
        <v>3696</v>
      </c>
      <c r="P8" s="30" t="s">
        <v>3703</v>
      </c>
      <c r="Q8" s="416" t="s">
        <v>3696</v>
      </c>
    </row>
    <row r="9" spans="1:17" ht="13.8" thickTop="1" x14ac:dyDescent="0.25">
      <c r="A9" s="31" t="s">
        <v>28</v>
      </c>
      <c r="B9" s="43">
        <f>Quantitativo!B14</f>
        <v>8362.7999999999993</v>
      </c>
      <c r="C9" s="36">
        <f t="array" ref="C9">SUM(IF(Titulares!$M$12:$M$339=$C$6,(IF(Titulares!$E$12:$E$339=A9,IF(Titulares!$G$12:$G$335="Vago",0,1)))))</f>
        <v>0</v>
      </c>
      <c r="D9" s="46">
        <f t="shared" ref="D9:D24" si="0">C9*B9</f>
        <v>0</v>
      </c>
      <c r="E9" s="33">
        <f t="array" ref="E9">SUM(IF(Titulares!$M$12:$M$339=$C$6,(IF(Titulares!$E$12:$E$339=A9,IF(Titulares!$G$12:$G$335="Vago",1,0)))))</f>
        <v>0</v>
      </c>
      <c r="F9" s="46">
        <f t="shared" ref="F9:F24" si="1">E9*B9</f>
        <v>0</v>
      </c>
      <c r="G9" s="34">
        <f>C9+E9</f>
        <v>0</v>
      </c>
      <c r="H9" s="50">
        <f t="shared" ref="H9:H24" si="2">G9*B9</f>
        <v>0</v>
      </c>
      <c r="I9" s="28"/>
      <c r="J9" s="31" t="s">
        <v>28</v>
      </c>
      <c r="K9" s="43">
        <f>Quantitativo!B14</f>
        <v>8362.7999999999993</v>
      </c>
      <c r="L9" s="32">
        <f t="array" ref="L9">SUM(IF(Titulares!$M$12:$M$339=$L$6,(IF(Titulares!$E$12:$E$339=J9,IF(Titulares!$G$12:$G$335="Vago",0,1)))))</f>
        <v>0</v>
      </c>
      <c r="M9" s="46">
        <f t="shared" ref="M9:M24" si="3">L9*K9</f>
        <v>0</v>
      </c>
      <c r="N9" s="33">
        <f t="array" ref="N9">SUM(IF(Titulares!$M$12:$M$339=$L$6,(IF(Titulares!$E$12:$E$339=J9,IF(Titulares!$G$12:$G$335="Vago",1,0)))))</f>
        <v>0</v>
      </c>
      <c r="O9" s="46">
        <f t="shared" ref="O9:O24" si="4">N9*K9</f>
        <v>0</v>
      </c>
      <c r="P9" s="34">
        <f>L9+N9</f>
        <v>0</v>
      </c>
      <c r="Q9" s="50">
        <f t="shared" ref="Q9:Q24" si="5">P9*K9</f>
        <v>0</v>
      </c>
    </row>
    <row r="10" spans="1:17" x14ac:dyDescent="0.25">
      <c r="A10" s="35" t="s">
        <v>42</v>
      </c>
      <c r="B10" s="44">
        <f>Quantitativo!B15</f>
        <v>7944.66</v>
      </c>
      <c r="C10" s="36">
        <f t="array" ref="C10">SUM(IF(Titulares!$M$12:$M$339=$C$6,(IF(Titulares!$E$12:$E$339=A10,IF(Titulares!$G$12:$G$335="Vago",0,1)))))</f>
        <v>0</v>
      </c>
      <c r="D10" s="47">
        <f t="shared" si="0"/>
        <v>0</v>
      </c>
      <c r="E10" s="37">
        <f t="array" ref="E10">SUM(IF(Titulares!$M$12:$M$339=$C$6,(IF(Titulares!$E$12:$E$339=A10,IF(Titulares!$G$12:$G$335="Vago",1,0)))))</f>
        <v>0</v>
      </c>
      <c r="F10" s="47">
        <f t="shared" si="1"/>
        <v>0</v>
      </c>
      <c r="G10" s="38">
        <f>C10+E10</f>
        <v>0</v>
      </c>
      <c r="H10" s="51">
        <f t="shared" si="2"/>
        <v>0</v>
      </c>
      <c r="I10" s="28"/>
      <c r="J10" s="35" t="s">
        <v>42</v>
      </c>
      <c r="K10" s="44">
        <f>Quantitativo!B15</f>
        <v>7944.66</v>
      </c>
      <c r="L10" s="36">
        <f t="array" ref="L10">SUM(IF(Titulares!$M$12:$M$339=$L$6,(IF(Titulares!$E$12:$E$339=J10,IF(Titulares!$G$12:$G$335="Vago",0,1)))))</f>
        <v>0</v>
      </c>
      <c r="M10" s="47">
        <f t="shared" si="3"/>
        <v>0</v>
      </c>
      <c r="N10" s="37">
        <f t="array" ref="N10">SUM(IF(Titulares!$M$12:$M$339=$L$6,(IF(Titulares!$E$12:$E$339=J10,IF(Titulares!$G$12:$G$335="Vago",1,0)))))</f>
        <v>0</v>
      </c>
      <c r="O10" s="47">
        <f t="shared" si="4"/>
        <v>0</v>
      </c>
      <c r="P10" s="38">
        <f>L10+N10</f>
        <v>0</v>
      </c>
      <c r="Q10" s="51">
        <f t="shared" si="5"/>
        <v>0</v>
      </c>
    </row>
    <row r="11" spans="1:17" x14ac:dyDescent="0.25">
      <c r="A11" s="35" t="s">
        <v>91</v>
      </c>
      <c r="B11" s="44">
        <f>Quantitativo!B16</f>
        <v>7526.52</v>
      </c>
      <c r="C11" s="36">
        <f t="array" ref="C11">SUM(IF(Titulares!$M$12:$M$339=$C$6,(IF(Titulares!$E$12:$E$339=A11,IF(Titulares!$G$12:$G$335="Vago",0,1)))))</f>
        <v>0</v>
      </c>
      <c r="D11" s="47">
        <f t="shared" si="0"/>
        <v>0</v>
      </c>
      <c r="E11" s="37">
        <f t="array" ref="E11">SUM(IF(Titulares!$M$12:$M$339=$C$6,(IF(Titulares!$E$12:$E$339=A11,IF(Titulares!$G$12:$G$335="Vago",1,0)))))</f>
        <v>0</v>
      </c>
      <c r="F11" s="47">
        <f t="shared" si="1"/>
        <v>0</v>
      </c>
      <c r="G11" s="38">
        <f t="shared" ref="G11:G24" si="6">C11+E11</f>
        <v>0</v>
      </c>
      <c r="H11" s="51">
        <f t="shared" si="2"/>
        <v>0</v>
      </c>
      <c r="I11" s="28"/>
      <c r="J11" s="35" t="s">
        <v>91</v>
      </c>
      <c r="K11" s="44">
        <f>Quantitativo!B16</f>
        <v>7526.52</v>
      </c>
      <c r="L11" s="36">
        <f t="array" ref="L11">SUM(IF(Titulares!$M$12:$M$339=$L$6,(IF(Titulares!$E$12:$E$339=J11,IF(Titulares!$G$12:$G$335="Vago",0,1)))))</f>
        <v>0</v>
      </c>
      <c r="M11" s="47">
        <f t="shared" si="3"/>
        <v>0</v>
      </c>
      <c r="N11" s="37">
        <f t="array" ref="N11">SUM(IF(Titulares!$M$12:$M$339=$L$6,(IF(Titulares!$E$12:$E$339=J11,IF(Titulares!$G$12:$G$335="Vago",1,0)))))</f>
        <v>0</v>
      </c>
      <c r="O11" s="47">
        <f t="shared" si="4"/>
        <v>0</v>
      </c>
      <c r="P11" s="38">
        <f t="shared" ref="P11:P24" si="7">L11+N11</f>
        <v>0</v>
      </c>
      <c r="Q11" s="51">
        <f t="shared" si="5"/>
        <v>0</v>
      </c>
    </row>
    <row r="12" spans="1:17" x14ac:dyDescent="0.25">
      <c r="A12" s="35" t="s">
        <v>67</v>
      </c>
      <c r="B12" s="44">
        <f>Quantitativo!B17</f>
        <v>6690.24</v>
      </c>
      <c r="C12" s="36">
        <f t="array" ref="C12">SUM(IF(Titulares!$M$12:$M$339=$C$6,(IF(Titulares!$E$12:$E$339=A12,IF(Titulares!$G$12:$G$335="Vago",0,1)))))</f>
        <v>6</v>
      </c>
      <c r="D12" s="47">
        <f t="shared" si="0"/>
        <v>40141.440000000002</v>
      </c>
      <c r="E12" s="37">
        <f t="array" ref="E12">SUM(IF(Titulares!$M$12:$M$339=$C$6,(IF(Titulares!$E$12:$E$339=A12,IF(Titulares!$G$12:$G$335="Vago",1,0)))))</f>
        <v>0</v>
      </c>
      <c r="F12" s="47">
        <f t="shared" si="1"/>
        <v>0</v>
      </c>
      <c r="G12" s="38">
        <f t="shared" si="6"/>
        <v>6</v>
      </c>
      <c r="H12" s="51">
        <f t="shared" si="2"/>
        <v>40141.440000000002</v>
      </c>
      <c r="I12" s="28"/>
      <c r="J12" s="35" t="s">
        <v>67</v>
      </c>
      <c r="K12" s="44">
        <f>Quantitativo!B17</f>
        <v>6690.24</v>
      </c>
      <c r="L12" s="36">
        <f t="array" ref="L12">SUM(IF(Titulares!$M$12:$M$339=$L$6,(IF(Titulares!$E$12:$E$339=J12,IF(Titulares!$G$12:$G$335="Vago",0,1)))))</f>
        <v>9</v>
      </c>
      <c r="M12" s="47">
        <f t="shared" si="3"/>
        <v>60212.159999999996</v>
      </c>
      <c r="N12" s="37">
        <f t="array" ref="N12">SUM(IF(Titulares!$M$12:$M$339=$L$6,(IF(Titulares!$E$12:$E$339=J12,IF(Titulares!$G$12:$G$335="Vago",1,0)))))</f>
        <v>1</v>
      </c>
      <c r="O12" s="47">
        <f t="shared" si="4"/>
        <v>6690.24</v>
      </c>
      <c r="P12" s="38">
        <f t="shared" si="7"/>
        <v>10</v>
      </c>
      <c r="Q12" s="51">
        <f t="shared" si="5"/>
        <v>66902.399999999994</v>
      </c>
    </row>
    <row r="13" spans="1:17" x14ac:dyDescent="0.25">
      <c r="A13" s="35" t="s">
        <v>2797</v>
      </c>
      <c r="B13" s="44">
        <f>Quantitativo!B18</f>
        <v>6272.1</v>
      </c>
      <c r="C13" s="36">
        <f t="array" ref="C13">SUM(IF(Titulares!$M$12:$M$339=$C$6,(IF(Titulares!$E$12:$E$339=A13,IF(Titulares!$G$12:$G$335="Vago",0,1)))))</f>
        <v>15</v>
      </c>
      <c r="D13" s="47">
        <f t="shared" si="0"/>
        <v>94081.5</v>
      </c>
      <c r="E13" s="37">
        <f t="array" ref="E13">SUM(IF(Titulares!$M$12:$M$339=$C$6,(IF(Titulares!$E$12:$E$339=A13,IF(Titulares!$G$12:$G$335="Vago",1,0)))))</f>
        <v>2</v>
      </c>
      <c r="F13" s="47">
        <f t="shared" si="1"/>
        <v>12544.2</v>
      </c>
      <c r="G13" s="38">
        <f t="shared" si="6"/>
        <v>17</v>
      </c>
      <c r="H13" s="51">
        <f t="shared" si="2"/>
        <v>106625.70000000001</v>
      </c>
      <c r="I13" s="28"/>
      <c r="J13" s="35" t="s">
        <v>2797</v>
      </c>
      <c r="K13" s="44">
        <f>Quantitativo!B18</f>
        <v>6272.1</v>
      </c>
      <c r="L13" s="36">
        <f t="array" ref="L13">SUM(IF(Titulares!$M$12:$M$339=$L$6,(IF(Titulares!$E$12:$E$339=J13,IF(Titulares!$G$12:$G$335="Vago",0,1)))))</f>
        <v>11</v>
      </c>
      <c r="M13" s="47">
        <f t="shared" si="3"/>
        <v>68993.100000000006</v>
      </c>
      <c r="N13" s="37">
        <f t="array" ref="N13">SUM(IF(Titulares!$M$12:$M$339=$L$6,(IF(Titulares!$E$12:$E$339=J13,IF(Titulares!$G$12:$G$335="Vago",1,0)))))</f>
        <v>0</v>
      </c>
      <c r="O13" s="47">
        <f t="shared" si="4"/>
        <v>0</v>
      </c>
      <c r="P13" s="38">
        <f t="shared" si="7"/>
        <v>11</v>
      </c>
      <c r="Q13" s="51">
        <f t="shared" si="5"/>
        <v>68993.100000000006</v>
      </c>
    </row>
    <row r="14" spans="1:17" x14ac:dyDescent="0.25">
      <c r="A14" s="35" t="s">
        <v>124</v>
      </c>
      <c r="B14" s="44">
        <f>Quantitativo!B19</f>
        <v>4181.3999999999996</v>
      </c>
      <c r="C14" s="36">
        <f t="array" ref="C14">SUM(IF(Titulares!$M$12:$M$339=$C$6,(IF(Titulares!$E$12:$E$339=A14,IF(Titulares!$G$12:$G$335="Vago",0,1)))))</f>
        <v>5</v>
      </c>
      <c r="D14" s="47">
        <f t="shared" si="0"/>
        <v>20907</v>
      </c>
      <c r="E14" s="37">
        <f t="array" ref="E14">SUM(IF(Titulares!$M$12:$M$339=$C$6,(IF(Titulares!$E$12:$E$339=A14,IF(Titulares!$G$12:$G$335="Vago",1,0)))))</f>
        <v>0</v>
      </c>
      <c r="F14" s="47">
        <f t="shared" si="1"/>
        <v>0</v>
      </c>
      <c r="G14" s="38">
        <f t="shared" si="6"/>
        <v>5</v>
      </c>
      <c r="H14" s="51">
        <f t="shared" si="2"/>
        <v>20907</v>
      </c>
      <c r="I14" s="28"/>
      <c r="J14" s="35" t="s">
        <v>124</v>
      </c>
      <c r="K14" s="44">
        <f>Quantitativo!B19</f>
        <v>4181.3999999999996</v>
      </c>
      <c r="L14" s="36">
        <f t="array" ref="L14">SUM(IF(Titulares!$M$12:$M$339=$L$6,(IF(Titulares!$E$12:$E$339=J14,IF(Titulares!$G$12:$G$335="Vago",0,1)))))</f>
        <v>8</v>
      </c>
      <c r="M14" s="47">
        <f t="shared" si="3"/>
        <v>33451.199999999997</v>
      </c>
      <c r="N14" s="37">
        <f t="array" ref="N14">SUM(IF(Titulares!$M$12:$M$339=$L$6,(IF(Titulares!$E$12:$E$339=J14,IF(Titulares!$G$12:$G$335="Vago",1,0)))))</f>
        <v>1</v>
      </c>
      <c r="O14" s="47">
        <f t="shared" si="4"/>
        <v>4181.3999999999996</v>
      </c>
      <c r="P14" s="38">
        <f t="shared" si="7"/>
        <v>9</v>
      </c>
      <c r="Q14" s="51">
        <f t="shared" si="5"/>
        <v>37632.6</v>
      </c>
    </row>
    <row r="15" spans="1:17" x14ac:dyDescent="0.25">
      <c r="A15" s="35" t="s">
        <v>97</v>
      </c>
      <c r="B15" s="44">
        <f>Quantitativo!B20</f>
        <v>6690.24</v>
      </c>
      <c r="C15" s="36">
        <f t="array" ref="C15">SUM(IF(Titulares!$M$12:$M$339=$C$6,(IF(Titulares!$E$12:$E$339=A15,IF(Titulares!$G$12:$G$335="Vago",0,1)))))</f>
        <v>1</v>
      </c>
      <c r="D15" s="47">
        <f t="shared" si="0"/>
        <v>6690.24</v>
      </c>
      <c r="E15" s="37">
        <f t="array" ref="E15">SUM(IF(Titulares!$M$12:$M$339=$C$6,(IF(Titulares!$E$12:$E$339=A15,IF(Titulares!$G$12:$G$335="Vago",1,0)))))</f>
        <v>0</v>
      </c>
      <c r="F15" s="47">
        <f t="shared" si="1"/>
        <v>0</v>
      </c>
      <c r="G15" s="38">
        <f t="shared" si="6"/>
        <v>1</v>
      </c>
      <c r="H15" s="51">
        <f t="shared" si="2"/>
        <v>6690.24</v>
      </c>
      <c r="I15" s="28"/>
      <c r="J15" s="35" t="s">
        <v>97</v>
      </c>
      <c r="K15" s="44">
        <f>Quantitativo!B20</f>
        <v>6690.24</v>
      </c>
      <c r="L15" s="36">
        <f t="array" ref="L15">SUM(IF(Titulares!$M$12:$M$339=$L$6,(IF(Titulares!$E$12:$E$339=J15,IF(Titulares!$G$12:$G$335="Vago",0,1)))))</f>
        <v>0</v>
      </c>
      <c r="M15" s="47">
        <f t="shared" si="3"/>
        <v>0</v>
      </c>
      <c r="N15" s="37">
        <f t="array" ref="N15">SUM(IF(Titulares!$M$12:$M$339=$L$6,(IF(Titulares!$E$12:$E$339=J15,IF(Titulares!$G$12:$G$335="Vago",1,0)))))</f>
        <v>0</v>
      </c>
      <c r="O15" s="47">
        <f t="shared" si="4"/>
        <v>0</v>
      </c>
      <c r="P15" s="38">
        <f t="shared" si="7"/>
        <v>0</v>
      </c>
      <c r="Q15" s="51">
        <f t="shared" si="5"/>
        <v>0</v>
      </c>
    </row>
    <row r="16" spans="1:17" x14ac:dyDescent="0.25">
      <c r="A16" s="35" t="s">
        <v>520</v>
      </c>
      <c r="B16" s="44">
        <f>Quantitativo!B21</f>
        <v>6272.1</v>
      </c>
      <c r="C16" s="36">
        <f t="array" ref="C16">SUM(IF(Titulares!$M$12:$M$339=$C$6,(IF(Titulares!$E$12:$E$339=A16,IF(Titulares!$G$12:$G$335="Vago",0,1)))))</f>
        <v>0</v>
      </c>
      <c r="D16" s="47">
        <f t="shared" si="0"/>
        <v>0</v>
      </c>
      <c r="E16" s="37">
        <f t="array" ref="E16">SUM(IF(Titulares!$M$12:$M$339=$C$6,(IF(Titulares!$E$12:$E$339=A16,IF(Titulares!$G$12:$G$335="Vago",1,0)))))</f>
        <v>0</v>
      </c>
      <c r="F16" s="47">
        <f t="shared" si="1"/>
        <v>0</v>
      </c>
      <c r="G16" s="38">
        <f t="shared" si="6"/>
        <v>0</v>
      </c>
      <c r="H16" s="51">
        <f t="shared" si="2"/>
        <v>0</v>
      </c>
      <c r="I16" s="28"/>
      <c r="J16" s="35" t="s">
        <v>520</v>
      </c>
      <c r="K16" s="44">
        <f>Quantitativo!B21</f>
        <v>6272.1</v>
      </c>
      <c r="L16" s="36">
        <f t="array" ref="L16">SUM(IF(Titulares!$M$12:$M$339=$L$6,(IF(Titulares!$E$12:$E$339=J16,IF(Titulares!$G$12:$G$335="Vago",0,1)))))</f>
        <v>2</v>
      </c>
      <c r="M16" s="47">
        <f t="shared" si="3"/>
        <v>12544.2</v>
      </c>
      <c r="N16" s="37">
        <f t="array" ref="N16">SUM(IF(Titulares!$M$12:$M$339=$L$6,(IF(Titulares!$E$12:$E$339=J16,IF(Titulares!$G$12:$G$335="Vago",1,0)))))</f>
        <v>0</v>
      </c>
      <c r="O16" s="47">
        <f t="shared" si="4"/>
        <v>0</v>
      </c>
      <c r="P16" s="38">
        <f t="shared" si="7"/>
        <v>2</v>
      </c>
      <c r="Q16" s="51">
        <f t="shared" si="5"/>
        <v>12544.2</v>
      </c>
    </row>
    <row r="17" spans="1:17" x14ac:dyDescent="0.25">
      <c r="A17" s="35" t="s">
        <v>102</v>
      </c>
      <c r="B17" s="44">
        <f>Quantitativo!B22</f>
        <v>1881.63</v>
      </c>
      <c r="C17" s="36">
        <f t="array" ref="C17">SUM(IF(Titulares!$M$12:$M$339=$C$6,(IF(Titulares!$E$12:$E$339=A17,IF(Titulares!$G$12:$G$335="Vago",0,1)))))</f>
        <v>2</v>
      </c>
      <c r="D17" s="47">
        <f t="shared" si="0"/>
        <v>3763.26</v>
      </c>
      <c r="E17" s="37">
        <f t="array" ref="E17">SUM(IF(Titulares!$M$12:$M$339=$C$6,(IF(Titulares!$E$12:$E$339=A17,IF(Titulares!$G$12:$G$335="Vago",1,0)))))</f>
        <v>0</v>
      </c>
      <c r="F17" s="47">
        <f t="shared" si="1"/>
        <v>0</v>
      </c>
      <c r="G17" s="38">
        <f t="shared" si="6"/>
        <v>2</v>
      </c>
      <c r="H17" s="51">
        <f t="shared" si="2"/>
        <v>3763.26</v>
      </c>
      <c r="I17" s="28"/>
      <c r="J17" s="35" t="s">
        <v>102</v>
      </c>
      <c r="K17" s="44">
        <f>Quantitativo!B22</f>
        <v>1881.63</v>
      </c>
      <c r="L17" s="36">
        <f t="array" ref="L17">SUM(IF(Titulares!$M$12:$M$339=$L$6,(IF(Titulares!$E$12:$E$339=J17,IF(Titulares!$G$12:$G$335="Vago",0,1)))))</f>
        <v>3</v>
      </c>
      <c r="M17" s="47">
        <f t="shared" si="3"/>
        <v>5644.89</v>
      </c>
      <c r="N17" s="37">
        <f t="array" ref="N17">SUM(IF(Titulares!$M$12:$M$339=$L$6,(IF(Titulares!$E$12:$E$339=J17,IF(Titulares!$G$12:$G$335="Vago",1,0)))))</f>
        <v>0</v>
      </c>
      <c r="O17" s="47">
        <f t="shared" si="4"/>
        <v>0</v>
      </c>
      <c r="P17" s="38">
        <f t="shared" si="7"/>
        <v>3</v>
      </c>
      <c r="Q17" s="51">
        <f t="shared" si="5"/>
        <v>5644.89</v>
      </c>
    </row>
    <row r="18" spans="1:17" x14ac:dyDescent="0.25">
      <c r="A18" s="35" t="s">
        <v>3076</v>
      </c>
      <c r="B18" s="44">
        <f>Quantitativo!B23</f>
        <v>1568.03</v>
      </c>
      <c r="C18" s="36">
        <f t="array" ref="C18">SUM(IF(Titulares!$M$12:$M$339=$C$6,(IF(Titulares!$E$12:$E$339=A18,IF(Titulares!$G$12:$G$335="Vago",0,1)))))</f>
        <v>0</v>
      </c>
      <c r="D18" s="47">
        <f t="shared" si="0"/>
        <v>0</v>
      </c>
      <c r="E18" s="37">
        <f t="array" ref="E18">SUM(IF(Titulares!$M$12:$M$339=$C$6,(IF(Titulares!$E$12:$E$339=A18,IF(Titulares!$G$12:$G$335="Vago",1,0)))))</f>
        <v>0</v>
      </c>
      <c r="F18" s="47">
        <f t="shared" si="1"/>
        <v>0</v>
      </c>
      <c r="G18" s="38">
        <f t="shared" si="6"/>
        <v>0</v>
      </c>
      <c r="H18" s="51">
        <f t="shared" si="2"/>
        <v>0</v>
      </c>
      <c r="I18" s="28"/>
      <c r="J18" s="35" t="s">
        <v>3076</v>
      </c>
      <c r="K18" s="44">
        <f>Quantitativo!B23</f>
        <v>1568.03</v>
      </c>
      <c r="L18" s="36">
        <f t="array" ref="L18">SUM(IF(Titulares!$M$12:$M$339=$L$6,(IF(Titulares!$E$12:$E$339=J18,IF(Titulares!$G$12:$G$335="Vago",0,1)))))</f>
        <v>2</v>
      </c>
      <c r="M18" s="47">
        <f t="shared" si="3"/>
        <v>3136.06</v>
      </c>
      <c r="N18" s="37">
        <f t="array" ref="N18">SUM(IF(Titulares!$M$12:$M$339=$L$6,(IF(Titulares!$E$12:$E$339=J18,IF(Titulares!$G$12:$G$335="Vago",1,0)))))</f>
        <v>0</v>
      </c>
      <c r="O18" s="47">
        <f t="shared" si="4"/>
        <v>0</v>
      </c>
      <c r="P18" s="38">
        <f t="shared" si="7"/>
        <v>2</v>
      </c>
      <c r="Q18" s="51">
        <f t="shared" si="5"/>
        <v>3136.06</v>
      </c>
    </row>
    <row r="19" spans="1:17" x14ac:dyDescent="0.25">
      <c r="A19" s="35" t="s">
        <v>142</v>
      </c>
      <c r="B19" s="44">
        <f>Quantitativo!B24</f>
        <v>1358.96</v>
      </c>
      <c r="C19" s="36">
        <f t="array" ref="C19">SUM(IF(Titulares!$M$12:$M$339=$C$6,(IF(Titulares!$E$12:$E$339=A19,IF(Titulares!$G$12:$G$335="Vago",0,1)))))</f>
        <v>0</v>
      </c>
      <c r="D19" s="47">
        <f t="shared" si="0"/>
        <v>0</v>
      </c>
      <c r="E19" s="37">
        <f t="array" ref="E19">SUM(IF(Titulares!$M$12:$M$339=$C$6,(IF(Titulares!$E$12:$E$339=A19,IF(Titulares!$G$12:$G$335="Vago",1,0)))))</f>
        <v>0</v>
      </c>
      <c r="F19" s="47">
        <f t="shared" si="1"/>
        <v>0</v>
      </c>
      <c r="G19" s="38">
        <f t="shared" si="6"/>
        <v>0</v>
      </c>
      <c r="H19" s="51">
        <f t="shared" si="2"/>
        <v>0</v>
      </c>
      <c r="I19" s="28"/>
      <c r="J19" s="35" t="s">
        <v>142</v>
      </c>
      <c r="K19" s="44">
        <f>Quantitativo!B24</f>
        <v>1358.96</v>
      </c>
      <c r="L19" s="36">
        <f t="array" ref="L19">SUM(IF(Titulares!$M$12:$M$339=$L$6,(IF(Titulares!$E$12:$E$339=J19,IF(Titulares!$G$12:$G$335="Vago",0,1)))))</f>
        <v>5</v>
      </c>
      <c r="M19" s="47">
        <f t="shared" si="3"/>
        <v>6794.8</v>
      </c>
      <c r="N19" s="37">
        <f t="array" ref="N19">SUM(IF(Titulares!$M$12:$M$339=$L$6,(IF(Titulares!$E$12:$E$339=J19,IF(Titulares!$G$12:$G$335="Vago",1,0)))))</f>
        <v>0</v>
      </c>
      <c r="O19" s="47">
        <f t="shared" si="4"/>
        <v>0</v>
      </c>
      <c r="P19" s="38">
        <f t="shared" si="7"/>
        <v>5</v>
      </c>
      <c r="Q19" s="51">
        <f t="shared" si="5"/>
        <v>6794.8</v>
      </c>
    </row>
    <row r="20" spans="1:17" x14ac:dyDescent="0.25">
      <c r="A20" s="35" t="s">
        <v>135</v>
      </c>
      <c r="B20" s="44">
        <f>Quantitativo!B25</f>
        <v>1589.98</v>
      </c>
      <c r="C20" s="36">
        <f t="array" ref="C20">SUM(IF(Titulares!$M$12:$M$339=$C$6,(IF(Titulares!$E$12:$E$339=A20,IF(Titulares!$G$12:$G$335="Vago",0,1)))))</f>
        <v>9</v>
      </c>
      <c r="D20" s="47">
        <f t="shared" si="0"/>
        <v>14309.82</v>
      </c>
      <c r="E20" s="37">
        <f t="array" ref="E20">SUM(IF(Titulares!$M$12:$M$339=$C$6,(IF(Titulares!$E$12:$E$339=A20,IF(Titulares!$G$12:$G$335="Vago",1,0)))))</f>
        <v>0</v>
      </c>
      <c r="F20" s="47">
        <f t="shared" si="1"/>
        <v>0</v>
      </c>
      <c r="G20" s="38">
        <f t="shared" si="6"/>
        <v>9</v>
      </c>
      <c r="H20" s="51">
        <f t="shared" si="2"/>
        <v>14309.82</v>
      </c>
      <c r="I20" s="28"/>
      <c r="J20" s="35" t="s">
        <v>135</v>
      </c>
      <c r="K20" s="44">
        <f>Quantitativo!B25</f>
        <v>1589.98</v>
      </c>
      <c r="L20" s="36">
        <f t="array" ref="L20">SUM(IF(Titulares!$M$12:$M$339=$L$6,(IF(Titulares!$E$12:$E$339=J20,IF(Titulares!$G$12:$G$335="Vago",0,1)))))</f>
        <v>10</v>
      </c>
      <c r="M20" s="47">
        <f t="shared" si="3"/>
        <v>15899.8</v>
      </c>
      <c r="N20" s="37">
        <f t="array" ref="N20">SUM(IF(Titulares!$M$12:$M$339=$L$6,(IF(Titulares!$E$12:$E$339=J20,IF(Titulares!$G$12:$G$335="Vago",1,0)))))</f>
        <v>0</v>
      </c>
      <c r="O20" s="47">
        <f t="shared" si="4"/>
        <v>0</v>
      </c>
      <c r="P20" s="38">
        <f t="shared" si="7"/>
        <v>10</v>
      </c>
      <c r="Q20" s="51">
        <f t="shared" si="5"/>
        <v>15899.8</v>
      </c>
    </row>
    <row r="21" spans="1:17" x14ac:dyDescent="0.25">
      <c r="A21" s="35" t="s">
        <v>107</v>
      </c>
      <c r="B21" s="44">
        <f>Quantitativo!B26</f>
        <v>1161.9000000000001</v>
      </c>
      <c r="C21" s="36">
        <f t="array" ref="C21">SUM(IF(Titulares!$M$12:$M$339=$C$6,(IF(Titulares!$E$12:$E$339=A21,IF(Titulares!$G$12:$G$335="Vago",0,1)))))</f>
        <v>7</v>
      </c>
      <c r="D21" s="47">
        <f t="shared" si="0"/>
        <v>8133.3000000000011</v>
      </c>
      <c r="E21" s="37">
        <f t="array" ref="E21">SUM(IF(Titulares!$M$12:$M$339=$C$6,(IF(Titulares!$E$12:$E$339=A21,IF(Titulares!$G$12:$G$335="Vago",1,0)))))</f>
        <v>0</v>
      </c>
      <c r="F21" s="47">
        <f t="shared" si="1"/>
        <v>0</v>
      </c>
      <c r="G21" s="38">
        <f t="shared" si="6"/>
        <v>7</v>
      </c>
      <c r="H21" s="51">
        <f t="shared" si="2"/>
        <v>8133.3000000000011</v>
      </c>
      <c r="I21" s="28"/>
      <c r="J21" s="35" t="s">
        <v>107</v>
      </c>
      <c r="K21" s="44">
        <f>Quantitativo!B26</f>
        <v>1161.9000000000001</v>
      </c>
      <c r="L21" s="36">
        <f t="array" ref="L21">SUM(IF(Titulares!$M$12:$M$339=$L$6,(IF(Titulares!$E$12:$E$339=J21,IF(Titulares!$G$12:$G$335="Vago",0,1)))))</f>
        <v>25</v>
      </c>
      <c r="M21" s="47">
        <f t="shared" si="3"/>
        <v>29047.500000000004</v>
      </c>
      <c r="N21" s="37">
        <f t="array" ref="N21">SUM(IF(Titulares!$M$12:$M$339=$L$6,(IF(Titulares!$E$12:$E$339=J21,IF(Titulares!$G$12:$G$335="Vago",1,0)))))</f>
        <v>0</v>
      </c>
      <c r="O21" s="47">
        <f t="shared" si="4"/>
        <v>0</v>
      </c>
      <c r="P21" s="38">
        <f t="shared" si="7"/>
        <v>25</v>
      </c>
      <c r="Q21" s="51">
        <f t="shared" si="5"/>
        <v>29047.500000000004</v>
      </c>
    </row>
    <row r="22" spans="1:17" x14ac:dyDescent="0.25">
      <c r="A22" s="35" t="s">
        <v>84</v>
      </c>
      <c r="B22" s="44">
        <f>Quantitativo!B27</f>
        <v>699.86</v>
      </c>
      <c r="C22" s="36">
        <f t="array" ref="C22">SUM(IF(Titulares!$M$12:$M$339=$C$6,(IF(Titulares!$E$12:$E$339=A22,IF(Titulares!$G$12:$G$335="Vago",0,1)))))</f>
        <v>3</v>
      </c>
      <c r="D22" s="47">
        <f t="shared" si="0"/>
        <v>2099.58</v>
      </c>
      <c r="E22" s="37">
        <f t="array" ref="E22">SUM(IF(Titulares!$M$12:$M$339=$C$6,(IF(Titulares!$E$12:$E$339=A22,IF(Titulares!$G$12:$G$335="Vago",1,0)))))</f>
        <v>0</v>
      </c>
      <c r="F22" s="47">
        <f t="shared" si="1"/>
        <v>0</v>
      </c>
      <c r="G22" s="38">
        <f t="shared" si="6"/>
        <v>3</v>
      </c>
      <c r="H22" s="51">
        <f t="shared" si="2"/>
        <v>2099.58</v>
      </c>
      <c r="I22" s="28"/>
      <c r="J22" s="35" t="s">
        <v>84</v>
      </c>
      <c r="K22" s="44">
        <f>Quantitativo!B27</f>
        <v>699.86</v>
      </c>
      <c r="L22" s="36">
        <f t="array" ref="L22">SUM(IF(Titulares!$M$12:$M$339=$L$6,(IF(Titulares!$E$12:$E$339=J22,IF(Titulares!$G$12:$G$335="Vago",0,1)))))</f>
        <v>8</v>
      </c>
      <c r="M22" s="47">
        <f t="shared" si="3"/>
        <v>5598.88</v>
      </c>
      <c r="N22" s="37">
        <f t="array" ref="N22">SUM(IF(Titulares!$M$12:$M$339=$L$6,(IF(Titulares!$E$12:$E$339=J22,IF(Titulares!$G$12:$G$335="Vago",1,0)))))</f>
        <v>0</v>
      </c>
      <c r="O22" s="47">
        <f t="shared" si="4"/>
        <v>0</v>
      </c>
      <c r="P22" s="38">
        <f t="shared" si="7"/>
        <v>8</v>
      </c>
      <c r="Q22" s="51">
        <f t="shared" si="5"/>
        <v>5598.88</v>
      </c>
    </row>
    <row r="23" spans="1:17" x14ac:dyDescent="0.25">
      <c r="A23" s="35" t="s">
        <v>375</v>
      </c>
      <c r="B23" s="44">
        <f>Quantitativo!B28</f>
        <v>616.97</v>
      </c>
      <c r="C23" s="36">
        <f t="array" ref="C23">SUM(IF(Titulares!$M$12:$M$339=$C$6,(IF(Titulares!$E$12:$E$339=A23,IF(Titulares!$G$12:$G$335="Vago",0,1)))))</f>
        <v>4</v>
      </c>
      <c r="D23" s="47">
        <f t="shared" si="0"/>
        <v>2467.88</v>
      </c>
      <c r="E23" s="37">
        <f t="array" ref="E23">SUM(IF(Titulares!$M$12:$M$339=$C$6,(IF(Titulares!$E$12:$E$339=A23,IF(Titulares!$G$12:$G$335="Vago",1,0)))))</f>
        <v>0</v>
      </c>
      <c r="F23" s="47">
        <f t="shared" si="1"/>
        <v>0</v>
      </c>
      <c r="G23" s="38">
        <f t="shared" si="6"/>
        <v>4</v>
      </c>
      <c r="H23" s="51">
        <f t="shared" si="2"/>
        <v>2467.88</v>
      </c>
      <c r="I23" s="28"/>
      <c r="J23" s="35" t="s">
        <v>375</v>
      </c>
      <c r="K23" s="44">
        <f>Quantitativo!B28</f>
        <v>616.97</v>
      </c>
      <c r="L23" s="36">
        <f t="array" ref="L23">SUM(IF(Titulares!$M$12:$M$339=$L$6,(IF(Titulares!$E$12:$E$339=J23,IF(Titulares!$G$12:$G$335="Vago",0,1)))))</f>
        <v>12</v>
      </c>
      <c r="M23" s="47">
        <f t="shared" si="3"/>
        <v>7403.64</v>
      </c>
      <c r="N23" s="37">
        <f t="array" ref="N23">SUM(IF(Titulares!$M$12:$M$339=$L$6,(IF(Titulares!$E$12:$E$339=J23,IF(Titulares!$G$12:$G$335="Vago",1,0)))))</f>
        <v>0</v>
      </c>
      <c r="O23" s="47">
        <f t="shared" si="4"/>
        <v>0</v>
      </c>
      <c r="P23" s="38">
        <f t="shared" si="7"/>
        <v>12</v>
      </c>
      <c r="Q23" s="51">
        <f t="shared" si="5"/>
        <v>7403.64</v>
      </c>
    </row>
    <row r="24" spans="1:17" x14ac:dyDescent="0.25">
      <c r="A24" s="35" t="s">
        <v>76</v>
      </c>
      <c r="B24" s="44">
        <f>Quantitativo!B29</f>
        <v>546.29999999999995</v>
      </c>
      <c r="C24" s="36">
        <f t="array" ref="C24">SUM(IF(Titulares!$M$12:$M$339=$C$6,(IF(Titulares!$E$12:$E$339=A24,IF(Titulares!$G$12:$G$335="Vago",0,1)))))</f>
        <v>2</v>
      </c>
      <c r="D24" s="48">
        <f t="shared" si="0"/>
        <v>1092.5999999999999</v>
      </c>
      <c r="E24" s="37">
        <f t="array" ref="E24">SUM(IF(Titulares!$M$12:$M$339=$C$6,(IF(Titulares!$E$12:$E$339=A24,IF(Titulares!$G$12:$G$335="Vago",1,0)))))</f>
        <v>0</v>
      </c>
      <c r="F24" s="48">
        <f t="shared" si="1"/>
        <v>0</v>
      </c>
      <c r="G24" s="38">
        <f t="shared" si="6"/>
        <v>2</v>
      </c>
      <c r="H24" s="51">
        <f t="shared" si="2"/>
        <v>1092.5999999999999</v>
      </c>
      <c r="I24" s="28"/>
      <c r="J24" s="35" t="s">
        <v>76</v>
      </c>
      <c r="K24" s="44">
        <f>Quantitativo!B29</f>
        <v>546.29999999999995</v>
      </c>
      <c r="L24" s="36">
        <f t="array" ref="L24">SUM(IF(Titulares!$M$12:$M$339=$L$6,(IF(Titulares!$E$12:$E$339=J24,IF(Titulares!$G$12:$G$335="Vago",0,1)))))</f>
        <v>10</v>
      </c>
      <c r="M24" s="48">
        <f t="shared" si="3"/>
        <v>5463</v>
      </c>
      <c r="N24" s="37">
        <f t="array" ref="N24">SUM(IF(Titulares!$M$12:$M$339=$L$6,(IF(Titulares!$E$12:$E$339=J24,IF(Titulares!$G$12:$G$335="Vago",1,0)))))</f>
        <v>1</v>
      </c>
      <c r="O24" s="48">
        <f t="shared" si="4"/>
        <v>546.29999999999995</v>
      </c>
      <c r="P24" s="38">
        <f t="shared" si="7"/>
        <v>11</v>
      </c>
      <c r="Q24" s="51">
        <f t="shared" si="5"/>
        <v>6009.2999999999993</v>
      </c>
    </row>
    <row r="25" spans="1:17" ht="13.8" thickBot="1" x14ac:dyDescent="0.3">
      <c r="A25" s="39" t="s">
        <v>3699</v>
      </c>
      <c r="B25" s="45">
        <f t="shared" ref="B25:H25" si="8">SUM(B9:B24)</f>
        <v>63363.69</v>
      </c>
      <c r="C25" s="40">
        <f>SUM(C9:C24)</f>
        <v>54</v>
      </c>
      <c r="D25" s="49">
        <f>SUM(D9:D24)</f>
        <v>193686.62</v>
      </c>
      <c r="E25" s="41">
        <f t="shared" si="8"/>
        <v>2</v>
      </c>
      <c r="F25" s="49">
        <f t="shared" si="8"/>
        <v>12544.2</v>
      </c>
      <c r="G25" s="41">
        <f t="shared" si="8"/>
        <v>56</v>
      </c>
      <c r="H25" s="52">
        <f t="shared" si="8"/>
        <v>206230.82</v>
      </c>
      <c r="I25" s="28"/>
      <c r="J25" s="39" t="s">
        <v>3699</v>
      </c>
      <c r="K25" s="45">
        <f t="shared" ref="K25:Q25" si="9">SUM(K9:K24)</f>
        <v>63363.69</v>
      </c>
      <c r="L25" s="40">
        <f t="shared" si="9"/>
        <v>105</v>
      </c>
      <c r="M25" s="49">
        <f t="shared" si="9"/>
        <v>254189.23000000004</v>
      </c>
      <c r="N25" s="41">
        <f t="shared" si="9"/>
        <v>3</v>
      </c>
      <c r="O25" s="49">
        <f t="shared" si="9"/>
        <v>11417.939999999999</v>
      </c>
      <c r="P25" s="41">
        <f t="shared" si="9"/>
        <v>108</v>
      </c>
      <c r="Q25" s="52">
        <f t="shared" si="9"/>
        <v>265607.17000000004</v>
      </c>
    </row>
    <row r="26" spans="1:17" ht="14.4" thickTop="1" thickBot="1" x14ac:dyDescent="0.3">
      <c r="A26" s="28"/>
      <c r="B26" s="28"/>
      <c r="C26" s="28"/>
      <c r="D26" s="42"/>
      <c r="E26" s="28"/>
      <c r="F26" s="28"/>
      <c r="G26" s="28"/>
      <c r="H26" s="28"/>
      <c r="I26" s="28"/>
      <c r="J26" s="28"/>
      <c r="K26" s="28"/>
      <c r="L26" s="28"/>
      <c r="M26" s="28"/>
      <c r="N26" s="28"/>
      <c r="O26" s="28"/>
      <c r="P26" s="28"/>
      <c r="Q26" s="28"/>
    </row>
    <row r="27" spans="1:17" ht="14.4" thickTop="1" thickBot="1" x14ac:dyDescent="0.3">
      <c r="A27" s="611" t="s">
        <v>3692</v>
      </c>
      <c r="B27" s="614" t="s">
        <v>3702</v>
      </c>
      <c r="C27" s="626" t="s">
        <v>2758</v>
      </c>
      <c r="D27" s="627"/>
      <c r="E27" s="627"/>
      <c r="F27" s="627"/>
      <c r="G27" s="627"/>
      <c r="H27" s="628"/>
      <c r="I27" s="28"/>
      <c r="J27" s="611" t="s">
        <v>3692</v>
      </c>
      <c r="K27" s="614" t="s">
        <v>3702</v>
      </c>
      <c r="L27" s="617" t="s">
        <v>2765</v>
      </c>
      <c r="M27" s="618"/>
      <c r="N27" s="618"/>
      <c r="O27" s="618"/>
      <c r="P27" s="618"/>
      <c r="Q27" s="619"/>
    </row>
    <row r="28" spans="1:17" ht="13.8" thickTop="1" x14ac:dyDescent="0.25">
      <c r="A28" s="612"/>
      <c r="B28" s="615"/>
      <c r="C28" s="630" t="s">
        <v>3697</v>
      </c>
      <c r="D28" s="631"/>
      <c r="E28" s="624" t="s">
        <v>3698</v>
      </c>
      <c r="F28" s="631"/>
      <c r="G28" s="624" t="s">
        <v>3699</v>
      </c>
      <c r="H28" s="625"/>
      <c r="I28" s="28"/>
      <c r="J28" s="612"/>
      <c r="K28" s="615"/>
      <c r="L28" s="620" t="s">
        <v>3697</v>
      </c>
      <c r="M28" s="621"/>
      <c r="N28" s="622" t="s">
        <v>3698</v>
      </c>
      <c r="O28" s="621"/>
      <c r="P28" s="622" t="s">
        <v>3699</v>
      </c>
      <c r="Q28" s="623"/>
    </row>
    <row r="29" spans="1:17" ht="13.8" thickBot="1" x14ac:dyDescent="0.3">
      <c r="A29" s="613"/>
      <c r="B29" s="616"/>
      <c r="C29" s="415" t="s">
        <v>3703</v>
      </c>
      <c r="D29" s="29" t="s">
        <v>3696</v>
      </c>
      <c r="E29" s="30" t="s">
        <v>3703</v>
      </c>
      <c r="F29" s="29" t="s">
        <v>3696</v>
      </c>
      <c r="G29" s="30" t="s">
        <v>3703</v>
      </c>
      <c r="H29" s="416" t="s">
        <v>3696</v>
      </c>
      <c r="I29" s="28"/>
      <c r="J29" s="613"/>
      <c r="K29" s="616"/>
      <c r="L29" s="415" t="s">
        <v>3703</v>
      </c>
      <c r="M29" s="29" t="s">
        <v>3696</v>
      </c>
      <c r="N29" s="30" t="s">
        <v>3703</v>
      </c>
      <c r="O29" s="29" t="s">
        <v>3696</v>
      </c>
      <c r="P29" s="30" t="s">
        <v>3703</v>
      </c>
      <c r="Q29" s="416" t="s">
        <v>3696</v>
      </c>
    </row>
    <row r="30" spans="1:17" ht="13.8" thickTop="1" x14ac:dyDescent="0.25">
      <c r="A30" s="31" t="s">
        <v>28</v>
      </c>
      <c r="B30" s="43">
        <f>Quantitativo!B14</f>
        <v>8362.7999999999993</v>
      </c>
      <c r="C30" s="32">
        <f t="array" ref="C30">SUM(IF(Titulares!$M$12:$M$339=$C$27,(IF(Titulares!$E$12:$E$339=A30,IF(Titulares!$G$12:$G$335="Vago",0,1)))))</f>
        <v>0</v>
      </c>
      <c r="D30" s="46">
        <f t="shared" ref="D30:D45" si="10">C30*B30</f>
        <v>0</v>
      </c>
      <c r="E30" s="33">
        <f t="array" ref="E30">SUM(IF(Titulares!$M$12:$M$339=$C$27,(IF(Titulares!$E$12:$E$339=A30,IF(Titulares!$G$12:$G$335="Vago",1,0)))))</f>
        <v>0</v>
      </c>
      <c r="F30" s="46">
        <f t="shared" ref="F30:F45" si="11">E30*B30</f>
        <v>0</v>
      </c>
      <c r="G30" s="34">
        <f>C30+E30</f>
        <v>0</v>
      </c>
      <c r="H30" s="50">
        <f t="shared" ref="H30:H45" si="12">G30*B30</f>
        <v>0</v>
      </c>
      <c r="I30" s="28"/>
      <c r="J30" s="31" t="s">
        <v>28</v>
      </c>
      <c r="K30" s="43">
        <f>Quantitativo!B14</f>
        <v>8362.7999999999993</v>
      </c>
      <c r="L30" s="32">
        <f t="array" ref="L30">SUM(IF(Titulares!$M$12:$M$339=$L$27,(IF(Titulares!$E$12:$E$339=J30,IF(Titulares!$G$12:$G$335="Vago",0,1)))))</f>
        <v>0</v>
      </c>
      <c r="M30" s="46">
        <f t="shared" ref="M30:M45" si="13">L30*K30</f>
        <v>0</v>
      </c>
      <c r="N30" s="33">
        <f t="array" ref="N30">SUM(IF(Titulares!$M$12:$M$339=$L$27,(IF(Titulares!$E$12:$E$339=J30,IF(Titulares!$G$12:$G$335="Vago",1,0)))))</f>
        <v>0</v>
      </c>
      <c r="O30" s="46">
        <f t="shared" ref="O30:O45" si="14">N30*K30</f>
        <v>0</v>
      </c>
      <c r="P30" s="34">
        <f>L30+N30</f>
        <v>0</v>
      </c>
      <c r="Q30" s="50">
        <f t="shared" ref="Q30:Q45" si="15">P30*K30</f>
        <v>0</v>
      </c>
    </row>
    <row r="31" spans="1:17" x14ac:dyDescent="0.25">
      <c r="A31" s="35" t="s">
        <v>42</v>
      </c>
      <c r="B31" s="44">
        <f>Quantitativo!B15</f>
        <v>7944.66</v>
      </c>
      <c r="C31" s="36">
        <f t="array" ref="C31">SUM(IF(Titulares!$M$12:$M$339=$C$27,(IF(Titulares!$E$12:$E$339=A31,IF(Titulares!$G$12:$G$335="Vago",0,1)))))</f>
        <v>0</v>
      </c>
      <c r="D31" s="47">
        <f t="shared" si="10"/>
        <v>0</v>
      </c>
      <c r="E31" s="37">
        <f t="array" ref="E31">SUM(IF(Titulares!$M$12:$M$339=$C$27,(IF(Titulares!$E$12:$E$339=A31,IF(Titulares!$G$12:$G$335="Vago",1,0)))))</f>
        <v>0</v>
      </c>
      <c r="F31" s="47">
        <f t="shared" si="11"/>
        <v>0</v>
      </c>
      <c r="G31" s="38">
        <f>C31+E31</f>
        <v>0</v>
      </c>
      <c r="H31" s="51">
        <f t="shared" si="12"/>
        <v>0</v>
      </c>
      <c r="I31" s="28"/>
      <c r="J31" s="35" t="s">
        <v>42</v>
      </c>
      <c r="K31" s="44">
        <f>Quantitativo!B15</f>
        <v>7944.66</v>
      </c>
      <c r="L31" s="36">
        <f t="array" ref="L31">SUM(IF(Titulares!$M$12:$M$339=$L$27,(IF(Titulares!$E$12:$E$339=J31,IF(Titulares!$G$12:$G$335="Vago",0,1)))))</f>
        <v>0</v>
      </c>
      <c r="M31" s="47">
        <f t="shared" si="13"/>
        <v>0</v>
      </c>
      <c r="N31" s="37">
        <f t="array" ref="N31">SUM(IF(Titulares!$M$12:$M$339=$L$27,(IF(Titulares!$E$12:$E$339=J31,IF(Titulares!$G$12:$G$335="Vago",1,0)))))</f>
        <v>0</v>
      </c>
      <c r="O31" s="47">
        <f t="shared" si="14"/>
        <v>0</v>
      </c>
      <c r="P31" s="38">
        <f>L31+N31</f>
        <v>0</v>
      </c>
      <c r="Q31" s="51">
        <f t="shared" si="15"/>
        <v>0</v>
      </c>
    </row>
    <row r="32" spans="1:17" x14ac:dyDescent="0.25">
      <c r="A32" s="35" t="s">
        <v>91</v>
      </c>
      <c r="B32" s="44">
        <f>Quantitativo!B16</f>
        <v>7526.52</v>
      </c>
      <c r="C32" s="36">
        <f t="array" ref="C32">SUM(IF(Titulares!$M$12:$M$339=$C$27,(IF(Titulares!$E$12:$E$339=A32,IF(Titulares!$G$12:$G$335="Vago",0,1)))))</f>
        <v>0</v>
      </c>
      <c r="D32" s="47">
        <f t="shared" si="10"/>
        <v>0</v>
      </c>
      <c r="E32" s="37">
        <f t="array" ref="E32">SUM(IF(Titulares!$M$12:$M$339=$C$27,(IF(Titulares!$E$12:$E$339=A32,IF(Titulares!$G$12:$G$335="Vago",1,0)))))</f>
        <v>0</v>
      </c>
      <c r="F32" s="47">
        <f t="shared" si="11"/>
        <v>0</v>
      </c>
      <c r="G32" s="38">
        <f t="shared" ref="G32:G45" si="16">C32+E32</f>
        <v>0</v>
      </c>
      <c r="H32" s="51">
        <f t="shared" si="12"/>
        <v>0</v>
      </c>
      <c r="I32" s="28"/>
      <c r="J32" s="35" t="s">
        <v>91</v>
      </c>
      <c r="K32" s="44">
        <f>Quantitativo!B16</f>
        <v>7526.52</v>
      </c>
      <c r="L32" s="36">
        <f t="array" ref="L32">SUM(IF(Titulares!$M$12:$M$339=$L$27,(IF(Titulares!$E$12:$E$339=J32,IF(Titulares!$G$12:$G$335="Vago",0,1)))))</f>
        <v>0</v>
      </c>
      <c r="M32" s="47">
        <f t="shared" si="13"/>
        <v>0</v>
      </c>
      <c r="N32" s="37">
        <f t="array" ref="N32">SUM(IF(Titulares!$M$12:$M$339=$L$27,(IF(Titulares!$E$12:$E$339=J32,IF(Titulares!$G$12:$G$335="Vago",1,0)))))</f>
        <v>0</v>
      </c>
      <c r="O32" s="47">
        <f t="shared" si="14"/>
        <v>0</v>
      </c>
      <c r="P32" s="38">
        <f t="shared" ref="P32:P45" si="17">L32+N32</f>
        <v>0</v>
      </c>
      <c r="Q32" s="51">
        <f t="shared" si="15"/>
        <v>0</v>
      </c>
    </row>
    <row r="33" spans="1:17" x14ac:dyDescent="0.25">
      <c r="A33" s="35" t="s">
        <v>67</v>
      </c>
      <c r="B33" s="44">
        <f>Quantitativo!B17</f>
        <v>6690.24</v>
      </c>
      <c r="C33" s="36">
        <f t="array" ref="C33">SUM(IF(Titulares!$M$12:$M$339=$C$27,(IF(Titulares!$E$12:$E$339=A33,IF(Titulares!$G$12:$G$335="Vago",0,1)))))</f>
        <v>1</v>
      </c>
      <c r="D33" s="47">
        <f t="shared" si="10"/>
        <v>6690.24</v>
      </c>
      <c r="E33" s="37">
        <f t="array" ref="E33">SUM(IF(Titulares!$M$12:$M$339=$C$27,(IF(Titulares!$E$12:$E$339=A33,IF(Titulares!$G$12:$G$335="Vago",1,0)))))</f>
        <v>0</v>
      </c>
      <c r="F33" s="47">
        <f t="shared" si="11"/>
        <v>0</v>
      </c>
      <c r="G33" s="38">
        <f t="shared" si="16"/>
        <v>1</v>
      </c>
      <c r="H33" s="51">
        <f t="shared" si="12"/>
        <v>6690.24</v>
      </c>
      <c r="I33" s="28"/>
      <c r="J33" s="35" t="s">
        <v>67</v>
      </c>
      <c r="K33" s="44">
        <f>Quantitativo!B17</f>
        <v>6690.24</v>
      </c>
      <c r="L33" s="36">
        <f t="array" ref="L33">SUM(IF(Titulares!$M$12:$M$339=$L$27,(IF(Titulares!$E$12:$E$339=J33,IF(Titulares!$G$12:$G$335="Vago",0,1)))))</f>
        <v>5</v>
      </c>
      <c r="M33" s="47">
        <f t="shared" si="13"/>
        <v>33451.199999999997</v>
      </c>
      <c r="N33" s="37">
        <f t="array" ref="N33">SUM(IF(Titulares!$M$12:$M$339=$L$27,(IF(Titulares!$E$12:$E$339=J33,IF(Titulares!$G$12:$G$335="Vago",1,0)))))</f>
        <v>0</v>
      </c>
      <c r="O33" s="47">
        <f t="shared" si="14"/>
        <v>0</v>
      </c>
      <c r="P33" s="38">
        <f t="shared" si="17"/>
        <v>5</v>
      </c>
      <c r="Q33" s="51">
        <f t="shared" si="15"/>
        <v>33451.199999999997</v>
      </c>
    </row>
    <row r="34" spans="1:17" x14ac:dyDescent="0.25">
      <c r="A34" s="35" t="s">
        <v>2797</v>
      </c>
      <c r="B34" s="44">
        <f>Quantitativo!B18</f>
        <v>6272.1</v>
      </c>
      <c r="C34" s="36">
        <f t="array" ref="C34">SUM(IF(Titulares!$M$12:$M$339=$C$27,(IF(Titulares!$E$12:$E$339=A34,IF(Titulares!$G$12:$G$335="Vago",0,1)))))</f>
        <v>7</v>
      </c>
      <c r="D34" s="47">
        <f t="shared" si="10"/>
        <v>43904.700000000004</v>
      </c>
      <c r="E34" s="37">
        <f t="array" ref="E34">SUM(IF(Titulares!$M$12:$M$339=$C$27,(IF(Titulares!$E$12:$E$339=A34,IF(Titulares!$G$12:$G$335="Vago",1,0)))))</f>
        <v>0</v>
      </c>
      <c r="F34" s="47">
        <f t="shared" si="11"/>
        <v>0</v>
      </c>
      <c r="G34" s="38">
        <f t="shared" si="16"/>
        <v>7</v>
      </c>
      <c r="H34" s="51">
        <f t="shared" si="12"/>
        <v>43904.700000000004</v>
      </c>
      <c r="I34" s="28"/>
      <c r="J34" s="35" t="s">
        <v>2797</v>
      </c>
      <c r="K34" s="44">
        <f>Quantitativo!B18</f>
        <v>6272.1</v>
      </c>
      <c r="L34" s="36">
        <f t="array" ref="L34">SUM(IF(Titulares!$M$12:$M$339=$L$27,(IF(Titulares!$E$12:$E$339=J34,IF(Titulares!$G$12:$G$335="Vago",0,1)))))</f>
        <v>8</v>
      </c>
      <c r="M34" s="47">
        <f t="shared" si="13"/>
        <v>50176.800000000003</v>
      </c>
      <c r="N34" s="37">
        <f t="array" ref="N34">SUM(IF(Titulares!$M$12:$M$339=$L$27,(IF(Titulares!$E$12:$E$339=J34,IF(Titulares!$G$12:$G$335="Vago",1,0)))))</f>
        <v>1</v>
      </c>
      <c r="O34" s="47">
        <f t="shared" si="14"/>
        <v>6272.1</v>
      </c>
      <c r="P34" s="38">
        <f t="shared" si="17"/>
        <v>9</v>
      </c>
      <c r="Q34" s="51">
        <f t="shared" si="15"/>
        <v>56448.9</v>
      </c>
    </row>
    <row r="35" spans="1:17" x14ac:dyDescent="0.25">
      <c r="A35" s="35" t="s">
        <v>124</v>
      </c>
      <c r="B35" s="44">
        <f>Quantitativo!B19</f>
        <v>4181.3999999999996</v>
      </c>
      <c r="C35" s="36">
        <f t="array" ref="C35">SUM(IF(Titulares!$M$12:$M$339=$C$27,(IF(Titulares!$E$12:$E$339=A35,IF(Titulares!$G$12:$G$335="Vago",0,1)))))</f>
        <v>3</v>
      </c>
      <c r="D35" s="47">
        <f t="shared" si="10"/>
        <v>12544.199999999999</v>
      </c>
      <c r="E35" s="37">
        <f t="array" ref="E35">SUM(IF(Titulares!$M$12:$M$339=$C$27,(IF(Titulares!$E$12:$E$339=A35,IF(Titulares!$G$12:$G$335="Vago",1,0)))))</f>
        <v>0</v>
      </c>
      <c r="F35" s="47">
        <f t="shared" si="11"/>
        <v>0</v>
      </c>
      <c r="G35" s="38">
        <f t="shared" si="16"/>
        <v>3</v>
      </c>
      <c r="H35" s="51">
        <f t="shared" si="12"/>
        <v>12544.199999999999</v>
      </c>
      <c r="I35" s="28"/>
      <c r="J35" s="35" t="s">
        <v>124</v>
      </c>
      <c r="K35" s="44">
        <f>Quantitativo!B19</f>
        <v>4181.3999999999996</v>
      </c>
      <c r="L35" s="36">
        <f t="array" ref="L35">SUM(IF(Titulares!$M$12:$M$339=$L$27,(IF(Titulares!$E$12:$E$339=J35,IF(Titulares!$G$12:$G$335="Vago",0,1)))))</f>
        <v>3</v>
      </c>
      <c r="M35" s="47">
        <f t="shared" si="13"/>
        <v>12544.199999999999</v>
      </c>
      <c r="N35" s="37">
        <f t="array" ref="N35">SUM(IF(Titulares!$M$12:$M$339=$L$27,(IF(Titulares!$E$12:$E$339=J35,IF(Titulares!$G$12:$G$335="Vago",1,0)))))</f>
        <v>0</v>
      </c>
      <c r="O35" s="47">
        <f t="shared" si="14"/>
        <v>0</v>
      </c>
      <c r="P35" s="38">
        <f t="shared" si="17"/>
        <v>3</v>
      </c>
      <c r="Q35" s="51">
        <f t="shared" si="15"/>
        <v>12544.199999999999</v>
      </c>
    </row>
    <row r="36" spans="1:17" x14ac:dyDescent="0.25">
      <c r="A36" s="35" t="s">
        <v>97</v>
      </c>
      <c r="B36" s="44">
        <f>Quantitativo!B20</f>
        <v>6690.24</v>
      </c>
      <c r="C36" s="36">
        <f t="array" ref="C36">SUM(IF(Titulares!$M$12:$M$339=$C$27,(IF(Titulares!$E$12:$E$339=A36,IF(Titulares!$G$12:$G$335="Vago",0,1)))))</f>
        <v>0</v>
      </c>
      <c r="D36" s="47">
        <f t="shared" si="10"/>
        <v>0</v>
      </c>
      <c r="E36" s="37">
        <f t="array" ref="E36">SUM(IF(Titulares!$M$12:$M$339=$C$27,(IF(Titulares!$E$12:$E$339=A36,IF(Titulares!$G$12:$G$335="Vago",1,0)))))</f>
        <v>0</v>
      </c>
      <c r="F36" s="47">
        <f t="shared" si="11"/>
        <v>0</v>
      </c>
      <c r="G36" s="38">
        <f t="shared" si="16"/>
        <v>0</v>
      </c>
      <c r="H36" s="51">
        <f t="shared" si="12"/>
        <v>0</v>
      </c>
      <c r="I36" s="28"/>
      <c r="J36" s="35" t="s">
        <v>97</v>
      </c>
      <c r="K36" s="44">
        <f>Quantitativo!B20</f>
        <v>6690.24</v>
      </c>
      <c r="L36" s="36">
        <f t="array" ref="L36">SUM(IF(Titulares!$M$12:$M$339=$L$27,(IF(Titulares!$E$12:$E$339=J36,IF(Titulares!$G$12:$G$335="Vago",0,1)))))</f>
        <v>0</v>
      </c>
      <c r="M36" s="47">
        <f t="shared" si="13"/>
        <v>0</v>
      </c>
      <c r="N36" s="37">
        <f t="array" ref="N36">SUM(IF(Titulares!$M$12:$M$339=$L$27,(IF(Titulares!$E$12:$E$339=J36,IF(Titulares!$G$12:$G$335="Vago",1,0)))))</f>
        <v>0</v>
      </c>
      <c r="O36" s="47">
        <f t="shared" si="14"/>
        <v>0</v>
      </c>
      <c r="P36" s="38">
        <f t="shared" si="17"/>
        <v>0</v>
      </c>
      <c r="Q36" s="51">
        <f t="shared" si="15"/>
        <v>0</v>
      </c>
    </row>
    <row r="37" spans="1:17" x14ac:dyDescent="0.25">
      <c r="A37" s="35" t="s">
        <v>520</v>
      </c>
      <c r="B37" s="44">
        <f>Quantitativo!B21</f>
        <v>6272.1</v>
      </c>
      <c r="C37" s="36">
        <f t="array" ref="C37">SUM(IF(Titulares!$M$12:$M$339=$C$27,(IF(Titulares!$E$12:$E$339=A37,IF(Titulares!$G$12:$G$335="Vago",0,1)))))</f>
        <v>0</v>
      </c>
      <c r="D37" s="47">
        <f t="shared" si="10"/>
        <v>0</v>
      </c>
      <c r="E37" s="37">
        <f t="array" ref="E37">SUM(IF(Titulares!$M$12:$M$339=$C$27,(IF(Titulares!$E$12:$E$339=A37,IF(Titulares!$G$12:$G$335="Vago",1,0)))))</f>
        <v>0</v>
      </c>
      <c r="F37" s="47">
        <f t="shared" si="11"/>
        <v>0</v>
      </c>
      <c r="G37" s="38">
        <f t="shared" si="16"/>
        <v>0</v>
      </c>
      <c r="H37" s="51">
        <f t="shared" si="12"/>
        <v>0</v>
      </c>
      <c r="I37" s="28"/>
      <c r="J37" s="35" t="s">
        <v>520</v>
      </c>
      <c r="K37" s="44">
        <f>Quantitativo!B21</f>
        <v>6272.1</v>
      </c>
      <c r="L37" s="36">
        <f t="array" ref="L37">SUM(IF(Titulares!$M$12:$M$339=$L$27,(IF(Titulares!$E$12:$E$339=J37,IF(Titulares!$G$12:$G$335="Vago",0,1)))))</f>
        <v>2</v>
      </c>
      <c r="M37" s="47">
        <f t="shared" si="13"/>
        <v>12544.2</v>
      </c>
      <c r="N37" s="37">
        <f t="array" ref="N37">SUM(IF(Titulares!$M$12:$M$339=$L$27,(IF(Titulares!$E$12:$E$339=J37,IF(Titulares!$G$12:$G$335="Vago",1,0)))))</f>
        <v>0</v>
      </c>
      <c r="O37" s="47">
        <f t="shared" si="14"/>
        <v>0</v>
      </c>
      <c r="P37" s="38">
        <f t="shared" si="17"/>
        <v>2</v>
      </c>
      <c r="Q37" s="51">
        <f t="shared" si="15"/>
        <v>12544.2</v>
      </c>
    </row>
    <row r="38" spans="1:17" x14ac:dyDescent="0.25">
      <c r="A38" s="35" t="s">
        <v>102</v>
      </c>
      <c r="B38" s="44">
        <f>Quantitativo!B22</f>
        <v>1881.63</v>
      </c>
      <c r="C38" s="36">
        <f t="array" ref="C38">SUM(IF(Titulares!$M$12:$M$339=$C$27,(IF(Titulares!$E$12:$E$339=A38,IF(Titulares!$G$12:$G$335="Vago",0,1)))))</f>
        <v>0</v>
      </c>
      <c r="D38" s="47">
        <f t="shared" si="10"/>
        <v>0</v>
      </c>
      <c r="E38" s="37">
        <f t="array" ref="E38">SUM(IF(Titulares!$M$12:$M$339=$C$27,(IF(Titulares!$E$12:$E$339=A38,IF(Titulares!$G$12:$G$335="Vago",1,0)))))</f>
        <v>1</v>
      </c>
      <c r="F38" s="47">
        <f t="shared" si="11"/>
        <v>1881.63</v>
      </c>
      <c r="G38" s="38">
        <f t="shared" si="16"/>
        <v>1</v>
      </c>
      <c r="H38" s="51">
        <f t="shared" si="12"/>
        <v>1881.63</v>
      </c>
      <c r="I38" s="28"/>
      <c r="J38" s="35" t="s">
        <v>102</v>
      </c>
      <c r="K38" s="44">
        <f>Quantitativo!B22</f>
        <v>1881.63</v>
      </c>
      <c r="L38" s="36">
        <f t="array" ref="L38">SUM(IF(Titulares!$M$12:$M$339=$L$27,(IF(Titulares!$E$12:$E$339=J38,IF(Titulares!$G$12:$G$335="Vago",0,1)))))</f>
        <v>0</v>
      </c>
      <c r="M38" s="47">
        <f t="shared" si="13"/>
        <v>0</v>
      </c>
      <c r="N38" s="37">
        <f t="array" ref="N38">SUM(IF(Titulares!$M$12:$M$339=$L$27,(IF(Titulares!$E$12:$E$339=J38,IF(Titulares!$G$12:$G$335="Vago",1,0)))))</f>
        <v>0</v>
      </c>
      <c r="O38" s="47">
        <f t="shared" si="14"/>
        <v>0</v>
      </c>
      <c r="P38" s="38">
        <f t="shared" si="17"/>
        <v>0</v>
      </c>
      <c r="Q38" s="51">
        <f t="shared" si="15"/>
        <v>0</v>
      </c>
    </row>
    <row r="39" spans="1:17" x14ac:dyDescent="0.25">
      <c r="A39" s="35" t="s">
        <v>3076</v>
      </c>
      <c r="B39" s="44">
        <f>Quantitativo!B23</f>
        <v>1568.03</v>
      </c>
      <c r="C39" s="36">
        <f t="array" ref="C39">SUM(IF(Titulares!$M$12:$M$339=$C$27,(IF(Titulares!$E$12:$E$339=A39,IF(Titulares!$G$12:$G$335="Vago",0,1)))))</f>
        <v>0</v>
      </c>
      <c r="D39" s="47">
        <f t="shared" si="10"/>
        <v>0</v>
      </c>
      <c r="E39" s="37">
        <f t="array" ref="E39">SUM(IF(Titulares!$M$12:$M$339=$C$27,(IF(Titulares!$E$12:$E$339=A39,IF(Titulares!$G$12:$G$335="Vago",1,0)))))</f>
        <v>0</v>
      </c>
      <c r="F39" s="47">
        <f t="shared" si="11"/>
        <v>0</v>
      </c>
      <c r="G39" s="38">
        <f t="shared" si="16"/>
        <v>0</v>
      </c>
      <c r="H39" s="51">
        <f t="shared" si="12"/>
        <v>0</v>
      </c>
      <c r="I39" s="28"/>
      <c r="J39" s="35" t="s">
        <v>3076</v>
      </c>
      <c r="K39" s="44">
        <f>Quantitativo!B23</f>
        <v>1568.03</v>
      </c>
      <c r="L39" s="36">
        <f t="array" ref="L39">SUM(IF(Titulares!$M$12:$M$339=$L$27,(IF(Titulares!$E$12:$E$339=J39,IF(Titulares!$G$12:$G$335="Vago",0,1)))))</f>
        <v>1</v>
      </c>
      <c r="M39" s="47">
        <f t="shared" si="13"/>
        <v>1568.03</v>
      </c>
      <c r="N39" s="37">
        <f t="array" ref="N39">SUM(IF(Titulares!$M$12:$M$339=$L$27,(IF(Titulares!$E$12:$E$339=J39,IF(Titulares!$G$12:$G$335="Vago",1,0)))))</f>
        <v>0</v>
      </c>
      <c r="O39" s="47">
        <f t="shared" si="14"/>
        <v>0</v>
      </c>
      <c r="P39" s="38">
        <f t="shared" si="17"/>
        <v>1</v>
      </c>
      <c r="Q39" s="51">
        <f t="shared" si="15"/>
        <v>1568.03</v>
      </c>
    </row>
    <row r="40" spans="1:17" x14ac:dyDescent="0.25">
      <c r="A40" s="35" t="s">
        <v>142</v>
      </c>
      <c r="B40" s="44">
        <f>Quantitativo!B24</f>
        <v>1358.96</v>
      </c>
      <c r="C40" s="36">
        <f t="array" ref="C40">SUM(IF(Titulares!$M$12:$M$339=$C$27,(IF(Titulares!$E$12:$E$339=A40,IF(Titulares!$G$12:$G$335="Vago",0,1)))))</f>
        <v>0</v>
      </c>
      <c r="D40" s="47">
        <f t="shared" si="10"/>
        <v>0</v>
      </c>
      <c r="E40" s="37">
        <f t="array" ref="E40">SUM(IF(Titulares!$M$12:$M$339=$C$27,(IF(Titulares!$E$12:$E$339=A40,IF(Titulares!$G$12:$G$335="Vago",1,0)))))</f>
        <v>0</v>
      </c>
      <c r="F40" s="47">
        <f t="shared" si="11"/>
        <v>0</v>
      </c>
      <c r="G40" s="38">
        <f t="shared" si="16"/>
        <v>0</v>
      </c>
      <c r="H40" s="51">
        <f t="shared" si="12"/>
        <v>0</v>
      </c>
      <c r="I40" s="28"/>
      <c r="J40" s="35" t="s">
        <v>142</v>
      </c>
      <c r="K40" s="44">
        <f>Quantitativo!B24</f>
        <v>1358.96</v>
      </c>
      <c r="L40" s="36">
        <f t="array" ref="L40">SUM(IF(Titulares!$M$12:$M$339=$L$27,(IF(Titulares!$E$12:$E$339=J40,IF(Titulares!$G$12:$G$335="Vago",0,1)))))</f>
        <v>0</v>
      </c>
      <c r="M40" s="47">
        <f t="shared" si="13"/>
        <v>0</v>
      </c>
      <c r="N40" s="37">
        <f t="array" ref="N40">SUM(IF(Titulares!$M$12:$M$339=$L$27,(IF(Titulares!$E$12:$E$339=J40,IF(Titulares!$G$12:$G$335="Vago",1,0)))))</f>
        <v>0</v>
      </c>
      <c r="O40" s="47">
        <f t="shared" si="14"/>
        <v>0</v>
      </c>
      <c r="P40" s="38">
        <f t="shared" si="17"/>
        <v>0</v>
      </c>
      <c r="Q40" s="51">
        <f t="shared" si="15"/>
        <v>0</v>
      </c>
    </row>
    <row r="41" spans="1:17" x14ac:dyDescent="0.25">
      <c r="A41" s="35" t="s">
        <v>135</v>
      </c>
      <c r="B41" s="44">
        <f>Quantitativo!B25</f>
        <v>1589.98</v>
      </c>
      <c r="C41" s="36">
        <f t="array" ref="C41">SUM(IF(Titulares!$M$12:$M$339=$C$27,(IF(Titulares!$E$12:$E$339=A41,IF(Titulares!$G$12:$G$335="Vago",0,1)))))</f>
        <v>11</v>
      </c>
      <c r="D41" s="47">
        <f t="shared" si="10"/>
        <v>17489.78</v>
      </c>
      <c r="E41" s="37">
        <f t="array" ref="E41">SUM(IF(Titulares!$M$12:$M$339=$C$27,(IF(Titulares!$E$12:$E$339=A41,IF(Titulares!$G$12:$G$335="Vago",1,0)))))</f>
        <v>0</v>
      </c>
      <c r="F41" s="47">
        <f t="shared" si="11"/>
        <v>0</v>
      </c>
      <c r="G41" s="38">
        <f t="shared" si="16"/>
        <v>11</v>
      </c>
      <c r="H41" s="51">
        <f t="shared" si="12"/>
        <v>17489.78</v>
      </c>
      <c r="I41" s="28"/>
      <c r="J41" s="35" t="s">
        <v>135</v>
      </c>
      <c r="K41" s="44">
        <f>Quantitativo!B25</f>
        <v>1589.98</v>
      </c>
      <c r="L41" s="36">
        <f t="array" ref="L41">SUM(IF(Titulares!$M$12:$M$339=$L$27,(IF(Titulares!$E$12:$E$339=J41,IF(Titulares!$G$12:$G$335="Vago",0,1)))))</f>
        <v>6</v>
      </c>
      <c r="M41" s="47">
        <f t="shared" si="13"/>
        <v>9539.880000000001</v>
      </c>
      <c r="N41" s="37">
        <f t="array" ref="N41">SUM(IF(Titulares!$M$12:$M$339=$L$27,(IF(Titulares!$E$12:$E$339=J41,IF(Titulares!$G$12:$G$335="Vago",1,0)))))</f>
        <v>0</v>
      </c>
      <c r="O41" s="47">
        <f t="shared" si="14"/>
        <v>0</v>
      </c>
      <c r="P41" s="38">
        <f t="shared" si="17"/>
        <v>6</v>
      </c>
      <c r="Q41" s="51">
        <f t="shared" si="15"/>
        <v>9539.880000000001</v>
      </c>
    </row>
    <row r="42" spans="1:17" x14ac:dyDescent="0.25">
      <c r="A42" s="35" t="s">
        <v>107</v>
      </c>
      <c r="B42" s="44">
        <f>Quantitativo!B26</f>
        <v>1161.9000000000001</v>
      </c>
      <c r="C42" s="36">
        <f t="array" ref="C42">SUM(IF(Titulares!$M$12:$M$339=$C$27,(IF(Titulares!$E$12:$E$339=A42,IF(Titulares!$G$12:$G$335="Vago",0,1)))))</f>
        <v>35</v>
      </c>
      <c r="D42" s="47">
        <f t="shared" si="10"/>
        <v>40666.5</v>
      </c>
      <c r="E42" s="37">
        <f t="array" ref="E42">SUM(IF(Titulares!$M$12:$M$339=$C$27,(IF(Titulares!$E$12:$E$339=A42,IF(Titulares!$G$12:$G$335="Vago",1,0)))))</f>
        <v>0</v>
      </c>
      <c r="F42" s="47">
        <f t="shared" si="11"/>
        <v>0</v>
      </c>
      <c r="G42" s="38">
        <f t="shared" si="16"/>
        <v>35</v>
      </c>
      <c r="H42" s="51">
        <f t="shared" si="12"/>
        <v>40666.5</v>
      </c>
      <c r="I42" s="28"/>
      <c r="J42" s="35" t="s">
        <v>107</v>
      </c>
      <c r="K42" s="44">
        <f>Quantitativo!B26</f>
        <v>1161.9000000000001</v>
      </c>
      <c r="L42" s="36">
        <f t="array" ref="L42">SUM(IF(Titulares!$M$12:$M$339=$L$27,(IF(Titulares!$E$12:$E$339=J42,IF(Titulares!$G$12:$G$335="Vago",0,1)))))</f>
        <v>7</v>
      </c>
      <c r="M42" s="47">
        <f t="shared" si="13"/>
        <v>8133.3000000000011</v>
      </c>
      <c r="N42" s="37">
        <f t="array" ref="N42">SUM(IF(Titulares!$M$12:$M$339=$L$27,(IF(Titulares!$E$12:$E$339=J42,IF(Titulares!$G$12:$G$335="Vago",1,0)))))</f>
        <v>0</v>
      </c>
      <c r="O42" s="47">
        <f t="shared" si="14"/>
        <v>0</v>
      </c>
      <c r="P42" s="38">
        <f t="shared" si="17"/>
        <v>7</v>
      </c>
      <c r="Q42" s="51">
        <f t="shared" si="15"/>
        <v>8133.3000000000011</v>
      </c>
    </row>
    <row r="43" spans="1:17" x14ac:dyDescent="0.25">
      <c r="A43" s="35" t="s">
        <v>84</v>
      </c>
      <c r="B43" s="44">
        <f>Quantitativo!B27</f>
        <v>699.86</v>
      </c>
      <c r="C43" s="36">
        <f t="array" ref="C43">SUM(IF(Titulares!$M$12:$M$339=$C$27,(IF(Titulares!$E$12:$E$339=A43,IF(Titulares!$G$12:$G$335="Vago",0,1)))))</f>
        <v>37</v>
      </c>
      <c r="D43" s="47">
        <f t="shared" si="10"/>
        <v>25894.82</v>
      </c>
      <c r="E43" s="37">
        <f t="array" ref="E43">SUM(IF(Titulares!$M$12:$M$339=$C$27,(IF(Titulares!$E$12:$E$339=A43,IF(Titulares!$G$12:$G$335="Vago",1,0)))))</f>
        <v>1</v>
      </c>
      <c r="F43" s="47">
        <f t="shared" si="11"/>
        <v>699.86</v>
      </c>
      <c r="G43" s="38">
        <f t="shared" si="16"/>
        <v>38</v>
      </c>
      <c r="H43" s="51">
        <f t="shared" si="12"/>
        <v>26594.68</v>
      </c>
      <c r="I43" s="28"/>
      <c r="J43" s="35" t="s">
        <v>84</v>
      </c>
      <c r="K43" s="44">
        <f>Quantitativo!B27</f>
        <v>699.86</v>
      </c>
      <c r="L43" s="36">
        <f t="array" ref="L43">SUM(IF(Titulares!$M$12:$M$339=$L$27,(IF(Titulares!$E$12:$E$339=J43,IF(Titulares!$G$12:$G$335="Vago",0,1)))))</f>
        <v>5</v>
      </c>
      <c r="M43" s="47">
        <f t="shared" si="13"/>
        <v>3499.3</v>
      </c>
      <c r="N43" s="37">
        <f t="array" ref="N43">SUM(IF(Titulares!$M$12:$M$339=$L$27,(IF(Titulares!$E$12:$E$339=J43,IF(Titulares!$G$12:$G$335="Vago",1,0)))))</f>
        <v>0</v>
      </c>
      <c r="O43" s="47">
        <f t="shared" si="14"/>
        <v>0</v>
      </c>
      <c r="P43" s="38">
        <f t="shared" si="17"/>
        <v>5</v>
      </c>
      <c r="Q43" s="51">
        <f t="shared" si="15"/>
        <v>3499.3</v>
      </c>
    </row>
    <row r="44" spans="1:17" x14ac:dyDescent="0.25">
      <c r="A44" s="35" t="s">
        <v>375</v>
      </c>
      <c r="B44" s="44">
        <f>Quantitativo!B28</f>
        <v>616.97</v>
      </c>
      <c r="C44" s="36">
        <f t="array" ref="C44">SUM(IF(Titulares!$M$12:$M$339=$C$27,(IF(Titulares!$E$12:$E$339=A44,IF(Titulares!$G$12:$G$335="Vago",0,1)))))</f>
        <v>0</v>
      </c>
      <c r="D44" s="47">
        <f t="shared" si="10"/>
        <v>0</v>
      </c>
      <c r="E44" s="37">
        <f t="array" ref="E44">SUM(IF(Titulares!$M$12:$M$339=$C$27,(IF(Titulares!$E$12:$E$339=A44,IF(Titulares!$G$12:$G$335="Vago",1,0)))))</f>
        <v>0</v>
      </c>
      <c r="F44" s="47">
        <f t="shared" si="11"/>
        <v>0</v>
      </c>
      <c r="G44" s="38">
        <f t="shared" si="16"/>
        <v>0</v>
      </c>
      <c r="H44" s="51">
        <f t="shared" si="12"/>
        <v>0</v>
      </c>
      <c r="I44" s="28"/>
      <c r="J44" s="35" t="s">
        <v>375</v>
      </c>
      <c r="K44" s="44">
        <f>Quantitativo!B28</f>
        <v>616.97</v>
      </c>
      <c r="L44" s="36">
        <f t="array" ref="L44">SUM(IF(Titulares!$M$12:$M$339=$L$27,(IF(Titulares!$E$12:$E$339=J44,IF(Titulares!$G$12:$G$335="Vago",0,1)))))</f>
        <v>1</v>
      </c>
      <c r="M44" s="47">
        <f t="shared" si="13"/>
        <v>616.97</v>
      </c>
      <c r="N44" s="37">
        <f t="array" ref="N44">SUM(IF(Titulares!$M$12:$M$339=$L$27,(IF(Titulares!$E$12:$E$339=J44,IF(Titulares!$G$12:$G$335="Vago",1,0)))))</f>
        <v>0</v>
      </c>
      <c r="O44" s="47">
        <f t="shared" si="14"/>
        <v>0</v>
      </c>
      <c r="P44" s="38">
        <f t="shared" si="17"/>
        <v>1</v>
      </c>
      <c r="Q44" s="51">
        <f t="shared" si="15"/>
        <v>616.97</v>
      </c>
    </row>
    <row r="45" spans="1:17" x14ac:dyDescent="0.25">
      <c r="A45" s="35" t="s">
        <v>76</v>
      </c>
      <c r="B45" s="44">
        <f>Quantitativo!B29</f>
        <v>546.29999999999995</v>
      </c>
      <c r="C45" s="36">
        <f t="array" ref="C45">SUM(IF(Titulares!$M$12:$M$339=$C$27,(IF(Titulares!$E$12:$E$339=A45,IF(Titulares!$G$12:$G$335="Vago",0,1)))))</f>
        <v>2</v>
      </c>
      <c r="D45" s="48">
        <f t="shared" si="10"/>
        <v>1092.5999999999999</v>
      </c>
      <c r="E45" s="37">
        <f t="array" ref="E45">SUM(IF(Titulares!$M$12:$M$339=$C$27,(IF(Titulares!$E$12:$E$339=A45,IF(Titulares!$G$12:$G$335="Vago",1,0)))))</f>
        <v>0</v>
      </c>
      <c r="F45" s="48">
        <f t="shared" si="11"/>
        <v>0</v>
      </c>
      <c r="G45" s="38">
        <f t="shared" si="16"/>
        <v>2</v>
      </c>
      <c r="H45" s="51">
        <f t="shared" si="12"/>
        <v>1092.5999999999999</v>
      </c>
      <c r="I45" s="28"/>
      <c r="J45" s="35" t="s">
        <v>76</v>
      </c>
      <c r="K45" s="44">
        <f>Quantitativo!B29</f>
        <v>546.29999999999995</v>
      </c>
      <c r="L45" s="36">
        <f t="array" ref="L45">SUM(IF(Titulares!$M$12:$M$339=$L$27,(IF(Titulares!$E$12:$E$339=J45,IF(Titulares!$G$12:$G$335="Vago",0,1)))))</f>
        <v>2</v>
      </c>
      <c r="M45" s="48">
        <f t="shared" si="13"/>
        <v>1092.5999999999999</v>
      </c>
      <c r="N45" s="37">
        <f t="array" ref="N45">SUM(IF(Titulares!$M$12:$M$339=$L$27,(IF(Titulares!$E$12:$E$339=J45,IF(Titulares!$G$12:$G$335="Vago",1,0)))))</f>
        <v>0</v>
      </c>
      <c r="O45" s="48">
        <f t="shared" si="14"/>
        <v>0</v>
      </c>
      <c r="P45" s="38">
        <f t="shared" si="17"/>
        <v>2</v>
      </c>
      <c r="Q45" s="51">
        <f t="shared" si="15"/>
        <v>1092.5999999999999</v>
      </c>
    </row>
    <row r="46" spans="1:17" ht="13.8" thickBot="1" x14ac:dyDescent="0.3">
      <c r="A46" s="39" t="s">
        <v>3699</v>
      </c>
      <c r="B46" s="45">
        <f t="shared" ref="B46:H46" si="18">SUM(B30:B45)</f>
        <v>63363.69</v>
      </c>
      <c r="C46" s="40">
        <f t="shared" si="18"/>
        <v>96</v>
      </c>
      <c r="D46" s="49">
        <f t="shared" si="18"/>
        <v>148282.84</v>
      </c>
      <c r="E46" s="41">
        <f t="shared" si="18"/>
        <v>2</v>
      </c>
      <c r="F46" s="49">
        <f t="shared" si="18"/>
        <v>2581.4900000000002</v>
      </c>
      <c r="G46" s="41">
        <f t="shared" si="18"/>
        <v>98</v>
      </c>
      <c r="H46" s="52">
        <f t="shared" si="18"/>
        <v>150864.32999999999</v>
      </c>
      <c r="I46" s="28"/>
      <c r="J46" s="39" t="s">
        <v>3699</v>
      </c>
      <c r="K46" s="45">
        <f t="shared" ref="K46:Q46" si="19">SUM(K30:K45)</f>
        <v>63363.69</v>
      </c>
      <c r="L46" s="40">
        <f t="shared" si="19"/>
        <v>40</v>
      </c>
      <c r="M46" s="49">
        <f t="shared" si="19"/>
        <v>133166.48000000001</v>
      </c>
      <c r="N46" s="41">
        <f t="shared" si="19"/>
        <v>1</v>
      </c>
      <c r="O46" s="49">
        <f t="shared" si="19"/>
        <v>6272.1</v>
      </c>
      <c r="P46" s="41">
        <f t="shared" si="19"/>
        <v>41</v>
      </c>
      <c r="Q46" s="52">
        <f t="shared" si="19"/>
        <v>139438.57999999999</v>
      </c>
    </row>
    <row r="47" spans="1:17" ht="14.4" thickTop="1" thickBot="1" x14ac:dyDescent="0.3">
      <c r="O47" s="629" t="str">
        <f>Titulares!H9</f>
        <v>24.08.06</v>
      </c>
      <c r="P47" s="629"/>
      <c r="Q47" s="629"/>
    </row>
    <row r="48" spans="1:17" ht="14.4" thickTop="1" thickBot="1" x14ac:dyDescent="0.3">
      <c r="A48" s="611" t="s">
        <v>3692</v>
      </c>
      <c r="B48" s="614" t="s">
        <v>3702</v>
      </c>
      <c r="C48" s="626" t="s">
        <v>25</v>
      </c>
      <c r="D48" s="627"/>
      <c r="E48" s="627"/>
      <c r="F48" s="627"/>
      <c r="G48" s="627"/>
      <c r="H48" s="628"/>
      <c r="J48" s="611" t="s">
        <v>3692</v>
      </c>
      <c r="K48" s="614" t="s">
        <v>3702</v>
      </c>
      <c r="L48" s="626" t="s">
        <v>126</v>
      </c>
      <c r="M48" s="627"/>
      <c r="N48" s="627"/>
      <c r="O48" s="627"/>
      <c r="P48" s="627"/>
      <c r="Q48" s="628"/>
    </row>
    <row r="49" spans="1:17" ht="13.8" thickTop="1" x14ac:dyDescent="0.25">
      <c r="A49" s="612"/>
      <c r="B49" s="615"/>
      <c r="C49" s="630" t="s">
        <v>3697</v>
      </c>
      <c r="D49" s="631"/>
      <c r="E49" s="624" t="s">
        <v>3698</v>
      </c>
      <c r="F49" s="631"/>
      <c r="G49" s="624" t="s">
        <v>3699</v>
      </c>
      <c r="H49" s="625"/>
      <c r="J49" s="612"/>
      <c r="K49" s="615"/>
      <c r="L49" s="630" t="s">
        <v>3697</v>
      </c>
      <c r="M49" s="631"/>
      <c r="N49" s="624" t="s">
        <v>3698</v>
      </c>
      <c r="O49" s="631"/>
      <c r="P49" s="624" t="s">
        <v>3699</v>
      </c>
      <c r="Q49" s="625"/>
    </row>
    <row r="50" spans="1:17" ht="13.8" thickBot="1" x14ac:dyDescent="0.3">
      <c r="A50" s="613"/>
      <c r="B50" s="616"/>
      <c r="C50" s="415" t="s">
        <v>3703</v>
      </c>
      <c r="D50" s="29" t="s">
        <v>3696</v>
      </c>
      <c r="E50" s="30" t="s">
        <v>3703</v>
      </c>
      <c r="F50" s="29" t="s">
        <v>3696</v>
      </c>
      <c r="G50" s="30" t="s">
        <v>3703</v>
      </c>
      <c r="H50" s="416" t="s">
        <v>3696</v>
      </c>
      <c r="J50" s="613"/>
      <c r="K50" s="616"/>
      <c r="L50" s="415" t="s">
        <v>3703</v>
      </c>
      <c r="M50" s="29" t="s">
        <v>3696</v>
      </c>
      <c r="N50" s="30" t="s">
        <v>3703</v>
      </c>
      <c r="O50" s="29" t="s">
        <v>3696</v>
      </c>
      <c r="P50" s="30" t="s">
        <v>3703</v>
      </c>
      <c r="Q50" s="416" t="s">
        <v>3696</v>
      </c>
    </row>
    <row r="51" spans="1:17" ht="13.8" thickTop="1" x14ac:dyDescent="0.25">
      <c r="A51" s="31" t="s">
        <v>28</v>
      </c>
      <c r="B51" s="43">
        <f>Quantitativo!B14</f>
        <v>8362.7999999999993</v>
      </c>
      <c r="C51" s="36">
        <f t="array" ref="C51">SUM(IF(Titulares!$M$12:$M$339=$C$48,(IF(Titulares!$E$12:$E$339=A51,IF(Titulares!$G$12:$G$335="Vago",0,1)))))</f>
        <v>1</v>
      </c>
      <c r="D51" s="46">
        <f t="shared" ref="D51:D66" si="20">C51*B51</f>
        <v>8362.7999999999993</v>
      </c>
      <c r="E51" s="33">
        <f t="array" ref="E51">SUM(IF(Titulares!$M$12:$M$339=$C$48,(IF(Titulares!$E$12:$E$339=A51,IF(Titulares!$G$12:$G$335="Vago",1,0)))))</f>
        <v>0</v>
      </c>
      <c r="F51" s="46">
        <f t="shared" ref="F51:F66" si="21">E51*B51</f>
        <v>0</v>
      </c>
      <c r="G51" s="34">
        <f>C51+E51</f>
        <v>1</v>
      </c>
      <c r="H51" s="50">
        <f t="shared" ref="H51:H66" si="22">G51*B51</f>
        <v>8362.7999999999993</v>
      </c>
      <c r="J51" s="31" t="s">
        <v>28</v>
      </c>
      <c r="K51" s="43">
        <f>Quantitativo!B14</f>
        <v>8362.7999999999993</v>
      </c>
      <c r="L51" s="36">
        <f t="array" ref="L51">SUM(IF(Titulares!$M$12:$M$339=$L$48,(IF(Titulares!$E$12:$E$339=J51,IF(Titulares!$G$12:$G$335="Vago",0,1)))))</f>
        <v>0</v>
      </c>
      <c r="M51" s="46">
        <f t="shared" ref="M51:M66" si="23">L51*K51</f>
        <v>0</v>
      </c>
      <c r="N51" s="33">
        <f t="array" ref="N51">SUM(IF(Titulares!$M$12:$M$339=$L$48,(IF(Titulares!$E$12:$E$339=J51,IF(Titulares!$G$12:$G$335="Vago",1,0)))))</f>
        <v>0</v>
      </c>
      <c r="O51" s="46">
        <f t="shared" ref="O51:O66" si="24">N51*K51</f>
        <v>0</v>
      </c>
      <c r="P51" s="34">
        <f>L51+N51</f>
        <v>0</v>
      </c>
      <c r="Q51" s="50">
        <f t="shared" ref="Q51:Q66" si="25">P51*K51</f>
        <v>0</v>
      </c>
    </row>
    <row r="52" spans="1:17" x14ac:dyDescent="0.25">
      <c r="A52" s="35" t="s">
        <v>42</v>
      </c>
      <c r="B52" s="44">
        <f>Quantitativo!B15</f>
        <v>7944.66</v>
      </c>
      <c r="C52" s="36">
        <f t="array" ref="C52">SUM(IF(Titulares!$M$12:$M$339=$C$48,(IF(Titulares!$E$12:$E$339=A52,IF(Titulares!$G$12:$G$335="Vago",0,1)))))</f>
        <v>4</v>
      </c>
      <c r="D52" s="47">
        <f t="shared" si="20"/>
        <v>31778.639999999999</v>
      </c>
      <c r="E52" s="37">
        <f t="array" ref="E52">SUM(IF(Titulares!$M$12:$M$339=$C$48,(IF(Titulares!$E$12:$E$339=A52,IF(Titulares!$G$12:$G$335="Vago",1,0)))))</f>
        <v>0</v>
      </c>
      <c r="F52" s="47">
        <f t="shared" si="21"/>
        <v>0</v>
      </c>
      <c r="G52" s="38">
        <f>C52+E52</f>
        <v>4</v>
      </c>
      <c r="H52" s="51">
        <f t="shared" si="22"/>
        <v>31778.639999999999</v>
      </c>
      <c r="J52" s="35" t="s">
        <v>42</v>
      </c>
      <c r="K52" s="44">
        <f>Quantitativo!B15</f>
        <v>7944.66</v>
      </c>
      <c r="L52" s="36">
        <f t="array" ref="L52">SUM(IF(Titulares!$M$12:$M$339=$L$48,(IF(Titulares!$E$12:$E$339=J52,IF(Titulares!$G$12:$G$335="Vago",0,1)))))</f>
        <v>0</v>
      </c>
      <c r="M52" s="47">
        <f t="shared" si="23"/>
        <v>0</v>
      </c>
      <c r="N52" s="37">
        <f t="array" ref="N52">SUM(IF(Titulares!$M$12:$M$339=$L$48,(IF(Titulares!$E$12:$E$339=J52,IF(Titulares!$G$12:$G$335="Vago",1,0)))))</f>
        <v>0</v>
      </c>
      <c r="O52" s="47">
        <f t="shared" si="24"/>
        <v>0</v>
      </c>
      <c r="P52" s="38">
        <f>L52+N52</f>
        <v>0</v>
      </c>
      <c r="Q52" s="51">
        <f t="shared" si="25"/>
        <v>0</v>
      </c>
    </row>
    <row r="53" spans="1:17" x14ac:dyDescent="0.25">
      <c r="A53" s="35" t="s">
        <v>91</v>
      </c>
      <c r="B53" s="44">
        <f>Quantitativo!B16</f>
        <v>7526.52</v>
      </c>
      <c r="C53" s="36">
        <f t="array" ref="C53">SUM(IF(Titulares!$M$12:$M$339=$C$48,(IF(Titulares!$E$12:$E$339=A53,IF(Titulares!$G$12:$G$335="Vago",0,1)))))</f>
        <v>0</v>
      </c>
      <c r="D53" s="47">
        <f t="shared" si="20"/>
        <v>0</v>
      </c>
      <c r="E53" s="37">
        <f t="array" ref="E53">SUM(IF(Titulares!$M$12:$M$339=$C$48,(IF(Titulares!$E$12:$E$339=A53,IF(Titulares!$G$12:$G$335="Vago",1,0)))))</f>
        <v>0</v>
      </c>
      <c r="F53" s="47">
        <f t="shared" si="21"/>
        <v>0</v>
      </c>
      <c r="G53" s="38">
        <f t="shared" ref="G53:G66" si="26">C53+E53</f>
        <v>0</v>
      </c>
      <c r="H53" s="51">
        <f t="shared" si="22"/>
        <v>0</v>
      </c>
      <c r="J53" s="35" t="s">
        <v>91</v>
      </c>
      <c r="K53" s="44">
        <f>Quantitativo!B16</f>
        <v>7526.52</v>
      </c>
      <c r="L53" s="36">
        <f t="array" ref="L53">SUM(IF(Titulares!$M$12:$M$339=$L$48,(IF(Titulares!$E$12:$E$339=J53,IF(Titulares!$G$12:$G$335="Vago",0,1)))))</f>
        <v>0</v>
      </c>
      <c r="M53" s="47">
        <f t="shared" si="23"/>
        <v>0</v>
      </c>
      <c r="N53" s="37">
        <f t="array" ref="N53">SUM(IF(Titulares!$M$12:$M$339=$L$48,(IF(Titulares!$E$12:$E$339=J53,IF(Titulares!$G$12:$G$335="Vago",1,0)))))</f>
        <v>0</v>
      </c>
      <c r="O53" s="47">
        <f t="shared" si="24"/>
        <v>0</v>
      </c>
      <c r="P53" s="38">
        <f t="shared" ref="P53:P66" si="27">L53+N53</f>
        <v>0</v>
      </c>
      <c r="Q53" s="51">
        <f t="shared" si="25"/>
        <v>0</v>
      </c>
    </row>
    <row r="54" spans="1:17" x14ac:dyDescent="0.25">
      <c r="A54" s="35" t="s">
        <v>67</v>
      </c>
      <c r="B54" s="44">
        <f>Quantitativo!B17</f>
        <v>6690.24</v>
      </c>
      <c r="C54" s="36">
        <f t="array" ref="C54">SUM(IF(Titulares!$M$12:$M$339=$C$48,(IF(Titulares!$E$12:$E$339=A54,IF(Titulares!$G$12:$G$335="Vago",0,1)))))</f>
        <v>0</v>
      </c>
      <c r="D54" s="47">
        <f t="shared" si="20"/>
        <v>0</v>
      </c>
      <c r="E54" s="37">
        <f t="array" ref="E54">SUM(IF(Titulares!$M$12:$M$339=$C$48,(IF(Titulares!$E$12:$E$339=A54,IF(Titulares!$G$12:$G$335="Vago",1,0)))))</f>
        <v>0</v>
      </c>
      <c r="F54" s="47">
        <f t="shared" si="21"/>
        <v>0</v>
      </c>
      <c r="G54" s="38">
        <f t="shared" si="26"/>
        <v>0</v>
      </c>
      <c r="H54" s="51">
        <f t="shared" si="22"/>
        <v>0</v>
      </c>
      <c r="J54" s="35" t="s">
        <v>67</v>
      </c>
      <c r="K54" s="44">
        <f>Quantitativo!B17</f>
        <v>6690.24</v>
      </c>
      <c r="L54" s="36">
        <f t="array" ref="L54">SUM(IF(Titulares!$M$12:$M$339=$L$48,(IF(Titulares!$E$12:$E$339=J54,IF(Titulares!$G$12:$G$335="Vago",0,1)))))</f>
        <v>0</v>
      </c>
      <c r="M54" s="47">
        <f t="shared" si="23"/>
        <v>0</v>
      </c>
      <c r="N54" s="37">
        <f t="array" ref="N54">SUM(IF(Titulares!$M$12:$M$339=$L$48,(IF(Titulares!$E$12:$E$339=J54,IF(Titulares!$G$12:$G$335="Vago",1,0)))))</f>
        <v>0</v>
      </c>
      <c r="O54" s="47">
        <f t="shared" si="24"/>
        <v>0</v>
      </c>
      <c r="P54" s="38">
        <f t="shared" si="27"/>
        <v>0</v>
      </c>
      <c r="Q54" s="51">
        <f t="shared" si="25"/>
        <v>0</v>
      </c>
    </row>
    <row r="55" spans="1:17" x14ac:dyDescent="0.25">
      <c r="A55" s="35" t="s">
        <v>2797</v>
      </c>
      <c r="B55" s="44">
        <f>Quantitativo!B18</f>
        <v>6272.1</v>
      </c>
      <c r="C55" s="36">
        <f t="array" ref="C55">SUM(IF(Titulares!$M$12:$M$339=$C$48,(IF(Titulares!$E$12:$E$339=A55,IF(Titulares!$G$12:$G$335="Vago",0,1)))))</f>
        <v>1</v>
      </c>
      <c r="D55" s="47">
        <f t="shared" si="20"/>
        <v>6272.1</v>
      </c>
      <c r="E55" s="37">
        <f t="array" ref="E55">SUM(IF(Titulares!$M$12:$M$339=$C$48,(IF(Titulares!$E$12:$E$339=A55,IF(Titulares!$G$12:$G$335="Vago",1,0)))))</f>
        <v>0</v>
      </c>
      <c r="F55" s="47">
        <f t="shared" si="21"/>
        <v>0</v>
      </c>
      <c r="G55" s="38">
        <f t="shared" si="26"/>
        <v>1</v>
      </c>
      <c r="H55" s="51">
        <f t="shared" si="22"/>
        <v>6272.1</v>
      </c>
      <c r="J55" s="35" t="s">
        <v>2797</v>
      </c>
      <c r="K55" s="44">
        <f>Quantitativo!B18</f>
        <v>6272.1</v>
      </c>
      <c r="L55" s="36">
        <f t="array" ref="L55">SUM(IF(Titulares!$M$12:$M$339=$L$48,(IF(Titulares!$E$12:$E$339=J55,IF(Titulares!$G$12:$G$335="Vago",0,1)))))</f>
        <v>0</v>
      </c>
      <c r="M55" s="47">
        <f t="shared" si="23"/>
        <v>0</v>
      </c>
      <c r="N55" s="37">
        <f t="array" ref="N55">SUM(IF(Titulares!$M$12:$M$339=$L$48,(IF(Titulares!$E$12:$E$339=J55,IF(Titulares!$G$12:$G$335="Vago",1,0)))))</f>
        <v>0</v>
      </c>
      <c r="O55" s="47">
        <f t="shared" si="24"/>
        <v>0</v>
      </c>
      <c r="P55" s="38">
        <f t="shared" si="27"/>
        <v>0</v>
      </c>
      <c r="Q55" s="51">
        <f t="shared" si="25"/>
        <v>0</v>
      </c>
    </row>
    <row r="56" spans="1:17" x14ac:dyDescent="0.25">
      <c r="A56" s="35" t="s">
        <v>124</v>
      </c>
      <c r="B56" s="44">
        <f>Quantitativo!B19</f>
        <v>4181.3999999999996</v>
      </c>
      <c r="C56" s="36">
        <f t="array" ref="C56">SUM(IF(Titulares!$M$12:$M$339=$C$48,(IF(Titulares!$E$12:$E$339=A56,IF(Titulares!$G$12:$G$335="Vago",0,1)))))</f>
        <v>2</v>
      </c>
      <c r="D56" s="47">
        <f t="shared" si="20"/>
        <v>8362.7999999999993</v>
      </c>
      <c r="E56" s="37">
        <f t="array" ref="E56">SUM(IF(Titulares!$M$12:$M$339=$C$48,(IF(Titulares!$E$12:$E$339=A56,IF(Titulares!$G$12:$G$335="Vago",1,0)))))</f>
        <v>0</v>
      </c>
      <c r="F56" s="47">
        <f t="shared" si="21"/>
        <v>0</v>
      </c>
      <c r="G56" s="38">
        <f t="shared" si="26"/>
        <v>2</v>
      </c>
      <c r="H56" s="51">
        <f t="shared" si="22"/>
        <v>8362.7999999999993</v>
      </c>
      <c r="J56" s="35" t="s">
        <v>124</v>
      </c>
      <c r="K56" s="44">
        <f>Quantitativo!B19</f>
        <v>4181.3999999999996</v>
      </c>
      <c r="L56" s="36">
        <f t="array" ref="L56">SUM(IF(Titulares!$M$12:$M$339=$L$48,(IF(Titulares!$E$12:$E$339=J56,IF(Titulares!$G$12:$G$335="Vago",0,1)))))</f>
        <v>0</v>
      </c>
      <c r="M56" s="47">
        <f t="shared" si="23"/>
        <v>0</v>
      </c>
      <c r="N56" s="37">
        <f t="array" ref="N56">SUM(IF(Titulares!$M$12:$M$339=$L$48,(IF(Titulares!$E$12:$E$339=J56,IF(Titulares!$G$12:$G$335="Vago",1,0)))))</f>
        <v>0</v>
      </c>
      <c r="O56" s="47">
        <f t="shared" si="24"/>
        <v>0</v>
      </c>
      <c r="P56" s="38">
        <f t="shared" si="27"/>
        <v>0</v>
      </c>
      <c r="Q56" s="51">
        <f t="shared" si="25"/>
        <v>0</v>
      </c>
    </row>
    <row r="57" spans="1:17" x14ac:dyDescent="0.25">
      <c r="A57" s="35" t="s">
        <v>97</v>
      </c>
      <c r="B57" s="44">
        <f>Quantitativo!B20</f>
        <v>6690.24</v>
      </c>
      <c r="C57" s="36">
        <f t="array" ref="C57">SUM(IF(Titulares!$M$12:$M$339=$C$48,(IF(Titulares!$E$12:$E$339=A57,IF(Titulares!$G$12:$G$335="Vago",0,1)))))</f>
        <v>7</v>
      </c>
      <c r="D57" s="47">
        <f t="shared" si="20"/>
        <v>46831.68</v>
      </c>
      <c r="E57" s="37">
        <f t="array" ref="E57">SUM(IF(Titulares!$M$12:$M$339=$C$48,(IF(Titulares!$E$12:$E$339=A57,IF(Titulares!$G$12:$G$335="Vago",1,0)))))</f>
        <v>0</v>
      </c>
      <c r="F57" s="47">
        <f t="shared" si="21"/>
        <v>0</v>
      </c>
      <c r="G57" s="38">
        <f t="shared" si="26"/>
        <v>7</v>
      </c>
      <c r="H57" s="51">
        <f t="shared" si="22"/>
        <v>46831.68</v>
      </c>
      <c r="J57" s="35" t="s">
        <v>97</v>
      </c>
      <c r="K57" s="44">
        <f>Quantitativo!B20</f>
        <v>6690.24</v>
      </c>
      <c r="L57" s="36">
        <f t="array" ref="L57">SUM(IF(Titulares!$M$12:$M$339=$L$48,(IF(Titulares!$E$12:$E$339=J57,IF(Titulares!$G$12:$G$335="Vago",0,1)))))</f>
        <v>0</v>
      </c>
      <c r="M57" s="47">
        <f t="shared" si="23"/>
        <v>0</v>
      </c>
      <c r="N57" s="37">
        <f t="array" ref="N57">SUM(IF(Titulares!$M$12:$M$339=$L$48,(IF(Titulares!$E$12:$E$339=J57,IF(Titulares!$G$12:$G$335="Vago",1,0)))))</f>
        <v>0</v>
      </c>
      <c r="O57" s="47">
        <f t="shared" si="24"/>
        <v>0</v>
      </c>
      <c r="P57" s="38">
        <f t="shared" si="27"/>
        <v>0</v>
      </c>
      <c r="Q57" s="51">
        <f t="shared" si="25"/>
        <v>0</v>
      </c>
    </row>
    <row r="58" spans="1:17" x14ac:dyDescent="0.25">
      <c r="A58" s="35" t="s">
        <v>520</v>
      </c>
      <c r="B58" s="44">
        <f>Quantitativo!B21</f>
        <v>6272.1</v>
      </c>
      <c r="C58" s="36">
        <f t="array" ref="C58">SUM(IF(Titulares!$M$12:$M$339=$C$48,(IF(Titulares!$E$12:$E$339=A58,IF(Titulares!$G$12:$G$335="Vago",0,1)))))</f>
        <v>0</v>
      </c>
      <c r="D58" s="47">
        <f t="shared" si="20"/>
        <v>0</v>
      </c>
      <c r="E58" s="37">
        <f t="array" ref="E58">SUM(IF(Titulares!$M$12:$M$339=$C$48,(IF(Titulares!$E$12:$E$339=A58,IF(Titulares!$G$12:$G$335="Vago",1,0)))))</f>
        <v>0</v>
      </c>
      <c r="F58" s="47">
        <f t="shared" si="21"/>
        <v>0</v>
      </c>
      <c r="G58" s="38">
        <f t="shared" si="26"/>
        <v>0</v>
      </c>
      <c r="H58" s="51">
        <f t="shared" si="22"/>
        <v>0</v>
      </c>
      <c r="J58" s="35" t="s">
        <v>520</v>
      </c>
      <c r="K58" s="44">
        <f>Quantitativo!B21</f>
        <v>6272.1</v>
      </c>
      <c r="L58" s="36">
        <f t="array" ref="L58">SUM(IF(Titulares!$M$12:$M$339=$L$48,(IF(Titulares!$E$12:$E$339=J58,IF(Titulares!$G$12:$G$335="Vago",0,1)))))</f>
        <v>0</v>
      </c>
      <c r="M58" s="47">
        <f t="shared" si="23"/>
        <v>0</v>
      </c>
      <c r="N58" s="37">
        <f t="array" ref="N58">SUM(IF(Titulares!$M$12:$M$339=$L$48,(IF(Titulares!$E$12:$E$339=J58,IF(Titulares!$G$12:$G$335="Vago",1,0)))))</f>
        <v>0</v>
      </c>
      <c r="O58" s="47">
        <f t="shared" si="24"/>
        <v>0</v>
      </c>
      <c r="P58" s="38">
        <f t="shared" si="27"/>
        <v>0</v>
      </c>
      <c r="Q58" s="51">
        <f t="shared" si="25"/>
        <v>0</v>
      </c>
    </row>
    <row r="59" spans="1:17" x14ac:dyDescent="0.25">
      <c r="A59" s="35" t="s">
        <v>102</v>
      </c>
      <c r="B59" s="44">
        <f>Quantitativo!B22</f>
        <v>1881.63</v>
      </c>
      <c r="C59" s="36">
        <f t="array" ref="C59">SUM(IF(Titulares!$M$12:$M$339=$C$48,(IF(Titulares!$E$12:$E$339=A59,IF(Titulares!$G$12:$G$335="Vago",0,1)))))</f>
        <v>0</v>
      </c>
      <c r="D59" s="47">
        <f t="shared" si="20"/>
        <v>0</v>
      </c>
      <c r="E59" s="37">
        <f t="array" ref="E59">SUM(IF(Titulares!$M$12:$M$339=$C$48,(IF(Titulares!$E$12:$E$339=A59,IF(Titulares!$G$12:$G$335="Vago",1,0)))))</f>
        <v>0</v>
      </c>
      <c r="F59" s="47">
        <f t="shared" si="21"/>
        <v>0</v>
      </c>
      <c r="G59" s="38">
        <f t="shared" si="26"/>
        <v>0</v>
      </c>
      <c r="H59" s="51">
        <f t="shared" si="22"/>
        <v>0</v>
      </c>
      <c r="J59" s="35" t="s">
        <v>102</v>
      </c>
      <c r="K59" s="44">
        <f>Quantitativo!B22</f>
        <v>1881.63</v>
      </c>
      <c r="L59" s="36">
        <f t="array" ref="L59">SUM(IF(Titulares!$M$12:$M$339=$L$48,(IF(Titulares!$E$12:$E$339=J59,IF(Titulares!$G$12:$G$335="Vago",0,1)))))</f>
        <v>0</v>
      </c>
      <c r="M59" s="47">
        <f t="shared" si="23"/>
        <v>0</v>
      </c>
      <c r="N59" s="37">
        <f t="array" ref="N59">SUM(IF(Titulares!$M$12:$M$339=$L$48,(IF(Titulares!$E$12:$E$339=J59,IF(Titulares!$G$12:$G$335="Vago",1,0)))))</f>
        <v>0</v>
      </c>
      <c r="O59" s="47">
        <f t="shared" si="24"/>
        <v>0</v>
      </c>
      <c r="P59" s="38">
        <f t="shared" si="27"/>
        <v>0</v>
      </c>
      <c r="Q59" s="51">
        <f t="shared" si="25"/>
        <v>0</v>
      </c>
    </row>
    <row r="60" spans="1:17" x14ac:dyDescent="0.25">
      <c r="A60" s="35" t="s">
        <v>3076</v>
      </c>
      <c r="B60" s="44">
        <f>Quantitativo!B23</f>
        <v>1568.03</v>
      </c>
      <c r="C60" s="36">
        <f t="array" ref="C60">SUM(IF(Titulares!$M$12:$M$339=$C$48,(IF(Titulares!$E$12:$E$339=A60,IF(Titulares!$G$12:$G$335="Vago",0,1)))))</f>
        <v>0</v>
      </c>
      <c r="D60" s="47">
        <f t="shared" si="20"/>
        <v>0</v>
      </c>
      <c r="E60" s="37">
        <f t="array" ref="E60">SUM(IF(Titulares!$M$12:$M$339=$C$48,(IF(Titulares!$E$12:$E$339=A60,IF(Titulares!$G$12:$G$335="Vago",1,0)))))</f>
        <v>0</v>
      </c>
      <c r="F60" s="47">
        <f t="shared" si="21"/>
        <v>0</v>
      </c>
      <c r="G60" s="38">
        <f t="shared" si="26"/>
        <v>0</v>
      </c>
      <c r="H60" s="51">
        <f t="shared" si="22"/>
        <v>0</v>
      </c>
      <c r="J60" s="35" t="s">
        <v>3076</v>
      </c>
      <c r="K60" s="44">
        <f>Quantitativo!B23</f>
        <v>1568.03</v>
      </c>
      <c r="L60" s="36">
        <f t="array" ref="L60">SUM(IF(Titulares!$M$12:$M$339=$L$48,(IF(Titulares!$E$12:$E$339=J60,IF(Titulares!$G$12:$G$335="Vago",0,1)))))</f>
        <v>0</v>
      </c>
      <c r="M60" s="47">
        <f t="shared" si="23"/>
        <v>0</v>
      </c>
      <c r="N60" s="37">
        <f t="array" ref="N60">SUM(IF(Titulares!$M$12:$M$339=$L$48,(IF(Titulares!$E$12:$E$339=J60,IF(Titulares!$G$12:$G$335="Vago",1,0)))))</f>
        <v>0</v>
      </c>
      <c r="O60" s="47">
        <f t="shared" si="24"/>
        <v>0</v>
      </c>
      <c r="P60" s="38">
        <f t="shared" si="27"/>
        <v>0</v>
      </c>
      <c r="Q60" s="51">
        <f t="shared" si="25"/>
        <v>0</v>
      </c>
    </row>
    <row r="61" spans="1:17" x14ac:dyDescent="0.25">
      <c r="A61" s="35" t="s">
        <v>142</v>
      </c>
      <c r="B61" s="44">
        <f>Quantitativo!B24</f>
        <v>1358.96</v>
      </c>
      <c r="C61" s="36">
        <f t="array" ref="C61">SUM(IF(Titulares!$M$12:$M$339=$C$48,(IF(Titulares!$E$12:$E$339=A61,IF(Titulares!$G$12:$G$335="Vago",0,1)))))</f>
        <v>1</v>
      </c>
      <c r="D61" s="47">
        <f t="shared" si="20"/>
        <v>1358.96</v>
      </c>
      <c r="E61" s="37">
        <f t="array" ref="E61">SUM(IF(Titulares!$M$12:$M$339=$C$48,(IF(Titulares!$E$12:$E$339=A61,IF(Titulares!$G$12:$G$335="Vago",1,0)))))</f>
        <v>0</v>
      </c>
      <c r="F61" s="47">
        <f t="shared" si="21"/>
        <v>0</v>
      </c>
      <c r="G61" s="38">
        <f t="shared" si="26"/>
        <v>1</v>
      </c>
      <c r="H61" s="51">
        <f t="shared" si="22"/>
        <v>1358.96</v>
      </c>
      <c r="J61" s="35" t="s">
        <v>142</v>
      </c>
      <c r="K61" s="44">
        <f>Quantitativo!B24</f>
        <v>1358.96</v>
      </c>
      <c r="L61" s="36">
        <f t="array" ref="L61">SUM(IF(Titulares!$M$12:$M$339=$L$48,(IF(Titulares!$E$12:$E$339=J61,IF(Titulares!$G$12:$G$335="Vago",0,1)))))</f>
        <v>0</v>
      </c>
      <c r="M61" s="47">
        <f t="shared" si="23"/>
        <v>0</v>
      </c>
      <c r="N61" s="37">
        <f t="array" ref="N61">SUM(IF(Titulares!$M$12:$M$339=$L$48,(IF(Titulares!$E$12:$E$339=J61,IF(Titulares!$G$12:$G$335="Vago",1,0)))))</f>
        <v>0</v>
      </c>
      <c r="O61" s="47">
        <f t="shared" si="24"/>
        <v>0</v>
      </c>
      <c r="P61" s="38">
        <f t="shared" si="27"/>
        <v>0</v>
      </c>
      <c r="Q61" s="51">
        <f t="shared" si="25"/>
        <v>0</v>
      </c>
    </row>
    <row r="62" spans="1:17" x14ac:dyDescent="0.25">
      <c r="A62" s="35" t="s">
        <v>135</v>
      </c>
      <c r="B62" s="44">
        <f>Quantitativo!B25</f>
        <v>1589.98</v>
      </c>
      <c r="C62" s="36">
        <f t="array" ref="C62">SUM(IF(Titulares!$M$12:$M$339=$C$48,(IF(Titulares!$E$12:$E$339=A62,IF(Titulares!$G$12:$G$335="Vago",0,1)))))</f>
        <v>0</v>
      </c>
      <c r="D62" s="47">
        <f t="shared" si="20"/>
        <v>0</v>
      </c>
      <c r="E62" s="37">
        <f t="array" ref="E62">SUM(IF(Titulares!$M$12:$M$339=$C$48,(IF(Titulares!$E$12:$E$339=A62,IF(Titulares!$G$12:$G$335="Vago",1,0)))))</f>
        <v>0</v>
      </c>
      <c r="F62" s="47">
        <f t="shared" si="21"/>
        <v>0</v>
      </c>
      <c r="G62" s="38">
        <f t="shared" si="26"/>
        <v>0</v>
      </c>
      <c r="H62" s="51">
        <f t="shared" si="22"/>
        <v>0</v>
      </c>
      <c r="J62" s="35" t="s">
        <v>135</v>
      </c>
      <c r="K62" s="44">
        <f>Quantitativo!B25</f>
        <v>1589.98</v>
      </c>
      <c r="L62" s="36">
        <f t="array" ref="L62">SUM(IF(Titulares!$M$12:$M$339=$L$48,(IF(Titulares!$E$12:$E$339=J62,IF(Titulares!$G$12:$G$335="Vago",0,1)))))</f>
        <v>0</v>
      </c>
      <c r="M62" s="47">
        <f t="shared" si="23"/>
        <v>0</v>
      </c>
      <c r="N62" s="37">
        <f t="array" ref="N62">SUM(IF(Titulares!$M$12:$M$339=$L$48,(IF(Titulares!$E$12:$E$339=J62,IF(Titulares!$G$12:$G$335="Vago",1,0)))))</f>
        <v>0</v>
      </c>
      <c r="O62" s="47">
        <f t="shared" si="24"/>
        <v>0</v>
      </c>
      <c r="P62" s="38">
        <f t="shared" si="27"/>
        <v>0</v>
      </c>
      <c r="Q62" s="51">
        <f t="shared" si="25"/>
        <v>0</v>
      </c>
    </row>
    <row r="63" spans="1:17" x14ac:dyDescent="0.25">
      <c r="A63" s="35" t="s">
        <v>107</v>
      </c>
      <c r="B63" s="44">
        <f>Quantitativo!B26</f>
        <v>1161.9000000000001</v>
      </c>
      <c r="C63" s="36">
        <f t="array" ref="C63">SUM(IF(Titulares!$M$12:$M$339=$C$48,(IF(Titulares!$E$12:$E$339=A63,IF(Titulares!$G$12:$G$335="Vago",0,1)))))</f>
        <v>2</v>
      </c>
      <c r="D63" s="47">
        <f t="shared" si="20"/>
        <v>2323.8000000000002</v>
      </c>
      <c r="E63" s="37">
        <f t="array" ref="E63">SUM(IF(Titulares!$M$12:$M$339=$C$48,(IF(Titulares!$E$12:$E$339=A63,IF(Titulares!$G$12:$G$335="Vago",1,0)))))</f>
        <v>0</v>
      </c>
      <c r="F63" s="47">
        <f t="shared" si="21"/>
        <v>0</v>
      </c>
      <c r="G63" s="38">
        <f t="shared" si="26"/>
        <v>2</v>
      </c>
      <c r="H63" s="51">
        <f t="shared" si="22"/>
        <v>2323.8000000000002</v>
      </c>
      <c r="J63" s="35" t="s">
        <v>107</v>
      </c>
      <c r="K63" s="44">
        <f>Quantitativo!B26</f>
        <v>1161.9000000000001</v>
      </c>
      <c r="L63" s="36">
        <f t="array" ref="L63">SUM(IF(Titulares!$M$12:$M$339=$L$48,(IF(Titulares!$E$12:$E$339=J63,IF(Titulares!$G$12:$G$335="Vago",0,1)))))</f>
        <v>0</v>
      </c>
      <c r="M63" s="47">
        <f t="shared" si="23"/>
        <v>0</v>
      </c>
      <c r="N63" s="37">
        <f t="array" ref="N63">SUM(IF(Titulares!$M$12:$M$339=$L$48,(IF(Titulares!$E$12:$E$339=J63,IF(Titulares!$G$12:$G$335="Vago",1,0)))))</f>
        <v>0</v>
      </c>
      <c r="O63" s="47">
        <f t="shared" si="24"/>
        <v>0</v>
      </c>
      <c r="P63" s="38">
        <f t="shared" si="27"/>
        <v>0</v>
      </c>
      <c r="Q63" s="51">
        <f t="shared" si="25"/>
        <v>0</v>
      </c>
    </row>
    <row r="64" spans="1:17" x14ac:dyDescent="0.25">
      <c r="A64" s="35" t="s">
        <v>84</v>
      </c>
      <c r="B64" s="44">
        <f>Quantitativo!B27</f>
        <v>699.86</v>
      </c>
      <c r="C64" s="36">
        <f t="array" ref="C64">SUM(IF(Titulares!$M$12:$M$339=$C$48,(IF(Titulares!$E$12:$E$339=A64,IF(Titulares!$G$12:$G$335="Vago",0,1)))))</f>
        <v>1</v>
      </c>
      <c r="D64" s="47">
        <f t="shared" si="20"/>
        <v>699.86</v>
      </c>
      <c r="E64" s="37">
        <f t="array" ref="E64">SUM(IF(Titulares!$M$12:$M$339=$C$48,(IF(Titulares!$E$12:$E$339=A64,IF(Titulares!$G$12:$G$335="Vago",1,0)))))</f>
        <v>0</v>
      </c>
      <c r="F64" s="47">
        <f t="shared" si="21"/>
        <v>0</v>
      </c>
      <c r="G64" s="38">
        <f t="shared" si="26"/>
        <v>1</v>
      </c>
      <c r="H64" s="51">
        <f t="shared" si="22"/>
        <v>699.86</v>
      </c>
      <c r="J64" s="35" t="s">
        <v>84</v>
      </c>
      <c r="K64" s="44">
        <f>Quantitativo!B27</f>
        <v>699.86</v>
      </c>
      <c r="L64" s="36">
        <f t="array" ref="L64">SUM(IF(Titulares!$M$12:$M$339=$L$48,(IF(Titulares!$E$12:$E$339=J64,IF(Titulares!$G$12:$G$335="Vago",0,1)))))</f>
        <v>0</v>
      </c>
      <c r="M64" s="47">
        <f t="shared" si="23"/>
        <v>0</v>
      </c>
      <c r="N64" s="37">
        <f t="array" ref="N64">SUM(IF(Titulares!$M$12:$M$339=$L$48,(IF(Titulares!$E$12:$E$339=J64,IF(Titulares!$G$12:$G$335="Vago",1,0)))))</f>
        <v>0</v>
      </c>
      <c r="O64" s="47">
        <f t="shared" si="24"/>
        <v>0</v>
      </c>
      <c r="P64" s="38">
        <f t="shared" si="27"/>
        <v>0</v>
      </c>
      <c r="Q64" s="51">
        <f t="shared" si="25"/>
        <v>0</v>
      </c>
    </row>
    <row r="65" spans="1:17" x14ac:dyDescent="0.25">
      <c r="A65" s="35" t="s">
        <v>375</v>
      </c>
      <c r="B65" s="44">
        <f>Quantitativo!B28</f>
        <v>616.97</v>
      </c>
      <c r="C65" s="36">
        <f t="array" ref="C65">SUM(IF(Titulares!$M$12:$M$339=$C$48,(IF(Titulares!$E$12:$E$339=A65,IF(Titulares!$G$12:$G$335="Vago",0,1)))))</f>
        <v>1</v>
      </c>
      <c r="D65" s="47">
        <f t="shared" si="20"/>
        <v>616.97</v>
      </c>
      <c r="E65" s="37">
        <f t="array" ref="E65">SUM(IF(Titulares!$M$12:$M$339=$C$48,(IF(Titulares!$E$12:$E$339=A65,IF(Titulares!$G$12:$G$335="Vago",1,0)))))</f>
        <v>0</v>
      </c>
      <c r="F65" s="47">
        <f t="shared" si="21"/>
        <v>0</v>
      </c>
      <c r="G65" s="38">
        <f t="shared" si="26"/>
        <v>1</v>
      </c>
      <c r="H65" s="51">
        <f t="shared" si="22"/>
        <v>616.97</v>
      </c>
      <c r="J65" s="35" t="s">
        <v>375</v>
      </c>
      <c r="K65" s="44">
        <f>Quantitativo!B28</f>
        <v>616.97</v>
      </c>
      <c r="L65" s="36">
        <f t="array" ref="L65">SUM(IF(Titulares!$M$12:$M$339=$L$48,(IF(Titulares!$E$12:$E$339=J65,IF(Titulares!$G$12:$G$335="Vago",0,1)))))</f>
        <v>0</v>
      </c>
      <c r="M65" s="47">
        <f t="shared" si="23"/>
        <v>0</v>
      </c>
      <c r="N65" s="37">
        <f t="array" ref="N65">SUM(IF(Titulares!$M$12:$M$339=$L$48,(IF(Titulares!$E$12:$E$339=J65,IF(Titulares!$G$12:$G$335="Vago",1,0)))))</f>
        <v>0</v>
      </c>
      <c r="O65" s="47">
        <f t="shared" si="24"/>
        <v>0</v>
      </c>
      <c r="P65" s="38">
        <f t="shared" si="27"/>
        <v>0</v>
      </c>
      <c r="Q65" s="51">
        <f t="shared" si="25"/>
        <v>0</v>
      </c>
    </row>
    <row r="66" spans="1:17" x14ac:dyDescent="0.25">
      <c r="A66" s="35" t="s">
        <v>76</v>
      </c>
      <c r="B66" s="44">
        <f>Quantitativo!B29</f>
        <v>546.29999999999995</v>
      </c>
      <c r="C66" s="36">
        <f t="array" ref="C66">SUM(IF(Titulares!$M$12:$M$339=$C$48,(IF(Titulares!$E$12:$E$339=A66,IF(Titulares!$G$12:$G$335="Vago",0,1)))))</f>
        <v>1</v>
      </c>
      <c r="D66" s="48">
        <f t="shared" si="20"/>
        <v>546.29999999999995</v>
      </c>
      <c r="E66" s="37">
        <f t="array" ref="E66">SUM(IF(Titulares!$M$12:$M$339=$C$48,(IF(Titulares!$E$12:$E$339=A66,IF(Titulares!$G$12:$G$335="Vago",1,0)))))</f>
        <v>0</v>
      </c>
      <c r="F66" s="48">
        <f t="shared" si="21"/>
        <v>0</v>
      </c>
      <c r="G66" s="38">
        <f t="shared" si="26"/>
        <v>1</v>
      </c>
      <c r="H66" s="51">
        <f t="shared" si="22"/>
        <v>546.29999999999995</v>
      </c>
      <c r="J66" s="35" t="s">
        <v>76</v>
      </c>
      <c r="K66" s="44">
        <f>Quantitativo!B29</f>
        <v>546.29999999999995</v>
      </c>
      <c r="L66" s="36">
        <f t="array" ref="L66">SUM(IF(Titulares!$M$12:$M$339=$L$48,(IF(Titulares!$E$12:$E$339=J66,IF(Titulares!$G$12:$G$335="Vago",0,1)))))</f>
        <v>0</v>
      </c>
      <c r="M66" s="48">
        <f t="shared" si="23"/>
        <v>0</v>
      </c>
      <c r="N66" s="37">
        <f t="array" ref="N66">SUM(IF(Titulares!$M$12:$M$339=$L$48,(IF(Titulares!$E$12:$E$339=J66,IF(Titulares!$G$12:$G$335="Vago",1,0)))))</f>
        <v>0</v>
      </c>
      <c r="O66" s="48">
        <f t="shared" si="24"/>
        <v>0</v>
      </c>
      <c r="P66" s="38">
        <f t="shared" si="27"/>
        <v>0</v>
      </c>
      <c r="Q66" s="51">
        <f t="shared" si="25"/>
        <v>0</v>
      </c>
    </row>
    <row r="67" spans="1:17" ht="13.8" thickBot="1" x14ac:dyDescent="0.3">
      <c r="A67" s="39" t="s">
        <v>3699</v>
      </c>
      <c r="B67" s="45">
        <f t="shared" ref="B67:H67" si="28">SUM(B51:B66)</f>
        <v>63363.69</v>
      </c>
      <c r="C67" s="40">
        <f t="shared" si="28"/>
        <v>21</v>
      </c>
      <c r="D67" s="49">
        <f t="shared" si="28"/>
        <v>107153.91</v>
      </c>
      <c r="E67" s="41">
        <f t="shared" si="28"/>
        <v>0</v>
      </c>
      <c r="F67" s="49">
        <f t="shared" si="28"/>
        <v>0</v>
      </c>
      <c r="G67" s="41">
        <f t="shared" si="28"/>
        <v>21</v>
      </c>
      <c r="H67" s="52">
        <f t="shared" si="28"/>
        <v>107153.91</v>
      </c>
      <c r="J67" s="39" t="s">
        <v>3699</v>
      </c>
      <c r="K67" s="45">
        <f t="shared" ref="K67:Q67" si="29">SUM(K51:K66)</f>
        <v>63363.69</v>
      </c>
      <c r="L67" s="40">
        <f t="shared" si="29"/>
        <v>0</v>
      </c>
      <c r="M67" s="49">
        <f t="shared" si="29"/>
        <v>0</v>
      </c>
      <c r="N67" s="41">
        <f t="shared" si="29"/>
        <v>0</v>
      </c>
      <c r="O67" s="49">
        <f t="shared" si="29"/>
        <v>0</v>
      </c>
      <c r="P67" s="41">
        <f t="shared" si="29"/>
        <v>0</v>
      </c>
      <c r="Q67" s="52">
        <f t="shared" si="29"/>
        <v>0</v>
      </c>
    </row>
    <row r="68" spans="1:17" ht="14.4" thickTop="1" thickBot="1" x14ac:dyDescent="0.3"/>
    <row r="69" spans="1:17" ht="14.4" thickTop="1" thickBot="1" x14ac:dyDescent="0.3">
      <c r="A69" s="611" t="s">
        <v>3692</v>
      </c>
      <c r="B69" s="614" t="s">
        <v>3702</v>
      </c>
      <c r="C69" s="626" t="s">
        <v>3699</v>
      </c>
      <c r="D69" s="627"/>
      <c r="E69" s="627"/>
      <c r="F69" s="627"/>
      <c r="G69" s="627"/>
      <c r="H69" s="628"/>
    </row>
    <row r="70" spans="1:17" ht="13.8" thickTop="1" x14ac:dyDescent="0.25">
      <c r="A70" s="612"/>
      <c r="B70" s="615"/>
      <c r="C70" s="630" t="s">
        <v>3697</v>
      </c>
      <c r="D70" s="631"/>
      <c r="E70" s="624" t="s">
        <v>3698</v>
      </c>
      <c r="F70" s="631"/>
      <c r="G70" s="624" t="s">
        <v>3699</v>
      </c>
      <c r="H70" s="625"/>
    </row>
    <row r="71" spans="1:17" ht="13.8" thickBot="1" x14ac:dyDescent="0.3">
      <c r="A71" s="613"/>
      <c r="B71" s="616"/>
      <c r="C71" s="415" t="s">
        <v>3703</v>
      </c>
      <c r="D71" s="29" t="s">
        <v>3696</v>
      </c>
      <c r="E71" s="30" t="s">
        <v>3703</v>
      </c>
      <c r="F71" s="29" t="s">
        <v>3696</v>
      </c>
      <c r="G71" s="30" t="s">
        <v>3703</v>
      </c>
      <c r="H71" s="416" t="s">
        <v>3696</v>
      </c>
    </row>
    <row r="72" spans="1:17" ht="13.8" thickTop="1" x14ac:dyDescent="0.25">
      <c r="A72" s="31" t="s">
        <v>28</v>
      </c>
      <c r="B72" s="43">
        <f>Quantitativo!B14</f>
        <v>8362.7999999999993</v>
      </c>
      <c r="C72" s="36">
        <f>C9+L9+C30+L30+C51+L51</f>
        <v>1</v>
      </c>
      <c r="D72" s="46">
        <f t="shared" ref="D72:D87" si="30">C72*B72</f>
        <v>8362.7999999999993</v>
      </c>
      <c r="E72" s="36">
        <f>E9+N9+E30+N30+E51+N51</f>
        <v>0</v>
      </c>
      <c r="F72" s="46">
        <f t="shared" ref="F72:F87" si="31">E72*B72</f>
        <v>0</v>
      </c>
      <c r="G72" s="34">
        <f>C72+E72</f>
        <v>1</v>
      </c>
      <c r="H72" s="50">
        <f t="shared" ref="H72:H87" si="32">G72*B72</f>
        <v>8362.7999999999993</v>
      </c>
    </row>
    <row r="73" spans="1:17" x14ac:dyDescent="0.25">
      <c r="A73" s="35" t="s">
        <v>42</v>
      </c>
      <c r="B73" s="44">
        <f>Quantitativo!B15</f>
        <v>7944.66</v>
      </c>
      <c r="C73" s="36">
        <f t="shared" ref="C73:C87" si="33">C10+L10+C31+L31+C52+L52</f>
        <v>4</v>
      </c>
      <c r="D73" s="47">
        <f t="shared" si="30"/>
        <v>31778.639999999999</v>
      </c>
      <c r="E73" s="36">
        <f t="shared" ref="E73:E87" si="34">E10+N10+E31+N31+E52+N52</f>
        <v>0</v>
      </c>
      <c r="F73" s="47">
        <f t="shared" si="31"/>
        <v>0</v>
      </c>
      <c r="G73" s="38">
        <f>C73+E73</f>
        <v>4</v>
      </c>
      <c r="H73" s="51">
        <f t="shared" si="32"/>
        <v>31778.639999999999</v>
      </c>
    </row>
    <row r="74" spans="1:17" x14ac:dyDescent="0.25">
      <c r="A74" s="35" t="s">
        <v>91</v>
      </c>
      <c r="B74" s="44">
        <f>Quantitativo!B16</f>
        <v>7526.52</v>
      </c>
      <c r="C74" s="36">
        <f t="shared" si="33"/>
        <v>0</v>
      </c>
      <c r="D74" s="47">
        <f t="shared" si="30"/>
        <v>0</v>
      </c>
      <c r="E74" s="36">
        <f t="shared" si="34"/>
        <v>0</v>
      </c>
      <c r="F74" s="47">
        <f t="shared" si="31"/>
        <v>0</v>
      </c>
      <c r="G74" s="38">
        <f t="shared" ref="G74:G87" si="35">C74+E74</f>
        <v>0</v>
      </c>
      <c r="H74" s="51">
        <f t="shared" si="32"/>
        <v>0</v>
      </c>
    </row>
    <row r="75" spans="1:17" x14ac:dyDescent="0.25">
      <c r="A75" s="35" t="s">
        <v>67</v>
      </c>
      <c r="B75" s="44">
        <f>Quantitativo!B17</f>
        <v>6690.24</v>
      </c>
      <c r="C75" s="36">
        <f t="shared" si="33"/>
        <v>21</v>
      </c>
      <c r="D75" s="47">
        <f t="shared" si="30"/>
        <v>140495.04000000001</v>
      </c>
      <c r="E75" s="36">
        <f t="shared" si="34"/>
        <v>1</v>
      </c>
      <c r="F75" s="47">
        <f t="shared" si="31"/>
        <v>6690.24</v>
      </c>
      <c r="G75" s="38">
        <f t="shared" si="35"/>
        <v>22</v>
      </c>
      <c r="H75" s="51">
        <f t="shared" si="32"/>
        <v>147185.28</v>
      </c>
    </row>
    <row r="76" spans="1:17" x14ac:dyDescent="0.25">
      <c r="A76" s="35" t="s">
        <v>2797</v>
      </c>
      <c r="B76" s="44">
        <f>Quantitativo!B18</f>
        <v>6272.1</v>
      </c>
      <c r="C76" s="36">
        <f t="shared" si="33"/>
        <v>42</v>
      </c>
      <c r="D76" s="47">
        <f t="shared" si="30"/>
        <v>263428.2</v>
      </c>
      <c r="E76" s="36">
        <f t="shared" si="34"/>
        <v>3</v>
      </c>
      <c r="F76" s="47">
        <f t="shared" si="31"/>
        <v>18816.300000000003</v>
      </c>
      <c r="G76" s="38">
        <f t="shared" si="35"/>
        <v>45</v>
      </c>
      <c r="H76" s="51">
        <f t="shared" si="32"/>
        <v>282244.5</v>
      </c>
    </row>
    <row r="77" spans="1:17" x14ac:dyDescent="0.25">
      <c r="A77" s="35" t="s">
        <v>124</v>
      </c>
      <c r="B77" s="44">
        <f>Quantitativo!B19</f>
        <v>4181.3999999999996</v>
      </c>
      <c r="C77" s="36">
        <f t="shared" si="33"/>
        <v>21</v>
      </c>
      <c r="D77" s="47">
        <f t="shared" si="30"/>
        <v>87809.4</v>
      </c>
      <c r="E77" s="36">
        <f t="shared" si="34"/>
        <v>1</v>
      </c>
      <c r="F77" s="47">
        <f t="shared" si="31"/>
        <v>4181.3999999999996</v>
      </c>
      <c r="G77" s="38">
        <f t="shared" si="35"/>
        <v>22</v>
      </c>
      <c r="H77" s="51">
        <f t="shared" si="32"/>
        <v>91990.799999999988</v>
      </c>
    </row>
    <row r="78" spans="1:17" x14ac:dyDescent="0.25">
      <c r="A78" s="35" t="s">
        <v>97</v>
      </c>
      <c r="B78" s="44">
        <f>Quantitativo!B20</f>
        <v>6690.24</v>
      </c>
      <c r="C78" s="36">
        <f t="shared" si="33"/>
        <v>8</v>
      </c>
      <c r="D78" s="47">
        <f t="shared" si="30"/>
        <v>53521.919999999998</v>
      </c>
      <c r="E78" s="36">
        <f t="shared" si="34"/>
        <v>0</v>
      </c>
      <c r="F78" s="47">
        <f t="shared" si="31"/>
        <v>0</v>
      </c>
      <c r="G78" s="38">
        <f t="shared" si="35"/>
        <v>8</v>
      </c>
      <c r="H78" s="51">
        <f t="shared" si="32"/>
        <v>53521.919999999998</v>
      </c>
    </row>
    <row r="79" spans="1:17" x14ac:dyDescent="0.25">
      <c r="A79" s="35" t="s">
        <v>520</v>
      </c>
      <c r="B79" s="44">
        <f>Quantitativo!B21</f>
        <v>6272.1</v>
      </c>
      <c r="C79" s="36">
        <f t="shared" si="33"/>
        <v>4</v>
      </c>
      <c r="D79" s="47">
        <f t="shared" si="30"/>
        <v>25088.400000000001</v>
      </c>
      <c r="E79" s="36">
        <f t="shared" si="34"/>
        <v>0</v>
      </c>
      <c r="F79" s="47">
        <f t="shared" si="31"/>
        <v>0</v>
      </c>
      <c r="G79" s="38">
        <f t="shared" si="35"/>
        <v>4</v>
      </c>
      <c r="H79" s="51">
        <f t="shared" si="32"/>
        <v>25088.400000000001</v>
      </c>
    </row>
    <row r="80" spans="1:17" x14ac:dyDescent="0.25">
      <c r="A80" s="35" t="s">
        <v>102</v>
      </c>
      <c r="B80" s="44">
        <f>Quantitativo!B22</f>
        <v>1881.63</v>
      </c>
      <c r="C80" s="36">
        <f t="shared" si="33"/>
        <v>5</v>
      </c>
      <c r="D80" s="47">
        <f t="shared" si="30"/>
        <v>9408.1500000000015</v>
      </c>
      <c r="E80" s="36">
        <f t="shared" si="34"/>
        <v>1</v>
      </c>
      <c r="F80" s="47">
        <f t="shared" si="31"/>
        <v>1881.63</v>
      </c>
      <c r="G80" s="38">
        <f t="shared" si="35"/>
        <v>6</v>
      </c>
      <c r="H80" s="51">
        <f t="shared" si="32"/>
        <v>11289.78</v>
      </c>
    </row>
    <row r="81" spans="1:8" x14ac:dyDescent="0.25">
      <c r="A81" s="35" t="s">
        <v>3076</v>
      </c>
      <c r="B81" s="44">
        <f>Quantitativo!B23</f>
        <v>1568.03</v>
      </c>
      <c r="C81" s="36">
        <f t="shared" si="33"/>
        <v>3</v>
      </c>
      <c r="D81" s="47">
        <f t="shared" si="30"/>
        <v>4704.09</v>
      </c>
      <c r="E81" s="36">
        <f t="shared" si="34"/>
        <v>0</v>
      </c>
      <c r="F81" s="47">
        <f t="shared" si="31"/>
        <v>0</v>
      </c>
      <c r="G81" s="38">
        <f t="shared" si="35"/>
        <v>3</v>
      </c>
      <c r="H81" s="51">
        <f t="shared" si="32"/>
        <v>4704.09</v>
      </c>
    </row>
    <row r="82" spans="1:8" x14ac:dyDescent="0.25">
      <c r="A82" s="35" t="s">
        <v>142</v>
      </c>
      <c r="B82" s="44">
        <f>Quantitativo!B24</f>
        <v>1358.96</v>
      </c>
      <c r="C82" s="36">
        <f t="shared" si="33"/>
        <v>6</v>
      </c>
      <c r="D82" s="47">
        <f t="shared" si="30"/>
        <v>8153.76</v>
      </c>
      <c r="E82" s="36">
        <f t="shared" si="34"/>
        <v>0</v>
      </c>
      <c r="F82" s="47">
        <f t="shared" si="31"/>
        <v>0</v>
      </c>
      <c r="G82" s="38">
        <f t="shared" si="35"/>
        <v>6</v>
      </c>
      <c r="H82" s="51">
        <f t="shared" si="32"/>
        <v>8153.76</v>
      </c>
    </row>
    <row r="83" spans="1:8" x14ac:dyDescent="0.25">
      <c r="A83" s="35" t="s">
        <v>135</v>
      </c>
      <c r="B83" s="44">
        <f>Quantitativo!B25</f>
        <v>1589.98</v>
      </c>
      <c r="C83" s="36">
        <f t="shared" si="33"/>
        <v>36</v>
      </c>
      <c r="D83" s="47">
        <f t="shared" si="30"/>
        <v>57239.28</v>
      </c>
      <c r="E83" s="36">
        <f t="shared" si="34"/>
        <v>0</v>
      </c>
      <c r="F83" s="47">
        <f t="shared" si="31"/>
        <v>0</v>
      </c>
      <c r="G83" s="38">
        <f t="shared" si="35"/>
        <v>36</v>
      </c>
      <c r="H83" s="51">
        <f t="shared" si="32"/>
        <v>57239.28</v>
      </c>
    </row>
    <row r="84" spans="1:8" x14ac:dyDescent="0.25">
      <c r="A84" s="35" t="s">
        <v>107</v>
      </c>
      <c r="B84" s="44">
        <f>Quantitativo!B26</f>
        <v>1161.9000000000001</v>
      </c>
      <c r="C84" s="36">
        <f t="shared" si="33"/>
        <v>76</v>
      </c>
      <c r="D84" s="47">
        <f t="shared" si="30"/>
        <v>88304.400000000009</v>
      </c>
      <c r="E84" s="36">
        <f t="shared" si="34"/>
        <v>0</v>
      </c>
      <c r="F84" s="47">
        <f t="shared" si="31"/>
        <v>0</v>
      </c>
      <c r="G84" s="38">
        <f t="shared" si="35"/>
        <v>76</v>
      </c>
      <c r="H84" s="51">
        <f t="shared" si="32"/>
        <v>88304.400000000009</v>
      </c>
    </row>
    <row r="85" spans="1:8" x14ac:dyDescent="0.25">
      <c r="A85" s="35" t="s">
        <v>84</v>
      </c>
      <c r="B85" s="44">
        <f>Quantitativo!B27</f>
        <v>699.86</v>
      </c>
      <c r="C85" s="36">
        <f t="shared" si="33"/>
        <v>54</v>
      </c>
      <c r="D85" s="47">
        <f t="shared" si="30"/>
        <v>37792.44</v>
      </c>
      <c r="E85" s="36">
        <f t="shared" si="34"/>
        <v>1</v>
      </c>
      <c r="F85" s="47">
        <f t="shared" si="31"/>
        <v>699.86</v>
      </c>
      <c r="G85" s="38">
        <f t="shared" si="35"/>
        <v>55</v>
      </c>
      <c r="H85" s="51">
        <f t="shared" si="32"/>
        <v>38492.300000000003</v>
      </c>
    </row>
    <row r="86" spans="1:8" x14ac:dyDescent="0.25">
      <c r="A86" s="35" t="s">
        <v>375</v>
      </c>
      <c r="B86" s="44">
        <f>Quantitativo!B28</f>
        <v>616.97</v>
      </c>
      <c r="C86" s="36">
        <f t="shared" si="33"/>
        <v>18</v>
      </c>
      <c r="D86" s="47">
        <f t="shared" si="30"/>
        <v>11105.460000000001</v>
      </c>
      <c r="E86" s="36">
        <f t="shared" si="34"/>
        <v>0</v>
      </c>
      <c r="F86" s="47">
        <f t="shared" si="31"/>
        <v>0</v>
      </c>
      <c r="G86" s="38">
        <f t="shared" si="35"/>
        <v>18</v>
      </c>
      <c r="H86" s="51">
        <f t="shared" si="32"/>
        <v>11105.460000000001</v>
      </c>
    </row>
    <row r="87" spans="1:8" x14ac:dyDescent="0.25">
      <c r="A87" s="35" t="s">
        <v>76</v>
      </c>
      <c r="B87" s="44">
        <f>Quantitativo!B29</f>
        <v>546.29999999999995</v>
      </c>
      <c r="C87" s="36">
        <f t="shared" si="33"/>
        <v>17</v>
      </c>
      <c r="D87" s="48">
        <f t="shared" si="30"/>
        <v>9287.0999999999985</v>
      </c>
      <c r="E87" s="36">
        <f t="shared" si="34"/>
        <v>1</v>
      </c>
      <c r="F87" s="48">
        <f t="shared" si="31"/>
        <v>546.29999999999995</v>
      </c>
      <c r="G87" s="38">
        <f t="shared" si="35"/>
        <v>18</v>
      </c>
      <c r="H87" s="51">
        <f t="shared" si="32"/>
        <v>9833.4</v>
      </c>
    </row>
    <row r="88" spans="1:8" ht="13.8" thickBot="1" x14ac:dyDescent="0.3">
      <c r="A88" s="39" t="s">
        <v>3699</v>
      </c>
      <c r="B88" s="45">
        <f t="shared" ref="B88:H88" si="36">SUM(B72:B87)</f>
        <v>63363.69</v>
      </c>
      <c r="C88" s="40">
        <f t="shared" si="36"/>
        <v>316</v>
      </c>
      <c r="D88" s="49">
        <f t="shared" si="36"/>
        <v>836479.08000000019</v>
      </c>
      <c r="E88" s="41">
        <f t="shared" si="36"/>
        <v>8</v>
      </c>
      <c r="F88" s="49">
        <f t="shared" si="36"/>
        <v>32815.730000000003</v>
      </c>
      <c r="G88" s="41">
        <f t="shared" si="36"/>
        <v>324</v>
      </c>
      <c r="H88" s="52">
        <f t="shared" si="36"/>
        <v>869294.81000000017</v>
      </c>
    </row>
    <row r="89" spans="1:8" ht="13.8" thickTop="1" x14ac:dyDescent="0.25">
      <c r="F89" s="629" t="str">
        <f>Titulares!H9</f>
        <v>24.08.06</v>
      </c>
      <c r="G89" s="629"/>
      <c r="H89" s="629"/>
    </row>
  </sheetData>
  <mergeCells count="46">
    <mergeCell ref="F89:H89"/>
    <mergeCell ref="J48:J50"/>
    <mergeCell ref="K48:K50"/>
    <mergeCell ref="L48:Q48"/>
    <mergeCell ref="L49:M49"/>
    <mergeCell ref="N49:O49"/>
    <mergeCell ref="P49:Q49"/>
    <mergeCell ref="A69:A71"/>
    <mergeCell ref="B69:B71"/>
    <mergeCell ref="C69:H69"/>
    <mergeCell ref="C70:D70"/>
    <mergeCell ref="E70:F70"/>
    <mergeCell ref="G70:H70"/>
    <mergeCell ref="A48:A50"/>
    <mergeCell ref="B48:B50"/>
    <mergeCell ref="C48:H48"/>
    <mergeCell ref="C49:D49"/>
    <mergeCell ref="E49:F49"/>
    <mergeCell ref="G49:H49"/>
    <mergeCell ref="G7:H7"/>
    <mergeCell ref="C27:H27"/>
    <mergeCell ref="A27:A29"/>
    <mergeCell ref="B27:B29"/>
    <mergeCell ref="O47:Q47"/>
    <mergeCell ref="A6:A8"/>
    <mergeCell ref="B6:B8"/>
    <mergeCell ref="C6:H6"/>
    <mergeCell ref="C7:D7"/>
    <mergeCell ref="C28:D28"/>
    <mergeCell ref="E28:F28"/>
    <mergeCell ref="G28:H28"/>
    <mergeCell ref="J6:J8"/>
    <mergeCell ref="K6:K8"/>
    <mergeCell ref="E7:F7"/>
    <mergeCell ref="N3:Q3"/>
    <mergeCell ref="J27:J29"/>
    <mergeCell ref="K27:K29"/>
    <mergeCell ref="L27:Q27"/>
    <mergeCell ref="L28:M28"/>
    <mergeCell ref="N28:O28"/>
    <mergeCell ref="P28:Q28"/>
    <mergeCell ref="L6:Q6"/>
    <mergeCell ref="L7:M7"/>
    <mergeCell ref="N7:O7"/>
    <mergeCell ref="P7:Q7"/>
    <mergeCell ref="N4:Q4"/>
  </mergeCells>
  <phoneticPr fontId="0" type="noConversion"/>
  <printOptions horizontalCentered="1"/>
  <pageMargins left="0.39370078740157483" right="0.39370078740157483" top="0.39370078740157483" bottom="0.39370078740157483" header="0.51181102362204722" footer="0.51181102362204722"/>
  <pageSetup paperSize="9" scale="8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7"/>
  <sheetViews>
    <sheetView workbookViewId="0">
      <selection activeCell="B131" sqref="B131"/>
    </sheetView>
  </sheetViews>
  <sheetFormatPr defaultRowHeight="13.2" x14ac:dyDescent="0.25"/>
  <cols>
    <col min="1" max="1" width="8.109375" customWidth="1"/>
    <col min="2" max="2" width="19.5546875" customWidth="1"/>
    <col min="3" max="3" width="10.5546875" customWidth="1"/>
    <col min="4" max="4" width="12.109375" customWidth="1"/>
    <col min="6" max="6" width="26" bestFit="1" customWidth="1"/>
    <col min="7" max="7" width="2.109375" bestFit="1" customWidth="1"/>
    <col min="8" max="8" width="23.88671875" customWidth="1"/>
    <col min="9" max="9" width="2.109375" bestFit="1" customWidth="1"/>
    <col min="10" max="10" width="23.88671875" bestFit="1" customWidth="1"/>
    <col min="11" max="11" width="24.44140625" bestFit="1" customWidth="1"/>
    <col min="12" max="12" width="22.5546875" bestFit="1" customWidth="1"/>
  </cols>
  <sheetData>
    <row r="1" spans="1:14" x14ac:dyDescent="0.25">
      <c r="A1" s="67"/>
      <c r="B1" s="67"/>
      <c r="K1" s="1"/>
    </row>
    <row r="2" spans="1:14" ht="17.399999999999999" x14ac:dyDescent="0.3">
      <c r="A2" s="67"/>
      <c r="B2" s="67"/>
      <c r="E2" s="68" t="s">
        <v>3687</v>
      </c>
      <c r="K2" s="1"/>
    </row>
    <row r="3" spans="1:14" ht="15.6" x14ac:dyDescent="0.3">
      <c r="A3" s="67"/>
      <c r="B3" s="67"/>
      <c r="E3" s="5" t="s">
        <v>3688</v>
      </c>
      <c r="K3" s="1"/>
    </row>
    <row r="4" spans="1:14" ht="15" x14ac:dyDescent="0.25">
      <c r="A4" s="67"/>
      <c r="B4" s="67"/>
      <c r="E4" s="69" t="s">
        <v>3689</v>
      </c>
      <c r="K4" s="1"/>
    </row>
    <row r="5" spans="1:14" x14ac:dyDescent="0.25">
      <c r="A5" s="67"/>
      <c r="B5" s="67"/>
      <c r="K5" s="1"/>
    </row>
    <row r="6" spans="1:14" x14ac:dyDescent="0.25">
      <c r="A6" s="67"/>
      <c r="B6" s="67"/>
      <c r="K6" s="1"/>
    </row>
    <row r="7" spans="1:14" x14ac:dyDescent="0.25">
      <c r="A7" s="67"/>
      <c r="B7" s="67"/>
      <c r="K7" s="1"/>
    </row>
    <row r="8" spans="1:14" x14ac:dyDescent="0.25">
      <c r="A8" s="67"/>
      <c r="B8" s="67"/>
      <c r="K8" s="1"/>
    </row>
    <row r="9" spans="1:14" x14ac:dyDescent="0.25">
      <c r="A9" s="67"/>
      <c r="B9" s="67"/>
      <c r="K9" s="1"/>
    </row>
    <row r="10" spans="1:14" x14ac:dyDescent="0.25">
      <c r="A10" s="67"/>
      <c r="B10" s="67"/>
      <c r="K10" s="1"/>
    </row>
    <row r="11" spans="1:14" x14ac:dyDescent="0.25">
      <c r="A11" s="67"/>
      <c r="B11" s="67"/>
    </row>
    <row r="12" spans="1:14" x14ac:dyDescent="0.25">
      <c r="A12" s="67"/>
      <c r="B12" s="67"/>
    </row>
    <row r="13" spans="1:14" ht="17.399999999999999" x14ac:dyDescent="0.25">
      <c r="A13" s="67"/>
      <c r="B13" s="67"/>
      <c r="K13" s="74"/>
      <c r="L13" s="74"/>
      <c r="M13" s="74"/>
      <c r="N13" s="74"/>
    </row>
    <row r="14" spans="1:14" ht="17.399999999999999" x14ac:dyDescent="0.25">
      <c r="A14" s="67"/>
      <c r="B14" s="67"/>
      <c r="D14" s="632" t="s">
        <v>3704</v>
      </c>
      <c r="E14" s="632"/>
      <c r="F14" s="632"/>
      <c r="G14" s="632"/>
      <c r="H14" s="632"/>
      <c r="I14" s="632"/>
      <c r="J14" s="632"/>
      <c r="K14" s="74"/>
      <c r="L14" s="74"/>
      <c r="M14" s="74"/>
      <c r="N14" s="74"/>
    </row>
    <row r="15" spans="1:14" ht="17.399999999999999" x14ac:dyDescent="0.25">
      <c r="A15" s="67"/>
      <c r="B15" s="67"/>
      <c r="D15" s="632"/>
      <c r="E15" s="632"/>
      <c r="F15" s="632"/>
      <c r="G15" s="632"/>
      <c r="H15" s="632"/>
      <c r="I15" s="632"/>
      <c r="J15" s="632"/>
      <c r="K15" s="74"/>
      <c r="L15" s="74"/>
      <c r="M15" s="74"/>
      <c r="N15" s="74"/>
    </row>
    <row r="16" spans="1:14" ht="17.399999999999999" x14ac:dyDescent="0.25">
      <c r="A16" s="67"/>
      <c r="B16" s="67"/>
      <c r="D16" s="632"/>
      <c r="E16" s="632"/>
      <c r="F16" s="632"/>
      <c r="G16" s="632"/>
      <c r="H16" s="632"/>
      <c r="I16" s="632"/>
      <c r="J16" s="632"/>
      <c r="K16" s="74"/>
      <c r="L16" s="74"/>
      <c r="M16" s="74"/>
      <c r="N16" s="74"/>
    </row>
    <row r="17" spans="1:14" ht="17.399999999999999" x14ac:dyDescent="0.25">
      <c r="A17" s="67"/>
      <c r="B17" s="67"/>
      <c r="D17" s="632"/>
      <c r="E17" s="632"/>
      <c r="F17" s="632"/>
      <c r="G17" s="632"/>
      <c r="H17" s="632"/>
      <c r="I17" s="632"/>
      <c r="J17" s="632"/>
      <c r="K17" s="74"/>
      <c r="L17" s="74"/>
      <c r="M17" s="74"/>
      <c r="N17" s="74"/>
    </row>
    <row r="18" spans="1:14" ht="17.399999999999999" x14ac:dyDescent="0.25">
      <c r="A18" s="67"/>
      <c r="B18" s="67"/>
      <c r="D18" s="633"/>
      <c r="E18" s="633"/>
      <c r="F18" s="633"/>
      <c r="G18" s="633"/>
      <c r="H18" s="633"/>
      <c r="I18" s="633"/>
      <c r="J18" s="633"/>
      <c r="K18" s="74"/>
      <c r="L18" s="74"/>
      <c r="M18" s="74"/>
      <c r="N18" s="74"/>
    </row>
    <row r="19" spans="1:14" ht="15.6" x14ac:dyDescent="0.3">
      <c r="A19" s="67"/>
      <c r="B19" s="67"/>
      <c r="D19" s="634" t="str">
        <f>Titulares!H9</f>
        <v>24.08.06</v>
      </c>
      <c r="E19" s="634"/>
      <c r="F19" s="634"/>
      <c r="G19" s="634"/>
      <c r="H19" s="634"/>
      <c r="I19" s="634"/>
      <c r="J19" s="634"/>
      <c r="K19" s="75"/>
      <c r="L19" s="75"/>
      <c r="M19" s="75"/>
      <c r="N19" s="75"/>
    </row>
    <row r="20" spans="1:14" x14ac:dyDescent="0.25">
      <c r="A20" s="67"/>
      <c r="B20" s="67"/>
      <c r="E20" s="75"/>
      <c r="F20" s="75"/>
      <c r="G20" s="75"/>
      <c r="H20" s="75"/>
      <c r="I20" s="75"/>
      <c r="J20" s="75"/>
    </row>
    <row r="21" spans="1:14" x14ac:dyDescent="0.25">
      <c r="A21" s="67"/>
      <c r="B21" s="67"/>
    </row>
    <row r="22" spans="1:14" x14ac:dyDescent="0.25">
      <c r="A22" s="67"/>
      <c r="B22" s="67"/>
      <c r="K22" s="4"/>
      <c r="L22" s="1"/>
    </row>
    <row r="23" spans="1:14" x14ac:dyDescent="0.25">
      <c r="A23" s="67"/>
      <c r="B23" s="67"/>
      <c r="D23" s="412"/>
    </row>
    <row r="24" spans="1:14" x14ac:dyDescent="0.25">
      <c r="A24" s="67"/>
      <c r="B24" s="67"/>
      <c r="D24" s="413"/>
    </row>
    <row r="25" spans="1:14" x14ac:dyDescent="0.25">
      <c r="A25" s="67"/>
      <c r="B25" s="67"/>
    </row>
    <row r="26" spans="1:14" x14ac:dyDescent="0.25">
      <c r="A26" s="67"/>
      <c r="B26" s="67"/>
    </row>
    <row r="27" spans="1:14" x14ac:dyDescent="0.25">
      <c r="A27" s="67"/>
      <c r="B27" s="67"/>
    </row>
    <row r="28" spans="1:14" x14ac:dyDescent="0.25">
      <c r="A28" s="67"/>
      <c r="B28" s="67"/>
    </row>
    <row r="29" spans="1:14" x14ac:dyDescent="0.25">
      <c r="A29" s="67"/>
      <c r="B29" s="67"/>
    </row>
    <row r="30" spans="1:14" x14ac:dyDescent="0.25">
      <c r="A30" s="67"/>
      <c r="B30" s="67"/>
    </row>
    <row r="31" spans="1:14" x14ac:dyDescent="0.25">
      <c r="A31" s="67"/>
      <c r="B31" s="67"/>
    </row>
    <row r="32" spans="1:14" x14ac:dyDescent="0.25">
      <c r="A32" s="67"/>
      <c r="B32" s="67"/>
    </row>
    <row r="33" spans="1:14" x14ac:dyDescent="0.25">
      <c r="A33" s="67"/>
      <c r="B33" s="67"/>
    </row>
    <row r="34" spans="1:14" x14ac:dyDescent="0.25">
      <c r="A34" s="67"/>
      <c r="B34" s="67"/>
      <c r="M34" s="412"/>
      <c r="N34" s="412"/>
    </row>
    <row r="35" spans="1:14" x14ac:dyDescent="0.25">
      <c r="A35" s="67"/>
      <c r="B35" s="67"/>
      <c r="F35" s="72" t="str">
        <f>Titulares!B8</f>
        <v>Estrutura Organizacional</v>
      </c>
      <c r="G35" s="412" t="s">
        <v>3705</v>
      </c>
      <c r="H35" s="72" t="str">
        <f>Titulares!C8</f>
        <v>Port. nº 593, de 25/08/2000</v>
      </c>
      <c r="I35" s="412" t="s">
        <v>3705</v>
      </c>
      <c r="J35" s="70" t="str">
        <f>Titulares!G8</f>
        <v>Publicada em 22/12/2000</v>
      </c>
      <c r="M35" s="413"/>
      <c r="N35" s="413"/>
    </row>
    <row r="36" spans="1:14" x14ac:dyDescent="0.25">
      <c r="A36" s="67"/>
      <c r="B36" s="67"/>
      <c r="F36" s="73" t="str">
        <f>Titulares!B9</f>
        <v>Última Alteração da Estrutura</v>
      </c>
      <c r="G36" s="413" t="s">
        <v>3705</v>
      </c>
      <c r="H36" s="73" t="str">
        <f>Titulares!C9</f>
        <v>Port. Nº 111, de 29/06/2006</v>
      </c>
      <c r="I36" s="413" t="s">
        <v>3705</v>
      </c>
      <c r="J36" s="71" t="str">
        <f>Titulares!G9</f>
        <v>Publicada em 30/06/2006</v>
      </c>
    </row>
    <row r="37" spans="1:14" x14ac:dyDescent="0.25">
      <c r="A37" s="67"/>
      <c r="B37" s="67"/>
    </row>
  </sheetData>
  <mergeCells count="2">
    <mergeCell ref="D14:J18"/>
    <mergeCell ref="D19:J19"/>
  </mergeCells>
  <phoneticPr fontId="0" type="noConversion"/>
  <pageMargins left="0.19685039370078741" right="0.19685039370078741" top="0.39370078740157483" bottom="0.39370078740157483"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T475"/>
  <sheetViews>
    <sheetView tabSelected="1" zoomScaleNormal="100" workbookViewId="0">
      <pane ySplit="1" topLeftCell="A4" activePane="bottomLeft" state="frozen"/>
      <selection pane="bottomLeft" activeCell="B8" sqref="B8"/>
    </sheetView>
  </sheetViews>
  <sheetFormatPr defaultRowHeight="12.75" customHeight="1" x14ac:dyDescent="0.25"/>
  <cols>
    <col min="1" max="1" width="7.5546875" customWidth="1"/>
    <col min="2" max="2" width="49" customWidth="1"/>
    <col min="3" max="3" width="12.6640625" style="290" customWidth="1"/>
    <col min="4" max="4" width="4.44140625" customWidth="1"/>
    <col min="5" max="5" width="10.5546875" customWidth="1"/>
    <col min="6" max="6" width="6.88671875" bestFit="1" customWidth="1"/>
    <col min="7" max="7" width="21.44140625" customWidth="1"/>
    <col min="8" max="8" width="41.44140625" customWidth="1"/>
    <col min="9" max="9" width="43.44140625" customWidth="1"/>
    <col min="10" max="10" width="23.5546875" customWidth="1"/>
    <col min="11" max="11" width="12.6640625" customWidth="1"/>
    <col min="12" max="12" width="12" customWidth="1"/>
    <col min="13" max="14" width="9.109375" hidden="1" customWidth="1"/>
    <col min="15" max="15" width="42.88671875" customWidth="1"/>
    <col min="16" max="16" width="8.44140625" bestFit="1" customWidth="1"/>
    <col min="17" max="17" width="10.5546875" customWidth="1"/>
    <col min="18" max="19" width="0" hidden="1" customWidth="1"/>
    <col min="20" max="20" width="29.44140625" customWidth="1"/>
    <col min="21" max="21" width="12.5546875" customWidth="1"/>
    <col min="23" max="23" width="21.5546875" customWidth="1"/>
  </cols>
  <sheetData>
    <row r="2" spans="1:19" ht="12.75" hidden="1" customHeight="1" x14ac:dyDescent="0.25"/>
    <row r="3" spans="1:19" ht="13.2" hidden="1" x14ac:dyDescent="0.25"/>
    <row r="4" spans="1:19" ht="13.2" x14ac:dyDescent="0.25">
      <c r="F4" s="373"/>
      <c r="G4" s="373"/>
      <c r="H4" s="373"/>
      <c r="I4" s="417"/>
      <c r="J4" s="417"/>
      <c r="K4" s="417"/>
      <c r="L4" s="381"/>
      <c r="M4" s="417"/>
      <c r="N4" s="417"/>
      <c r="O4" s="417"/>
      <c r="P4" s="260"/>
      <c r="R4" s="82"/>
      <c r="S4" s="82"/>
    </row>
    <row r="5" spans="1:19" ht="77.25" customHeight="1" x14ac:dyDescent="0.25">
      <c r="A5" s="1"/>
      <c r="B5" s="417" t="e" vm="1">
        <v>#VALUE!</v>
      </c>
      <c r="C5" s="116"/>
      <c r="D5" s="7"/>
      <c r="E5" s="7"/>
      <c r="I5" s="250"/>
      <c r="J5" s="417"/>
      <c r="K5" s="417"/>
      <c r="L5" s="381"/>
      <c r="M5" s="417"/>
      <c r="N5" s="417"/>
      <c r="O5" s="82"/>
      <c r="P5" s="291"/>
      <c r="Q5" s="7"/>
      <c r="R5" s="82"/>
      <c r="S5" s="82"/>
    </row>
    <row r="6" spans="1:19" ht="30" customHeight="1" x14ac:dyDescent="0.25">
      <c r="A6" s="1"/>
      <c r="B6" s="417"/>
      <c r="C6" s="116"/>
      <c r="D6" s="7"/>
      <c r="E6" s="7"/>
      <c r="I6" s="250"/>
      <c r="J6" s="417"/>
      <c r="K6" s="417"/>
      <c r="L6" s="381"/>
      <c r="M6" s="417"/>
      <c r="N6" s="417"/>
      <c r="O6" s="82"/>
      <c r="P6" s="291"/>
      <c r="Q6" s="7"/>
      <c r="R6" s="82"/>
      <c r="S6" s="82"/>
    </row>
    <row r="7" spans="1:19" ht="21" x14ac:dyDescent="0.4">
      <c r="A7" s="1"/>
      <c r="B7" s="573" t="s">
        <v>1</v>
      </c>
      <c r="E7" s="7"/>
      <c r="F7" s="252"/>
      <c r="H7" s="7"/>
      <c r="I7" s="250"/>
      <c r="J7" s="417"/>
      <c r="K7" s="417"/>
      <c r="L7" s="381"/>
      <c r="M7" s="417"/>
      <c r="N7" s="417"/>
      <c r="O7" s="82"/>
      <c r="P7" s="291"/>
      <c r="Q7" s="7"/>
      <c r="R7" s="82"/>
      <c r="S7" s="82"/>
    </row>
    <row r="8" spans="1:19" ht="21" x14ac:dyDescent="0.25">
      <c r="B8" s="574">
        <v>46014</v>
      </c>
      <c r="E8" s="7"/>
      <c r="F8" s="252"/>
      <c r="H8" s="7"/>
      <c r="I8" s="417"/>
      <c r="J8" s="417"/>
      <c r="K8" s="417"/>
      <c r="L8" s="381"/>
      <c r="M8" s="417"/>
      <c r="N8" s="417"/>
      <c r="O8" s="82"/>
      <c r="P8" s="291"/>
      <c r="Q8" s="7"/>
      <c r="R8" s="82"/>
      <c r="S8" s="82"/>
    </row>
    <row r="9" spans="1:19" ht="13.2" x14ac:dyDescent="0.25">
      <c r="B9" s="417"/>
      <c r="C9" s="116"/>
      <c r="D9" s="7"/>
      <c r="E9" s="7"/>
      <c r="F9" s="252"/>
      <c r="G9" s="250"/>
      <c r="H9" s="373"/>
      <c r="I9" s="417"/>
      <c r="J9" s="417"/>
      <c r="K9" s="417"/>
      <c r="L9" s="381"/>
      <c r="M9" s="417"/>
      <c r="N9" s="417"/>
      <c r="O9" s="82"/>
      <c r="P9" s="291"/>
      <c r="Q9" s="7"/>
      <c r="R9" s="82"/>
      <c r="S9" s="82"/>
    </row>
    <row r="10" spans="1:19" ht="14.4" thickBot="1" x14ac:dyDescent="0.35">
      <c r="A10" s="119"/>
      <c r="B10" s="118" t="s">
        <v>5</v>
      </c>
      <c r="C10" s="118" t="s">
        <v>3706</v>
      </c>
      <c r="D10" s="389" t="s">
        <v>6</v>
      </c>
      <c r="E10" s="389" t="s">
        <v>7</v>
      </c>
      <c r="F10" s="389" t="s">
        <v>8</v>
      </c>
      <c r="G10" s="389" t="s">
        <v>9</v>
      </c>
      <c r="H10" s="389" t="s">
        <v>10</v>
      </c>
      <c r="I10" s="389" t="s">
        <v>12</v>
      </c>
      <c r="J10" s="390" t="s">
        <v>13</v>
      </c>
      <c r="K10" s="391" t="s">
        <v>14</v>
      </c>
      <c r="L10" s="392" t="s">
        <v>15</v>
      </c>
      <c r="M10" s="392" t="s">
        <v>16</v>
      </c>
      <c r="N10" s="389" t="s">
        <v>17</v>
      </c>
      <c r="O10" s="389" t="s">
        <v>22</v>
      </c>
      <c r="P10" s="391" t="s">
        <v>14</v>
      </c>
      <c r="Q10" s="392" t="s">
        <v>15</v>
      </c>
      <c r="R10" s="115" t="s">
        <v>17</v>
      </c>
      <c r="S10" s="89" t="s">
        <v>23</v>
      </c>
    </row>
    <row r="11" spans="1:19" ht="13.8" thickTop="1" x14ac:dyDescent="0.25">
      <c r="A11" s="149" t="s">
        <v>24</v>
      </c>
      <c r="B11" s="150" t="s">
        <v>3707</v>
      </c>
      <c r="C11" s="527">
        <v>1</v>
      </c>
      <c r="D11" s="151" t="s">
        <v>26</v>
      </c>
      <c r="E11" s="151" t="s">
        <v>3708</v>
      </c>
      <c r="F11" s="153" t="s">
        <v>28</v>
      </c>
      <c r="G11" s="153" t="s">
        <v>2755</v>
      </c>
      <c r="H11" s="151" t="s">
        <v>206</v>
      </c>
      <c r="I11" s="161" t="s">
        <v>3709</v>
      </c>
      <c r="J11" s="161" t="s">
        <v>401</v>
      </c>
      <c r="K11" s="151" t="s">
        <v>3710</v>
      </c>
      <c r="L11" s="182">
        <v>45898</v>
      </c>
      <c r="M11" s="403"/>
      <c r="N11" s="146"/>
      <c r="O11" s="151" t="s">
        <v>3711</v>
      </c>
      <c r="P11" s="179"/>
      <c r="Q11" s="182"/>
      <c r="R11" s="157"/>
      <c r="S11" s="471" t="s">
        <v>25</v>
      </c>
    </row>
    <row r="12" spans="1:19" ht="13.2" x14ac:dyDescent="0.25">
      <c r="A12" s="206"/>
      <c r="B12" s="346"/>
      <c r="C12" s="512"/>
      <c r="D12" s="196" t="s">
        <v>26</v>
      </c>
      <c r="E12" s="205" t="s">
        <v>3708</v>
      </c>
      <c r="F12" s="148" t="s">
        <v>91</v>
      </c>
      <c r="G12" s="482" t="s">
        <v>516</v>
      </c>
      <c r="H12" s="482" t="s">
        <v>3712</v>
      </c>
      <c r="I12" s="130" t="s">
        <v>1682</v>
      </c>
      <c r="J12" s="205" t="s">
        <v>71</v>
      </c>
      <c r="K12" s="371">
        <v>1041</v>
      </c>
      <c r="L12" s="393">
        <v>45901</v>
      </c>
      <c r="M12" s="403"/>
      <c r="N12" s="146"/>
      <c r="O12" s="148"/>
      <c r="P12" s="317"/>
      <c r="Q12" s="286"/>
      <c r="R12" s="128" t="s">
        <v>273</v>
      </c>
      <c r="S12" s="474" t="s">
        <v>96</v>
      </c>
    </row>
    <row r="13" spans="1:19" ht="13.2" x14ac:dyDescent="0.25">
      <c r="A13" s="206"/>
      <c r="B13" s="346"/>
      <c r="C13" s="512"/>
      <c r="D13" s="196" t="s">
        <v>26</v>
      </c>
      <c r="E13" s="205" t="s">
        <v>3708</v>
      </c>
      <c r="F13" s="148" t="s">
        <v>520</v>
      </c>
      <c r="G13" s="360" t="s">
        <v>98</v>
      </c>
      <c r="H13" s="184" t="s">
        <v>3713</v>
      </c>
      <c r="I13" s="539" t="s">
        <v>32</v>
      </c>
      <c r="J13" s="539" t="s">
        <v>3714</v>
      </c>
      <c r="K13" s="371">
        <v>1042</v>
      </c>
      <c r="L13" s="393">
        <v>45901</v>
      </c>
      <c r="M13" s="403"/>
      <c r="N13" s="146"/>
      <c r="O13" s="205"/>
      <c r="P13" s="317"/>
      <c r="Q13" s="286"/>
      <c r="R13" s="128"/>
      <c r="S13" s="474"/>
    </row>
    <row r="14" spans="1:19" ht="13.2" x14ac:dyDescent="0.25">
      <c r="A14" s="206"/>
      <c r="B14" s="346"/>
      <c r="C14" s="512"/>
      <c r="D14" s="196" t="s">
        <v>26</v>
      </c>
      <c r="E14" s="205" t="s">
        <v>3708</v>
      </c>
      <c r="F14" s="249" t="s">
        <v>520</v>
      </c>
      <c r="G14" s="362" t="s">
        <v>98</v>
      </c>
      <c r="H14" s="184" t="s">
        <v>3715</v>
      </c>
      <c r="I14" s="205" t="s">
        <v>32</v>
      </c>
      <c r="J14" s="130" t="s">
        <v>3714</v>
      </c>
      <c r="K14" s="371">
        <v>1043</v>
      </c>
      <c r="L14" s="393">
        <v>45901</v>
      </c>
      <c r="M14" s="403"/>
      <c r="N14" s="146"/>
      <c r="O14" s="395"/>
      <c r="P14" s="388"/>
      <c r="Q14" s="394"/>
      <c r="R14" s="209"/>
      <c r="S14" s="476"/>
    </row>
    <row r="15" spans="1:19" ht="13.2" x14ac:dyDescent="0.25">
      <c r="A15" s="206"/>
      <c r="B15" s="346"/>
      <c r="C15" s="512"/>
      <c r="D15" s="196" t="s">
        <v>26</v>
      </c>
      <c r="E15" s="205" t="s">
        <v>3708</v>
      </c>
      <c r="F15" s="148" t="s">
        <v>107</v>
      </c>
      <c r="G15" s="360" t="s">
        <v>98</v>
      </c>
      <c r="H15" s="148" t="s">
        <v>1315</v>
      </c>
      <c r="I15" s="130" t="s">
        <v>44</v>
      </c>
      <c r="J15" s="205" t="s">
        <v>71</v>
      </c>
      <c r="K15" s="371">
        <v>683</v>
      </c>
      <c r="L15" s="393">
        <v>44550</v>
      </c>
      <c r="M15" s="403"/>
      <c r="N15" s="146"/>
      <c r="O15" s="148"/>
      <c r="P15" s="317"/>
      <c r="Q15" s="286"/>
      <c r="R15" s="128"/>
      <c r="S15" s="474"/>
    </row>
    <row r="16" spans="1:19" ht="13.2" x14ac:dyDescent="0.25">
      <c r="A16" s="206"/>
      <c r="B16" s="346"/>
      <c r="C16" s="512"/>
      <c r="D16" s="196" t="s">
        <v>26</v>
      </c>
      <c r="E16" s="205" t="s">
        <v>3708</v>
      </c>
      <c r="F16" s="249" t="s">
        <v>107</v>
      </c>
      <c r="G16" s="362" t="s">
        <v>98</v>
      </c>
      <c r="H16" s="148" t="s">
        <v>3542</v>
      </c>
      <c r="I16" s="130" t="s">
        <v>44</v>
      </c>
      <c r="J16" s="205" t="s">
        <v>45</v>
      </c>
      <c r="K16" s="322">
        <v>1195</v>
      </c>
      <c r="L16" s="382">
        <v>45931</v>
      </c>
      <c r="M16" s="404"/>
      <c r="N16" s="405"/>
      <c r="O16" s="395"/>
      <c r="P16" s="388"/>
      <c r="Q16" s="394"/>
      <c r="R16" s="209"/>
      <c r="S16" s="476"/>
    </row>
    <row r="17" spans="1:19" ht="13.2" x14ac:dyDescent="0.25">
      <c r="A17" s="206"/>
      <c r="B17" s="346"/>
      <c r="C17" s="512"/>
      <c r="D17" s="196" t="s">
        <v>26</v>
      </c>
      <c r="E17" s="205" t="s">
        <v>3708</v>
      </c>
      <c r="F17" s="148" t="s">
        <v>107</v>
      </c>
      <c r="G17" s="360" t="s">
        <v>98</v>
      </c>
      <c r="H17" s="184" t="s">
        <v>3716</v>
      </c>
      <c r="I17" s="205" t="s">
        <v>44</v>
      </c>
      <c r="J17" s="205" t="s">
        <v>71</v>
      </c>
      <c r="K17" s="317">
        <v>134</v>
      </c>
      <c r="L17" s="286">
        <v>44979</v>
      </c>
      <c r="M17" s="403"/>
      <c r="N17" s="146"/>
      <c r="O17" s="204"/>
      <c r="P17" s="317"/>
      <c r="Q17" s="286"/>
      <c r="R17" s="128"/>
      <c r="S17" s="474"/>
    </row>
    <row r="18" spans="1:19" ht="13.2" x14ac:dyDescent="0.25">
      <c r="A18" s="206"/>
      <c r="B18" s="346"/>
      <c r="C18" s="512"/>
      <c r="D18" s="196" t="s">
        <v>26</v>
      </c>
      <c r="E18" s="205" t="s">
        <v>3708</v>
      </c>
      <c r="F18" s="148" t="s">
        <v>107</v>
      </c>
      <c r="G18" s="360" t="s">
        <v>98</v>
      </c>
      <c r="H18" s="184" t="s">
        <v>2430</v>
      </c>
      <c r="I18" s="205" t="s">
        <v>44</v>
      </c>
      <c r="J18" s="130" t="s">
        <v>80</v>
      </c>
      <c r="K18" s="371">
        <v>786</v>
      </c>
      <c r="L18" s="393">
        <v>45835</v>
      </c>
      <c r="M18" s="403"/>
      <c r="N18" s="146"/>
      <c r="O18" s="204"/>
      <c r="P18" s="317"/>
      <c r="Q18" s="286"/>
      <c r="R18" s="128"/>
      <c r="S18" s="474"/>
    </row>
    <row r="19" spans="1:19" ht="13.2" x14ac:dyDescent="0.25">
      <c r="A19" s="149" t="s">
        <v>64</v>
      </c>
      <c r="B19" s="150" t="s">
        <v>3717</v>
      </c>
      <c r="C19" s="527">
        <v>552</v>
      </c>
      <c r="D19" s="151" t="s">
        <v>26</v>
      </c>
      <c r="E19" s="151" t="s">
        <v>3718</v>
      </c>
      <c r="F19" s="153" t="s">
        <v>67</v>
      </c>
      <c r="G19" s="153" t="s">
        <v>68</v>
      </c>
      <c r="H19" s="185" t="s">
        <v>3719</v>
      </c>
      <c r="I19" s="151" t="s">
        <v>32</v>
      </c>
      <c r="J19" s="151" t="s">
        <v>3720</v>
      </c>
      <c r="K19" s="179">
        <v>1176</v>
      </c>
      <c r="L19" s="182">
        <v>45929</v>
      </c>
      <c r="M19" s="226"/>
      <c r="N19" s="161"/>
      <c r="O19" s="153" t="s">
        <v>3721</v>
      </c>
      <c r="P19" s="179">
        <v>1532</v>
      </c>
      <c r="Q19" s="182">
        <v>45628</v>
      </c>
      <c r="R19" s="157"/>
      <c r="S19" s="473"/>
    </row>
    <row r="20" spans="1:19" ht="13.2" x14ac:dyDescent="0.25">
      <c r="A20" s="136"/>
      <c r="B20" s="125"/>
      <c r="C20" s="183"/>
      <c r="D20" s="205" t="s">
        <v>26</v>
      </c>
      <c r="E20" s="205" t="s">
        <v>3718</v>
      </c>
      <c r="F20" s="148" t="s">
        <v>124</v>
      </c>
      <c r="G20" s="360" t="s">
        <v>125</v>
      </c>
      <c r="H20" s="148" t="s">
        <v>137</v>
      </c>
      <c r="I20" s="205" t="s">
        <v>32</v>
      </c>
      <c r="J20" s="205" t="s">
        <v>33</v>
      </c>
      <c r="K20" s="317">
        <v>1734</v>
      </c>
      <c r="L20" s="286">
        <v>43446</v>
      </c>
      <c r="M20" s="403"/>
      <c r="N20" s="146"/>
      <c r="O20" s="148"/>
      <c r="P20" s="317"/>
      <c r="Q20" s="286"/>
      <c r="R20" s="128"/>
      <c r="S20" s="472"/>
    </row>
    <row r="21" spans="1:19" ht="13.2" x14ac:dyDescent="0.25">
      <c r="A21" s="133"/>
      <c r="B21" s="125"/>
      <c r="C21" s="183"/>
      <c r="D21" s="205" t="s">
        <v>26</v>
      </c>
      <c r="E21" s="205" t="s">
        <v>3718</v>
      </c>
      <c r="F21" s="184" t="s">
        <v>102</v>
      </c>
      <c r="G21" s="360" t="s">
        <v>98</v>
      </c>
      <c r="H21" s="186" t="s">
        <v>3721</v>
      </c>
      <c r="I21" s="205" t="s">
        <v>1682</v>
      </c>
      <c r="J21" s="205" t="s">
        <v>45</v>
      </c>
      <c r="K21" s="317">
        <v>1531</v>
      </c>
      <c r="L21" s="286">
        <v>45628</v>
      </c>
      <c r="M21" s="403"/>
      <c r="N21" s="146"/>
      <c r="O21" s="148"/>
      <c r="P21" s="317"/>
      <c r="Q21" s="286"/>
      <c r="R21" s="138"/>
      <c r="S21" s="474"/>
    </row>
    <row r="22" spans="1:19" ht="13.2" x14ac:dyDescent="0.25">
      <c r="A22" s="136"/>
      <c r="B22" s="125"/>
      <c r="C22" s="183"/>
      <c r="D22" s="205" t="s">
        <v>26</v>
      </c>
      <c r="E22" s="205" t="s">
        <v>3718</v>
      </c>
      <c r="F22" s="148" t="s">
        <v>84</v>
      </c>
      <c r="G22" s="360" t="s">
        <v>77</v>
      </c>
      <c r="H22" s="184" t="s">
        <v>3722</v>
      </c>
      <c r="I22" s="126" t="s">
        <v>601</v>
      </c>
      <c r="J22" s="126" t="s">
        <v>80</v>
      </c>
      <c r="K22" s="322">
        <v>1529</v>
      </c>
      <c r="L22" s="382">
        <v>45628</v>
      </c>
      <c r="M22" s="404"/>
      <c r="N22" s="405"/>
      <c r="O22" s="146"/>
      <c r="P22" s="317"/>
      <c r="Q22" s="286"/>
      <c r="R22" s="128"/>
      <c r="S22" s="472"/>
    </row>
    <row r="23" spans="1:19" ht="13.2" x14ac:dyDescent="0.25">
      <c r="A23" s="136"/>
      <c r="B23" s="125"/>
      <c r="C23" s="183"/>
      <c r="D23" s="205" t="s">
        <v>26</v>
      </c>
      <c r="E23" s="205" t="s">
        <v>3718</v>
      </c>
      <c r="F23" s="148" t="s">
        <v>76</v>
      </c>
      <c r="G23" s="360" t="s">
        <v>77</v>
      </c>
      <c r="H23" s="184" t="s">
        <v>3723</v>
      </c>
      <c r="I23" s="205" t="s">
        <v>44</v>
      </c>
      <c r="J23" s="126" t="s">
        <v>80</v>
      </c>
      <c r="K23" s="322">
        <v>1530</v>
      </c>
      <c r="L23" s="382">
        <v>45628</v>
      </c>
      <c r="M23" s="404"/>
      <c r="N23" s="405"/>
      <c r="O23" s="148"/>
      <c r="P23" s="317"/>
      <c r="Q23" s="286"/>
      <c r="R23" s="128"/>
      <c r="S23" s="472"/>
    </row>
    <row r="24" spans="1:19" ht="13.2" x14ac:dyDescent="0.25">
      <c r="A24" s="133"/>
      <c r="B24" s="125"/>
      <c r="C24" s="183"/>
      <c r="D24" s="205" t="s">
        <v>26</v>
      </c>
      <c r="E24" s="205" t="s">
        <v>3718</v>
      </c>
      <c r="F24" s="184" t="s">
        <v>142</v>
      </c>
      <c r="G24" s="360" t="s">
        <v>77</v>
      </c>
      <c r="H24" s="186" t="s">
        <v>3724</v>
      </c>
      <c r="I24" s="205" t="s">
        <v>32</v>
      </c>
      <c r="J24" s="130" t="s">
        <v>33</v>
      </c>
      <c r="K24" s="371">
        <v>411</v>
      </c>
      <c r="L24" s="393">
        <v>44725</v>
      </c>
      <c r="M24" s="403"/>
      <c r="N24" s="146"/>
      <c r="O24" s="148"/>
      <c r="P24" s="317"/>
      <c r="Q24" s="286"/>
      <c r="R24" s="138"/>
      <c r="S24" s="474"/>
    </row>
    <row r="25" spans="1:19" ht="13.2" x14ac:dyDescent="0.25">
      <c r="A25" s="133"/>
      <c r="B25" s="125"/>
      <c r="C25" s="183"/>
      <c r="D25" s="205" t="s">
        <v>26</v>
      </c>
      <c r="E25" s="205" t="s">
        <v>3718</v>
      </c>
      <c r="F25" s="184" t="s">
        <v>142</v>
      </c>
      <c r="G25" s="360" t="s">
        <v>77</v>
      </c>
      <c r="H25" s="556" t="s">
        <v>3725</v>
      </c>
      <c r="I25" s="493" t="s">
        <v>32</v>
      </c>
      <c r="J25" s="493" t="s">
        <v>33</v>
      </c>
      <c r="K25" s="371">
        <v>201</v>
      </c>
      <c r="L25" s="393">
        <v>45325</v>
      </c>
      <c r="M25" s="403"/>
      <c r="N25" s="146"/>
      <c r="O25" s="148"/>
      <c r="P25" s="317"/>
      <c r="Q25" s="286"/>
      <c r="R25" s="138"/>
      <c r="S25" s="474"/>
    </row>
    <row r="26" spans="1:19" s="492" customFormat="1" ht="13.2" x14ac:dyDescent="0.25">
      <c r="A26" s="160" t="s">
        <v>2807</v>
      </c>
      <c r="B26" s="526" t="s">
        <v>89</v>
      </c>
      <c r="C26" s="527">
        <v>15</v>
      </c>
      <c r="D26" s="151" t="s">
        <v>26</v>
      </c>
      <c r="E26" s="151" t="s">
        <v>90</v>
      </c>
      <c r="F26" s="153" t="s">
        <v>91</v>
      </c>
      <c r="G26" s="153" t="s">
        <v>92</v>
      </c>
      <c r="H26" s="153" t="s">
        <v>3727</v>
      </c>
      <c r="I26" s="151" t="s">
        <v>32</v>
      </c>
      <c r="J26" s="151" t="s">
        <v>33</v>
      </c>
      <c r="K26" s="179">
        <v>1094</v>
      </c>
      <c r="L26" s="182">
        <v>45915</v>
      </c>
      <c r="M26" s="226"/>
      <c r="N26" s="161"/>
      <c r="O26" s="153" t="s">
        <v>3728</v>
      </c>
      <c r="P26" s="179">
        <v>1103</v>
      </c>
      <c r="Q26" s="182">
        <v>45917</v>
      </c>
      <c r="R26" s="162"/>
      <c r="S26" s="475" t="s">
        <v>96</v>
      </c>
    </row>
    <row r="27" spans="1:19" s="492" customFormat="1" ht="13.2" x14ac:dyDescent="0.25">
      <c r="A27" s="133"/>
      <c r="B27" s="125"/>
      <c r="C27" s="183"/>
      <c r="D27" s="205" t="s">
        <v>26</v>
      </c>
      <c r="E27" s="205" t="s">
        <v>90</v>
      </c>
      <c r="F27" s="148" t="s">
        <v>97</v>
      </c>
      <c r="G27" s="360" t="s">
        <v>98</v>
      </c>
      <c r="H27" s="148" t="s">
        <v>3728</v>
      </c>
      <c r="I27" s="205" t="s">
        <v>1682</v>
      </c>
      <c r="J27" s="205" t="s">
        <v>71</v>
      </c>
      <c r="K27" s="322">
        <v>1196</v>
      </c>
      <c r="L27" s="382">
        <v>45931</v>
      </c>
      <c r="M27" s="404"/>
      <c r="N27" s="405"/>
      <c r="O27" s="148"/>
      <c r="P27" s="317"/>
      <c r="Q27" s="286"/>
      <c r="R27" s="138"/>
      <c r="S27" s="474"/>
    </row>
    <row r="28" spans="1:19" s="492" customFormat="1" ht="13.2" x14ac:dyDescent="0.25">
      <c r="A28" s="133"/>
      <c r="B28" s="125"/>
      <c r="C28" s="183"/>
      <c r="D28" s="205" t="s">
        <v>26</v>
      </c>
      <c r="E28" s="205" t="s">
        <v>90</v>
      </c>
      <c r="F28" s="184" t="s">
        <v>107</v>
      </c>
      <c r="G28" s="360" t="s">
        <v>98</v>
      </c>
      <c r="H28" s="148" t="s">
        <v>127</v>
      </c>
      <c r="I28" s="205" t="s">
        <v>44</v>
      </c>
      <c r="J28" s="126" t="s">
        <v>45</v>
      </c>
      <c r="K28" s="322">
        <v>765</v>
      </c>
      <c r="L28" s="382">
        <v>45114</v>
      </c>
      <c r="M28" s="404"/>
      <c r="N28" s="405"/>
      <c r="O28" s="146"/>
      <c r="P28" s="317"/>
      <c r="Q28" s="286"/>
      <c r="R28" s="138"/>
      <c r="S28" s="474"/>
    </row>
    <row r="29" spans="1:19" s="492" customFormat="1" ht="13.2" x14ac:dyDescent="0.25">
      <c r="A29" s="133"/>
      <c r="B29" s="140"/>
      <c r="C29" s="513"/>
      <c r="D29" s="126" t="s">
        <v>26</v>
      </c>
      <c r="E29" s="126" t="s">
        <v>90</v>
      </c>
      <c r="F29" s="184" t="s">
        <v>107</v>
      </c>
      <c r="G29" s="360" t="s">
        <v>98</v>
      </c>
      <c r="H29" s="545" t="s">
        <v>2524</v>
      </c>
      <c r="I29" s="539" t="s">
        <v>44</v>
      </c>
      <c r="J29" s="539" t="s">
        <v>45</v>
      </c>
      <c r="K29" s="322">
        <v>235</v>
      </c>
      <c r="L29" s="382">
        <v>45701</v>
      </c>
      <c r="M29" s="404"/>
      <c r="N29" s="405"/>
      <c r="O29" s="148"/>
      <c r="P29" s="317"/>
      <c r="Q29" s="286"/>
      <c r="R29" s="138"/>
      <c r="S29" s="474"/>
    </row>
    <row r="30" spans="1:19" s="492" customFormat="1" ht="13.2" x14ac:dyDescent="0.25">
      <c r="A30" s="133"/>
      <c r="B30" s="140"/>
      <c r="C30" s="513"/>
      <c r="D30" s="126" t="s">
        <v>26</v>
      </c>
      <c r="E30" s="126" t="s">
        <v>90</v>
      </c>
      <c r="F30" s="184" t="s">
        <v>107</v>
      </c>
      <c r="G30" s="360" t="s">
        <v>98</v>
      </c>
      <c r="H30" s="184" t="s">
        <v>548</v>
      </c>
      <c r="I30" s="205" t="s">
        <v>1682</v>
      </c>
      <c r="J30" s="205" t="s">
        <v>71</v>
      </c>
      <c r="K30" s="317">
        <v>743</v>
      </c>
      <c r="L30" s="286">
        <v>45817</v>
      </c>
      <c r="M30" s="403"/>
      <c r="N30" s="146"/>
      <c r="O30" s="148"/>
      <c r="P30" s="317"/>
      <c r="Q30" s="286"/>
      <c r="R30" s="138"/>
      <c r="S30" s="474"/>
    </row>
    <row r="31" spans="1:19" s="492" customFormat="1" ht="15.75" customHeight="1" x14ac:dyDescent="0.25">
      <c r="A31" s="133"/>
      <c r="B31" s="140"/>
      <c r="C31" s="513"/>
      <c r="D31" s="126" t="s">
        <v>26</v>
      </c>
      <c r="E31" s="126" t="s">
        <v>90</v>
      </c>
      <c r="F31" s="184" t="s">
        <v>107</v>
      </c>
      <c r="G31" s="360" t="s">
        <v>98</v>
      </c>
      <c r="H31" s="148" t="s">
        <v>3729</v>
      </c>
      <c r="I31" s="130" t="s">
        <v>601</v>
      </c>
      <c r="J31" s="205" t="s">
        <v>71</v>
      </c>
      <c r="K31" s="371">
        <v>1187</v>
      </c>
      <c r="L31" s="393">
        <v>44909</v>
      </c>
      <c r="M31" s="403"/>
      <c r="N31" s="146"/>
      <c r="O31" s="148"/>
      <c r="P31" s="317"/>
      <c r="Q31" s="286"/>
      <c r="R31" s="138"/>
      <c r="S31" s="474"/>
    </row>
    <row r="32" spans="1:19" s="492" customFormat="1" ht="28.5" customHeight="1" x14ac:dyDescent="0.25">
      <c r="A32" s="133"/>
      <c r="B32" s="140"/>
      <c r="C32" s="513"/>
      <c r="D32" s="126" t="s">
        <v>26</v>
      </c>
      <c r="E32" s="126" t="s">
        <v>90</v>
      </c>
      <c r="F32" s="184" t="s">
        <v>107</v>
      </c>
      <c r="G32" s="360" t="s">
        <v>98</v>
      </c>
      <c r="H32" s="148" t="s">
        <v>1318</v>
      </c>
      <c r="I32" s="130" t="s">
        <v>1682</v>
      </c>
      <c r="J32" s="205" t="s">
        <v>71</v>
      </c>
      <c r="K32" s="371">
        <v>1044</v>
      </c>
      <c r="L32" s="393">
        <v>45901</v>
      </c>
      <c r="M32" s="403"/>
      <c r="N32" s="146"/>
      <c r="O32" s="148"/>
      <c r="P32" s="317"/>
      <c r="Q32" s="286"/>
      <c r="R32" s="138"/>
      <c r="S32" s="474"/>
    </row>
    <row r="33" spans="1:19" s="492" customFormat="1" ht="15.75" customHeight="1" x14ac:dyDescent="0.25">
      <c r="A33" s="133"/>
      <c r="B33" s="140"/>
      <c r="C33" s="513"/>
      <c r="D33" s="126" t="s">
        <v>26</v>
      </c>
      <c r="E33" s="126" t="s">
        <v>90</v>
      </c>
      <c r="F33" s="184" t="s">
        <v>107</v>
      </c>
      <c r="G33" s="360" t="s">
        <v>98</v>
      </c>
      <c r="H33" s="482" t="s">
        <v>3730</v>
      </c>
      <c r="I33" s="130" t="s">
        <v>1682</v>
      </c>
      <c r="J33" s="205" t="s">
        <v>71</v>
      </c>
      <c r="K33" s="371">
        <v>1151</v>
      </c>
      <c r="L33" s="393">
        <v>45926</v>
      </c>
      <c r="M33" s="403"/>
      <c r="N33" s="146"/>
      <c r="O33" s="148"/>
      <c r="P33" s="317"/>
      <c r="Q33" s="286"/>
      <c r="R33" s="138"/>
      <c r="S33" s="474"/>
    </row>
    <row r="34" spans="1:19" s="492" customFormat="1" ht="15.75" customHeight="1" x14ac:dyDescent="0.25">
      <c r="A34" s="133"/>
      <c r="B34" s="140"/>
      <c r="C34" s="513"/>
      <c r="D34" s="126" t="s">
        <v>26</v>
      </c>
      <c r="E34" s="126" t="s">
        <v>90</v>
      </c>
      <c r="F34" s="184" t="s">
        <v>107</v>
      </c>
      <c r="G34" s="360" t="s">
        <v>98</v>
      </c>
      <c r="H34" s="482" t="s">
        <v>216</v>
      </c>
      <c r="I34" s="130" t="s">
        <v>1682</v>
      </c>
      <c r="J34" s="205" t="s">
        <v>71</v>
      </c>
      <c r="K34" s="371">
        <v>1128</v>
      </c>
      <c r="L34" s="393">
        <v>45922</v>
      </c>
      <c r="M34" s="403"/>
      <c r="N34" s="146"/>
      <c r="O34" s="148"/>
      <c r="P34" s="317"/>
      <c r="Q34" s="286"/>
      <c r="R34" s="138"/>
      <c r="S34" s="474"/>
    </row>
    <row r="35" spans="1:19" ht="13.2" x14ac:dyDescent="0.25">
      <c r="A35" s="133"/>
      <c r="B35" s="125"/>
      <c r="C35" s="183"/>
      <c r="D35" s="205" t="s">
        <v>26</v>
      </c>
      <c r="E35" s="205" t="s">
        <v>90</v>
      </c>
      <c r="F35" s="184" t="s">
        <v>124</v>
      </c>
      <c r="G35" s="360" t="s">
        <v>125</v>
      </c>
      <c r="H35" s="148" t="s">
        <v>3731</v>
      </c>
      <c r="I35" s="205" t="s">
        <v>32</v>
      </c>
      <c r="J35" s="126" t="s">
        <v>3714</v>
      </c>
      <c r="K35" s="322">
        <v>1197</v>
      </c>
      <c r="L35" s="382">
        <v>45931</v>
      </c>
      <c r="M35" s="404"/>
      <c r="N35" s="405"/>
      <c r="O35" s="148"/>
      <c r="P35" s="317"/>
      <c r="Q35" s="286"/>
      <c r="R35" s="138"/>
      <c r="S35" s="474"/>
    </row>
    <row r="36" spans="1:19" ht="13.2" x14ac:dyDescent="0.25">
      <c r="A36" s="160" t="s">
        <v>3732</v>
      </c>
      <c r="B36" s="170" t="s">
        <v>149</v>
      </c>
      <c r="C36" s="528">
        <v>389</v>
      </c>
      <c r="D36" s="154" t="s">
        <v>26</v>
      </c>
      <c r="E36" s="154" t="s">
        <v>150</v>
      </c>
      <c r="F36" s="185" t="s">
        <v>135</v>
      </c>
      <c r="G36" s="299" t="s">
        <v>136</v>
      </c>
      <c r="H36" s="185" t="s">
        <v>2433</v>
      </c>
      <c r="I36" s="154" t="s">
        <v>44</v>
      </c>
      <c r="J36" s="154" t="s">
        <v>71</v>
      </c>
      <c r="K36" s="333">
        <v>897</v>
      </c>
      <c r="L36" s="383">
        <v>43581</v>
      </c>
      <c r="M36" s="368"/>
      <c r="N36" s="367"/>
      <c r="O36" s="153" t="s">
        <v>3733</v>
      </c>
      <c r="P36" s="179">
        <v>1039</v>
      </c>
      <c r="Q36" s="182">
        <v>45188</v>
      </c>
      <c r="R36" s="162"/>
      <c r="S36" s="475"/>
    </row>
    <row r="37" spans="1:19" ht="13.2" x14ac:dyDescent="0.25">
      <c r="A37" s="171" t="s">
        <v>3734</v>
      </c>
      <c r="B37" s="170" t="s">
        <v>157</v>
      </c>
      <c r="C37" s="528">
        <v>250</v>
      </c>
      <c r="D37" s="154" t="s">
        <v>26</v>
      </c>
      <c r="E37" s="154" t="s">
        <v>158</v>
      </c>
      <c r="F37" s="185" t="s">
        <v>135</v>
      </c>
      <c r="G37" s="299" t="s">
        <v>136</v>
      </c>
      <c r="H37" s="153" t="s">
        <v>1200</v>
      </c>
      <c r="I37" s="151" t="s">
        <v>44</v>
      </c>
      <c r="J37" s="151" t="s">
        <v>80</v>
      </c>
      <c r="K37" s="179">
        <v>255</v>
      </c>
      <c r="L37" s="182">
        <v>43899</v>
      </c>
      <c r="M37" s="226" t="s">
        <v>111</v>
      </c>
      <c r="N37" s="161"/>
      <c r="O37" s="153" t="s">
        <v>3735</v>
      </c>
      <c r="P37" s="179">
        <v>437</v>
      </c>
      <c r="Q37" s="182">
        <v>43983</v>
      </c>
      <c r="R37" s="162"/>
      <c r="S37" s="475"/>
    </row>
    <row r="38" spans="1:19" s="492" customFormat="1" ht="13.2" x14ac:dyDescent="0.25">
      <c r="A38" s="141"/>
      <c r="B38" s="140"/>
      <c r="C38" s="513"/>
      <c r="D38" s="126" t="s">
        <v>26</v>
      </c>
      <c r="E38" s="126" t="s">
        <v>158</v>
      </c>
      <c r="F38" s="184" t="s">
        <v>107</v>
      </c>
      <c r="G38" s="360" t="s">
        <v>98</v>
      </c>
      <c r="H38" s="148" t="s">
        <v>3735</v>
      </c>
      <c r="I38" s="205" t="s">
        <v>44</v>
      </c>
      <c r="J38" s="205" t="s">
        <v>80</v>
      </c>
      <c r="K38" s="317">
        <v>651</v>
      </c>
      <c r="L38" s="286">
        <v>45446</v>
      </c>
      <c r="M38" s="403"/>
      <c r="N38" s="146"/>
      <c r="O38" s="148"/>
      <c r="P38" s="317"/>
      <c r="Q38" s="286"/>
      <c r="R38" s="138"/>
      <c r="S38" s="474"/>
    </row>
    <row r="39" spans="1:19" ht="13.2" x14ac:dyDescent="0.25">
      <c r="A39" s="133"/>
      <c r="B39" s="125"/>
      <c r="C39" s="183"/>
      <c r="D39" s="205" t="s">
        <v>26</v>
      </c>
      <c r="E39" s="205" t="s">
        <v>158</v>
      </c>
      <c r="F39" s="148" t="s">
        <v>84</v>
      </c>
      <c r="G39" s="360" t="s">
        <v>77</v>
      </c>
      <c r="H39" s="148" t="s">
        <v>3736</v>
      </c>
      <c r="I39" s="205" t="s">
        <v>601</v>
      </c>
      <c r="J39" s="205" t="s">
        <v>80</v>
      </c>
      <c r="K39" s="317">
        <v>1205</v>
      </c>
      <c r="L39" s="286">
        <v>44915</v>
      </c>
      <c r="M39" s="403"/>
      <c r="N39" s="146"/>
      <c r="O39" s="148"/>
      <c r="P39" s="317"/>
      <c r="Q39" s="286"/>
      <c r="R39" s="138"/>
      <c r="S39" s="474"/>
    </row>
    <row r="40" spans="1:19" ht="13.2" x14ac:dyDescent="0.25">
      <c r="A40" s="171" t="s">
        <v>3737</v>
      </c>
      <c r="B40" s="170" t="s">
        <v>178</v>
      </c>
      <c r="C40" s="528">
        <v>284</v>
      </c>
      <c r="D40" s="154" t="s">
        <v>26</v>
      </c>
      <c r="E40" s="151" t="s">
        <v>179</v>
      </c>
      <c r="F40" s="185" t="s">
        <v>135</v>
      </c>
      <c r="G40" s="299" t="s">
        <v>136</v>
      </c>
      <c r="H40" s="153" t="s">
        <v>1173</v>
      </c>
      <c r="I40" s="151" t="s">
        <v>44</v>
      </c>
      <c r="J40" s="151" t="s">
        <v>45</v>
      </c>
      <c r="K40" s="179">
        <v>858</v>
      </c>
      <c r="L40" s="182">
        <v>44840</v>
      </c>
      <c r="M40" s="368"/>
      <c r="N40" s="367"/>
      <c r="O40" s="153" t="s">
        <v>3738</v>
      </c>
      <c r="P40" s="179">
        <v>941</v>
      </c>
      <c r="Q40" s="182">
        <v>45874</v>
      </c>
      <c r="R40" s="162"/>
      <c r="S40" s="475"/>
    </row>
    <row r="41" spans="1:19" ht="13.2" x14ac:dyDescent="0.25">
      <c r="A41" s="141"/>
      <c r="B41" s="140"/>
      <c r="C41" s="513"/>
      <c r="D41" s="126" t="s">
        <v>26</v>
      </c>
      <c r="E41" s="205" t="s">
        <v>179</v>
      </c>
      <c r="F41" s="184" t="s">
        <v>76</v>
      </c>
      <c r="G41" s="360" t="s">
        <v>77</v>
      </c>
      <c r="H41" s="148" t="s">
        <v>3738</v>
      </c>
      <c r="I41" s="205" t="s">
        <v>1682</v>
      </c>
      <c r="J41" s="205" t="s">
        <v>281</v>
      </c>
      <c r="K41" s="317">
        <v>1038</v>
      </c>
      <c r="L41" s="286">
        <v>45901</v>
      </c>
      <c r="M41" s="404"/>
      <c r="N41" s="405"/>
      <c r="O41" s="148"/>
      <c r="P41" s="317"/>
      <c r="Q41" s="286"/>
      <c r="R41" s="138"/>
      <c r="S41" s="474"/>
    </row>
    <row r="42" spans="1:19" ht="22.8" x14ac:dyDescent="0.25">
      <c r="A42" s="171" t="s">
        <v>3739</v>
      </c>
      <c r="B42" s="170" t="s">
        <v>3740</v>
      </c>
      <c r="C42" s="528">
        <v>625</v>
      </c>
      <c r="D42" s="154" t="s">
        <v>26</v>
      </c>
      <c r="E42" s="154" t="s">
        <v>3741</v>
      </c>
      <c r="F42" s="185" t="s">
        <v>135</v>
      </c>
      <c r="G42" s="299" t="s">
        <v>136</v>
      </c>
      <c r="H42" s="153" t="s">
        <v>3742</v>
      </c>
      <c r="I42" s="151" t="s">
        <v>44</v>
      </c>
      <c r="J42" s="151" t="s">
        <v>71</v>
      </c>
      <c r="K42" s="179">
        <v>434</v>
      </c>
      <c r="L42" s="182">
        <v>44732</v>
      </c>
      <c r="M42" s="226"/>
      <c r="N42" s="161"/>
      <c r="O42" s="153" t="s">
        <v>701</v>
      </c>
      <c r="P42" s="179">
        <v>879</v>
      </c>
      <c r="Q42" s="182">
        <v>44841</v>
      </c>
      <c r="R42" s="162"/>
      <c r="S42" s="475"/>
    </row>
    <row r="43" spans="1:19" ht="13.2" x14ac:dyDescent="0.25">
      <c r="A43" s="141"/>
      <c r="B43" s="140"/>
      <c r="C43" s="513"/>
      <c r="D43" s="126" t="s">
        <v>26</v>
      </c>
      <c r="E43" s="126" t="s">
        <v>3741</v>
      </c>
      <c r="F43" s="184" t="s">
        <v>107</v>
      </c>
      <c r="G43" s="360" t="s">
        <v>98</v>
      </c>
      <c r="H43" s="148" t="s">
        <v>3743</v>
      </c>
      <c r="I43" s="205" t="s">
        <v>1682</v>
      </c>
      <c r="J43" s="205" t="s">
        <v>45</v>
      </c>
      <c r="K43" s="317">
        <v>1491</v>
      </c>
      <c r="L43" s="286">
        <v>45621</v>
      </c>
      <c r="M43" s="404"/>
      <c r="N43" s="405"/>
      <c r="O43" s="148"/>
      <c r="P43" s="317"/>
      <c r="Q43" s="286"/>
      <c r="R43" s="138"/>
      <c r="S43" s="474"/>
    </row>
    <row r="44" spans="1:19" ht="13.2" x14ac:dyDescent="0.25">
      <c r="A44" s="141"/>
      <c r="B44" s="140"/>
      <c r="C44" s="513"/>
      <c r="D44" s="126" t="s">
        <v>26</v>
      </c>
      <c r="E44" s="126" t="s">
        <v>3741</v>
      </c>
      <c r="F44" s="184" t="s">
        <v>107</v>
      </c>
      <c r="G44" s="360" t="s">
        <v>98</v>
      </c>
      <c r="H44" s="148" t="s">
        <v>701</v>
      </c>
      <c r="I44" s="205" t="s">
        <v>1682</v>
      </c>
      <c r="J44" s="205" t="s">
        <v>71</v>
      </c>
      <c r="K44" s="317">
        <v>518</v>
      </c>
      <c r="L44" s="286">
        <v>44749</v>
      </c>
      <c r="M44" s="404"/>
      <c r="N44" s="405"/>
      <c r="O44" s="148"/>
      <c r="P44" s="317"/>
      <c r="Q44" s="286"/>
      <c r="R44" s="138"/>
      <c r="S44" s="474"/>
    </row>
    <row r="45" spans="1:19" ht="13.2" x14ac:dyDescent="0.25">
      <c r="A45" s="141"/>
      <c r="B45" s="140"/>
      <c r="C45" s="513"/>
      <c r="D45" s="126" t="s">
        <v>26</v>
      </c>
      <c r="E45" s="126" t="s">
        <v>3741</v>
      </c>
      <c r="F45" s="184" t="s">
        <v>84</v>
      </c>
      <c r="G45" s="360" t="s">
        <v>77</v>
      </c>
      <c r="H45" s="148" t="s">
        <v>3744</v>
      </c>
      <c r="I45" s="205" t="s">
        <v>44</v>
      </c>
      <c r="J45" s="205" t="s">
        <v>71</v>
      </c>
      <c r="K45" s="317">
        <v>1378</v>
      </c>
      <c r="L45" s="286">
        <v>45971</v>
      </c>
      <c r="M45" s="404"/>
      <c r="N45" s="405"/>
      <c r="O45" s="148"/>
      <c r="P45" s="317"/>
      <c r="Q45" s="286"/>
      <c r="R45" s="138"/>
      <c r="S45" s="474"/>
    </row>
    <row r="46" spans="1:19" ht="22.8" x14ac:dyDescent="0.25">
      <c r="A46" s="171" t="s">
        <v>3745</v>
      </c>
      <c r="B46" s="170" t="s">
        <v>3746</v>
      </c>
      <c r="C46" s="529">
        <v>390</v>
      </c>
      <c r="D46" s="154" t="s">
        <v>26</v>
      </c>
      <c r="E46" s="154" t="s">
        <v>204</v>
      </c>
      <c r="F46" s="185" t="s">
        <v>97</v>
      </c>
      <c r="G46" s="361" t="s">
        <v>3747</v>
      </c>
      <c r="H46" s="546" t="s">
        <v>3748</v>
      </c>
      <c r="I46" s="151" t="s">
        <v>32</v>
      </c>
      <c r="J46" s="154" t="s">
        <v>3714</v>
      </c>
      <c r="K46" s="333">
        <v>1101</v>
      </c>
      <c r="L46" s="383">
        <v>45916</v>
      </c>
      <c r="M46" s="368"/>
      <c r="N46" s="367"/>
      <c r="O46" s="153" t="s">
        <v>3711</v>
      </c>
      <c r="P46" s="179"/>
      <c r="Q46" s="182"/>
      <c r="R46" s="162"/>
      <c r="S46" s="475"/>
    </row>
    <row r="47" spans="1:19" s="492" customFormat="1" ht="13.2" x14ac:dyDescent="0.25">
      <c r="A47" s="141"/>
      <c r="B47" s="140"/>
      <c r="C47" s="513"/>
      <c r="D47" s="126" t="s">
        <v>26</v>
      </c>
      <c r="E47" s="126" t="s">
        <v>204</v>
      </c>
      <c r="F47" s="184" t="s">
        <v>107</v>
      </c>
      <c r="G47" s="360" t="s">
        <v>98</v>
      </c>
      <c r="H47" s="184" t="s">
        <v>3749</v>
      </c>
      <c r="I47" s="205" t="s">
        <v>3709</v>
      </c>
      <c r="J47" s="543" t="s">
        <v>3714</v>
      </c>
      <c r="K47" s="577">
        <v>1472</v>
      </c>
      <c r="L47" s="286">
        <v>46006</v>
      </c>
      <c r="M47" s="513"/>
      <c r="N47" s="513"/>
      <c r="O47" s="148"/>
      <c r="P47" s="317"/>
      <c r="Q47" s="286"/>
      <c r="R47" s="138"/>
      <c r="S47" s="474"/>
    </row>
    <row r="48" spans="1:19" ht="13.2" x14ac:dyDescent="0.25">
      <c r="A48" s="141"/>
      <c r="B48" s="140"/>
      <c r="C48" s="513"/>
      <c r="D48" s="126" t="s">
        <v>26</v>
      </c>
      <c r="E48" s="126" t="s">
        <v>204</v>
      </c>
      <c r="F48" s="184" t="s">
        <v>84</v>
      </c>
      <c r="G48" s="360" t="s">
        <v>77</v>
      </c>
      <c r="H48" s="184" t="s">
        <v>3750</v>
      </c>
      <c r="I48" s="205" t="s">
        <v>1682</v>
      </c>
      <c r="J48" s="126" t="s">
        <v>71</v>
      </c>
      <c r="K48" s="322">
        <v>501</v>
      </c>
      <c r="L48" s="382">
        <v>45763</v>
      </c>
      <c r="M48" s="404"/>
      <c r="N48" s="405"/>
      <c r="O48" s="148"/>
      <c r="P48" s="317"/>
      <c r="Q48" s="286"/>
      <c r="R48" s="138"/>
      <c r="S48" s="474"/>
    </row>
    <row r="49" spans="1:19" ht="13.2" x14ac:dyDescent="0.25">
      <c r="A49" s="160" t="s">
        <v>3751</v>
      </c>
      <c r="B49" s="150" t="s">
        <v>3752</v>
      </c>
      <c r="C49" s="527">
        <v>633</v>
      </c>
      <c r="D49" s="151" t="s">
        <v>26</v>
      </c>
      <c r="E49" s="151" t="s">
        <v>3753</v>
      </c>
      <c r="F49" s="185" t="s">
        <v>135</v>
      </c>
      <c r="G49" s="299" t="s">
        <v>136</v>
      </c>
      <c r="H49" s="185" t="s">
        <v>3754</v>
      </c>
      <c r="I49" s="185" t="s">
        <v>1595</v>
      </c>
      <c r="J49" s="185" t="s">
        <v>80</v>
      </c>
      <c r="K49" s="333">
        <v>1448</v>
      </c>
      <c r="L49" s="383">
        <v>45993</v>
      </c>
      <c r="M49" s="226"/>
      <c r="N49" s="161"/>
      <c r="O49" s="153" t="s">
        <v>3754</v>
      </c>
      <c r="P49" s="179">
        <v>1060</v>
      </c>
      <c r="Q49" s="182">
        <v>45903</v>
      </c>
      <c r="R49" s="162"/>
      <c r="S49" s="475"/>
    </row>
    <row r="50" spans="1:19" ht="13.2" x14ac:dyDescent="0.25">
      <c r="A50" s="160" t="s">
        <v>3755</v>
      </c>
      <c r="B50" s="150" t="s">
        <v>223</v>
      </c>
      <c r="C50" s="527">
        <v>253</v>
      </c>
      <c r="D50" s="151" t="s">
        <v>26</v>
      </c>
      <c r="E50" s="151" t="s">
        <v>224</v>
      </c>
      <c r="F50" s="185" t="s">
        <v>97</v>
      </c>
      <c r="G50" s="299" t="s">
        <v>225</v>
      </c>
      <c r="H50" s="153" t="s">
        <v>3756</v>
      </c>
      <c r="I50" s="151" t="s">
        <v>32</v>
      </c>
      <c r="J50" s="154" t="s">
        <v>3720</v>
      </c>
      <c r="K50" s="179">
        <v>1344</v>
      </c>
      <c r="L50" s="182">
        <v>45964</v>
      </c>
      <c r="M50" s="226"/>
      <c r="N50" s="161"/>
      <c r="O50" s="161" t="s">
        <v>254</v>
      </c>
      <c r="P50" s="179">
        <v>152</v>
      </c>
      <c r="Q50" s="182">
        <v>45331</v>
      </c>
      <c r="R50" s="162"/>
      <c r="S50" s="475"/>
    </row>
    <row r="51" spans="1:19" ht="13.2" x14ac:dyDescent="0.25">
      <c r="A51" s="160" t="s">
        <v>3757</v>
      </c>
      <c r="B51" s="150" t="s">
        <v>3758</v>
      </c>
      <c r="C51" s="530">
        <v>392</v>
      </c>
      <c r="D51" s="151" t="s">
        <v>26</v>
      </c>
      <c r="E51" s="151" t="s">
        <v>3759</v>
      </c>
      <c r="F51" s="185" t="s">
        <v>135</v>
      </c>
      <c r="G51" s="299" t="s">
        <v>136</v>
      </c>
      <c r="H51" s="185" t="s">
        <v>230</v>
      </c>
      <c r="I51" s="151" t="s">
        <v>44</v>
      </c>
      <c r="J51" s="154" t="s">
        <v>45</v>
      </c>
      <c r="K51" s="333">
        <v>584</v>
      </c>
      <c r="L51" s="383">
        <v>44508</v>
      </c>
      <c r="M51" s="226"/>
      <c r="N51" s="161"/>
      <c r="O51" s="153"/>
      <c r="P51" s="179"/>
      <c r="Q51" s="182"/>
      <c r="R51" s="162"/>
      <c r="S51" s="475"/>
    </row>
    <row r="52" spans="1:19" ht="13.2" x14ac:dyDescent="0.25">
      <c r="A52" s="133"/>
      <c r="B52" s="125"/>
      <c r="C52" s="183"/>
      <c r="D52" s="205" t="s">
        <v>26</v>
      </c>
      <c r="E52" s="205" t="s">
        <v>3759</v>
      </c>
      <c r="F52" s="184" t="s">
        <v>243</v>
      </c>
      <c r="G52" s="360" t="s">
        <v>77</v>
      </c>
      <c r="H52" s="184" t="s">
        <v>3760</v>
      </c>
      <c r="I52" s="205" t="s">
        <v>44</v>
      </c>
      <c r="J52" s="126" t="s">
        <v>45</v>
      </c>
      <c r="K52" s="322">
        <v>1403</v>
      </c>
      <c r="L52" s="382">
        <v>45600</v>
      </c>
      <c r="M52" s="403"/>
      <c r="N52" s="146"/>
      <c r="O52" s="148"/>
      <c r="P52" s="317"/>
      <c r="Q52" s="286"/>
      <c r="R52" s="138"/>
      <c r="S52" s="474"/>
    </row>
    <row r="53" spans="1:19" ht="13.2" x14ac:dyDescent="0.25">
      <c r="A53" s="160" t="s">
        <v>3761</v>
      </c>
      <c r="B53" s="150" t="s">
        <v>3762</v>
      </c>
      <c r="C53" s="530">
        <v>391</v>
      </c>
      <c r="D53" s="151" t="s">
        <v>26</v>
      </c>
      <c r="E53" s="151" t="s">
        <v>2861</v>
      </c>
      <c r="F53" s="185" t="s">
        <v>135</v>
      </c>
      <c r="G53" s="299" t="s">
        <v>136</v>
      </c>
      <c r="H53" s="185" t="s">
        <v>254</v>
      </c>
      <c r="I53" s="151" t="s">
        <v>44</v>
      </c>
      <c r="J53" s="151" t="s">
        <v>45</v>
      </c>
      <c r="K53" s="179">
        <v>123</v>
      </c>
      <c r="L53" s="182">
        <v>45327</v>
      </c>
      <c r="M53" s="226"/>
      <c r="N53" s="161"/>
      <c r="O53" s="153" t="s">
        <v>3763</v>
      </c>
      <c r="P53" s="179">
        <v>153</v>
      </c>
      <c r="Q53" s="182">
        <v>45331</v>
      </c>
      <c r="R53" s="162"/>
      <c r="S53" s="475"/>
    </row>
    <row r="54" spans="1:19" ht="13.2" x14ac:dyDescent="0.25">
      <c r="A54" s="133"/>
      <c r="B54" s="125"/>
      <c r="C54" s="183"/>
      <c r="D54" s="205" t="s">
        <v>26</v>
      </c>
      <c r="E54" s="205" t="s">
        <v>2861</v>
      </c>
      <c r="F54" s="184" t="s">
        <v>76</v>
      </c>
      <c r="G54" s="360" t="s">
        <v>77</v>
      </c>
      <c r="H54" s="184" t="s">
        <v>3763</v>
      </c>
      <c r="I54" s="205" t="s">
        <v>44</v>
      </c>
      <c r="J54" s="126" t="s">
        <v>45</v>
      </c>
      <c r="K54" s="322">
        <v>124</v>
      </c>
      <c r="L54" s="382">
        <v>45327</v>
      </c>
      <c r="M54" s="403"/>
      <c r="N54" s="146"/>
      <c r="O54" s="148"/>
      <c r="P54" s="317"/>
      <c r="Q54" s="286"/>
      <c r="R54" s="138"/>
      <c r="S54" s="474"/>
    </row>
    <row r="55" spans="1:19" ht="13.2" x14ac:dyDescent="0.25">
      <c r="A55" s="160" t="s">
        <v>3764</v>
      </c>
      <c r="B55" s="150" t="s">
        <v>193</v>
      </c>
      <c r="C55" s="530">
        <v>254</v>
      </c>
      <c r="D55" s="151" t="s">
        <v>26</v>
      </c>
      <c r="E55" s="151" t="s">
        <v>194</v>
      </c>
      <c r="F55" s="185" t="s">
        <v>135</v>
      </c>
      <c r="G55" s="299" t="s">
        <v>136</v>
      </c>
      <c r="H55" s="185" t="s">
        <v>195</v>
      </c>
      <c r="I55" s="151" t="s">
        <v>44</v>
      </c>
      <c r="J55" s="154" t="s">
        <v>45</v>
      </c>
      <c r="K55" s="179">
        <v>672</v>
      </c>
      <c r="L55" s="182">
        <v>41792</v>
      </c>
      <c r="M55" s="226"/>
      <c r="N55" s="161"/>
      <c r="O55" s="153" t="s">
        <v>198</v>
      </c>
      <c r="P55" s="179">
        <v>327</v>
      </c>
      <c r="Q55" s="182">
        <v>41718</v>
      </c>
      <c r="R55" s="162"/>
      <c r="S55" s="475"/>
    </row>
    <row r="56" spans="1:19" ht="13.2" x14ac:dyDescent="0.25">
      <c r="A56" s="133"/>
      <c r="B56" s="125"/>
      <c r="C56" s="183"/>
      <c r="D56" s="205" t="s">
        <v>26</v>
      </c>
      <c r="E56" s="205" t="s">
        <v>194</v>
      </c>
      <c r="F56" s="184" t="s">
        <v>76</v>
      </c>
      <c r="G56" s="360" t="s">
        <v>77</v>
      </c>
      <c r="H56" s="184" t="s">
        <v>198</v>
      </c>
      <c r="I56" s="205" t="s">
        <v>44</v>
      </c>
      <c r="J56" s="126" t="s">
        <v>45</v>
      </c>
      <c r="K56" s="317">
        <v>673</v>
      </c>
      <c r="L56" s="286">
        <v>41792</v>
      </c>
      <c r="M56" s="403"/>
      <c r="N56" s="146"/>
      <c r="O56" s="148"/>
      <c r="P56" s="317"/>
      <c r="Q56" s="286"/>
      <c r="R56" s="138"/>
      <c r="S56" s="474"/>
    </row>
    <row r="57" spans="1:19" ht="13.2" x14ac:dyDescent="0.25">
      <c r="A57" s="171" t="s">
        <v>3765</v>
      </c>
      <c r="B57" s="170" t="s">
        <v>259</v>
      </c>
      <c r="C57" s="529">
        <v>172</v>
      </c>
      <c r="D57" s="154" t="s">
        <v>26</v>
      </c>
      <c r="E57" s="154" t="s">
        <v>260</v>
      </c>
      <c r="F57" s="185" t="s">
        <v>97</v>
      </c>
      <c r="G57" s="299" t="s">
        <v>225</v>
      </c>
      <c r="H57" s="185" t="s">
        <v>3766</v>
      </c>
      <c r="I57" s="151" t="s">
        <v>3709</v>
      </c>
      <c r="J57" s="151" t="s">
        <v>401</v>
      </c>
      <c r="K57" s="179">
        <v>1228</v>
      </c>
      <c r="L57" s="182">
        <v>45937</v>
      </c>
      <c r="M57" s="226"/>
      <c r="N57" s="161"/>
      <c r="O57" s="153" t="s">
        <v>3767</v>
      </c>
      <c r="P57" s="179">
        <v>42</v>
      </c>
      <c r="Q57" s="182">
        <v>44337</v>
      </c>
      <c r="R57" s="162"/>
      <c r="S57" s="475" t="s">
        <v>268</v>
      </c>
    </row>
    <row r="58" spans="1:19" ht="13.2" x14ac:dyDescent="0.25">
      <c r="A58" s="141"/>
      <c r="B58" s="140"/>
      <c r="C58" s="513"/>
      <c r="D58" s="126" t="s">
        <v>26</v>
      </c>
      <c r="E58" s="126" t="s">
        <v>260</v>
      </c>
      <c r="F58" s="184" t="s">
        <v>107</v>
      </c>
      <c r="G58" s="360" t="s">
        <v>269</v>
      </c>
      <c r="H58" s="184" t="s">
        <v>3768</v>
      </c>
      <c r="I58" s="205" t="s">
        <v>44</v>
      </c>
      <c r="J58" s="205" t="s">
        <v>71</v>
      </c>
      <c r="K58" s="322">
        <v>669</v>
      </c>
      <c r="L58" s="382">
        <v>44791</v>
      </c>
      <c r="M58" s="404" t="s">
        <v>272</v>
      </c>
      <c r="N58" s="405" t="s">
        <v>273</v>
      </c>
      <c r="O58" s="148"/>
      <c r="P58" s="317"/>
      <c r="Q58" s="286"/>
      <c r="R58" s="138"/>
      <c r="S58" s="474" t="s">
        <v>268</v>
      </c>
    </row>
    <row r="59" spans="1:19" ht="13.2" x14ac:dyDescent="0.25">
      <c r="A59" s="171" t="s">
        <v>3769</v>
      </c>
      <c r="B59" s="170" t="s">
        <v>3770</v>
      </c>
      <c r="C59" s="528">
        <v>553</v>
      </c>
      <c r="D59" s="154" t="s">
        <v>26</v>
      </c>
      <c r="E59" s="154" t="s">
        <v>278</v>
      </c>
      <c r="F59" s="185" t="s">
        <v>135</v>
      </c>
      <c r="G59" s="299" t="s">
        <v>136</v>
      </c>
      <c r="H59" s="185" t="s">
        <v>3771</v>
      </c>
      <c r="I59" s="151" t="s">
        <v>1197</v>
      </c>
      <c r="J59" s="151" t="s">
        <v>55</v>
      </c>
      <c r="K59" s="333">
        <v>660</v>
      </c>
      <c r="L59" s="383">
        <v>44133</v>
      </c>
      <c r="M59" s="368"/>
      <c r="N59" s="367"/>
      <c r="O59" s="153" t="s">
        <v>3711</v>
      </c>
      <c r="P59" s="179"/>
      <c r="Q59" s="182"/>
      <c r="R59" s="162"/>
      <c r="S59" s="475"/>
    </row>
    <row r="60" spans="1:19" ht="13.2" x14ac:dyDescent="0.25">
      <c r="A60" s="141"/>
      <c r="B60" s="140"/>
      <c r="C60" s="513"/>
      <c r="D60" s="126" t="s">
        <v>26</v>
      </c>
      <c r="E60" s="126" t="s">
        <v>278</v>
      </c>
      <c r="F60" s="184" t="s">
        <v>107</v>
      </c>
      <c r="G60" s="360" t="s">
        <v>269</v>
      </c>
      <c r="H60" s="148" t="s">
        <v>3772</v>
      </c>
      <c r="I60" s="205" t="s">
        <v>3773</v>
      </c>
      <c r="J60" s="205" t="s">
        <v>3774</v>
      </c>
      <c r="K60" s="322">
        <v>966</v>
      </c>
      <c r="L60" s="382">
        <v>45880</v>
      </c>
      <c r="M60" s="404"/>
      <c r="N60" s="405"/>
      <c r="O60" s="148"/>
      <c r="P60" s="317"/>
      <c r="Q60" s="286"/>
      <c r="R60" s="138"/>
      <c r="S60" s="474"/>
    </row>
    <row r="61" spans="1:19" ht="13.2" x14ac:dyDescent="0.25">
      <c r="A61" s="141"/>
      <c r="B61" s="140"/>
      <c r="C61" s="513"/>
      <c r="D61" s="126" t="s">
        <v>26</v>
      </c>
      <c r="E61" s="126" t="s">
        <v>278</v>
      </c>
      <c r="F61" s="184" t="s">
        <v>76</v>
      </c>
      <c r="G61" s="360" t="s">
        <v>77</v>
      </c>
      <c r="H61" s="547" t="s">
        <v>3775</v>
      </c>
      <c r="I61" s="205" t="s">
        <v>44</v>
      </c>
      <c r="J61" s="205" t="s">
        <v>71</v>
      </c>
      <c r="K61" s="322">
        <v>451</v>
      </c>
      <c r="L61" s="382">
        <v>45748</v>
      </c>
      <c r="M61" s="404"/>
      <c r="N61" s="405"/>
      <c r="O61" s="148"/>
      <c r="P61" s="317"/>
      <c r="Q61" s="286"/>
      <c r="R61" s="138"/>
      <c r="S61" s="474"/>
    </row>
    <row r="62" spans="1:19" ht="22.8" x14ac:dyDescent="0.25">
      <c r="A62" s="171" t="s">
        <v>3776</v>
      </c>
      <c r="B62" s="170" t="s">
        <v>288</v>
      </c>
      <c r="C62" s="528">
        <v>394</v>
      </c>
      <c r="D62" s="154" t="s">
        <v>26</v>
      </c>
      <c r="E62" s="154" t="s">
        <v>289</v>
      </c>
      <c r="F62" s="185" t="s">
        <v>135</v>
      </c>
      <c r="G62" s="299" t="s">
        <v>136</v>
      </c>
      <c r="H62" s="185" t="s">
        <v>270</v>
      </c>
      <c r="I62" s="205" t="s">
        <v>44</v>
      </c>
      <c r="J62" s="205" t="s">
        <v>45</v>
      </c>
      <c r="K62" s="322">
        <v>670</v>
      </c>
      <c r="L62" s="382">
        <v>44791</v>
      </c>
      <c r="M62" s="404" t="s">
        <v>272</v>
      </c>
      <c r="N62" s="405" t="s">
        <v>273</v>
      </c>
      <c r="O62" s="153" t="s">
        <v>3777</v>
      </c>
      <c r="P62" s="179">
        <v>314</v>
      </c>
      <c r="Q62" s="182">
        <v>45716</v>
      </c>
      <c r="R62" s="162"/>
      <c r="S62" s="475"/>
    </row>
    <row r="63" spans="1:19" ht="13.2" x14ac:dyDescent="0.25">
      <c r="A63" s="141"/>
      <c r="B63" s="140"/>
      <c r="C63" s="513"/>
      <c r="D63" s="126" t="s">
        <v>26</v>
      </c>
      <c r="E63" s="126" t="s">
        <v>289</v>
      </c>
      <c r="F63" s="184" t="s">
        <v>107</v>
      </c>
      <c r="G63" s="360" t="s">
        <v>98</v>
      </c>
      <c r="H63" s="148" t="s">
        <v>3778</v>
      </c>
      <c r="I63" s="205" t="s">
        <v>1595</v>
      </c>
      <c r="J63" s="205" t="s">
        <v>71</v>
      </c>
      <c r="K63" s="322">
        <v>1001</v>
      </c>
      <c r="L63" s="382">
        <v>45889</v>
      </c>
      <c r="M63" s="404"/>
      <c r="N63" s="405"/>
      <c r="O63" s="148"/>
      <c r="P63" s="317"/>
      <c r="Q63" s="286"/>
      <c r="R63" s="138"/>
      <c r="S63" s="474"/>
    </row>
    <row r="64" spans="1:19" s="492" customFormat="1" ht="13.2" x14ac:dyDescent="0.25">
      <c r="A64" s="141"/>
      <c r="B64" s="140"/>
      <c r="C64" s="513"/>
      <c r="D64" s="126" t="s">
        <v>26</v>
      </c>
      <c r="E64" s="126" t="s">
        <v>289</v>
      </c>
      <c r="F64" s="184" t="s">
        <v>76</v>
      </c>
      <c r="G64" s="360" t="s">
        <v>77</v>
      </c>
      <c r="H64" s="148" t="s">
        <v>3711</v>
      </c>
      <c r="I64" s="195"/>
      <c r="J64" s="195"/>
      <c r="K64" s="577"/>
      <c r="L64" s="544"/>
      <c r="M64" s="513"/>
      <c r="N64" s="513"/>
      <c r="O64" s="148"/>
      <c r="P64" s="317"/>
      <c r="Q64" s="286"/>
      <c r="R64" s="138"/>
      <c r="S64" s="474"/>
    </row>
    <row r="65" spans="1:19" ht="13.2" x14ac:dyDescent="0.25">
      <c r="A65" s="171" t="s">
        <v>3779</v>
      </c>
      <c r="B65" s="170" t="s">
        <v>298</v>
      </c>
      <c r="C65" s="529">
        <v>395</v>
      </c>
      <c r="D65" s="154" t="s">
        <v>26</v>
      </c>
      <c r="E65" s="154" t="s">
        <v>299</v>
      </c>
      <c r="F65" s="185" t="s">
        <v>97</v>
      </c>
      <c r="G65" s="299" t="s">
        <v>300</v>
      </c>
      <c r="H65" s="185" t="s">
        <v>531</v>
      </c>
      <c r="I65" s="151" t="s">
        <v>1682</v>
      </c>
      <c r="J65" s="151" t="s">
        <v>71</v>
      </c>
      <c r="K65" s="333">
        <v>443</v>
      </c>
      <c r="L65" s="383">
        <v>45404</v>
      </c>
      <c r="M65" s="368"/>
      <c r="N65" s="367"/>
      <c r="O65" s="153" t="s">
        <v>3780</v>
      </c>
      <c r="P65" s="179">
        <v>1444</v>
      </c>
      <c r="Q65" s="182">
        <v>45610</v>
      </c>
      <c r="R65" s="162" t="s">
        <v>273</v>
      </c>
      <c r="S65" s="475" t="s">
        <v>96</v>
      </c>
    </row>
    <row r="66" spans="1:19" ht="13.2" x14ac:dyDescent="0.25">
      <c r="A66" s="342"/>
      <c r="B66" s="343"/>
      <c r="C66" s="514"/>
      <c r="D66" s="302" t="s">
        <v>26</v>
      </c>
      <c r="E66" s="302" t="s">
        <v>299</v>
      </c>
      <c r="F66" s="301" t="s">
        <v>84</v>
      </c>
      <c r="G66" s="362" t="s">
        <v>77</v>
      </c>
      <c r="H66" s="301" t="s">
        <v>3781</v>
      </c>
      <c r="I66" s="205" t="s">
        <v>44</v>
      </c>
      <c r="J66" s="205" t="s">
        <v>71</v>
      </c>
      <c r="K66" s="322">
        <v>891</v>
      </c>
      <c r="L66" s="382">
        <v>45866</v>
      </c>
      <c r="M66" s="404"/>
      <c r="N66" s="405"/>
      <c r="O66" s="249"/>
      <c r="P66" s="388"/>
      <c r="Q66" s="394"/>
      <c r="R66" s="345"/>
      <c r="S66" s="476"/>
    </row>
    <row r="67" spans="1:19" ht="22.8" x14ac:dyDescent="0.25">
      <c r="A67" s="171" t="s">
        <v>3782</v>
      </c>
      <c r="B67" s="170" t="s">
        <v>311</v>
      </c>
      <c r="C67" s="528">
        <v>396</v>
      </c>
      <c r="D67" s="154" t="s">
        <v>26</v>
      </c>
      <c r="E67" s="167" t="s">
        <v>312</v>
      </c>
      <c r="F67" s="185" t="s">
        <v>135</v>
      </c>
      <c r="G67" s="299" t="s">
        <v>136</v>
      </c>
      <c r="H67" s="185" t="s">
        <v>313</v>
      </c>
      <c r="I67" s="151" t="s">
        <v>44</v>
      </c>
      <c r="J67" s="151" t="s">
        <v>71</v>
      </c>
      <c r="K67" s="333">
        <v>41</v>
      </c>
      <c r="L67" s="383">
        <v>42027</v>
      </c>
      <c r="M67" s="368"/>
      <c r="N67" s="367"/>
      <c r="O67" s="153" t="s">
        <v>3783</v>
      </c>
      <c r="P67" s="179">
        <v>1456</v>
      </c>
      <c r="Q67" s="182">
        <v>45615</v>
      </c>
      <c r="R67" s="162"/>
      <c r="S67" s="475"/>
    </row>
    <row r="68" spans="1:19" ht="13.2" x14ac:dyDescent="0.25">
      <c r="A68" s="141"/>
      <c r="B68" s="140"/>
      <c r="C68" s="513"/>
      <c r="D68" s="126" t="s">
        <v>26</v>
      </c>
      <c r="E68" s="130" t="s">
        <v>312</v>
      </c>
      <c r="F68" s="184" t="s">
        <v>76</v>
      </c>
      <c r="G68" s="360" t="s">
        <v>77</v>
      </c>
      <c r="H68" s="184" t="s">
        <v>3783</v>
      </c>
      <c r="I68" s="205" t="s">
        <v>44</v>
      </c>
      <c r="J68" s="126" t="s">
        <v>71</v>
      </c>
      <c r="K68" s="322">
        <v>1478</v>
      </c>
      <c r="L68" s="382">
        <v>45618</v>
      </c>
      <c r="M68" s="404"/>
      <c r="N68" s="405" t="s">
        <v>57</v>
      </c>
      <c r="O68" s="148"/>
      <c r="P68" s="317"/>
      <c r="Q68" s="286"/>
      <c r="R68" s="138"/>
      <c r="S68" s="474"/>
    </row>
    <row r="69" spans="1:19" ht="13.2" x14ac:dyDescent="0.25">
      <c r="A69" s="171" t="s">
        <v>3784</v>
      </c>
      <c r="B69" s="170" t="s">
        <v>331</v>
      </c>
      <c r="C69" s="528">
        <v>270</v>
      </c>
      <c r="D69" s="154" t="s">
        <v>26</v>
      </c>
      <c r="E69" s="167" t="s">
        <v>332</v>
      </c>
      <c r="F69" s="185" t="s">
        <v>135</v>
      </c>
      <c r="G69" s="299" t="s">
        <v>136</v>
      </c>
      <c r="H69" s="185" t="s">
        <v>3785</v>
      </c>
      <c r="I69" s="151" t="s">
        <v>1682</v>
      </c>
      <c r="J69" s="151" t="s">
        <v>71</v>
      </c>
      <c r="K69" s="179">
        <v>892</v>
      </c>
      <c r="L69" s="182">
        <v>45866</v>
      </c>
      <c r="M69" s="404"/>
      <c r="N69" s="405"/>
      <c r="O69" s="153" t="s">
        <v>1418</v>
      </c>
      <c r="P69" s="179">
        <v>1043</v>
      </c>
      <c r="Q69" s="182">
        <v>45523</v>
      </c>
      <c r="R69" s="162"/>
      <c r="S69" s="475"/>
    </row>
    <row r="70" spans="1:19" ht="13.2" x14ac:dyDescent="0.25">
      <c r="A70" s="141"/>
      <c r="B70" s="140"/>
      <c r="C70" s="513"/>
      <c r="D70" s="126" t="s">
        <v>26</v>
      </c>
      <c r="E70" s="130" t="s">
        <v>332</v>
      </c>
      <c r="F70" s="184" t="s">
        <v>76</v>
      </c>
      <c r="G70" s="360" t="s">
        <v>77</v>
      </c>
      <c r="H70" s="184" t="s">
        <v>1418</v>
      </c>
      <c r="I70" s="205" t="s">
        <v>44</v>
      </c>
      <c r="J70" s="205" t="s">
        <v>71</v>
      </c>
      <c r="K70" s="322">
        <v>881</v>
      </c>
      <c r="L70" s="382">
        <v>45488</v>
      </c>
      <c r="M70" s="404"/>
      <c r="N70" s="405"/>
      <c r="O70" s="148"/>
      <c r="P70" s="317"/>
      <c r="Q70" s="286"/>
      <c r="R70" s="138"/>
      <c r="S70" s="474"/>
    </row>
    <row r="71" spans="1:19" ht="13.2" x14ac:dyDescent="0.25">
      <c r="A71" s="171" t="s">
        <v>3786</v>
      </c>
      <c r="B71" s="150" t="s">
        <v>342</v>
      </c>
      <c r="C71" s="530">
        <v>227</v>
      </c>
      <c r="D71" s="151" t="s">
        <v>26</v>
      </c>
      <c r="E71" s="151" t="s">
        <v>343</v>
      </c>
      <c r="F71" s="153" t="s">
        <v>135</v>
      </c>
      <c r="G71" s="299" t="s">
        <v>136</v>
      </c>
      <c r="H71" s="153" t="s">
        <v>344</v>
      </c>
      <c r="I71" s="151" t="s">
        <v>44</v>
      </c>
      <c r="J71" s="151" t="s">
        <v>71</v>
      </c>
      <c r="K71" s="179">
        <v>687</v>
      </c>
      <c r="L71" s="182">
        <v>41792</v>
      </c>
      <c r="M71" s="226"/>
      <c r="N71" s="161"/>
      <c r="O71" s="153" t="s">
        <v>346</v>
      </c>
      <c r="P71" s="179">
        <v>1377</v>
      </c>
      <c r="Q71" s="182">
        <v>45264</v>
      </c>
      <c r="R71" s="162"/>
      <c r="S71" s="475"/>
    </row>
    <row r="72" spans="1:19" ht="13.2" x14ac:dyDescent="0.25">
      <c r="A72" s="141"/>
      <c r="B72" s="140"/>
      <c r="C72" s="513"/>
      <c r="D72" s="126" t="s">
        <v>26</v>
      </c>
      <c r="E72" s="126" t="s">
        <v>343</v>
      </c>
      <c r="F72" s="184" t="s">
        <v>76</v>
      </c>
      <c r="G72" s="360" t="s">
        <v>77</v>
      </c>
      <c r="H72" s="184" t="s">
        <v>346</v>
      </c>
      <c r="I72" s="205" t="s">
        <v>44</v>
      </c>
      <c r="J72" s="126" t="s">
        <v>281</v>
      </c>
      <c r="K72" s="322">
        <v>1656</v>
      </c>
      <c r="L72" s="382">
        <v>45659</v>
      </c>
      <c r="M72" s="403"/>
      <c r="N72" s="146"/>
      <c r="O72" s="148"/>
      <c r="P72" s="317"/>
      <c r="Q72" s="286"/>
      <c r="R72" s="138"/>
      <c r="S72" s="474"/>
    </row>
    <row r="73" spans="1:19" ht="13.2" x14ac:dyDescent="0.25">
      <c r="A73" s="171" t="s">
        <v>3787</v>
      </c>
      <c r="B73" s="170" t="s">
        <v>350</v>
      </c>
      <c r="C73" s="529">
        <v>397</v>
      </c>
      <c r="D73" s="154" t="s">
        <v>26</v>
      </c>
      <c r="E73" s="167" t="s">
        <v>351</v>
      </c>
      <c r="F73" s="185" t="s">
        <v>352</v>
      </c>
      <c r="G73" s="299" t="s">
        <v>300</v>
      </c>
      <c r="H73" s="185" t="s">
        <v>3788</v>
      </c>
      <c r="I73" s="151" t="s">
        <v>32</v>
      </c>
      <c r="J73" s="151" t="s">
        <v>33</v>
      </c>
      <c r="K73" s="179">
        <v>270</v>
      </c>
      <c r="L73" s="182">
        <v>44680</v>
      </c>
      <c r="M73" s="226"/>
      <c r="N73" s="161"/>
      <c r="O73" s="153" t="s">
        <v>3789</v>
      </c>
      <c r="P73" s="179">
        <v>492</v>
      </c>
      <c r="Q73" s="182">
        <v>44742</v>
      </c>
      <c r="R73" s="162"/>
      <c r="S73" s="475"/>
    </row>
    <row r="74" spans="1:19" ht="13.2" x14ac:dyDescent="0.25">
      <c r="A74" s="141"/>
      <c r="B74" s="140"/>
      <c r="C74" s="513"/>
      <c r="D74" s="126" t="s">
        <v>26</v>
      </c>
      <c r="E74" s="130" t="s">
        <v>351</v>
      </c>
      <c r="F74" s="184" t="s">
        <v>84</v>
      </c>
      <c r="G74" s="360" t="s">
        <v>77</v>
      </c>
      <c r="H74" s="184" t="s">
        <v>3789</v>
      </c>
      <c r="I74" s="205" t="s">
        <v>44</v>
      </c>
      <c r="J74" s="205" t="s">
        <v>71</v>
      </c>
      <c r="K74" s="322">
        <v>491</v>
      </c>
      <c r="L74" s="382">
        <v>44742</v>
      </c>
      <c r="M74" s="404"/>
      <c r="N74" s="405"/>
      <c r="O74" s="148"/>
      <c r="P74" s="317"/>
      <c r="Q74" s="286"/>
      <c r="R74" s="138"/>
      <c r="S74" s="474"/>
    </row>
    <row r="75" spans="1:19" ht="13.2" x14ac:dyDescent="0.25">
      <c r="A75" s="141"/>
      <c r="B75" s="140"/>
      <c r="C75" s="513"/>
      <c r="D75" s="126" t="s">
        <v>26</v>
      </c>
      <c r="E75" s="130" t="s">
        <v>351</v>
      </c>
      <c r="F75" s="184" t="s">
        <v>84</v>
      </c>
      <c r="G75" s="360" t="s">
        <v>77</v>
      </c>
      <c r="H75" s="184" t="s">
        <v>3056</v>
      </c>
      <c r="I75" s="205" t="s">
        <v>44</v>
      </c>
      <c r="J75" s="205" t="s">
        <v>71</v>
      </c>
      <c r="K75" s="322">
        <v>224</v>
      </c>
      <c r="L75" s="382">
        <v>44998</v>
      </c>
      <c r="M75" s="404"/>
      <c r="N75" s="405"/>
      <c r="O75" s="148"/>
      <c r="P75" s="317"/>
      <c r="Q75" s="286"/>
      <c r="R75" s="138"/>
      <c r="S75" s="474"/>
    </row>
    <row r="76" spans="1:19" ht="13.2" x14ac:dyDescent="0.25">
      <c r="A76" s="171" t="s">
        <v>3790</v>
      </c>
      <c r="B76" s="170" t="s">
        <v>3791</v>
      </c>
      <c r="C76" s="529">
        <v>554</v>
      </c>
      <c r="D76" s="154" t="s">
        <v>26</v>
      </c>
      <c r="E76" s="167" t="s">
        <v>3792</v>
      </c>
      <c r="F76" s="185" t="s">
        <v>352</v>
      </c>
      <c r="G76" s="299" t="s">
        <v>300</v>
      </c>
      <c r="H76" s="153" t="s">
        <v>3793</v>
      </c>
      <c r="I76" s="151" t="s">
        <v>32</v>
      </c>
      <c r="J76" s="151" t="s">
        <v>33</v>
      </c>
      <c r="K76" s="179">
        <v>670</v>
      </c>
      <c r="L76" s="182">
        <v>44144</v>
      </c>
      <c r="M76" s="226"/>
      <c r="N76" s="161"/>
      <c r="O76" s="153" t="s">
        <v>1380</v>
      </c>
      <c r="P76" s="179">
        <v>472</v>
      </c>
      <c r="Q76" s="182">
        <v>44455</v>
      </c>
      <c r="R76" s="138"/>
      <c r="S76" s="474"/>
    </row>
    <row r="77" spans="1:19" ht="13.2" x14ac:dyDescent="0.25">
      <c r="A77" s="141"/>
      <c r="B77" s="140"/>
      <c r="C77" s="513"/>
      <c r="D77" s="126" t="s">
        <v>26</v>
      </c>
      <c r="E77" s="130" t="s">
        <v>3792</v>
      </c>
      <c r="F77" s="184" t="s">
        <v>84</v>
      </c>
      <c r="G77" s="360" t="s">
        <v>77</v>
      </c>
      <c r="H77" s="148" t="s">
        <v>126</v>
      </c>
      <c r="I77" s="205"/>
      <c r="J77" s="205"/>
      <c r="K77" s="317"/>
      <c r="L77" s="286"/>
      <c r="M77" s="403"/>
      <c r="N77" s="146"/>
      <c r="O77" s="148"/>
      <c r="P77" s="317"/>
      <c r="Q77" s="286"/>
      <c r="R77" s="138"/>
      <c r="S77" s="474"/>
    </row>
    <row r="78" spans="1:19" ht="13.2" x14ac:dyDescent="0.25">
      <c r="A78" s="141"/>
      <c r="B78" s="140"/>
      <c r="C78" s="513"/>
      <c r="D78" s="126" t="s">
        <v>26</v>
      </c>
      <c r="E78" s="130" t="s">
        <v>3792</v>
      </c>
      <c r="F78" s="184" t="s">
        <v>76</v>
      </c>
      <c r="G78" s="360" t="s">
        <v>77</v>
      </c>
      <c r="H78" s="148" t="s">
        <v>3794</v>
      </c>
      <c r="I78" s="205" t="s">
        <v>44</v>
      </c>
      <c r="J78" s="205" t="s">
        <v>71</v>
      </c>
      <c r="K78" s="317">
        <v>21</v>
      </c>
      <c r="L78" s="286">
        <v>43472</v>
      </c>
      <c r="M78" s="403"/>
      <c r="N78" s="146"/>
      <c r="O78" s="148"/>
      <c r="P78" s="317"/>
      <c r="Q78" s="286"/>
      <c r="R78" s="138"/>
      <c r="S78" s="474"/>
    </row>
    <row r="79" spans="1:19" ht="13.2" x14ac:dyDescent="0.25">
      <c r="A79" s="193"/>
      <c r="B79" s="140"/>
      <c r="C79" s="513"/>
      <c r="D79" s="126" t="s">
        <v>26</v>
      </c>
      <c r="E79" s="130" t="s">
        <v>3792</v>
      </c>
      <c r="F79" s="184" t="s">
        <v>76</v>
      </c>
      <c r="G79" s="360" t="s">
        <v>77</v>
      </c>
      <c r="H79" s="148" t="s">
        <v>2628</v>
      </c>
      <c r="I79" s="205" t="s">
        <v>44</v>
      </c>
      <c r="J79" s="205" t="s">
        <v>71</v>
      </c>
      <c r="K79" s="317">
        <v>634</v>
      </c>
      <c r="L79" s="286">
        <v>45093</v>
      </c>
      <c r="M79" s="403"/>
      <c r="N79" s="146"/>
      <c r="O79" s="148"/>
      <c r="P79" s="317"/>
      <c r="Q79" s="286"/>
      <c r="R79" s="128"/>
      <c r="S79" s="474"/>
    </row>
    <row r="80" spans="1:19" ht="22.8" x14ac:dyDescent="0.25">
      <c r="A80" s="149" t="s">
        <v>3795</v>
      </c>
      <c r="B80" s="150" t="s">
        <v>3796</v>
      </c>
      <c r="C80" s="530">
        <v>493</v>
      </c>
      <c r="D80" s="167" t="s">
        <v>26</v>
      </c>
      <c r="E80" s="167" t="s">
        <v>1194</v>
      </c>
      <c r="F80" s="187" t="s">
        <v>135</v>
      </c>
      <c r="G80" s="299" t="s">
        <v>136</v>
      </c>
      <c r="H80" s="185" t="s">
        <v>1380</v>
      </c>
      <c r="I80" s="151" t="s">
        <v>44</v>
      </c>
      <c r="J80" s="154" t="s">
        <v>71</v>
      </c>
      <c r="K80" s="179">
        <v>471</v>
      </c>
      <c r="L80" s="182">
        <v>44455</v>
      </c>
      <c r="M80" s="226"/>
      <c r="N80" s="161"/>
      <c r="O80" s="161" t="s">
        <v>126</v>
      </c>
      <c r="P80" s="179"/>
      <c r="Q80" s="182"/>
      <c r="R80" s="157"/>
      <c r="S80" s="473"/>
    </row>
    <row r="81" spans="1:19" ht="13.2" x14ac:dyDescent="0.25">
      <c r="A81" s="136"/>
      <c r="B81" s="125"/>
      <c r="C81" s="183"/>
      <c r="D81" s="130" t="s">
        <v>26</v>
      </c>
      <c r="E81" s="130" t="s">
        <v>1194</v>
      </c>
      <c r="F81" s="186" t="s">
        <v>76</v>
      </c>
      <c r="G81" s="360" t="s">
        <v>77</v>
      </c>
      <c r="H81" s="482" t="s">
        <v>3797</v>
      </c>
      <c r="I81" s="205" t="s">
        <v>44</v>
      </c>
      <c r="J81" s="205" t="s">
        <v>71</v>
      </c>
      <c r="K81" s="317">
        <v>1226</v>
      </c>
      <c r="L81" s="286">
        <v>44925</v>
      </c>
      <c r="M81" s="403"/>
      <c r="N81" s="146"/>
      <c r="O81" s="146"/>
      <c r="P81" s="317"/>
      <c r="Q81" s="286"/>
      <c r="R81" s="128"/>
      <c r="S81" s="472"/>
    </row>
    <row r="82" spans="1:19" ht="13.2" x14ac:dyDescent="0.25">
      <c r="A82" s="149" t="s">
        <v>3798</v>
      </c>
      <c r="B82" s="150" t="s">
        <v>3799</v>
      </c>
      <c r="C82" s="530">
        <v>555</v>
      </c>
      <c r="D82" s="167" t="s">
        <v>26</v>
      </c>
      <c r="E82" s="167" t="s">
        <v>3800</v>
      </c>
      <c r="F82" s="187" t="s">
        <v>135</v>
      </c>
      <c r="G82" s="299" t="s">
        <v>136</v>
      </c>
      <c r="H82" s="153" t="s">
        <v>3801</v>
      </c>
      <c r="I82" s="151" t="s">
        <v>44</v>
      </c>
      <c r="J82" s="151" t="s">
        <v>71</v>
      </c>
      <c r="K82" s="179">
        <v>339</v>
      </c>
      <c r="L82" s="182">
        <v>44697</v>
      </c>
      <c r="M82" s="226"/>
      <c r="N82" s="161"/>
      <c r="O82" s="161" t="s">
        <v>126</v>
      </c>
      <c r="P82" s="179"/>
      <c r="Q82" s="182"/>
      <c r="R82" s="157"/>
      <c r="S82" s="473"/>
    </row>
    <row r="83" spans="1:19" ht="13.2" x14ac:dyDescent="0.25">
      <c r="A83" s="136"/>
      <c r="B83" s="125"/>
      <c r="C83" s="183"/>
      <c r="D83" s="130" t="s">
        <v>26</v>
      </c>
      <c r="E83" s="130" t="s">
        <v>3800</v>
      </c>
      <c r="F83" s="186" t="s">
        <v>76</v>
      </c>
      <c r="G83" s="360" t="s">
        <v>77</v>
      </c>
      <c r="H83" s="148" t="s">
        <v>1350</v>
      </c>
      <c r="I83" s="126" t="s">
        <v>1595</v>
      </c>
      <c r="J83" s="126" t="s">
        <v>71</v>
      </c>
      <c r="K83" s="317">
        <v>1427</v>
      </c>
      <c r="L83" s="286">
        <v>45987</v>
      </c>
      <c r="M83" s="403"/>
      <c r="N83" s="146"/>
      <c r="O83" s="146"/>
      <c r="P83" s="317"/>
      <c r="Q83" s="286"/>
      <c r="R83" s="128"/>
      <c r="S83" s="472"/>
    </row>
    <row r="84" spans="1:19" ht="13.2" x14ac:dyDescent="0.25">
      <c r="A84" s="171" t="s">
        <v>3802</v>
      </c>
      <c r="B84" s="170" t="s">
        <v>3803</v>
      </c>
      <c r="C84" s="529">
        <v>556</v>
      </c>
      <c r="D84" s="154" t="s">
        <v>26</v>
      </c>
      <c r="E84" s="167" t="s">
        <v>3804</v>
      </c>
      <c r="F84" s="185" t="s">
        <v>67</v>
      </c>
      <c r="G84" s="299" t="s">
        <v>547</v>
      </c>
      <c r="H84" s="546" t="s">
        <v>211</v>
      </c>
      <c r="I84" s="151" t="s">
        <v>44</v>
      </c>
      <c r="J84" s="151" t="s">
        <v>71</v>
      </c>
      <c r="K84" s="179">
        <v>1442</v>
      </c>
      <c r="L84" s="182">
        <v>45992</v>
      </c>
      <c r="M84" s="226"/>
      <c r="N84" s="161"/>
      <c r="O84" s="546" t="s">
        <v>3805</v>
      </c>
      <c r="P84" s="179">
        <v>533</v>
      </c>
      <c r="Q84" s="182">
        <v>45771</v>
      </c>
      <c r="R84" s="138"/>
      <c r="S84" s="474"/>
    </row>
    <row r="85" spans="1:19" ht="13.2" x14ac:dyDescent="0.25">
      <c r="A85" s="141"/>
      <c r="B85" s="140"/>
      <c r="C85" s="513"/>
      <c r="D85" s="126"/>
      <c r="E85" s="130" t="s">
        <v>3804</v>
      </c>
      <c r="F85" s="184" t="s">
        <v>107</v>
      </c>
      <c r="G85" s="360" t="s">
        <v>98</v>
      </c>
      <c r="H85" s="186" t="s">
        <v>1364</v>
      </c>
      <c r="I85" s="205" t="s">
        <v>44</v>
      </c>
      <c r="J85" s="126" t="s">
        <v>80</v>
      </c>
      <c r="K85" s="317">
        <v>1729</v>
      </c>
      <c r="L85" s="286">
        <v>43445</v>
      </c>
      <c r="M85" s="403"/>
      <c r="N85" s="146"/>
      <c r="O85" s="148"/>
      <c r="P85" s="317"/>
      <c r="Q85" s="286"/>
      <c r="R85" s="138"/>
      <c r="S85" s="474"/>
    </row>
    <row r="86" spans="1:19" ht="13.2" x14ac:dyDescent="0.25">
      <c r="A86" s="141"/>
      <c r="B86" s="140"/>
      <c r="C86" s="513"/>
      <c r="D86" s="126"/>
      <c r="E86" s="130" t="s">
        <v>3804</v>
      </c>
      <c r="F86" s="184" t="s">
        <v>84</v>
      </c>
      <c r="G86" s="360" t="s">
        <v>77</v>
      </c>
      <c r="H86" s="148" t="s">
        <v>3806</v>
      </c>
      <c r="I86" s="205" t="s">
        <v>1595</v>
      </c>
      <c r="J86" s="205" t="s">
        <v>71</v>
      </c>
      <c r="K86" s="317">
        <v>766</v>
      </c>
      <c r="L86" s="286">
        <v>45825</v>
      </c>
      <c r="M86" s="403"/>
      <c r="N86" s="146"/>
      <c r="O86" s="148"/>
      <c r="P86" s="317"/>
      <c r="Q86" s="286"/>
      <c r="R86" s="138"/>
      <c r="S86" s="474"/>
    </row>
    <row r="87" spans="1:19" ht="13.2" x14ac:dyDescent="0.25">
      <c r="A87" s="171" t="s">
        <v>3807</v>
      </c>
      <c r="B87" s="170" t="s">
        <v>3808</v>
      </c>
      <c r="C87" s="528">
        <v>557</v>
      </c>
      <c r="D87" s="154" t="s">
        <v>26</v>
      </c>
      <c r="E87" s="167" t="s">
        <v>3809</v>
      </c>
      <c r="F87" s="185" t="s">
        <v>135</v>
      </c>
      <c r="G87" s="299" t="s">
        <v>136</v>
      </c>
      <c r="H87" s="153" t="s">
        <v>3805</v>
      </c>
      <c r="I87" s="151" t="s">
        <v>44</v>
      </c>
      <c r="J87" s="151" t="s">
        <v>71</v>
      </c>
      <c r="K87" s="179">
        <v>485</v>
      </c>
      <c r="L87" s="182">
        <v>45411</v>
      </c>
      <c r="M87" s="226"/>
      <c r="N87" s="161"/>
      <c r="O87" s="153" t="s">
        <v>3810</v>
      </c>
      <c r="P87" s="179">
        <v>869</v>
      </c>
      <c r="Q87" s="182">
        <v>45148</v>
      </c>
      <c r="R87" s="138"/>
      <c r="S87" s="474"/>
    </row>
    <row r="88" spans="1:19" s="492" customFormat="1" ht="13.2" x14ac:dyDescent="0.25">
      <c r="A88" s="141"/>
      <c r="B88" s="140"/>
      <c r="C88" s="513"/>
      <c r="D88" s="126"/>
      <c r="E88" s="130" t="s">
        <v>3809</v>
      </c>
      <c r="F88" s="184" t="s">
        <v>76</v>
      </c>
      <c r="G88" s="360" t="s">
        <v>77</v>
      </c>
      <c r="H88" s="148" t="s">
        <v>3810</v>
      </c>
      <c r="I88" s="205" t="s">
        <v>44</v>
      </c>
      <c r="J88" s="205" t="s">
        <v>71</v>
      </c>
      <c r="K88" s="317">
        <v>868</v>
      </c>
      <c r="L88" s="286">
        <v>45148</v>
      </c>
      <c r="M88" s="403"/>
      <c r="N88" s="146"/>
      <c r="O88" s="148"/>
      <c r="P88" s="317"/>
      <c r="Q88" s="286"/>
      <c r="R88" s="138"/>
      <c r="S88" s="474"/>
    </row>
    <row r="89" spans="1:19" ht="13.2" x14ac:dyDescent="0.25">
      <c r="A89" s="171" t="s">
        <v>3811</v>
      </c>
      <c r="B89" s="170" t="s">
        <v>3791</v>
      </c>
      <c r="C89" s="528">
        <v>558</v>
      </c>
      <c r="D89" s="154" t="s">
        <v>26</v>
      </c>
      <c r="E89" s="167" t="s">
        <v>3812</v>
      </c>
      <c r="F89" s="185" t="s">
        <v>135</v>
      </c>
      <c r="G89" s="299" t="s">
        <v>136</v>
      </c>
      <c r="H89" s="153" t="s">
        <v>1347</v>
      </c>
      <c r="I89" s="151" t="s">
        <v>44</v>
      </c>
      <c r="J89" s="151" t="s">
        <v>71</v>
      </c>
      <c r="K89" s="179">
        <v>40</v>
      </c>
      <c r="L89" s="182">
        <v>43472</v>
      </c>
      <c r="M89" s="226"/>
      <c r="N89" s="161"/>
      <c r="O89" s="153" t="s">
        <v>3813</v>
      </c>
      <c r="P89" s="179">
        <v>1332</v>
      </c>
      <c r="Q89" s="182">
        <v>45961</v>
      </c>
      <c r="R89" s="138"/>
      <c r="S89" s="474"/>
    </row>
    <row r="90" spans="1:19" ht="13.8" x14ac:dyDescent="0.3">
      <c r="A90" s="141"/>
      <c r="B90" s="140"/>
      <c r="C90" s="513"/>
      <c r="D90" s="126"/>
      <c r="E90" s="130" t="s">
        <v>3812</v>
      </c>
      <c r="F90" s="184" t="s">
        <v>76</v>
      </c>
      <c r="G90" s="360" t="s">
        <v>77</v>
      </c>
      <c r="H90" s="581" t="s">
        <v>3813</v>
      </c>
      <c r="I90" s="205" t="s">
        <v>1595</v>
      </c>
      <c r="J90" s="205" t="s">
        <v>71</v>
      </c>
      <c r="K90" s="317">
        <v>1331</v>
      </c>
      <c r="L90" s="286">
        <v>45961</v>
      </c>
      <c r="M90" s="403"/>
      <c r="N90" s="146"/>
      <c r="O90" s="148"/>
      <c r="P90" s="317"/>
      <c r="Q90" s="286"/>
      <c r="R90" s="138"/>
      <c r="S90" s="474"/>
    </row>
    <row r="91" spans="1:19" ht="13.2" x14ac:dyDescent="0.25">
      <c r="A91" s="171" t="s">
        <v>3814</v>
      </c>
      <c r="B91" s="170" t="s">
        <v>3815</v>
      </c>
      <c r="C91" s="528">
        <v>559</v>
      </c>
      <c r="D91" s="154" t="s">
        <v>26</v>
      </c>
      <c r="E91" s="167" t="s">
        <v>3816</v>
      </c>
      <c r="F91" s="185" t="s">
        <v>135</v>
      </c>
      <c r="G91" s="299" t="s">
        <v>136</v>
      </c>
      <c r="H91" s="153" t="s">
        <v>1486</v>
      </c>
      <c r="I91" s="151" t="s">
        <v>44</v>
      </c>
      <c r="J91" s="151" t="s">
        <v>45</v>
      </c>
      <c r="K91" s="179">
        <v>42</v>
      </c>
      <c r="L91" s="182">
        <v>43472</v>
      </c>
      <c r="M91" s="226"/>
      <c r="N91" s="161"/>
      <c r="O91" s="153" t="s">
        <v>3817</v>
      </c>
      <c r="P91" s="179">
        <v>278</v>
      </c>
      <c r="Q91" s="182">
        <v>43906</v>
      </c>
      <c r="R91" s="138"/>
      <c r="S91" s="474"/>
    </row>
    <row r="92" spans="1:19" ht="13.2" x14ac:dyDescent="0.25">
      <c r="A92" s="141"/>
      <c r="B92" s="140"/>
      <c r="C92" s="513"/>
      <c r="D92" s="126"/>
      <c r="E92" s="130" t="s">
        <v>3816</v>
      </c>
      <c r="F92" s="184" t="s">
        <v>76</v>
      </c>
      <c r="G92" s="360" t="s">
        <v>77</v>
      </c>
      <c r="H92" s="148" t="s">
        <v>3817</v>
      </c>
      <c r="I92" s="205" t="s">
        <v>44</v>
      </c>
      <c r="J92" s="205" t="s">
        <v>71</v>
      </c>
      <c r="K92" s="317">
        <v>277</v>
      </c>
      <c r="L92" s="286">
        <v>43906</v>
      </c>
      <c r="M92" s="403"/>
      <c r="N92" s="146"/>
      <c r="O92" s="148"/>
      <c r="P92" s="317"/>
      <c r="Q92" s="286"/>
      <c r="R92" s="138"/>
      <c r="S92" s="474"/>
    </row>
    <row r="93" spans="1:19" ht="13.2" x14ac:dyDescent="0.25">
      <c r="A93" s="171" t="s">
        <v>3818</v>
      </c>
      <c r="B93" s="170" t="s">
        <v>3819</v>
      </c>
      <c r="C93" s="528">
        <v>560</v>
      </c>
      <c r="D93" s="154" t="s">
        <v>26</v>
      </c>
      <c r="E93" s="167" t="s">
        <v>3820</v>
      </c>
      <c r="F93" s="185" t="s">
        <v>135</v>
      </c>
      <c r="G93" s="299" t="s">
        <v>136</v>
      </c>
      <c r="H93" s="546" t="s">
        <v>1401</v>
      </c>
      <c r="I93" s="151" t="s">
        <v>1595</v>
      </c>
      <c r="J93" s="151" t="s">
        <v>71</v>
      </c>
      <c r="K93" s="179">
        <v>704</v>
      </c>
      <c r="L93" s="182">
        <v>45807</v>
      </c>
      <c r="M93" s="226"/>
      <c r="N93" s="161"/>
      <c r="O93" s="153" t="s">
        <v>3821</v>
      </c>
      <c r="P93" s="179">
        <v>707</v>
      </c>
      <c r="Q93" s="182">
        <v>45807</v>
      </c>
      <c r="R93" s="138"/>
      <c r="S93" s="474"/>
    </row>
    <row r="94" spans="1:19" ht="13.2" x14ac:dyDescent="0.25">
      <c r="A94" s="141"/>
      <c r="B94" s="140"/>
      <c r="C94" s="513"/>
      <c r="D94" s="126"/>
      <c r="E94" s="130" t="s">
        <v>3820</v>
      </c>
      <c r="F94" s="184" t="s">
        <v>76</v>
      </c>
      <c r="G94" s="360" t="s">
        <v>77</v>
      </c>
      <c r="H94" s="148" t="s">
        <v>3821</v>
      </c>
      <c r="I94" s="205" t="s">
        <v>44</v>
      </c>
      <c r="J94" s="126" t="s">
        <v>80</v>
      </c>
      <c r="K94" s="317">
        <v>1443</v>
      </c>
      <c r="L94" s="286">
        <v>45608</v>
      </c>
      <c r="M94" s="403"/>
      <c r="N94" s="146"/>
      <c r="O94" s="148"/>
      <c r="P94" s="317"/>
      <c r="Q94" s="286"/>
      <c r="R94" s="138"/>
      <c r="S94" s="474"/>
    </row>
    <row r="95" spans="1:19" ht="13.2" x14ac:dyDescent="0.25">
      <c r="A95" s="171" t="s">
        <v>3822</v>
      </c>
      <c r="B95" s="150" t="s">
        <v>3823</v>
      </c>
      <c r="C95" s="530">
        <v>418</v>
      </c>
      <c r="D95" s="151" t="s">
        <v>26</v>
      </c>
      <c r="E95" s="151" t="s">
        <v>3824</v>
      </c>
      <c r="F95" s="153" t="s">
        <v>97</v>
      </c>
      <c r="G95" s="299" t="s">
        <v>225</v>
      </c>
      <c r="H95" s="185" t="s">
        <v>3825</v>
      </c>
      <c r="I95" s="151" t="s">
        <v>3709</v>
      </c>
      <c r="J95" s="151" t="s">
        <v>401</v>
      </c>
      <c r="K95" s="179">
        <v>1229</v>
      </c>
      <c r="L95" s="182">
        <v>45937</v>
      </c>
      <c r="M95" s="368"/>
      <c r="N95" s="367"/>
      <c r="O95" s="153" t="s">
        <v>3826</v>
      </c>
      <c r="P95" s="179">
        <v>216</v>
      </c>
      <c r="Q95" s="182">
        <v>45695</v>
      </c>
      <c r="R95" s="162"/>
      <c r="S95" s="475"/>
    </row>
    <row r="96" spans="1:19" ht="13.2" x14ac:dyDescent="0.25">
      <c r="A96" s="136"/>
      <c r="B96" s="125"/>
      <c r="C96" s="183"/>
      <c r="D96" s="205" t="s">
        <v>26</v>
      </c>
      <c r="E96" s="205" t="s">
        <v>3824</v>
      </c>
      <c r="F96" s="148" t="s">
        <v>107</v>
      </c>
      <c r="G96" s="360" t="s">
        <v>98</v>
      </c>
      <c r="H96" s="186" t="s">
        <v>2714</v>
      </c>
      <c r="I96" s="205" t="s">
        <v>44</v>
      </c>
      <c r="J96" s="205" t="s">
        <v>45</v>
      </c>
      <c r="K96" s="322">
        <v>384</v>
      </c>
      <c r="L96" s="382">
        <v>43959</v>
      </c>
      <c r="M96" s="404" t="s">
        <v>111</v>
      </c>
      <c r="N96" s="405"/>
      <c r="O96" s="148"/>
      <c r="P96" s="317"/>
      <c r="Q96" s="286"/>
      <c r="R96" s="128"/>
      <c r="S96" s="474"/>
    </row>
    <row r="97" spans="1:19" ht="13.2" x14ac:dyDescent="0.25">
      <c r="A97" s="136"/>
      <c r="B97" s="450"/>
      <c r="C97" s="515"/>
      <c r="D97" s="440" t="s">
        <v>26</v>
      </c>
      <c r="E97" s="440" t="s">
        <v>3824</v>
      </c>
      <c r="F97" s="439" t="s">
        <v>107</v>
      </c>
      <c r="G97" s="438" t="s">
        <v>98</v>
      </c>
      <c r="H97" s="547" t="s">
        <v>3827</v>
      </c>
      <c r="I97" s="205" t="s">
        <v>3709</v>
      </c>
      <c r="J97" s="147" t="s">
        <v>401</v>
      </c>
      <c r="K97" s="462">
        <v>1424</v>
      </c>
      <c r="L97" s="463">
        <v>45620</v>
      </c>
      <c r="M97" s="464"/>
      <c r="N97" s="465"/>
      <c r="O97" s="439"/>
      <c r="P97" s="441"/>
      <c r="Q97" s="442"/>
      <c r="R97" s="128"/>
      <c r="S97" s="474"/>
    </row>
    <row r="98" spans="1:19" ht="13.2" x14ac:dyDescent="0.25">
      <c r="A98" s="160" t="s">
        <v>3828</v>
      </c>
      <c r="B98" s="150" t="s">
        <v>3829</v>
      </c>
      <c r="C98" s="530">
        <v>490</v>
      </c>
      <c r="D98" s="151" t="s">
        <v>26</v>
      </c>
      <c r="E98" s="151" t="s">
        <v>3830</v>
      </c>
      <c r="F98" s="153" t="s">
        <v>135</v>
      </c>
      <c r="G98" s="523" t="s">
        <v>136</v>
      </c>
      <c r="H98" s="524" t="s">
        <v>1096</v>
      </c>
      <c r="I98" s="177" t="s">
        <v>44</v>
      </c>
      <c r="J98" s="151" t="s">
        <v>281</v>
      </c>
      <c r="K98" s="179">
        <v>1243</v>
      </c>
      <c r="L98" s="182">
        <v>45229</v>
      </c>
      <c r="M98" s="226"/>
      <c r="N98" s="161"/>
      <c r="O98" s="153" t="s">
        <v>3831</v>
      </c>
      <c r="P98" s="179">
        <v>567</v>
      </c>
      <c r="Q98" s="182">
        <v>45425</v>
      </c>
      <c r="R98" s="466"/>
      <c r="S98" s="475"/>
    </row>
    <row r="99" spans="1:19" ht="13.2" x14ac:dyDescent="0.25">
      <c r="A99" s="474"/>
      <c r="B99" s="125"/>
      <c r="C99" s="203"/>
      <c r="D99" s="147" t="s">
        <v>26</v>
      </c>
      <c r="E99" s="147" t="s">
        <v>3830</v>
      </c>
      <c r="F99" s="326" t="s">
        <v>84</v>
      </c>
      <c r="G99" s="446" t="s">
        <v>77</v>
      </c>
      <c r="H99" s="326" t="s">
        <v>3831</v>
      </c>
      <c r="I99" s="147" t="s">
        <v>44</v>
      </c>
      <c r="J99" s="147" t="s">
        <v>71</v>
      </c>
      <c r="K99" s="467">
        <v>170</v>
      </c>
      <c r="L99" s="468">
        <v>44279</v>
      </c>
      <c r="M99" s="469" t="s">
        <v>3726</v>
      </c>
      <c r="N99" s="470"/>
      <c r="O99" s="326"/>
      <c r="P99" s="447"/>
      <c r="Q99" s="448"/>
      <c r="R99" s="128"/>
      <c r="S99" s="474"/>
    </row>
    <row r="100" spans="1:19" ht="13.2" x14ac:dyDescent="0.25">
      <c r="A100" s="324"/>
      <c r="B100" s="325"/>
      <c r="C100" s="203"/>
      <c r="D100" s="147" t="s">
        <v>26</v>
      </c>
      <c r="E100" s="147" t="s">
        <v>3830</v>
      </c>
      <c r="F100" s="326" t="s">
        <v>84</v>
      </c>
      <c r="G100" s="446" t="s">
        <v>77</v>
      </c>
      <c r="H100" s="326" t="s">
        <v>3832</v>
      </c>
      <c r="I100" s="205" t="s">
        <v>44</v>
      </c>
      <c r="J100" s="147" t="s">
        <v>71</v>
      </c>
      <c r="K100" s="467">
        <v>1395</v>
      </c>
      <c r="L100" s="468">
        <v>45597</v>
      </c>
      <c r="M100" s="469"/>
      <c r="N100" s="470"/>
      <c r="O100" s="326"/>
      <c r="P100" s="447"/>
      <c r="Q100" s="448"/>
      <c r="R100" s="128"/>
      <c r="S100" s="474"/>
    </row>
    <row r="101" spans="1:19" ht="13.2" x14ac:dyDescent="0.25">
      <c r="A101" s="136"/>
      <c r="B101" s="125"/>
      <c r="C101" s="183"/>
      <c r="D101" s="205" t="s">
        <v>26</v>
      </c>
      <c r="E101" s="205" t="s">
        <v>3830</v>
      </c>
      <c r="F101" s="148" t="s">
        <v>76</v>
      </c>
      <c r="G101" s="360" t="s">
        <v>77</v>
      </c>
      <c r="H101" s="482" t="s">
        <v>2594</v>
      </c>
      <c r="I101" s="205" t="s">
        <v>1682</v>
      </c>
      <c r="J101" s="126" t="s">
        <v>3833</v>
      </c>
      <c r="K101" s="322">
        <v>494</v>
      </c>
      <c r="L101" s="382">
        <v>45762</v>
      </c>
      <c r="M101" s="404"/>
      <c r="N101" s="405"/>
      <c r="O101" s="148"/>
      <c r="P101" s="317"/>
      <c r="Q101" s="286"/>
      <c r="R101" s="128"/>
      <c r="S101" s="474"/>
    </row>
    <row r="102" spans="1:19" ht="13.2" x14ac:dyDescent="0.25">
      <c r="A102" s="136"/>
      <c r="B102" s="125"/>
      <c r="C102" s="183"/>
      <c r="D102" s="205" t="s">
        <v>26</v>
      </c>
      <c r="E102" s="205" t="s">
        <v>3830</v>
      </c>
      <c r="F102" s="148" t="s">
        <v>76</v>
      </c>
      <c r="G102" s="360" t="s">
        <v>77</v>
      </c>
      <c r="H102" s="545" t="s">
        <v>3834</v>
      </c>
      <c r="I102" s="205" t="s">
        <v>44</v>
      </c>
      <c r="J102" s="205" t="s">
        <v>80</v>
      </c>
      <c r="K102" s="317">
        <v>1068</v>
      </c>
      <c r="L102" s="286">
        <v>45525</v>
      </c>
      <c r="M102" s="403"/>
      <c r="N102" s="146"/>
      <c r="O102" s="148"/>
      <c r="P102" s="317"/>
      <c r="Q102" s="286"/>
      <c r="R102" s="128"/>
      <c r="S102" s="474"/>
    </row>
    <row r="103" spans="1:19" ht="22.8" x14ac:dyDescent="0.25">
      <c r="A103" s="149" t="s">
        <v>3835</v>
      </c>
      <c r="B103" s="150" t="s">
        <v>3836</v>
      </c>
      <c r="C103" s="530">
        <v>491</v>
      </c>
      <c r="D103" s="151" t="s">
        <v>26</v>
      </c>
      <c r="E103" s="151" t="s">
        <v>3837</v>
      </c>
      <c r="F103" s="153" t="s">
        <v>135</v>
      </c>
      <c r="G103" s="299" t="s">
        <v>136</v>
      </c>
      <c r="H103" s="153" t="s">
        <v>1100</v>
      </c>
      <c r="I103" s="151" t="s">
        <v>44</v>
      </c>
      <c r="J103" s="151" t="s">
        <v>45</v>
      </c>
      <c r="K103" s="156">
        <v>436</v>
      </c>
      <c r="L103" s="182">
        <v>44732</v>
      </c>
      <c r="M103" s="226"/>
      <c r="N103" s="161"/>
      <c r="O103" s="161" t="s">
        <v>3838</v>
      </c>
      <c r="P103" s="179">
        <v>1360</v>
      </c>
      <c r="Q103" s="182">
        <v>45254</v>
      </c>
      <c r="R103" s="157"/>
      <c r="S103" s="475"/>
    </row>
    <row r="104" spans="1:19" ht="13.2" x14ac:dyDescent="0.25">
      <c r="A104" s="206"/>
      <c r="B104" s="125"/>
      <c r="C104" s="183"/>
      <c r="D104" s="205" t="s">
        <v>26</v>
      </c>
      <c r="E104" s="205" t="s">
        <v>3837</v>
      </c>
      <c r="F104" s="148" t="s">
        <v>84</v>
      </c>
      <c r="G104" s="360" t="s">
        <v>77</v>
      </c>
      <c r="H104" s="184" t="s">
        <v>3838</v>
      </c>
      <c r="I104" s="205" t="s">
        <v>44</v>
      </c>
      <c r="J104" s="205" t="s">
        <v>3839</v>
      </c>
      <c r="K104" s="388">
        <v>1359</v>
      </c>
      <c r="L104" s="394">
        <v>45254</v>
      </c>
      <c r="M104" s="406"/>
      <c r="N104" s="145"/>
      <c r="O104" s="249"/>
      <c r="P104" s="388"/>
      <c r="Q104" s="394"/>
      <c r="R104" s="209"/>
      <c r="S104" s="476"/>
    </row>
    <row r="105" spans="1:19" ht="13.2" x14ac:dyDescent="0.25">
      <c r="A105" s="136"/>
      <c r="B105" s="125"/>
      <c r="C105" s="183"/>
      <c r="D105" s="205" t="s">
        <v>26</v>
      </c>
      <c r="E105" s="205" t="s">
        <v>3837</v>
      </c>
      <c r="F105" s="148" t="s">
        <v>375</v>
      </c>
      <c r="G105" s="360" t="s">
        <v>77</v>
      </c>
      <c r="H105" s="184" t="s">
        <v>3840</v>
      </c>
      <c r="I105" s="205" t="s">
        <v>44</v>
      </c>
      <c r="J105" s="205" t="s">
        <v>80</v>
      </c>
      <c r="K105" s="322">
        <v>493</v>
      </c>
      <c r="L105" s="382">
        <v>44467</v>
      </c>
      <c r="M105" s="404"/>
      <c r="N105" s="405"/>
      <c r="O105" s="148"/>
      <c r="P105" s="317"/>
      <c r="Q105" s="286"/>
      <c r="R105" s="128"/>
      <c r="S105" s="474"/>
    </row>
    <row r="106" spans="1:19" ht="13.2" x14ac:dyDescent="0.25">
      <c r="A106" s="136"/>
      <c r="B106" s="125"/>
      <c r="C106" s="183"/>
      <c r="D106" s="205" t="s">
        <v>26</v>
      </c>
      <c r="E106" s="205" t="s">
        <v>3837</v>
      </c>
      <c r="F106" s="148" t="s">
        <v>76</v>
      </c>
      <c r="G106" s="360" t="s">
        <v>77</v>
      </c>
      <c r="H106" s="184" t="s">
        <v>1073</v>
      </c>
      <c r="I106" s="205" t="s">
        <v>1595</v>
      </c>
      <c r="J106" s="205" t="s">
        <v>71</v>
      </c>
      <c r="K106" s="322">
        <v>345</v>
      </c>
      <c r="L106" s="382">
        <v>45723</v>
      </c>
      <c r="M106" s="404"/>
      <c r="N106" s="405"/>
      <c r="O106" s="148"/>
      <c r="P106" s="317"/>
      <c r="Q106" s="286"/>
      <c r="R106" s="128"/>
      <c r="S106" s="474"/>
    </row>
    <row r="107" spans="1:19" ht="13.2" x14ac:dyDescent="0.25">
      <c r="A107" s="136"/>
      <c r="B107" s="125"/>
      <c r="C107" s="183"/>
      <c r="D107" s="205" t="s">
        <v>26</v>
      </c>
      <c r="E107" s="205" t="s">
        <v>3837</v>
      </c>
      <c r="F107" s="148" t="s">
        <v>76</v>
      </c>
      <c r="G107" s="360" t="s">
        <v>77</v>
      </c>
      <c r="H107" s="184" t="s">
        <v>1693</v>
      </c>
      <c r="I107" s="205" t="s">
        <v>44</v>
      </c>
      <c r="J107" s="205" t="s">
        <v>80</v>
      </c>
      <c r="K107" s="322">
        <v>251</v>
      </c>
      <c r="L107" s="382">
        <v>45002</v>
      </c>
      <c r="M107" s="404"/>
      <c r="N107" s="405"/>
      <c r="O107" s="148"/>
      <c r="P107" s="317"/>
      <c r="Q107" s="286"/>
      <c r="R107" s="128"/>
      <c r="S107" s="474"/>
    </row>
    <row r="108" spans="1:19" ht="22.8" x14ac:dyDescent="0.25">
      <c r="A108" s="149" t="s">
        <v>3841</v>
      </c>
      <c r="B108" s="251" t="s">
        <v>3842</v>
      </c>
      <c r="C108" s="531">
        <v>537</v>
      </c>
      <c r="D108" s="151" t="s">
        <v>26</v>
      </c>
      <c r="E108" s="151" t="s">
        <v>3843</v>
      </c>
      <c r="F108" s="153" t="s">
        <v>135</v>
      </c>
      <c r="G108" s="299" t="s">
        <v>136</v>
      </c>
      <c r="H108" s="153" t="s">
        <v>3844</v>
      </c>
      <c r="I108" s="151" t="s">
        <v>1595</v>
      </c>
      <c r="J108" s="151" t="s">
        <v>281</v>
      </c>
      <c r="K108" s="179">
        <v>1493</v>
      </c>
      <c r="L108" s="182">
        <v>46013</v>
      </c>
      <c r="M108" s="226"/>
      <c r="N108" s="161"/>
      <c r="O108" s="153" t="s">
        <v>1086</v>
      </c>
      <c r="P108" s="179">
        <v>1412</v>
      </c>
      <c r="Q108" s="182">
        <v>45279</v>
      </c>
      <c r="R108" s="157"/>
      <c r="S108" s="475"/>
    </row>
    <row r="109" spans="1:19" ht="13.2" x14ac:dyDescent="0.25">
      <c r="A109" s="136"/>
      <c r="B109" s="125"/>
      <c r="C109" s="183"/>
      <c r="D109" s="205" t="s">
        <v>26</v>
      </c>
      <c r="E109" s="205" t="s">
        <v>3843</v>
      </c>
      <c r="F109" s="148" t="s">
        <v>84</v>
      </c>
      <c r="G109" s="360" t="s">
        <v>77</v>
      </c>
      <c r="H109" s="148" t="s">
        <v>1086</v>
      </c>
      <c r="I109" s="205" t="s">
        <v>44</v>
      </c>
      <c r="J109" s="205" t="s">
        <v>281</v>
      </c>
      <c r="K109" s="322">
        <v>375</v>
      </c>
      <c r="L109" s="382">
        <v>45390</v>
      </c>
      <c r="M109" s="404"/>
      <c r="N109" s="405"/>
      <c r="O109" s="148"/>
      <c r="P109" s="317"/>
      <c r="Q109" s="286"/>
      <c r="R109" s="128"/>
      <c r="S109" s="474"/>
    </row>
    <row r="110" spans="1:19" ht="13.2" x14ac:dyDescent="0.25">
      <c r="A110" s="136"/>
      <c r="B110" s="125"/>
      <c r="C110" s="183"/>
      <c r="D110" s="205" t="s">
        <v>26</v>
      </c>
      <c r="E110" s="205" t="s">
        <v>3843</v>
      </c>
      <c r="F110" s="148" t="s">
        <v>84</v>
      </c>
      <c r="G110" s="360" t="s">
        <v>77</v>
      </c>
      <c r="H110" s="545" t="s">
        <v>3845</v>
      </c>
      <c r="I110" s="541" t="s">
        <v>1595</v>
      </c>
      <c r="J110" s="539" t="s">
        <v>71</v>
      </c>
      <c r="K110" s="322">
        <v>1533</v>
      </c>
      <c r="L110" s="382">
        <v>45629</v>
      </c>
      <c r="M110" s="404"/>
      <c r="N110" s="405"/>
      <c r="O110" s="148"/>
      <c r="P110" s="317"/>
      <c r="Q110" s="286"/>
      <c r="R110" s="128"/>
      <c r="S110" s="474"/>
    </row>
    <row r="111" spans="1:19" ht="13.2" x14ac:dyDescent="0.25">
      <c r="A111" s="136"/>
      <c r="B111" s="125"/>
      <c r="C111" s="183"/>
      <c r="D111" s="205" t="s">
        <v>26</v>
      </c>
      <c r="E111" s="205" t="s">
        <v>3843</v>
      </c>
      <c r="F111" s="148" t="s">
        <v>375</v>
      </c>
      <c r="G111" s="360" t="s">
        <v>77</v>
      </c>
      <c r="H111" s="148" t="s">
        <v>3846</v>
      </c>
      <c r="I111" s="205" t="s">
        <v>44</v>
      </c>
      <c r="J111" s="205" t="s">
        <v>71</v>
      </c>
      <c r="K111" s="322">
        <v>1245</v>
      </c>
      <c r="L111" s="382">
        <v>45229</v>
      </c>
      <c r="M111" s="404"/>
      <c r="N111" s="405"/>
      <c r="O111" s="148"/>
      <c r="P111" s="317"/>
      <c r="Q111" s="286"/>
      <c r="R111" s="128"/>
      <c r="S111" s="474"/>
    </row>
    <row r="112" spans="1:19" ht="13.2" x14ac:dyDescent="0.25">
      <c r="A112" s="149" t="s">
        <v>88</v>
      </c>
      <c r="B112" s="251" t="s">
        <v>363</v>
      </c>
      <c r="C112" s="531">
        <v>5</v>
      </c>
      <c r="D112" s="151" t="s">
        <v>26</v>
      </c>
      <c r="E112" s="151" t="s">
        <v>364</v>
      </c>
      <c r="F112" s="153" t="s">
        <v>91</v>
      </c>
      <c r="G112" s="299" t="s">
        <v>365</v>
      </c>
      <c r="H112" s="153" t="s">
        <v>3847</v>
      </c>
      <c r="I112" s="151" t="s">
        <v>3848</v>
      </c>
      <c r="J112" s="151" t="s">
        <v>3849</v>
      </c>
      <c r="K112" s="179">
        <v>711</v>
      </c>
      <c r="L112" s="182">
        <v>45820</v>
      </c>
      <c r="M112" s="226"/>
      <c r="N112" s="161"/>
      <c r="O112" s="153" t="s">
        <v>3850</v>
      </c>
      <c r="P112" s="179">
        <v>1303</v>
      </c>
      <c r="Q112" s="182">
        <v>45954</v>
      </c>
      <c r="R112" s="157"/>
      <c r="S112" s="475"/>
    </row>
    <row r="113" spans="1:19" ht="13.2" x14ac:dyDescent="0.25">
      <c r="A113" s="133"/>
      <c r="B113" s="125"/>
      <c r="C113" s="183"/>
      <c r="D113" s="205" t="s">
        <v>26</v>
      </c>
      <c r="E113" s="205" t="s">
        <v>364</v>
      </c>
      <c r="F113" s="148" t="s">
        <v>107</v>
      </c>
      <c r="G113" s="360" t="s">
        <v>98</v>
      </c>
      <c r="H113" s="148" t="s">
        <v>421</v>
      </c>
      <c r="I113" s="205" t="s">
        <v>44</v>
      </c>
      <c r="J113" s="205" t="s">
        <v>45</v>
      </c>
      <c r="K113" s="317">
        <v>903</v>
      </c>
      <c r="L113" s="286">
        <v>42474</v>
      </c>
      <c r="M113" s="403"/>
      <c r="N113" s="146"/>
      <c r="O113" s="148"/>
      <c r="P113" s="317"/>
      <c r="Q113" s="286"/>
      <c r="R113" s="138"/>
      <c r="S113" s="474"/>
    </row>
    <row r="114" spans="1:19" ht="22.8" x14ac:dyDescent="0.25">
      <c r="A114" s="133"/>
      <c r="B114" s="125"/>
      <c r="C114" s="183"/>
      <c r="D114" s="205" t="s">
        <v>26</v>
      </c>
      <c r="E114" s="205" t="s">
        <v>364</v>
      </c>
      <c r="F114" s="148" t="s">
        <v>84</v>
      </c>
      <c r="G114" s="360" t="s">
        <v>77</v>
      </c>
      <c r="H114" s="148" t="s">
        <v>3851</v>
      </c>
      <c r="I114" s="493" t="s">
        <v>1682</v>
      </c>
      <c r="J114" s="556" t="s">
        <v>3720</v>
      </c>
      <c r="K114" s="557">
        <v>1227</v>
      </c>
      <c r="L114" s="501">
        <v>45937</v>
      </c>
      <c r="M114" s="489" t="s">
        <v>47</v>
      </c>
      <c r="N114" s="489" t="s">
        <v>420</v>
      </c>
      <c r="O114" s="148"/>
      <c r="P114" s="317"/>
      <c r="Q114" s="286"/>
      <c r="R114" s="138"/>
      <c r="S114" s="474"/>
    </row>
    <row r="115" spans="1:19" ht="13.2" x14ac:dyDescent="0.25">
      <c r="A115" s="133"/>
      <c r="B115" s="125"/>
      <c r="C115" s="183"/>
      <c r="D115" s="205" t="s">
        <v>26</v>
      </c>
      <c r="E115" s="205" t="s">
        <v>364</v>
      </c>
      <c r="F115" s="184" t="s">
        <v>102</v>
      </c>
      <c r="G115" s="360" t="s">
        <v>98</v>
      </c>
      <c r="H115" s="148" t="s">
        <v>390</v>
      </c>
      <c r="I115" s="205" t="s">
        <v>32</v>
      </c>
      <c r="J115" s="205" t="s">
        <v>33</v>
      </c>
      <c r="K115" s="317">
        <v>1095</v>
      </c>
      <c r="L115" s="286">
        <v>43621</v>
      </c>
      <c r="M115" s="403"/>
      <c r="N115" s="146"/>
      <c r="O115" s="148"/>
      <c r="P115" s="317"/>
      <c r="Q115" s="286"/>
      <c r="R115" s="138"/>
      <c r="S115" s="474"/>
    </row>
    <row r="116" spans="1:19" ht="13.2" x14ac:dyDescent="0.25">
      <c r="A116" s="133"/>
      <c r="B116" s="125"/>
      <c r="C116" s="183"/>
      <c r="D116" s="205" t="s">
        <v>26</v>
      </c>
      <c r="E116" s="205" t="s">
        <v>364</v>
      </c>
      <c r="F116" s="184" t="s">
        <v>375</v>
      </c>
      <c r="G116" s="360" t="s">
        <v>77</v>
      </c>
      <c r="H116" s="148" t="s">
        <v>385</v>
      </c>
      <c r="I116" s="205" t="s">
        <v>44</v>
      </c>
      <c r="J116" s="205" t="s">
        <v>153</v>
      </c>
      <c r="K116" s="317">
        <v>1096</v>
      </c>
      <c r="L116" s="286">
        <v>43621</v>
      </c>
      <c r="M116" s="403"/>
      <c r="N116" s="146"/>
      <c r="O116" s="148"/>
      <c r="P116" s="317"/>
      <c r="Q116" s="286"/>
      <c r="R116" s="138"/>
      <c r="S116" s="474"/>
    </row>
    <row r="117" spans="1:19" ht="13.2" x14ac:dyDescent="0.25">
      <c r="A117" s="133"/>
      <c r="B117" s="125"/>
      <c r="C117" s="183"/>
      <c r="D117" s="205" t="s">
        <v>26</v>
      </c>
      <c r="E117" s="205" t="s">
        <v>364</v>
      </c>
      <c r="F117" s="184" t="s">
        <v>375</v>
      </c>
      <c r="G117" s="360" t="s">
        <v>77</v>
      </c>
      <c r="H117" s="184" t="s">
        <v>2584</v>
      </c>
      <c r="I117" s="205" t="s">
        <v>44</v>
      </c>
      <c r="J117" s="205" t="s">
        <v>45</v>
      </c>
      <c r="K117" s="317">
        <v>1303</v>
      </c>
      <c r="L117" s="286">
        <v>43669</v>
      </c>
      <c r="M117" s="403"/>
      <c r="N117" s="146"/>
      <c r="O117" s="148"/>
      <c r="P117" s="317"/>
      <c r="Q117" s="286"/>
      <c r="R117" s="138"/>
      <c r="S117" s="474"/>
    </row>
    <row r="118" spans="1:19" ht="13.2" x14ac:dyDescent="0.25">
      <c r="A118" s="133"/>
      <c r="B118" s="125"/>
      <c r="C118" s="183"/>
      <c r="D118" s="205" t="s">
        <v>26</v>
      </c>
      <c r="E118" s="205" t="s">
        <v>364</v>
      </c>
      <c r="F118" s="184" t="s">
        <v>375</v>
      </c>
      <c r="G118" s="360" t="s">
        <v>77</v>
      </c>
      <c r="H118" s="148" t="s">
        <v>3852</v>
      </c>
      <c r="I118" s="205" t="s">
        <v>44</v>
      </c>
      <c r="J118" s="126" t="s">
        <v>80</v>
      </c>
      <c r="K118" s="317">
        <v>339</v>
      </c>
      <c r="L118" s="286">
        <v>43514</v>
      </c>
      <c r="M118" s="403"/>
      <c r="N118" s="146"/>
      <c r="O118" s="148"/>
      <c r="P118" s="317"/>
      <c r="Q118" s="286"/>
      <c r="R118" s="138"/>
      <c r="S118" s="474"/>
    </row>
    <row r="119" spans="1:19" ht="22.8" x14ac:dyDescent="0.25">
      <c r="A119" s="133"/>
      <c r="B119" s="125"/>
      <c r="C119" s="183"/>
      <c r="D119" s="205" t="s">
        <v>26</v>
      </c>
      <c r="E119" s="205" t="s">
        <v>364</v>
      </c>
      <c r="F119" s="148" t="s">
        <v>375</v>
      </c>
      <c r="G119" s="360" t="s">
        <v>77</v>
      </c>
      <c r="H119" s="148" t="s">
        <v>416</v>
      </c>
      <c r="I119" s="493" t="s">
        <v>372</v>
      </c>
      <c r="J119" s="556" t="s">
        <v>373</v>
      </c>
      <c r="K119" s="557">
        <v>1657</v>
      </c>
      <c r="L119" s="501">
        <v>45659</v>
      </c>
      <c r="M119" s="489" t="s">
        <v>47</v>
      </c>
      <c r="N119" s="489" t="s">
        <v>420</v>
      </c>
      <c r="O119" s="148"/>
      <c r="P119" s="317"/>
      <c r="Q119" s="286"/>
      <c r="R119" s="138"/>
      <c r="S119" s="474"/>
    </row>
    <row r="120" spans="1:19" ht="13.2" x14ac:dyDescent="0.25">
      <c r="A120" s="133"/>
      <c r="B120" s="125"/>
      <c r="C120" s="183"/>
      <c r="D120" s="205" t="s">
        <v>26</v>
      </c>
      <c r="E120" s="205" t="s">
        <v>364</v>
      </c>
      <c r="F120" s="184" t="s">
        <v>76</v>
      </c>
      <c r="G120" s="362" t="s">
        <v>77</v>
      </c>
      <c r="H120" s="148" t="s">
        <v>409</v>
      </c>
      <c r="I120" s="205" t="s">
        <v>372</v>
      </c>
      <c r="J120" s="205" t="s">
        <v>373</v>
      </c>
      <c r="K120" s="317">
        <v>776</v>
      </c>
      <c r="L120" s="286">
        <v>44200</v>
      </c>
      <c r="M120" s="403" t="s">
        <v>272</v>
      </c>
      <c r="N120" s="146"/>
      <c r="O120" s="148"/>
      <c r="P120" s="317"/>
      <c r="Q120" s="286"/>
      <c r="R120" s="138"/>
      <c r="S120" s="474"/>
    </row>
    <row r="121" spans="1:19" ht="13.2" x14ac:dyDescent="0.25">
      <c r="A121" s="133"/>
      <c r="B121" s="125"/>
      <c r="C121" s="183"/>
      <c r="D121" s="205" t="s">
        <v>26</v>
      </c>
      <c r="E121" s="205" t="s">
        <v>364</v>
      </c>
      <c r="F121" s="184" t="s">
        <v>76</v>
      </c>
      <c r="G121" s="362" t="s">
        <v>77</v>
      </c>
      <c r="H121" s="148" t="s">
        <v>387</v>
      </c>
      <c r="I121" s="196" t="s">
        <v>44</v>
      </c>
      <c r="J121" s="196" t="s">
        <v>389</v>
      </c>
      <c r="K121" s="317">
        <v>777</v>
      </c>
      <c r="L121" s="286">
        <v>44200</v>
      </c>
      <c r="M121" s="403"/>
      <c r="N121" s="146"/>
      <c r="O121" s="148"/>
      <c r="P121" s="317"/>
      <c r="Q121" s="286"/>
      <c r="R121" s="138"/>
      <c r="S121" s="474"/>
    </row>
    <row r="122" spans="1:19" ht="13.2" x14ac:dyDescent="0.25">
      <c r="A122" s="133"/>
      <c r="B122" s="125"/>
      <c r="C122" s="183"/>
      <c r="D122" s="205" t="s">
        <v>26</v>
      </c>
      <c r="E122" s="205" t="s">
        <v>364</v>
      </c>
      <c r="F122" s="184" t="s">
        <v>76</v>
      </c>
      <c r="G122" s="362" t="s">
        <v>77</v>
      </c>
      <c r="H122" s="148" t="s">
        <v>3853</v>
      </c>
      <c r="I122" s="205" t="s">
        <v>3854</v>
      </c>
      <c r="J122" s="205" t="s">
        <v>373</v>
      </c>
      <c r="K122" s="135">
        <v>611</v>
      </c>
      <c r="L122" s="286">
        <v>44518</v>
      </c>
      <c r="M122" s="403"/>
      <c r="N122" s="146"/>
      <c r="O122" s="148"/>
      <c r="P122" s="317"/>
      <c r="Q122" s="286"/>
      <c r="R122" s="138"/>
      <c r="S122" s="474"/>
    </row>
    <row r="123" spans="1:19" ht="13.2" x14ac:dyDescent="0.25">
      <c r="A123" s="560"/>
      <c r="B123" s="450"/>
      <c r="C123" s="183"/>
      <c r="D123" s="205" t="s">
        <v>26</v>
      </c>
      <c r="E123" s="205" t="s">
        <v>364</v>
      </c>
      <c r="F123" s="184" t="s">
        <v>76</v>
      </c>
      <c r="G123" s="362" t="s">
        <v>77</v>
      </c>
      <c r="H123" s="148" t="s">
        <v>3855</v>
      </c>
      <c r="I123" s="205" t="s">
        <v>3856</v>
      </c>
      <c r="J123" s="205" t="s">
        <v>373</v>
      </c>
      <c r="K123" s="317">
        <v>1658</v>
      </c>
      <c r="L123" s="286">
        <v>45659</v>
      </c>
      <c r="M123" s="403"/>
      <c r="N123" s="146"/>
      <c r="O123" s="148"/>
      <c r="P123" s="317"/>
      <c r="Q123" s="286"/>
      <c r="R123" s="138"/>
      <c r="S123" s="474"/>
    </row>
    <row r="124" spans="1:19" ht="13.8" x14ac:dyDescent="0.3">
      <c r="A124" s="564" t="s">
        <v>132</v>
      </c>
      <c r="B124" s="559" t="s">
        <v>394</v>
      </c>
      <c r="C124" s="563">
        <v>221</v>
      </c>
      <c r="D124" s="558" t="s">
        <v>26</v>
      </c>
      <c r="E124" s="558" t="s">
        <v>395</v>
      </c>
      <c r="F124" s="558" t="s">
        <v>135</v>
      </c>
      <c r="G124" s="565" t="s">
        <v>136</v>
      </c>
      <c r="H124" s="558" t="s">
        <v>3857</v>
      </c>
      <c r="I124" s="558" t="s">
        <v>372</v>
      </c>
      <c r="J124" s="558" t="s">
        <v>373</v>
      </c>
      <c r="K124" s="576">
        <v>1125</v>
      </c>
      <c r="L124" s="575">
        <v>43622</v>
      </c>
      <c r="M124" s="558"/>
      <c r="N124" s="558" t="s">
        <v>401</v>
      </c>
      <c r="O124" s="565" t="s">
        <v>3711</v>
      </c>
      <c r="P124" s="558"/>
      <c r="Q124" s="558"/>
      <c r="R124" s="558"/>
      <c r="S124" s="558"/>
    </row>
    <row r="125" spans="1:19" ht="13.2" x14ac:dyDescent="0.25">
      <c r="A125" s="561" t="s">
        <v>148</v>
      </c>
      <c r="B125" s="562" t="s">
        <v>407</v>
      </c>
      <c r="C125" s="530">
        <v>222</v>
      </c>
      <c r="D125" s="151" t="s">
        <v>26</v>
      </c>
      <c r="E125" s="151" t="s">
        <v>408</v>
      </c>
      <c r="F125" s="153" t="s">
        <v>135</v>
      </c>
      <c r="G125" s="299" t="s">
        <v>136</v>
      </c>
      <c r="H125" s="153" t="s">
        <v>3711</v>
      </c>
      <c r="I125" s="151"/>
      <c r="J125" s="151"/>
      <c r="K125" s="179"/>
      <c r="L125" s="182"/>
      <c r="M125" s="226"/>
      <c r="N125" s="161"/>
      <c r="O125" s="151"/>
      <c r="P125" s="179"/>
      <c r="Q125" s="182"/>
      <c r="R125" s="162"/>
      <c r="S125" s="475" t="s">
        <v>96</v>
      </c>
    </row>
    <row r="126" spans="1:19" ht="13.2" x14ac:dyDescent="0.25">
      <c r="A126" s="160" t="s">
        <v>156</v>
      </c>
      <c r="B126" s="150" t="s">
        <v>414</v>
      </c>
      <c r="C126" s="530">
        <v>223</v>
      </c>
      <c r="D126" s="151" t="s">
        <v>26</v>
      </c>
      <c r="E126" s="154" t="s">
        <v>415</v>
      </c>
      <c r="F126" s="153" t="s">
        <v>135</v>
      </c>
      <c r="G126" s="299" t="s">
        <v>136</v>
      </c>
      <c r="H126" s="153" t="s">
        <v>3858</v>
      </c>
      <c r="I126" s="151" t="s">
        <v>3859</v>
      </c>
      <c r="J126" s="151" t="s">
        <v>373</v>
      </c>
      <c r="K126" s="179">
        <v>1135</v>
      </c>
      <c r="L126" s="182">
        <v>45537</v>
      </c>
      <c r="M126" s="226"/>
      <c r="N126" s="161"/>
      <c r="O126" s="153"/>
      <c r="P126" s="179"/>
      <c r="Q126" s="182"/>
      <c r="R126" s="162"/>
      <c r="S126" s="475" t="s">
        <v>96</v>
      </c>
    </row>
    <row r="127" spans="1:19" ht="13.2" x14ac:dyDescent="0.25">
      <c r="A127" s="160" t="s">
        <v>177</v>
      </c>
      <c r="B127" s="150" t="s">
        <v>430</v>
      </c>
      <c r="C127" s="530">
        <v>265</v>
      </c>
      <c r="D127" s="151" t="s">
        <v>26</v>
      </c>
      <c r="E127" s="167" t="s">
        <v>431</v>
      </c>
      <c r="F127" s="153" t="s">
        <v>135</v>
      </c>
      <c r="G127" s="299" t="s">
        <v>136</v>
      </c>
      <c r="H127" s="153" t="s">
        <v>3860</v>
      </c>
      <c r="I127" s="151" t="s">
        <v>3861</v>
      </c>
      <c r="J127" s="151" t="s">
        <v>373</v>
      </c>
      <c r="K127" s="179">
        <v>374</v>
      </c>
      <c r="L127" s="182">
        <v>45390</v>
      </c>
      <c r="M127" s="226"/>
      <c r="N127" s="161"/>
      <c r="O127" s="153" t="s">
        <v>3853</v>
      </c>
      <c r="P127" s="179">
        <v>254</v>
      </c>
      <c r="Q127" s="182">
        <v>44678</v>
      </c>
      <c r="R127" s="162"/>
      <c r="S127" s="475"/>
    </row>
    <row r="128" spans="1:19" ht="13.2" x14ac:dyDescent="0.25">
      <c r="A128" s="133"/>
      <c r="B128" s="125"/>
      <c r="C128" s="183"/>
      <c r="D128" s="205" t="s">
        <v>26</v>
      </c>
      <c r="E128" s="130" t="s">
        <v>431</v>
      </c>
      <c r="F128" s="148" t="s">
        <v>107</v>
      </c>
      <c r="G128" s="360" t="s">
        <v>98</v>
      </c>
      <c r="H128" s="148" t="s">
        <v>435</v>
      </c>
      <c r="I128" s="205" t="s">
        <v>44</v>
      </c>
      <c r="J128" s="205" t="s">
        <v>80</v>
      </c>
      <c r="K128" s="317">
        <v>904</v>
      </c>
      <c r="L128" s="286">
        <v>42474</v>
      </c>
      <c r="M128" s="403"/>
      <c r="N128" s="146"/>
      <c r="O128" s="148"/>
      <c r="P128" s="317"/>
      <c r="Q128" s="286"/>
      <c r="R128" s="138"/>
      <c r="S128" s="474"/>
    </row>
    <row r="129" spans="1:19" ht="39.75" customHeight="1" x14ac:dyDescent="0.25">
      <c r="A129" s="160" t="s">
        <v>362</v>
      </c>
      <c r="B129" s="150" t="s">
        <v>438</v>
      </c>
      <c r="C129" s="527">
        <v>9</v>
      </c>
      <c r="D129" s="151" t="s">
        <v>26</v>
      </c>
      <c r="E129" s="151" t="s">
        <v>439</v>
      </c>
      <c r="F129" s="153" t="s">
        <v>67</v>
      </c>
      <c r="G129" s="299" t="s">
        <v>440</v>
      </c>
      <c r="H129" s="185" t="s">
        <v>3862</v>
      </c>
      <c r="I129" s="151" t="s">
        <v>3863</v>
      </c>
      <c r="J129" s="154" t="s">
        <v>3864</v>
      </c>
      <c r="K129" s="156">
        <v>22</v>
      </c>
      <c r="L129" s="182">
        <v>45495</v>
      </c>
      <c r="M129" s="226" t="s">
        <v>366</v>
      </c>
      <c r="N129" s="161"/>
      <c r="O129" s="153" t="s">
        <v>441</v>
      </c>
      <c r="P129" s="179">
        <v>1513</v>
      </c>
      <c r="Q129" s="182">
        <v>45625</v>
      </c>
      <c r="R129" s="162"/>
      <c r="S129" s="475"/>
    </row>
    <row r="130" spans="1:19" ht="13.2" x14ac:dyDescent="0.25">
      <c r="A130" s="133"/>
      <c r="B130" s="125"/>
      <c r="C130" s="183"/>
      <c r="D130" s="205" t="s">
        <v>26</v>
      </c>
      <c r="E130" s="205" t="s">
        <v>439</v>
      </c>
      <c r="F130" s="148" t="s">
        <v>107</v>
      </c>
      <c r="G130" s="360" t="s">
        <v>98</v>
      </c>
      <c r="H130" s="249" t="s">
        <v>441</v>
      </c>
      <c r="I130" s="205" t="s">
        <v>44</v>
      </c>
      <c r="J130" s="205" t="s">
        <v>3865</v>
      </c>
      <c r="K130" s="317">
        <v>1375</v>
      </c>
      <c r="L130" s="286">
        <v>45595</v>
      </c>
      <c r="M130" s="403"/>
      <c r="N130" s="146"/>
      <c r="O130" s="148"/>
      <c r="P130" s="317"/>
      <c r="Q130" s="286"/>
      <c r="R130" s="138"/>
      <c r="S130" s="474"/>
    </row>
    <row r="131" spans="1:19" ht="13.2" x14ac:dyDescent="0.25">
      <c r="A131" s="133"/>
      <c r="B131" s="375"/>
      <c r="C131" s="516"/>
      <c r="D131" s="376" t="s">
        <v>26</v>
      </c>
      <c r="E131" s="376" t="s">
        <v>439</v>
      </c>
      <c r="F131" s="377" t="s">
        <v>84</v>
      </c>
      <c r="G131" s="378" t="s">
        <v>77</v>
      </c>
      <c r="H131" s="249" t="s">
        <v>447</v>
      </c>
      <c r="I131" s="205" t="s">
        <v>44</v>
      </c>
      <c r="J131" s="205" t="s">
        <v>3833</v>
      </c>
      <c r="K131" s="317">
        <v>453</v>
      </c>
      <c r="L131" s="286">
        <v>45748</v>
      </c>
      <c r="M131" s="403"/>
      <c r="N131" s="146"/>
      <c r="O131" s="148"/>
      <c r="P131" s="317"/>
      <c r="Q131" s="286"/>
      <c r="R131" s="138"/>
      <c r="S131" s="474"/>
    </row>
    <row r="132" spans="1:19" ht="13.2" x14ac:dyDescent="0.25">
      <c r="A132" s="160" t="s">
        <v>437</v>
      </c>
      <c r="B132" s="150" t="s">
        <v>451</v>
      </c>
      <c r="C132" s="527">
        <v>8</v>
      </c>
      <c r="D132" s="151" t="s">
        <v>26</v>
      </c>
      <c r="E132" s="151" t="s">
        <v>3866</v>
      </c>
      <c r="F132" s="153" t="s">
        <v>67</v>
      </c>
      <c r="G132" s="299" t="s">
        <v>453</v>
      </c>
      <c r="H132" s="153" t="s">
        <v>3867</v>
      </c>
      <c r="I132" s="151" t="s">
        <v>44</v>
      </c>
      <c r="J132" s="161" t="s">
        <v>45</v>
      </c>
      <c r="K132" s="384">
        <v>486</v>
      </c>
      <c r="L132" s="182">
        <v>45450</v>
      </c>
      <c r="M132" s="226"/>
      <c r="N132" s="161"/>
      <c r="O132" s="153" t="s">
        <v>2718</v>
      </c>
      <c r="P132" s="179">
        <v>946</v>
      </c>
      <c r="Q132" s="182">
        <v>45503</v>
      </c>
      <c r="R132" s="162"/>
      <c r="S132" s="475" t="s">
        <v>96</v>
      </c>
    </row>
    <row r="133" spans="1:19" ht="80.400000000000006" x14ac:dyDescent="0.25">
      <c r="A133" s="133"/>
      <c r="B133" s="125"/>
      <c r="C133" s="183"/>
      <c r="D133" s="205" t="s">
        <v>26</v>
      </c>
      <c r="E133" s="205" t="s">
        <v>3866</v>
      </c>
      <c r="F133" s="148" t="s">
        <v>107</v>
      </c>
      <c r="G133" s="360" t="s">
        <v>98</v>
      </c>
      <c r="H133" s="569" t="s">
        <v>2718</v>
      </c>
      <c r="I133" s="549" t="s">
        <v>44</v>
      </c>
      <c r="J133" s="550" t="s">
        <v>45</v>
      </c>
      <c r="K133" s="539">
        <v>929</v>
      </c>
      <c r="L133" s="540">
        <v>45499</v>
      </c>
      <c r="M133" s="551" t="s">
        <v>3868</v>
      </c>
      <c r="N133" s="551" t="s">
        <v>3869</v>
      </c>
      <c r="O133" s="148"/>
      <c r="P133" s="317"/>
      <c r="Q133" s="286"/>
      <c r="R133" s="138"/>
      <c r="S133" s="474"/>
    </row>
    <row r="134" spans="1:19" ht="23.4" x14ac:dyDescent="0.25">
      <c r="A134" s="133"/>
      <c r="B134" s="125"/>
      <c r="C134" s="183"/>
      <c r="D134" s="205" t="s">
        <v>26</v>
      </c>
      <c r="E134" s="205" t="s">
        <v>3866</v>
      </c>
      <c r="F134" s="148" t="s">
        <v>84</v>
      </c>
      <c r="G134" s="360" t="s">
        <v>77</v>
      </c>
      <c r="H134" s="545" t="s">
        <v>3870</v>
      </c>
      <c r="I134" s="539" t="s">
        <v>44</v>
      </c>
      <c r="J134" s="539" t="s">
        <v>80</v>
      </c>
      <c r="K134" s="539">
        <v>925</v>
      </c>
      <c r="L134" s="540">
        <v>45499</v>
      </c>
      <c r="M134" s="541" t="s">
        <v>920</v>
      </c>
      <c r="N134" s="541" t="s">
        <v>1411</v>
      </c>
      <c r="O134" s="148"/>
      <c r="P134" s="317"/>
      <c r="Q134" s="286"/>
      <c r="R134" s="138"/>
      <c r="S134" s="474"/>
    </row>
    <row r="135" spans="1:19" ht="13.2" x14ac:dyDescent="0.25">
      <c r="A135" s="133"/>
      <c r="B135" s="125"/>
      <c r="C135" s="183"/>
      <c r="D135" s="205" t="s">
        <v>26</v>
      </c>
      <c r="E135" s="205" t="s">
        <v>3866</v>
      </c>
      <c r="F135" s="148" t="s">
        <v>84</v>
      </c>
      <c r="G135" s="360" t="s">
        <v>77</v>
      </c>
      <c r="H135" s="148" t="s">
        <v>2483</v>
      </c>
      <c r="I135" s="205" t="s">
        <v>44</v>
      </c>
      <c r="J135" s="205" t="s">
        <v>45</v>
      </c>
      <c r="K135" s="385">
        <v>1068</v>
      </c>
      <c r="L135" s="286">
        <v>44873</v>
      </c>
      <c r="M135" s="403" t="s">
        <v>111</v>
      </c>
      <c r="N135" s="146"/>
      <c r="O135" s="148"/>
      <c r="P135" s="317"/>
      <c r="Q135" s="286"/>
      <c r="R135" s="138"/>
      <c r="S135" s="474" t="s">
        <v>96</v>
      </c>
    </row>
    <row r="136" spans="1:19" ht="13.2" x14ac:dyDescent="0.25">
      <c r="A136" s="133"/>
      <c r="B136" s="125"/>
      <c r="C136" s="183"/>
      <c r="D136" s="205" t="s">
        <v>26</v>
      </c>
      <c r="E136" s="205" t="s">
        <v>3866</v>
      </c>
      <c r="F136" s="148" t="s">
        <v>84</v>
      </c>
      <c r="G136" s="360" t="s">
        <v>77</v>
      </c>
      <c r="H136" s="148" t="s">
        <v>1536</v>
      </c>
      <c r="I136" s="205" t="s">
        <v>44</v>
      </c>
      <c r="J136" s="205" t="s">
        <v>71</v>
      </c>
      <c r="K136" s="317">
        <v>530</v>
      </c>
      <c r="L136" s="286">
        <v>45071</v>
      </c>
      <c r="M136" s="403"/>
      <c r="N136" s="146"/>
      <c r="O136" s="148"/>
      <c r="P136" s="317"/>
      <c r="Q136" s="286"/>
      <c r="R136" s="138"/>
      <c r="S136" s="474"/>
    </row>
    <row r="137" spans="1:19" ht="13.2" x14ac:dyDescent="0.25">
      <c r="A137" s="160" t="s">
        <v>450</v>
      </c>
      <c r="B137" s="150" t="s">
        <v>483</v>
      </c>
      <c r="C137" s="527">
        <v>16</v>
      </c>
      <c r="D137" s="151" t="s">
        <v>26</v>
      </c>
      <c r="E137" s="151" t="s">
        <v>484</v>
      </c>
      <c r="F137" s="153" t="s">
        <v>67</v>
      </c>
      <c r="G137" s="299" t="s">
        <v>485</v>
      </c>
      <c r="H137" s="153" t="s">
        <v>486</v>
      </c>
      <c r="I137" s="151" t="s">
        <v>44</v>
      </c>
      <c r="J137" s="161" t="s">
        <v>45</v>
      </c>
      <c r="K137" s="179">
        <v>123</v>
      </c>
      <c r="L137" s="182">
        <v>44974</v>
      </c>
      <c r="M137" s="226"/>
      <c r="N137" s="161" t="s">
        <v>273</v>
      </c>
      <c r="O137" s="153" t="s">
        <v>2647</v>
      </c>
      <c r="P137" s="179">
        <v>1548</v>
      </c>
      <c r="Q137" s="182">
        <v>45635</v>
      </c>
      <c r="R137" s="162" t="s">
        <v>273</v>
      </c>
      <c r="S137" s="475" t="s">
        <v>96</v>
      </c>
    </row>
    <row r="138" spans="1:19" ht="13.2" x14ac:dyDescent="0.25">
      <c r="A138" s="136"/>
      <c r="B138" s="125"/>
      <c r="C138" s="183"/>
      <c r="D138" s="205" t="s">
        <v>26</v>
      </c>
      <c r="E138" s="205" t="s">
        <v>484</v>
      </c>
      <c r="F138" s="148" t="s">
        <v>107</v>
      </c>
      <c r="G138" s="360" t="s">
        <v>98</v>
      </c>
      <c r="H138" s="148" t="s">
        <v>2647</v>
      </c>
      <c r="I138" s="205" t="s">
        <v>1682</v>
      </c>
      <c r="J138" s="148" t="s">
        <v>45</v>
      </c>
      <c r="K138" s="317">
        <v>1204</v>
      </c>
      <c r="L138" s="286">
        <v>45560</v>
      </c>
      <c r="M138" s="403"/>
      <c r="N138" s="146"/>
      <c r="O138" s="148"/>
      <c r="P138" s="317"/>
      <c r="Q138" s="286"/>
      <c r="R138" s="128"/>
      <c r="S138" s="474"/>
    </row>
    <row r="139" spans="1:19" ht="13.2" x14ac:dyDescent="0.25">
      <c r="A139" s="133"/>
      <c r="B139" s="125"/>
      <c r="C139" s="183"/>
      <c r="D139" s="205" t="s">
        <v>26</v>
      </c>
      <c r="E139" s="205" t="s">
        <v>484</v>
      </c>
      <c r="F139" s="148" t="s">
        <v>84</v>
      </c>
      <c r="G139" s="360" t="s">
        <v>77</v>
      </c>
      <c r="H139" s="148" t="s">
        <v>3871</v>
      </c>
      <c r="I139" s="289" t="s">
        <v>44</v>
      </c>
      <c r="J139" s="196" t="s">
        <v>45</v>
      </c>
      <c r="K139" s="388">
        <v>397</v>
      </c>
      <c r="L139" s="394">
        <v>45736</v>
      </c>
      <c r="M139" s="406"/>
      <c r="N139" s="145"/>
      <c r="O139" s="145"/>
      <c r="P139" s="317"/>
      <c r="Q139" s="286"/>
      <c r="R139" s="138"/>
      <c r="S139" s="474"/>
    </row>
    <row r="140" spans="1:19" ht="13.2" x14ac:dyDescent="0.25">
      <c r="A140" s="133"/>
      <c r="B140" s="125"/>
      <c r="C140" s="183"/>
      <c r="D140" s="205" t="s">
        <v>26</v>
      </c>
      <c r="E140" s="205" t="s">
        <v>484</v>
      </c>
      <c r="F140" s="148" t="s">
        <v>84</v>
      </c>
      <c r="G140" s="360" t="s">
        <v>77</v>
      </c>
      <c r="H140" s="148" t="s">
        <v>1606</v>
      </c>
      <c r="I140" s="289" t="s">
        <v>44</v>
      </c>
      <c r="J140" s="196" t="s">
        <v>45</v>
      </c>
      <c r="K140" s="317">
        <v>494</v>
      </c>
      <c r="L140" s="286">
        <v>44743</v>
      </c>
      <c r="M140" s="403"/>
      <c r="N140" s="146"/>
      <c r="O140" s="148"/>
      <c r="P140" s="317"/>
      <c r="Q140" s="286"/>
      <c r="R140" s="138"/>
      <c r="S140" s="474"/>
    </row>
    <row r="141" spans="1:19" ht="13.2" x14ac:dyDescent="0.25">
      <c r="A141" s="133"/>
      <c r="B141" s="125"/>
      <c r="C141" s="183"/>
      <c r="D141" s="205" t="s">
        <v>26</v>
      </c>
      <c r="E141" s="205" t="s">
        <v>484</v>
      </c>
      <c r="F141" s="148" t="s">
        <v>84</v>
      </c>
      <c r="G141" s="360" t="s">
        <v>77</v>
      </c>
      <c r="H141" s="148" t="s">
        <v>500</v>
      </c>
      <c r="I141" s="205" t="s">
        <v>44</v>
      </c>
      <c r="J141" s="205" t="s">
        <v>71</v>
      </c>
      <c r="K141" s="317">
        <v>747</v>
      </c>
      <c r="L141" s="286">
        <v>44189</v>
      </c>
      <c r="M141" s="403"/>
      <c r="N141" s="146"/>
      <c r="O141" s="148"/>
      <c r="P141" s="317"/>
      <c r="Q141" s="286"/>
      <c r="R141" s="138"/>
      <c r="S141" s="474"/>
    </row>
    <row r="142" spans="1:19" ht="13.2" x14ac:dyDescent="0.25">
      <c r="A142" s="171" t="s">
        <v>482</v>
      </c>
      <c r="B142" s="150" t="s">
        <v>3872</v>
      </c>
      <c r="C142" s="168"/>
      <c r="D142" s="151"/>
      <c r="E142" s="151"/>
      <c r="F142" s="153"/>
      <c r="G142" s="299"/>
      <c r="H142" s="153"/>
      <c r="I142" s="151"/>
      <c r="J142" s="151"/>
      <c r="K142" s="179"/>
      <c r="L142" s="182"/>
      <c r="M142" s="226"/>
      <c r="N142" s="161"/>
      <c r="O142" s="153"/>
      <c r="P142" s="179"/>
      <c r="Q142" s="182"/>
      <c r="R142" s="162"/>
      <c r="S142" s="475"/>
    </row>
    <row r="143" spans="1:19" ht="13.2" x14ac:dyDescent="0.25">
      <c r="A143" s="171" t="s">
        <v>3873</v>
      </c>
      <c r="B143" s="150" t="s">
        <v>2439</v>
      </c>
      <c r="C143" s="527">
        <v>102</v>
      </c>
      <c r="D143" s="151" t="s">
        <v>26</v>
      </c>
      <c r="E143" s="151" t="s">
        <v>2440</v>
      </c>
      <c r="F143" s="153" t="s">
        <v>67</v>
      </c>
      <c r="G143" s="299" t="s">
        <v>547</v>
      </c>
      <c r="H143" s="153" t="s">
        <v>2445</v>
      </c>
      <c r="I143" s="151" t="s">
        <v>44</v>
      </c>
      <c r="J143" s="151" t="s">
        <v>45</v>
      </c>
      <c r="K143" s="179">
        <v>388</v>
      </c>
      <c r="L143" s="182">
        <v>44417</v>
      </c>
      <c r="M143" s="226" t="s">
        <v>111</v>
      </c>
      <c r="N143" s="161"/>
      <c r="O143" s="153" t="s">
        <v>2535</v>
      </c>
      <c r="P143" s="179">
        <v>372</v>
      </c>
      <c r="Q143" s="182">
        <v>45387</v>
      </c>
      <c r="R143" s="162"/>
      <c r="S143" s="475"/>
    </row>
    <row r="144" spans="1:19" ht="13.2" x14ac:dyDescent="0.25">
      <c r="A144" s="141"/>
      <c r="B144" s="125"/>
      <c r="C144" s="183"/>
      <c r="D144" s="205" t="s">
        <v>26</v>
      </c>
      <c r="E144" s="205" t="s">
        <v>2440</v>
      </c>
      <c r="F144" s="148" t="s">
        <v>84</v>
      </c>
      <c r="G144" s="360" t="s">
        <v>77</v>
      </c>
      <c r="H144" s="148" t="s">
        <v>2448</v>
      </c>
      <c r="I144" s="205" t="s">
        <v>44</v>
      </c>
      <c r="J144" s="205" t="s">
        <v>45</v>
      </c>
      <c r="K144" s="317">
        <v>450</v>
      </c>
      <c r="L144" s="286">
        <v>42200</v>
      </c>
      <c r="M144" s="403"/>
      <c r="N144" s="146"/>
      <c r="O144" s="148"/>
      <c r="P144" s="317"/>
      <c r="Q144" s="286"/>
      <c r="R144" s="138"/>
      <c r="S144" s="474"/>
    </row>
    <row r="145" spans="1:19" ht="13.2" x14ac:dyDescent="0.25">
      <c r="A145" s="171" t="s">
        <v>3874</v>
      </c>
      <c r="B145" s="150" t="s">
        <v>3875</v>
      </c>
      <c r="C145" s="530">
        <v>607</v>
      </c>
      <c r="D145" s="151" t="s">
        <v>26</v>
      </c>
      <c r="E145" s="151" t="s">
        <v>3876</v>
      </c>
      <c r="F145" s="153" t="s">
        <v>135</v>
      </c>
      <c r="G145" s="299" t="s">
        <v>136</v>
      </c>
      <c r="H145" s="153" t="s">
        <v>159</v>
      </c>
      <c r="I145" s="151" t="s">
        <v>44</v>
      </c>
      <c r="J145" s="154" t="s">
        <v>80</v>
      </c>
      <c r="K145" s="333">
        <v>1482</v>
      </c>
      <c r="L145" s="383">
        <v>43398</v>
      </c>
      <c r="M145" s="368"/>
      <c r="N145" s="367"/>
      <c r="O145" s="153" t="s">
        <v>3877</v>
      </c>
      <c r="P145" s="179">
        <v>444</v>
      </c>
      <c r="Q145" s="182">
        <v>43987</v>
      </c>
      <c r="R145" s="162"/>
      <c r="S145" s="475"/>
    </row>
    <row r="146" spans="1:19" ht="13.2" x14ac:dyDescent="0.25">
      <c r="A146" s="141"/>
      <c r="B146" s="125"/>
      <c r="C146" s="183"/>
      <c r="D146" s="205" t="s">
        <v>26</v>
      </c>
      <c r="E146" s="205" t="s">
        <v>3876</v>
      </c>
      <c r="F146" s="148" t="s">
        <v>375</v>
      </c>
      <c r="G146" s="360" t="s">
        <v>77</v>
      </c>
      <c r="H146" s="148" t="s">
        <v>3878</v>
      </c>
      <c r="I146" s="205" t="s">
        <v>44</v>
      </c>
      <c r="J146" s="205" t="s">
        <v>80</v>
      </c>
      <c r="K146" s="317">
        <v>890</v>
      </c>
      <c r="L146" s="286">
        <v>45863</v>
      </c>
      <c r="M146" s="403"/>
      <c r="N146" s="146"/>
      <c r="O146" s="148"/>
      <c r="P146" s="317"/>
      <c r="Q146" s="286"/>
      <c r="R146" s="138"/>
      <c r="S146" s="474"/>
    </row>
    <row r="147" spans="1:19" ht="13.2" x14ac:dyDescent="0.25">
      <c r="A147" s="171" t="s">
        <v>3879</v>
      </c>
      <c r="B147" s="150" t="s">
        <v>2465</v>
      </c>
      <c r="C147" s="530">
        <v>465</v>
      </c>
      <c r="D147" s="151" t="s">
        <v>26</v>
      </c>
      <c r="E147" s="151" t="s">
        <v>2466</v>
      </c>
      <c r="F147" s="153" t="s">
        <v>135</v>
      </c>
      <c r="G147" s="299" t="s">
        <v>136</v>
      </c>
      <c r="H147" s="153" t="s">
        <v>3880</v>
      </c>
      <c r="I147" s="151" t="s">
        <v>44</v>
      </c>
      <c r="J147" s="153" t="s">
        <v>45</v>
      </c>
      <c r="K147" s="179">
        <v>1360</v>
      </c>
      <c r="L147" s="182">
        <v>43684</v>
      </c>
      <c r="M147" s="226"/>
      <c r="N147" s="161"/>
      <c r="O147" s="153" t="s">
        <v>3881</v>
      </c>
      <c r="P147" s="179">
        <v>1496</v>
      </c>
      <c r="Q147" s="182">
        <v>43720</v>
      </c>
      <c r="R147" s="162"/>
      <c r="S147" s="475"/>
    </row>
    <row r="148" spans="1:19" ht="13.2" x14ac:dyDescent="0.25">
      <c r="A148" s="141"/>
      <c r="B148" s="140"/>
      <c r="C148" s="513"/>
      <c r="D148" s="126" t="s">
        <v>26</v>
      </c>
      <c r="E148" s="130" t="s">
        <v>2466</v>
      </c>
      <c r="F148" s="184" t="s">
        <v>375</v>
      </c>
      <c r="G148" s="360" t="s">
        <v>77</v>
      </c>
      <c r="H148" s="148" t="s">
        <v>3881</v>
      </c>
      <c r="I148" s="205" t="s">
        <v>44</v>
      </c>
      <c r="J148" s="205" t="s">
        <v>80</v>
      </c>
      <c r="K148" s="317">
        <v>1574</v>
      </c>
      <c r="L148" s="286">
        <v>43734</v>
      </c>
      <c r="M148" s="403"/>
      <c r="N148" s="146"/>
      <c r="O148" s="148"/>
      <c r="P148" s="317"/>
      <c r="Q148" s="286"/>
      <c r="R148" s="138"/>
      <c r="S148" s="474"/>
    </row>
    <row r="149" spans="1:19" ht="13.2" x14ac:dyDescent="0.25">
      <c r="A149" s="171" t="s">
        <v>3882</v>
      </c>
      <c r="B149" s="150" t="s">
        <v>2478</v>
      </c>
      <c r="C149" s="530">
        <v>467</v>
      </c>
      <c r="D149" s="151" t="s">
        <v>26</v>
      </c>
      <c r="E149" s="151" t="s">
        <v>2479</v>
      </c>
      <c r="F149" s="153" t="s">
        <v>135</v>
      </c>
      <c r="G149" s="299" t="s">
        <v>136</v>
      </c>
      <c r="H149" s="153" t="s">
        <v>425</v>
      </c>
      <c r="I149" s="151" t="s">
        <v>44</v>
      </c>
      <c r="J149" s="151" t="s">
        <v>45</v>
      </c>
      <c r="K149" s="179">
        <v>45</v>
      </c>
      <c r="L149" s="182">
        <v>45306</v>
      </c>
      <c r="M149" s="226"/>
      <c r="N149" s="161"/>
      <c r="O149" s="153" t="s">
        <v>3883</v>
      </c>
      <c r="P149" s="179">
        <v>75</v>
      </c>
      <c r="Q149" s="182">
        <v>43859</v>
      </c>
      <c r="R149" s="162"/>
      <c r="S149" s="475"/>
    </row>
    <row r="150" spans="1:19" ht="13.2" x14ac:dyDescent="0.25">
      <c r="A150" s="141"/>
      <c r="B150" s="140"/>
      <c r="C150" s="513"/>
      <c r="D150" s="126" t="s">
        <v>26</v>
      </c>
      <c r="E150" s="130" t="s">
        <v>2479</v>
      </c>
      <c r="F150" s="184" t="s">
        <v>142</v>
      </c>
      <c r="G150" s="360" t="s">
        <v>77</v>
      </c>
      <c r="H150" s="148" t="s">
        <v>3884</v>
      </c>
      <c r="I150" s="205" t="s">
        <v>44</v>
      </c>
      <c r="J150" s="205" t="s">
        <v>3885</v>
      </c>
      <c r="K150" s="135">
        <v>236</v>
      </c>
      <c r="L150" s="286">
        <v>44319</v>
      </c>
      <c r="M150" s="403"/>
      <c r="N150" s="146" t="s">
        <v>47</v>
      </c>
      <c r="O150" s="148"/>
      <c r="P150" s="317"/>
      <c r="Q150" s="286"/>
      <c r="R150" s="138"/>
      <c r="S150" s="474"/>
    </row>
    <row r="151" spans="1:19" ht="13.2" x14ac:dyDescent="0.25">
      <c r="A151" s="141"/>
      <c r="B151" s="140"/>
      <c r="C151" s="513"/>
      <c r="D151" s="126" t="s">
        <v>26</v>
      </c>
      <c r="E151" s="130" t="s">
        <v>2479</v>
      </c>
      <c r="F151" s="184" t="s">
        <v>375</v>
      </c>
      <c r="G151" s="360" t="s">
        <v>77</v>
      </c>
      <c r="H151" s="148" t="s">
        <v>2489</v>
      </c>
      <c r="I151" s="205" t="s">
        <v>44</v>
      </c>
      <c r="J151" s="205" t="s">
        <v>45</v>
      </c>
      <c r="K151" s="317">
        <v>1835</v>
      </c>
      <c r="L151" s="286">
        <v>42643</v>
      </c>
      <c r="M151" s="403"/>
      <c r="N151" s="146"/>
      <c r="O151" s="148"/>
      <c r="P151" s="317"/>
      <c r="Q151" s="286"/>
      <c r="R151" s="138"/>
      <c r="S151" s="474"/>
    </row>
    <row r="152" spans="1:19" ht="13.2" x14ac:dyDescent="0.25">
      <c r="A152" s="141"/>
      <c r="B152" s="140"/>
      <c r="C152" s="513"/>
      <c r="D152" s="126" t="s">
        <v>26</v>
      </c>
      <c r="E152" s="130" t="s">
        <v>2479</v>
      </c>
      <c r="F152" s="184" t="s">
        <v>375</v>
      </c>
      <c r="G152" s="360" t="s">
        <v>77</v>
      </c>
      <c r="H152" s="148" t="s">
        <v>3886</v>
      </c>
      <c r="I152" s="205" t="s">
        <v>44</v>
      </c>
      <c r="J152" s="205" t="s">
        <v>80</v>
      </c>
      <c r="K152" s="317">
        <v>16</v>
      </c>
      <c r="L152" s="286">
        <v>43843</v>
      </c>
      <c r="M152" s="403"/>
      <c r="N152" s="146"/>
      <c r="O152" s="148"/>
      <c r="P152" s="317"/>
      <c r="Q152" s="286"/>
      <c r="R152" s="138"/>
      <c r="S152" s="474"/>
    </row>
    <row r="153" spans="1:19" ht="45.6" x14ac:dyDescent="0.25">
      <c r="A153" s="141"/>
      <c r="B153" s="140"/>
      <c r="C153" s="513"/>
      <c r="D153" s="126" t="s">
        <v>26</v>
      </c>
      <c r="E153" s="130" t="s">
        <v>2479</v>
      </c>
      <c r="F153" s="184" t="s">
        <v>375</v>
      </c>
      <c r="G153" s="360" t="s">
        <v>77</v>
      </c>
      <c r="H153" s="148" t="s">
        <v>3887</v>
      </c>
      <c r="I153" s="205" t="s">
        <v>44</v>
      </c>
      <c r="J153" s="205" t="s">
        <v>45</v>
      </c>
      <c r="K153" s="317">
        <v>1227</v>
      </c>
      <c r="L153" s="286">
        <v>43647</v>
      </c>
      <c r="M153" s="403" t="s">
        <v>1883</v>
      </c>
      <c r="N153" s="146" t="s">
        <v>2498</v>
      </c>
      <c r="O153" s="148"/>
      <c r="P153" s="317"/>
      <c r="Q153" s="286"/>
      <c r="R153" s="138"/>
      <c r="S153" s="474"/>
    </row>
    <row r="154" spans="1:19" ht="13.2" x14ac:dyDescent="0.25">
      <c r="A154" s="171" t="s">
        <v>3888</v>
      </c>
      <c r="B154" s="150" t="s">
        <v>2501</v>
      </c>
      <c r="C154" s="530">
        <v>182</v>
      </c>
      <c r="D154" s="151" t="s">
        <v>26</v>
      </c>
      <c r="E154" s="151" t="s">
        <v>2502</v>
      </c>
      <c r="F154" s="153" t="s">
        <v>124</v>
      </c>
      <c r="G154" s="299" t="s">
        <v>571</v>
      </c>
      <c r="H154" s="153" t="s">
        <v>283</v>
      </c>
      <c r="I154" s="151" t="s">
        <v>44</v>
      </c>
      <c r="J154" s="151" t="s">
        <v>45</v>
      </c>
      <c r="K154" s="333">
        <v>499</v>
      </c>
      <c r="L154" s="383">
        <v>44018</v>
      </c>
      <c r="M154" s="368" t="s">
        <v>111</v>
      </c>
      <c r="N154" s="367"/>
      <c r="O154" s="153" t="s">
        <v>3889</v>
      </c>
      <c r="P154" s="179">
        <v>709</v>
      </c>
      <c r="Q154" s="182">
        <v>44557</v>
      </c>
      <c r="R154" s="162"/>
      <c r="S154" s="475"/>
    </row>
    <row r="155" spans="1:19" ht="13.2" x14ac:dyDescent="0.25">
      <c r="A155" s="141"/>
      <c r="B155" s="140"/>
      <c r="C155" s="513"/>
      <c r="D155" s="126" t="s">
        <v>26</v>
      </c>
      <c r="E155" s="130" t="s">
        <v>2502</v>
      </c>
      <c r="F155" s="184" t="s">
        <v>84</v>
      </c>
      <c r="G155" s="360" t="s">
        <v>77</v>
      </c>
      <c r="H155" s="148" t="s">
        <v>3889</v>
      </c>
      <c r="I155" s="205" t="s">
        <v>44</v>
      </c>
      <c r="J155" s="205" t="s">
        <v>45</v>
      </c>
      <c r="K155" s="317">
        <v>708</v>
      </c>
      <c r="L155" s="286">
        <v>44557</v>
      </c>
      <c r="M155" s="403"/>
      <c r="N155" s="146"/>
      <c r="O155" s="148"/>
      <c r="P155" s="317"/>
      <c r="Q155" s="286"/>
      <c r="R155" s="138"/>
      <c r="S155" s="474"/>
    </row>
    <row r="156" spans="1:19" ht="22.8" x14ac:dyDescent="0.25">
      <c r="A156" s="141"/>
      <c r="B156" s="140"/>
      <c r="C156" s="513"/>
      <c r="D156" s="126" t="s">
        <v>26</v>
      </c>
      <c r="E156" s="130" t="s">
        <v>2502</v>
      </c>
      <c r="F156" s="184" t="s">
        <v>375</v>
      </c>
      <c r="G156" s="360" t="s">
        <v>77</v>
      </c>
      <c r="H156" s="403" t="s">
        <v>3890</v>
      </c>
      <c r="I156" s="205" t="s">
        <v>1682</v>
      </c>
      <c r="J156" s="205" t="s">
        <v>45</v>
      </c>
      <c r="K156" s="317">
        <v>1239</v>
      </c>
      <c r="L156" s="286">
        <v>45940</v>
      </c>
      <c r="M156" s="403"/>
      <c r="N156" s="146"/>
      <c r="O156" s="148"/>
      <c r="P156" s="317"/>
      <c r="Q156" s="286"/>
      <c r="R156" s="138"/>
      <c r="S156" s="474"/>
    </row>
    <row r="157" spans="1:19" ht="13.2" x14ac:dyDescent="0.25">
      <c r="A157" s="141"/>
      <c r="B157" s="140"/>
      <c r="C157" s="513"/>
      <c r="D157" s="126" t="s">
        <v>26</v>
      </c>
      <c r="E157" s="130" t="s">
        <v>2502</v>
      </c>
      <c r="F157" s="184" t="s">
        <v>375</v>
      </c>
      <c r="G157" s="360" t="s">
        <v>77</v>
      </c>
      <c r="H157" s="148" t="s">
        <v>3891</v>
      </c>
      <c r="I157" s="205"/>
      <c r="J157" s="205"/>
      <c r="K157" s="317"/>
      <c r="L157" s="286"/>
      <c r="M157" s="403"/>
      <c r="N157" s="146"/>
      <c r="O157" s="148"/>
      <c r="P157" s="317"/>
      <c r="Q157" s="286"/>
      <c r="R157" s="138"/>
      <c r="S157" s="474"/>
    </row>
    <row r="158" spans="1:19" ht="13.2" x14ac:dyDescent="0.25">
      <c r="A158" s="171" t="s">
        <v>3892</v>
      </c>
      <c r="B158" s="170" t="s">
        <v>3893</v>
      </c>
      <c r="C158" s="528">
        <v>608</v>
      </c>
      <c r="D158" s="154" t="s">
        <v>26</v>
      </c>
      <c r="E158" s="167" t="s">
        <v>2520</v>
      </c>
      <c r="F158" s="185" t="s">
        <v>124</v>
      </c>
      <c r="G158" s="299" t="s">
        <v>571</v>
      </c>
      <c r="H158" s="153" t="s">
        <v>2535</v>
      </c>
      <c r="I158" s="205" t="s">
        <v>44</v>
      </c>
      <c r="J158" s="205" t="s">
        <v>80</v>
      </c>
      <c r="K158" s="317">
        <v>490</v>
      </c>
      <c r="L158" s="286">
        <v>44013</v>
      </c>
      <c r="M158" s="403"/>
      <c r="N158" s="146" t="s">
        <v>47</v>
      </c>
      <c r="O158" s="153" t="s">
        <v>3894</v>
      </c>
      <c r="P158" s="179">
        <v>387</v>
      </c>
      <c r="Q158" s="182">
        <v>44713</v>
      </c>
      <c r="R158" s="162"/>
      <c r="S158" s="475"/>
    </row>
    <row r="159" spans="1:19" ht="13.2" x14ac:dyDescent="0.25">
      <c r="A159" s="141"/>
      <c r="B159" s="140"/>
      <c r="C159" s="513"/>
      <c r="D159" s="126" t="s">
        <v>26</v>
      </c>
      <c r="E159" s="130" t="s">
        <v>2520</v>
      </c>
      <c r="F159" s="184" t="s">
        <v>375</v>
      </c>
      <c r="G159" s="360" t="s">
        <v>77</v>
      </c>
      <c r="H159" s="148" t="s">
        <v>3895</v>
      </c>
      <c r="I159" s="205" t="s">
        <v>44</v>
      </c>
      <c r="J159" s="205" t="s">
        <v>45</v>
      </c>
      <c r="K159" s="317">
        <v>146</v>
      </c>
      <c r="L159" s="286">
        <v>43480</v>
      </c>
      <c r="M159" s="403"/>
      <c r="N159" s="146"/>
      <c r="O159" s="148"/>
      <c r="P159" s="317"/>
      <c r="Q159" s="286"/>
      <c r="R159" s="138"/>
      <c r="S159" s="474"/>
    </row>
    <row r="160" spans="1:19" ht="13.2" x14ac:dyDescent="0.25">
      <c r="A160" s="141"/>
      <c r="B160" s="140"/>
      <c r="C160" s="513"/>
      <c r="D160" s="126" t="s">
        <v>26</v>
      </c>
      <c r="E160" s="130" t="s">
        <v>2520</v>
      </c>
      <c r="F160" s="184" t="s">
        <v>375</v>
      </c>
      <c r="G160" s="360" t="s">
        <v>77</v>
      </c>
      <c r="H160" s="148" t="s">
        <v>3896</v>
      </c>
      <c r="I160" s="205" t="s">
        <v>1682</v>
      </c>
      <c r="J160" s="205" t="s">
        <v>45</v>
      </c>
      <c r="K160" s="317">
        <v>242</v>
      </c>
      <c r="L160" s="286">
        <v>45702</v>
      </c>
      <c r="M160" s="403"/>
      <c r="N160" s="146"/>
      <c r="O160" s="148"/>
      <c r="P160" s="317"/>
      <c r="Q160" s="286"/>
      <c r="R160" s="138"/>
      <c r="S160" s="474"/>
    </row>
    <row r="161" spans="1:19" ht="13.2" x14ac:dyDescent="0.25">
      <c r="A161" s="141"/>
      <c r="B161" s="140"/>
      <c r="C161" s="513"/>
      <c r="D161" s="126" t="s">
        <v>26</v>
      </c>
      <c r="E161" s="130" t="s">
        <v>2520</v>
      </c>
      <c r="F161" s="184" t="s">
        <v>375</v>
      </c>
      <c r="G161" s="360" t="s">
        <v>77</v>
      </c>
      <c r="H161" s="148" t="s">
        <v>3897</v>
      </c>
      <c r="I161" s="205" t="s">
        <v>44</v>
      </c>
      <c r="J161" s="205" t="s">
        <v>80</v>
      </c>
      <c r="K161" s="317">
        <v>433</v>
      </c>
      <c r="L161" s="286">
        <v>45049</v>
      </c>
      <c r="M161" s="403"/>
      <c r="N161" s="146"/>
      <c r="O161" s="148"/>
      <c r="P161" s="317"/>
      <c r="Q161" s="286"/>
      <c r="R161" s="138"/>
      <c r="S161" s="474"/>
    </row>
    <row r="162" spans="1:19" ht="13.2" x14ac:dyDescent="0.25">
      <c r="A162" s="141"/>
      <c r="B162" s="140"/>
      <c r="C162" s="513"/>
      <c r="D162" s="126" t="s">
        <v>26</v>
      </c>
      <c r="E162" s="130" t="s">
        <v>2520</v>
      </c>
      <c r="F162" s="184" t="s">
        <v>375</v>
      </c>
      <c r="G162" s="360" t="s">
        <v>77</v>
      </c>
      <c r="H162" s="148" t="s">
        <v>3898</v>
      </c>
      <c r="I162" s="205" t="s">
        <v>1682</v>
      </c>
      <c r="J162" s="205" t="s">
        <v>45</v>
      </c>
      <c r="K162" s="317">
        <v>958</v>
      </c>
      <c r="L162" s="286">
        <v>45509</v>
      </c>
      <c r="M162" s="403" t="s">
        <v>272</v>
      </c>
      <c r="N162" s="146"/>
      <c r="O162" s="148"/>
      <c r="P162" s="317"/>
      <c r="Q162" s="286"/>
      <c r="R162" s="138"/>
      <c r="S162" s="474"/>
    </row>
    <row r="163" spans="1:19" ht="13.2" x14ac:dyDescent="0.25">
      <c r="A163" s="171" t="s">
        <v>3899</v>
      </c>
      <c r="B163" s="150" t="s">
        <v>2541</v>
      </c>
      <c r="C163" s="530">
        <v>180</v>
      </c>
      <c r="D163" s="151" t="s">
        <v>26</v>
      </c>
      <c r="E163" s="151" t="s">
        <v>2542</v>
      </c>
      <c r="F163" s="185" t="s">
        <v>124</v>
      </c>
      <c r="G163" s="299" t="s">
        <v>571</v>
      </c>
      <c r="H163" s="153" t="s">
        <v>2548</v>
      </c>
      <c r="I163" s="151" t="s">
        <v>44</v>
      </c>
      <c r="J163" s="151" t="s">
        <v>45</v>
      </c>
      <c r="K163" s="179">
        <v>413</v>
      </c>
      <c r="L163" s="182">
        <v>44427</v>
      </c>
      <c r="M163" s="226" t="s">
        <v>272</v>
      </c>
      <c r="N163" s="161"/>
      <c r="O163" s="153" t="s">
        <v>2545</v>
      </c>
      <c r="P163" s="179">
        <v>934</v>
      </c>
      <c r="Q163" s="182">
        <v>40373</v>
      </c>
      <c r="R163" s="162"/>
      <c r="S163" s="475"/>
    </row>
    <row r="164" spans="1:19" ht="13.2" x14ac:dyDescent="0.25">
      <c r="A164" s="141"/>
      <c r="B164" s="140"/>
      <c r="C164" s="513"/>
      <c r="D164" s="126" t="s">
        <v>26</v>
      </c>
      <c r="E164" s="130" t="s">
        <v>2542</v>
      </c>
      <c r="F164" s="184" t="s">
        <v>375</v>
      </c>
      <c r="G164" s="360" t="s">
        <v>77</v>
      </c>
      <c r="H164" s="148" t="s">
        <v>3900</v>
      </c>
      <c r="I164" s="205" t="s">
        <v>44</v>
      </c>
      <c r="J164" s="205" t="s">
        <v>80</v>
      </c>
      <c r="K164" s="317">
        <v>504</v>
      </c>
      <c r="L164" s="286">
        <v>44470</v>
      </c>
      <c r="M164" s="403" t="s">
        <v>1079</v>
      </c>
      <c r="N164" s="146"/>
      <c r="O164" s="148"/>
      <c r="P164" s="317"/>
      <c r="Q164" s="286"/>
      <c r="R164" s="138"/>
      <c r="S164" s="474"/>
    </row>
    <row r="165" spans="1:19" ht="13.2" x14ac:dyDescent="0.25">
      <c r="A165" s="141"/>
      <c r="B165" s="140"/>
      <c r="C165" s="513"/>
      <c r="D165" s="126" t="s">
        <v>26</v>
      </c>
      <c r="E165" s="130" t="s">
        <v>2542</v>
      </c>
      <c r="F165" s="184" t="s">
        <v>375</v>
      </c>
      <c r="G165" s="360" t="s">
        <v>77</v>
      </c>
      <c r="H165" s="148" t="s">
        <v>3901</v>
      </c>
      <c r="I165" s="205" t="s">
        <v>44</v>
      </c>
      <c r="J165" s="205" t="s">
        <v>45</v>
      </c>
      <c r="K165" s="317">
        <v>506</v>
      </c>
      <c r="L165" s="286">
        <v>44470</v>
      </c>
      <c r="M165" s="403"/>
      <c r="N165" s="146"/>
      <c r="O165" s="148"/>
      <c r="P165" s="317"/>
      <c r="Q165" s="286"/>
      <c r="R165" s="138"/>
      <c r="S165" s="474"/>
    </row>
    <row r="166" spans="1:19" ht="13.2" x14ac:dyDescent="0.25">
      <c r="A166" s="141"/>
      <c r="B166" s="140"/>
      <c r="C166" s="513"/>
      <c r="D166" s="126" t="s">
        <v>26</v>
      </c>
      <c r="E166" s="130" t="s">
        <v>2542</v>
      </c>
      <c r="F166" s="184" t="s">
        <v>375</v>
      </c>
      <c r="G166" s="360" t="s">
        <v>77</v>
      </c>
      <c r="H166" s="148" t="s">
        <v>2545</v>
      </c>
      <c r="I166" s="205" t="s">
        <v>44</v>
      </c>
      <c r="J166" s="205" t="s">
        <v>45</v>
      </c>
      <c r="K166" s="317">
        <v>892</v>
      </c>
      <c r="L166" s="286">
        <v>41792</v>
      </c>
      <c r="M166" s="403" t="s">
        <v>111</v>
      </c>
      <c r="N166" s="146"/>
      <c r="O166" s="148"/>
      <c r="P166" s="317"/>
      <c r="Q166" s="286"/>
      <c r="R166" s="138"/>
      <c r="S166" s="474"/>
    </row>
    <row r="167" spans="1:19" ht="13.2" x14ac:dyDescent="0.25">
      <c r="A167" s="141"/>
      <c r="B167" s="140"/>
      <c r="C167" s="513"/>
      <c r="D167" s="126" t="s">
        <v>26</v>
      </c>
      <c r="E167" s="130" t="s">
        <v>3902</v>
      </c>
      <c r="F167" s="184" t="s">
        <v>375</v>
      </c>
      <c r="G167" s="360" t="s">
        <v>77</v>
      </c>
      <c r="H167" s="148" t="s">
        <v>3903</v>
      </c>
      <c r="I167" s="205" t="s">
        <v>44</v>
      </c>
      <c r="J167" s="205" t="s">
        <v>80</v>
      </c>
      <c r="K167" s="317">
        <v>283</v>
      </c>
      <c r="L167" s="286">
        <v>43907</v>
      </c>
      <c r="M167" s="403"/>
      <c r="N167" s="146"/>
      <c r="O167" s="148"/>
      <c r="P167" s="317"/>
      <c r="Q167" s="286"/>
      <c r="R167" s="138"/>
      <c r="S167" s="474"/>
    </row>
    <row r="168" spans="1:19" ht="13.2" x14ac:dyDescent="0.25">
      <c r="A168" s="171" t="s">
        <v>3904</v>
      </c>
      <c r="B168" s="150" t="s">
        <v>2559</v>
      </c>
      <c r="C168" s="530">
        <v>407</v>
      </c>
      <c r="D168" s="151" t="s">
        <v>26</v>
      </c>
      <c r="E168" s="151" t="s">
        <v>2560</v>
      </c>
      <c r="F168" s="153" t="s">
        <v>124</v>
      </c>
      <c r="G168" s="299" t="s">
        <v>571</v>
      </c>
      <c r="H168" s="153" t="s">
        <v>2561</v>
      </c>
      <c r="I168" s="151" t="s">
        <v>44</v>
      </c>
      <c r="J168" s="151" t="s">
        <v>45</v>
      </c>
      <c r="K168" s="179">
        <v>814</v>
      </c>
      <c r="L168" s="182">
        <v>41404</v>
      </c>
      <c r="M168" s="226" t="s">
        <v>366</v>
      </c>
      <c r="N168" s="161"/>
      <c r="O168" s="153" t="s">
        <v>3905</v>
      </c>
      <c r="P168" s="179">
        <v>1155</v>
      </c>
      <c r="Q168" s="182">
        <v>45546</v>
      </c>
      <c r="R168" s="162"/>
      <c r="S168" s="475"/>
    </row>
    <row r="169" spans="1:19" ht="13.2" x14ac:dyDescent="0.25">
      <c r="A169" s="141"/>
      <c r="B169" s="125"/>
      <c r="C169" s="183"/>
      <c r="D169" s="205" t="s">
        <v>26</v>
      </c>
      <c r="E169" s="205" t="s">
        <v>2560</v>
      </c>
      <c r="F169" s="148" t="s">
        <v>3076</v>
      </c>
      <c r="G169" s="360" t="s">
        <v>77</v>
      </c>
      <c r="H169" s="148" t="s">
        <v>3906</v>
      </c>
      <c r="I169" s="205" t="s">
        <v>32</v>
      </c>
      <c r="J169" s="205" t="s">
        <v>33</v>
      </c>
      <c r="K169" s="317">
        <v>514</v>
      </c>
      <c r="L169" s="286">
        <v>44475</v>
      </c>
      <c r="M169" s="403"/>
      <c r="N169" s="146"/>
      <c r="O169" s="148"/>
      <c r="P169" s="317"/>
      <c r="Q169" s="286"/>
      <c r="R169" s="138"/>
      <c r="S169" s="474"/>
    </row>
    <row r="170" spans="1:19" ht="13.2" x14ac:dyDescent="0.25">
      <c r="A170" s="141"/>
      <c r="B170" s="140"/>
      <c r="C170" s="513"/>
      <c r="D170" s="126" t="s">
        <v>26</v>
      </c>
      <c r="E170" s="130" t="s">
        <v>2560</v>
      </c>
      <c r="F170" s="184" t="s">
        <v>375</v>
      </c>
      <c r="G170" s="360" t="s">
        <v>77</v>
      </c>
      <c r="H170" s="148" t="s">
        <v>2570</v>
      </c>
      <c r="I170" s="205" t="s">
        <v>44</v>
      </c>
      <c r="J170" s="205" t="s">
        <v>45</v>
      </c>
      <c r="K170" s="317">
        <v>893</v>
      </c>
      <c r="L170" s="286">
        <v>41792</v>
      </c>
      <c r="M170" s="403" t="s">
        <v>1079</v>
      </c>
      <c r="N170" s="146" t="s">
        <v>273</v>
      </c>
      <c r="O170" s="148"/>
      <c r="P170" s="317"/>
      <c r="Q170" s="286"/>
      <c r="R170" s="138"/>
      <c r="S170" s="474"/>
    </row>
    <row r="171" spans="1:19" ht="13.2" x14ac:dyDescent="0.25">
      <c r="A171" s="141"/>
      <c r="B171" s="140"/>
      <c r="C171" s="513"/>
      <c r="D171" s="126" t="s">
        <v>26</v>
      </c>
      <c r="E171" s="130" t="s">
        <v>2560</v>
      </c>
      <c r="F171" s="184" t="s">
        <v>375</v>
      </c>
      <c r="G171" s="360" t="s">
        <v>77</v>
      </c>
      <c r="H171" s="148" t="s">
        <v>3907</v>
      </c>
      <c r="I171" s="205" t="s">
        <v>1682</v>
      </c>
      <c r="J171" s="148" t="s">
        <v>3833</v>
      </c>
      <c r="K171" s="317">
        <v>1551</v>
      </c>
      <c r="L171" s="286">
        <v>45636</v>
      </c>
      <c r="M171" s="403"/>
      <c r="N171" s="146"/>
      <c r="O171" s="148"/>
      <c r="P171" s="317"/>
      <c r="Q171" s="286"/>
      <c r="R171" s="138"/>
      <c r="S171" s="474"/>
    </row>
    <row r="172" spans="1:19" ht="13.2" x14ac:dyDescent="0.25">
      <c r="A172" s="141"/>
      <c r="B172" s="140"/>
      <c r="C172" s="513"/>
      <c r="D172" s="126" t="s">
        <v>26</v>
      </c>
      <c r="E172" s="130" t="s">
        <v>2560</v>
      </c>
      <c r="F172" s="184" t="s">
        <v>375</v>
      </c>
      <c r="G172" s="360" t="s">
        <v>77</v>
      </c>
      <c r="H172" s="148" t="s">
        <v>2574</v>
      </c>
      <c r="I172" s="205" t="s">
        <v>44</v>
      </c>
      <c r="J172" s="205" t="s">
        <v>45</v>
      </c>
      <c r="K172" s="317">
        <v>1628</v>
      </c>
      <c r="L172" s="286">
        <v>43427</v>
      </c>
      <c r="M172" s="403"/>
      <c r="N172" s="146"/>
      <c r="O172" s="148"/>
      <c r="P172" s="317"/>
      <c r="Q172" s="286"/>
      <c r="R172" s="138"/>
      <c r="S172" s="474"/>
    </row>
    <row r="173" spans="1:19" ht="13.2" x14ac:dyDescent="0.25">
      <c r="A173" s="141"/>
      <c r="B173" s="140"/>
      <c r="C173" s="513"/>
      <c r="D173" s="126" t="s">
        <v>26</v>
      </c>
      <c r="E173" s="130" t="s">
        <v>2560</v>
      </c>
      <c r="F173" s="184" t="s">
        <v>375</v>
      </c>
      <c r="G173" s="360" t="s">
        <v>77</v>
      </c>
      <c r="H173" s="148" t="s">
        <v>3905</v>
      </c>
      <c r="I173" s="205" t="s">
        <v>44</v>
      </c>
      <c r="J173" s="205" t="s">
        <v>80</v>
      </c>
      <c r="K173" s="317">
        <v>1154</v>
      </c>
      <c r="L173" s="286">
        <v>45546</v>
      </c>
      <c r="M173" s="403"/>
      <c r="N173" s="146"/>
      <c r="O173" s="148"/>
      <c r="P173" s="317"/>
      <c r="Q173" s="286"/>
      <c r="R173" s="138"/>
      <c r="S173" s="474"/>
    </row>
    <row r="174" spans="1:19" ht="13.2" x14ac:dyDescent="0.25">
      <c r="A174" s="433"/>
      <c r="B174" s="434"/>
      <c r="C174" s="517"/>
      <c r="D174" s="435" t="s">
        <v>26</v>
      </c>
      <c r="E174" s="436" t="s">
        <v>2560</v>
      </c>
      <c r="F174" s="437" t="s">
        <v>375</v>
      </c>
      <c r="G174" s="438" t="s">
        <v>77</v>
      </c>
      <c r="H174" s="439" t="s">
        <v>3908</v>
      </c>
      <c r="I174" s="440" t="s">
        <v>44</v>
      </c>
      <c r="J174" s="440" t="s">
        <v>80</v>
      </c>
      <c r="K174" s="441">
        <v>1665</v>
      </c>
      <c r="L174" s="442">
        <v>43752</v>
      </c>
      <c r="M174" s="443"/>
      <c r="N174" s="444"/>
      <c r="O174" s="439"/>
      <c r="P174" s="441"/>
      <c r="Q174" s="442"/>
      <c r="R174" s="138"/>
      <c r="S174" s="474"/>
    </row>
    <row r="175" spans="1:19" ht="13.2" x14ac:dyDescent="0.25">
      <c r="A175" s="171" t="s">
        <v>3909</v>
      </c>
      <c r="B175" s="150" t="s">
        <v>3910</v>
      </c>
      <c r="C175" s="527">
        <v>412</v>
      </c>
      <c r="D175" s="151" t="s">
        <v>26</v>
      </c>
      <c r="E175" s="151" t="s">
        <v>2583</v>
      </c>
      <c r="F175" s="153" t="s">
        <v>67</v>
      </c>
      <c r="G175" s="299" t="s">
        <v>547</v>
      </c>
      <c r="H175" s="153" t="s">
        <v>3911</v>
      </c>
      <c r="I175" s="151" t="s">
        <v>3709</v>
      </c>
      <c r="J175" s="151" t="s">
        <v>401</v>
      </c>
      <c r="K175" s="179">
        <v>1258</v>
      </c>
      <c r="L175" s="182">
        <v>45945</v>
      </c>
      <c r="M175" s="226"/>
      <c r="N175" s="161"/>
      <c r="O175" s="153" t="s">
        <v>3912</v>
      </c>
      <c r="P175" s="179">
        <v>1466</v>
      </c>
      <c r="Q175" s="182">
        <v>45617</v>
      </c>
      <c r="R175" s="372"/>
      <c r="S175" s="475"/>
    </row>
    <row r="176" spans="1:19" ht="13.2" x14ac:dyDescent="0.25">
      <c r="A176" s="445"/>
      <c r="B176" s="325"/>
      <c r="C176" s="203"/>
      <c r="D176" s="147" t="s">
        <v>26</v>
      </c>
      <c r="E176" s="147" t="s">
        <v>2583</v>
      </c>
      <c r="F176" s="326" t="s">
        <v>107</v>
      </c>
      <c r="G176" s="446" t="s">
        <v>98</v>
      </c>
      <c r="H176" s="326" t="s">
        <v>3912</v>
      </c>
      <c r="I176" s="147" t="s">
        <v>44</v>
      </c>
      <c r="J176" s="147" t="s">
        <v>45</v>
      </c>
      <c r="K176" s="447">
        <v>1922</v>
      </c>
      <c r="L176" s="448">
        <v>43801</v>
      </c>
      <c r="M176" s="449"/>
      <c r="N176" s="222"/>
      <c r="O176" s="326"/>
      <c r="P176" s="447"/>
      <c r="Q176" s="448"/>
      <c r="R176" s="138"/>
      <c r="S176" s="474"/>
    </row>
    <row r="177" spans="1:19" ht="13.2" x14ac:dyDescent="0.25">
      <c r="A177" s="141"/>
      <c r="B177" s="125"/>
      <c r="C177" s="183"/>
      <c r="D177" s="205" t="s">
        <v>26</v>
      </c>
      <c r="E177" s="205" t="s">
        <v>2583</v>
      </c>
      <c r="F177" s="148" t="s">
        <v>84</v>
      </c>
      <c r="G177" s="360" t="s">
        <v>77</v>
      </c>
      <c r="H177" s="148" t="s">
        <v>3913</v>
      </c>
      <c r="I177" s="205" t="s">
        <v>44</v>
      </c>
      <c r="J177" s="205" t="s">
        <v>45</v>
      </c>
      <c r="K177" s="317">
        <v>536</v>
      </c>
      <c r="L177" s="286">
        <v>44042</v>
      </c>
      <c r="M177" s="403"/>
      <c r="N177" s="146"/>
      <c r="O177" s="148"/>
      <c r="P177" s="317"/>
      <c r="Q177" s="286"/>
      <c r="R177" s="138"/>
      <c r="S177" s="474"/>
    </row>
    <row r="178" spans="1:19" s="492" customFormat="1" ht="13.2" x14ac:dyDescent="0.25">
      <c r="A178" s="141"/>
      <c r="B178" s="125"/>
      <c r="C178" s="183"/>
      <c r="D178" s="205" t="s">
        <v>26</v>
      </c>
      <c r="E178" s="205" t="s">
        <v>2583</v>
      </c>
      <c r="F178" s="148" t="s">
        <v>76</v>
      </c>
      <c r="G178" s="360" t="s">
        <v>77</v>
      </c>
      <c r="H178" s="148" t="s">
        <v>3914</v>
      </c>
      <c r="I178" s="205" t="s">
        <v>1595</v>
      </c>
      <c r="J178" s="205" t="s">
        <v>3833</v>
      </c>
      <c r="K178" s="317">
        <v>546</v>
      </c>
      <c r="L178" s="286">
        <v>45775</v>
      </c>
      <c r="M178" s="403"/>
      <c r="N178" s="146"/>
      <c r="O178" s="148"/>
      <c r="P178" s="317"/>
      <c r="Q178" s="286"/>
      <c r="R178" s="138"/>
      <c r="S178" s="474"/>
    </row>
    <row r="179" spans="1:19" ht="13.2" x14ac:dyDescent="0.25">
      <c r="A179" s="171" t="s">
        <v>3915</v>
      </c>
      <c r="B179" s="170" t="s">
        <v>2600</v>
      </c>
      <c r="C179" s="528">
        <v>414</v>
      </c>
      <c r="D179" s="154" t="s">
        <v>26</v>
      </c>
      <c r="E179" s="167" t="s">
        <v>2601</v>
      </c>
      <c r="F179" s="185" t="s">
        <v>135</v>
      </c>
      <c r="G179" s="299" t="s">
        <v>136</v>
      </c>
      <c r="H179" s="546" t="s">
        <v>1608</v>
      </c>
      <c r="I179" s="151" t="s">
        <v>1595</v>
      </c>
      <c r="J179" s="154" t="s">
        <v>71</v>
      </c>
      <c r="K179" s="333">
        <v>260</v>
      </c>
      <c r="L179" s="383">
        <v>45708</v>
      </c>
      <c r="M179" s="368" t="s">
        <v>1079</v>
      </c>
      <c r="N179" s="367"/>
      <c r="O179" s="153" t="s">
        <v>3916</v>
      </c>
      <c r="P179" s="179">
        <v>236</v>
      </c>
      <c r="Q179" s="182">
        <v>45701</v>
      </c>
      <c r="R179" s="162"/>
      <c r="S179" s="475"/>
    </row>
    <row r="180" spans="1:19" ht="13.2" x14ac:dyDescent="0.25">
      <c r="A180" s="141"/>
      <c r="B180" s="125"/>
      <c r="C180" s="183"/>
      <c r="D180" s="205" t="s">
        <v>26</v>
      </c>
      <c r="E180" s="130" t="s">
        <v>2601</v>
      </c>
      <c r="F180" s="148" t="s">
        <v>76</v>
      </c>
      <c r="G180" s="360" t="s">
        <v>77</v>
      </c>
      <c r="H180" s="545" t="s">
        <v>3916</v>
      </c>
      <c r="I180" s="205" t="s">
        <v>1682</v>
      </c>
      <c r="J180" s="205" t="s">
        <v>3833</v>
      </c>
      <c r="K180" s="317">
        <v>383</v>
      </c>
      <c r="L180" s="286">
        <v>45733</v>
      </c>
      <c r="M180" s="403"/>
      <c r="N180" s="146"/>
      <c r="O180" s="148"/>
      <c r="P180" s="317"/>
      <c r="Q180" s="286"/>
      <c r="R180" s="138"/>
      <c r="S180" s="474"/>
    </row>
    <row r="181" spans="1:19" ht="13.2" x14ac:dyDescent="0.25">
      <c r="A181" s="171" t="s">
        <v>3917</v>
      </c>
      <c r="B181" s="150" t="s">
        <v>2606</v>
      </c>
      <c r="C181" s="530">
        <v>416</v>
      </c>
      <c r="D181" s="151" t="s">
        <v>26</v>
      </c>
      <c r="E181" s="151" t="s">
        <v>2607</v>
      </c>
      <c r="F181" s="153" t="s">
        <v>124</v>
      </c>
      <c r="G181" s="299" t="s">
        <v>571</v>
      </c>
      <c r="H181" s="153" t="s">
        <v>2640</v>
      </c>
      <c r="I181" s="151" t="s">
        <v>44</v>
      </c>
      <c r="J181" s="151" t="s">
        <v>45</v>
      </c>
      <c r="K181" s="179">
        <v>457</v>
      </c>
      <c r="L181" s="182">
        <v>43537</v>
      </c>
      <c r="M181" s="226"/>
      <c r="N181" s="161"/>
      <c r="O181" s="578" t="s">
        <v>3918</v>
      </c>
      <c r="P181" s="179">
        <v>1460</v>
      </c>
      <c r="Q181" s="182">
        <v>45995</v>
      </c>
      <c r="R181" s="162"/>
      <c r="S181" s="475"/>
    </row>
    <row r="182" spans="1:19" ht="13.2" x14ac:dyDescent="0.25">
      <c r="A182" s="141"/>
      <c r="B182" s="125"/>
      <c r="C182" s="183"/>
      <c r="D182" s="205" t="s">
        <v>26</v>
      </c>
      <c r="E182" s="205" t="s">
        <v>2607</v>
      </c>
      <c r="F182" s="148" t="s">
        <v>375</v>
      </c>
      <c r="G182" s="360" t="s">
        <v>77</v>
      </c>
      <c r="H182" s="148" t="s">
        <v>3918</v>
      </c>
      <c r="I182" s="205" t="s">
        <v>1682</v>
      </c>
      <c r="J182" s="205" t="s">
        <v>3833</v>
      </c>
      <c r="K182" s="317">
        <v>1459</v>
      </c>
      <c r="L182" s="286">
        <v>45995</v>
      </c>
      <c r="M182" s="403"/>
      <c r="N182" s="146"/>
      <c r="O182" s="205"/>
      <c r="P182" s="317"/>
      <c r="Q182" s="286"/>
      <c r="R182" s="138"/>
      <c r="S182" s="474"/>
    </row>
    <row r="183" spans="1:19" ht="13.2" x14ac:dyDescent="0.25">
      <c r="A183" s="141"/>
      <c r="B183" s="125"/>
      <c r="C183" s="183"/>
      <c r="D183" s="205" t="s">
        <v>26</v>
      </c>
      <c r="E183" s="205" t="s">
        <v>2607</v>
      </c>
      <c r="F183" s="148" t="s">
        <v>243</v>
      </c>
      <c r="G183" s="360" t="s">
        <v>77</v>
      </c>
      <c r="H183" s="148" t="s">
        <v>3919</v>
      </c>
      <c r="I183" s="205" t="s">
        <v>44</v>
      </c>
      <c r="J183" s="205" t="s">
        <v>3833</v>
      </c>
      <c r="K183" s="317">
        <v>129</v>
      </c>
      <c r="L183" s="286">
        <v>43475</v>
      </c>
      <c r="M183" s="403"/>
      <c r="N183" s="146"/>
      <c r="O183" s="148"/>
      <c r="P183" s="317"/>
      <c r="Q183" s="286"/>
      <c r="R183" s="138"/>
      <c r="S183" s="474"/>
    </row>
    <row r="184" spans="1:19" ht="13.2" x14ac:dyDescent="0.25">
      <c r="A184" s="141"/>
      <c r="B184" s="125"/>
      <c r="C184" s="183"/>
      <c r="D184" s="205" t="s">
        <v>26</v>
      </c>
      <c r="E184" s="205" t="s">
        <v>2607</v>
      </c>
      <c r="F184" s="148" t="s">
        <v>243</v>
      </c>
      <c r="G184" s="360" t="s">
        <v>77</v>
      </c>
      <c r="H184" s="148" t="s">
        <v>2730</v>
      </c>
      <c r="I184" s="205" t="s">
        <v>44</v>
      </c>
      <c r="J184" s="126" t="s">
        <v>71</v>
      </c>
      <c r="K184" s="317">
        <v>374</v>
      </c>
      <c r="L184" s="286">
        <v>43948</v>
      </c>
      <c r="M184" s="403"/>
      <c r="N184" s="146"/>
      <c r="O184" s="148"/>
      <c r="P184" s="317"/>
      <c r="Q184" s="286"/>
      <c r="R184" s="138"/>
      <c r="S184" s="474"/>
    </row>
    <row r="185" spans="1:19" ht="13.2" x14ac:dyDescent="0.25">
      <c r="A185" s="141"/>
      <c r="B185" s="140"/>
      <c r="C185" s="513"/>
      <c r="D185" s="205" t="s">
        <v>26</v>
      </c>
      <c r="E185" s="205" t="s">
        <v>2607</v>
      </c>
      <c r="F185" s="148" t="s">
        <v>76</v>
      </c>
      <c r="G185" s="360" t="s">
        <v>77</v>
      </c>
      <c r="H185" s="148" t="s">
        <v>2613</v>
      </c>
      <c r="I185" s="205" t="s">
        <v>44</v>
      </c>
      <c r="J185" s="205" t="s">
        <v>45</v>
      </c>
      <c r="K185" s="317">
        <v>115</v>
      </c>
      <c r="L185" s="286">
        <v>44253</v>
      </c>
      <c r="M185" s="403"/>
      <c r="N185" s="146"/>
      <c r="O185" s="148"/>
      <c r="P185" s="317"/>
      <c r="Q185" s="286"/>
      <c r="R185" s="138"/>
      <c r="S185" s="474"/>
    </row>
    <row r="186" spans="1:19" ht="13.2" x14ac:dyDescent="0.25">
      <c r="A186" s="171" t="s">
        <v>3920</v>
      </c>
      <c r="B186" s="150" t="s">
        <v>3921</v>
      </c>
      <c r="C186" s="530">
        <v>609</v>
      </c>
      <c r="D186" s="151" t="s">
        <v>26</v>
      </c>
      <c r="E186" s="151" t="s">
        <v>3922</v>
      </c>
      <c r="F186" s="153" t="s">
        <v>135</v>
      </c>
      <c r="G186" s="299" t="s">
        <v>136</v>
      </c>
      <c r="H186" s="153" t="s">
        <v>3923</v>
      </c>
      <c r="I186" s="153" t="s">
        <v>44</v>
      </c>
      <c r="J186" s="153" t="s">
        <v>80</v>
      </c>
      <c r="K186" s="179">
        <v>434</v>
      </c>
      <c r="L186" s="182">
        <v>45049</v>
      </c>
      <c r="M186" s="226" t="s">
        <v>1079</v>
      </c>
      <c r="N186" s="226"/>
      <c r="O186" s="153" t="s">
        <v>3924</v>
      </c>
      <c r="P186" s="179">
        <v>573</v>
      </c>
      <c r="Q186" s="182">
        <v>45059</v>
      </c>
      <c r="R186" s="162"/>
      <c r="S186" s="475"/>
    </row>
    <row r="187" spans="1:19" ht="13.2" x14ac:dyDescent="0.25">
      <c r="A187" s="141"/>
      <c r="B187" s="125"/>
      <c r="C187" s="183"/>
      <c r="D187" s="205" t="s">
        <v>26</v>
      </c>
      <c r="E187" s="205" t="s">
        <v>3922</v>
      </c>
      <c r="F187" s="148" t="s">
        <v>76</v>
      </c>
      <c r="G187" s="360" t="s">
        <v>77</v>
      </c>
      <c r="H187" s="148" t="s">
        <v>3925</v>
      </c>
      <c r="I187" s="205" t="s">
        <v>44</v>
      </c>
      <c r="J187" s="205" t="s">
        <v>80</v>
      </c>
      <c r="K187" s="317">
        <v>1696</v>
      </c>
      <c r="L187" s="286">
        <v>43441</v>
      </c>
      <c r="M187" s="403"/>
      <c r="N187" s="146"/>
      <c r="O187" s="148"/>
      <c r="P187" s="317"/>
      <c r="Q187" s="286"/>
      <c r="R187" s="138"/>
      <c r="S187" s="474"/>
    </row>
    <row r="188" spans="1:19" ht="13.2" x14ac:dyDescent="0.25">
      <c r="A188" s="141"/>
      <c r="B188" s="125"/>
      <c r="C188" s="183"/>
      <c r="D188" s="205" t="s">
        <v>26</v>
      </c>
      <c r="E188" s="205" t="s">
        <v>3922</v>
      </c>
      <c r="F188" s="148" t="s">
        <v>76</v>
      </c>
      <c r="G188" s="360" t="s">
        <v>77</v>
      </c>
      <c r="H188" s="148" t="s">
        <v>3924</v>
      </c>
      <c r="I188" s="205" t="s">
        <v>44</v>
      </c>
      <c r="J188" s="205" t="s">
        <v>80</v>
      </c>
      <c r="K188" s="317">
        <v>1145</v>
      </c>
      <c r="L188" s="286">
        <v>45210</v>
      </c>
      <c r="M188" s="403"/>
      <c r="N188" s="146"/>
      <c r="O188" s="148"/>
      <c r="P188" s="317"/>
      <c r="Q188" s="286"/>
      <c r="R188" s="138"/>
      <c r="S188" s="474"/>
    </row>
    <row r="189" spans="1:19" ht="22.8" x14ac:dyDescent="0.25">
      <c r="A189" s="141"/>
      <c r="B189" s="125"/>
      <c r="C189" s="183"/>
      <c r="D189" s="205" t="s">
        <v>26</v>
      </c>
      <c r="E189" s="205" t="s">
        <v>3922</v>
      </c>
      <c r="F189" s="148" t="s">
        <v>76</v>
      </c>
      <c r="G189" s="360" t="s">
        <v>77</v>
      </c>
      <c r="H189" s="403" t="s">
        <v>3926</v>
      </c>
      <c r="I189" s="205" t="s">
        <v>1682</v>
      </c>
      <c r="J189" s="205" t="s">
        <v>80</v>
      </c>
      <c r="K189" s="317">
        <v>1526</v>
      </c>
      <c r="L189" s="286">
        <v>45628</v>
      </c>
      <c r="M189" s="403"/>
      <c r="N189" s="146"/>
      <c r="O189" s="148"/>
      <c r="P189" s="317"/>
      <c r="Q189" s="286"/>
      <c r="R189" s="138"/>
      <c r="S189" s="474"/>
    </row>
    <row r="190" spans="1:19" ht="13.2" x14ac:dyDescent="0.25">
      <c r="A190" s="171" t="s">
        <v>3927</v>
      </c>
      <c r="B190" s="150" t="s">
        <v>3928</v>
      </c>
      <c r="C190" s="530">
        <v>610</v>
      </c>
      <c r="D190" s="151" t="s">
        <v>26</v>
      </c>
      <c r="E190" s="151" t="s">
        <v>3929</v>
      </c>
      <c r="F190" s="153" t="s">
        <v>135</v>
      </c>
      <c r="G190" s="299" t="s">
        <v>136</v>
      </c>
      <c r="H190" s="153" t="s">
        <v>3930</v>
      </c>
      <c r="I190" s="151" t="s">
        <v>44</v>
      </c>
      <c r="J190" s="151" t="s">
        <v>80</v>
      </c>
      <c r="K190" s="179">
        <v>445</v>
      </c>
      <c r="L190" s="182">
        <v>45405</v>
      </c>
      <c r="M190" s="226"/>
      <c r="N190" s="161"/>
      <c r="O190" s="153" t="s">
        <v>3931</v>
      </c>
      <c r="P190" s="179">
        <v>1474</v>
      </c>
      <c r="Q190" s="182">
        <v>43712</v>
      </c>
      <c r="R190" s="162"/>
      <c r="S190" s="475"/>
    </row>
    <row r="191" spans="1:19" ht="13.2" x14ac:dyDescent="0.25">
      <c r="A191" s="141"/>
      <c r="B191" s="125"/>
      <c r="C191" s="183"/>
      <c r="D191" s="205" t="s">
        <v>26</v>
      </c>
      <c r="E191" s="205" t="s">
        <v>3929</v>
      </c>
      <c r="F191" s="148" t="s">
        <v>76</v>
      </c>
      <c r="G191" s="360" t="s">
        <v>77</v>
      </c>
      <c r="H191" s="148" t="s">
        <v>3931</v>
      </c>
      <c r="I191" s="205" t="s">
        <v>44</v>
      </c>
      <c r="J191" s="205" t="s">
        <v>3833</v>
      </c>
      <c r="K191" s="317">
        <v>1464</v>
      </c>
      <c r="L191" s="286">
        <v>42616</v>
      </c>
      <c r="M191" s="403"/>
      <c r="N191" s="146"/>
      <c r="O191" s="148"/>
      <c r="P191" s="317"/>
      <c r="Q191" s="286"/>
      <c r="R191" s="138"/>
      <c r="S191" s="474"/>
    </row>
    <row r="192" spans="1:19" ht="22.8" x14ac:dyDescent="0.25">
      <c r="A192" s="171" t="s">
        <v>3932</v>
      </c>
      <c r="B192" s="150" t="s">
        <v>3933</v>
      </c>
      <c r="C192" s="530">
        <v>615</v>
      </c>
      <c r="D192" s="151" t="s">
        <v>26</v>
      </c>
      <c r="E192" s="151" t="s">
        <v>3934</v>
      </c>
      <c r="F192" s="153" t="s">
        <v>135</v>
      </c>
      <c r="G192" s="299" t="s">
        <v>136</v>
      </c>
      <c r="H192" s="153" t="s">
        <v>2624</v>
      </c>
      <c r="I192" s="153" t="s">
        <v>44</v>
      </c>
      <c r="J192" s="153" t="s">
        <v>45</v>
      </c>
      <c r="K192" s="179">
        <v>121</v>
      </c>
      <c r="L192" s="182">
        <v>44256</v>
      </c>
      <c r="M192" s="226" t="s">
        <v>1079</v>
      </c>
      <c r="N192" s="226"/>
      <c r="O192" s="153" t="s">
        <v>3935</v>
      </c>
      <c r="P192" s="179">
        <v>809</v>
      </c>
      <c r="Q192" s="182">
        <v>44200</v>
      </c>
      <c r="R192" s="138"/>
      <c r="S192" s="474"/>
    </row>
    <row r="193" spans="1:19" ht="13.2" x14ac:dyDescent="0.25">
      <c r="A193" s="141"/>
      <c r="B193" s="125"/>
      <c r="C193" s="183"/>
      <c r="D193" s="205" t="s">
        <v>26</v>
      </c>
      <c r="E193" s="205" t="s">
        <v>3934</v>
      </c>
      <c r="F193" s="148" t="s">
        <v>76</v>
      </c>
      <c r="G193" s="362" t="s">
        <v>77</v>
      </c>
      <c r="H193" s="148" t="s">
        <v>2626</v>
      </c>
      <c r="I193" s="205" t="s">
        <v>1682</v>
      </c>
      <c r="J193" s="205" t="s">
        <v>80</v>
      </c>
      <c r="K193" s="317">
        <v>197</v>
      </c>
      <c r="L193" s="286">
        <v>44299</v>
      </c>
      <c r="M193" s="403"/>
      <c r="N193" s="146"/>
      <c r="O193" s="148"/>
      <c r="P193" s="317"/>
      <c r="Q193" s="286"/>
      <c r="R193" s="138"/>
      <c r="S193" s="474"/>
    </row>
    <row r="194" spans="1:19" ht="13.2" x14ac:dyDescent="0.25">
      <c r="A194" s="171" t="s">
        <v>3936</v>
      </c>
      <c r="B194" s="170" t="s">
        <v>2645</v>
      </c>
      <c r="C194" s="529">
        <v>526</v>
      </c>
      <c r="D194" s="154" t="s">
        <v>26</v>
      </c>
      <c r="E194" s="154" t="s">
        <v>2646</v>
      </c>
      <c r="F194" s="185" t="s">
        <v>67</v>
      </c>
      <c r="G194" s="299" t="s">
        <v>547</v>
      </c>
      <c r="H194" s="185" t="s">
        <v>3937</v>
      </c>
      <c r="I194" s="151" t="s">
        <v>3938</v>
      </c>
      <c r="J194" s="154" t="s">
        <v>3714</v>
      </c>
      <c r="K194" s="333">
        <v>1343</v>
      </c>
      <c r="L194" s="383">
        <v>45964</v>
      </c>
      <c r="M194" s="368"/>
      <c r="N194" s="367"/>
      <c r="O194" s="153" t="s">
        <v>2676</v>
      </c>
      <c r="P194" s="179">
        <v>74</v>
      </c>
      <c r="Q194" s="182">
        <v>44958</v>
      </c>
      <c r="R194" s="162"/>
      <c r="S194" s="475"/>
    </row>
    <row r="195" spans="1:19" s="140" customFormat="1" ht="15.6" customHeight="1" x14ac:dyDescent="0.25">
      <c r="C195" s="513"/>
      <c r="D195" s="140" t="s">
        <v>26</v>
      </c>
      <c r="E195" s="140" t="s">
        <v>2646</v>
      </c>
      <c r="F195" s="140" t="s">
        <v>84</v>
      </c>
      <c r="G195" s="140" t="s">
        <v>77</v>
      </c>
      <c r="H195" s="140" t="s">
        <v>1564</v>
      </c>
      <c r="I195" s="140" t="s">
        <v>44</v>
      </c>
      <c r="J195" s="140" t="s">
        <v>71</v>
      </c>
      <c r="K195" s="140">
        <v>598</v>
      </c>
      <c r="L195" s="522">
        <v>45089</v>
      </c>
      <c r="M195" s="140" t="s">
        <v>309</v>
      </c>
      <c r="N195" s="140" t="s">
        <v>197</v>
      </c>
    </row>
    <row r="196" spans="1:19" ht="22.8" x14ac:dyDescent="0.25">
      <c r="A196" s="149" t="s">
        <v>3939</v>
      </c>
      <c r="B196" s="150" t="s">
        <v>2656</v>
      </c>
      <c r="C196" s="530">
        <v>527</v>
      </c>
      <c r="D196" s="151" t="s">
        <v>26</v>
      </c>
      <c r="E196" s="151" t="s">
        <v>2657</v>
      </c>
      <c r="F196" s="153" t="s">
        <v>135</v>
      </c>
      <c r="G196" s="299" t="s">
        <v>136</v>
      </c>
      <c r="H196" s="185" t="s">
        <v>2521</v>
      </c>
      <c r="I196" s="151" t="s">
        <v>44</v>
      </c>
      <c r="J196" s="167" t="s">
        <v>45</v>
      </c>
      <c r="K196" s="387">
        <v>394</v>
      </c>
      <c r="L196" s="396">
        <v>45041</v>
      </c>
      <c r="M196" s="226"/>
      <c r="N196" s="161"/>
      <c r="O196" s="153" t="s">
        <v>3940</v>
      </c>
      <c r="P196" s="179">
        <v>676</v>
      </c>
      <c r="Q196" s="182">
        <v>45104</v>
      </c>
      <c r="R196" s="157"/>
      <c r="S196" s="473"/>
    </row>
    <row r="197" spans="1:19" ht="22.8" x14ac:dyDescent="0.25">
      <c r="A197" s="171" t="s">
        <v>3941</v>
      </c>
      <c r="B197" s="170" t="s">
        <v>2674</v>
      </c>
      <c r="C197" s="528">
        <v>417</v>
      </c>
      <c r="D197" s="151" t="s">
        <v>26</v>
      </c>
      <c r="E197" s="151" t="s">
        <v>2675</v>
      </c>
      <c r="F197" s="153" t="s">
        <v>135</v>
      </c>
      <c r="G197" s="299" t="s">
        <v>136</v>
      </c>
      <c r="H197" s="153" t="s">
        <v>2676</v>
      </c>
      <c r="I197" s="151" t="s">
        <v>44</v>
      </c>
      <c r="J197" s="151" t="s">
        <v>45</v>
      </c>
      <c r="K197" s="179">
        <v>1089</v>
      </c>
      <c r="L197" s="182">
        <v>42919</v>
      </c>
      <c r="M197" s="226"/>
      <c r="N197" s="161"/>
      <c r="O197" s="153" t="s">
        <v>1121</v>
      </c>
      <c r="P197" s="179">
        <v>752</v>
      </c>
      <c r="Q197" s="182">
        <v>45112</v>
      </c>
      <c r="R197" s="162"/>
      <c r="S197" s="475"/>
    </row>
    <row r="198" spans="1:19" s="140" customFormat="1" ht="11.4" x14ac:dyDescent="0.25">
      <c r="C198" s="513"/>
      <c r="D198" s="140" t="s">
        <v>26</v>
      </c>
      <c r="E198" s="140" t="s">
        <v>2675</v>
      </c>
      <c r="F198" s="140" t="s">
        <v>76</v>
      </c>
      <c r="G198" s="140" t="s">
        <v>77</v>
      </c>
      <c r="H198" s="140" t="s">
        <v>3942</v>
      </c>
      <c r="I198" s="140" t="s">
        <v>44</v>
      </c>
      <c r="J198" s="140" t="s">
        <v>71</v>
      </c>
      <c r="K198" s="140">
        <v>1189</v>
      </c>
      <c r="L198" s="522">
        <v>44909</v>
      </c>
    </row>
    <row r="199" spans="1:19" ht="13.2" x14ac:dyDescent="0.25">
      <c r="A199" s="171" t="s">
        <v>3943</v>
      </c>
      <c r="B199" s="170" t="s">
        <v>3944</v>
      </c>
      <c r="C199" s="528">
        <v>243</v>
      </c>
      <c r="D199" s="154" t="s">
        <v>26</v>
      </c>
      <c r="E199" s="154" t="s">
        <v>3945</v>
      </c>
      <c r="F199" s="185" t="s">
        <v>124</v>
      </c>
      <c r="G199" s="299" t="s">
        <v>571</v>
      </c>
      <c r="H199" s="187" t="s">
        <v>3946</v>
      </c>
      <c r="I199" s="154" t="s">
        <v>3947</v>
      </c>
      <c r="J199" s="154" t="s">
        <v>33</v>
      </c>
      <c r="K199" s="333">
        <v>124</v>
      </c>
      <c r="L199" s="383">
        <v>44256</v>
      </c>
      <c r="M199" s="368" t="s">
        <v>272</v>
      </c>
      <c r="N199" s="367"/>
      <c r="O199" s="226" t="s">
        <v>3948</v>
      </c>
      <c r="P199" s="179">
        <v>67</v>
      </c>
      <c r="Q199" s="182">
        <v>45671</v>
      </c>
      <c r="R199" s="162"/>
      <c r="S199" s="475"/>
    </row>
    <row r="200" spans="1:19" ht="13.2" x14ac:dyDescent="0.25">
      <c r="A200" s="141"/>
      <c r="B200" s="140"/>
      <c r="C200" s="513"/>
      <c r="D200" s="205" t="s">
        <v>26</v>
      </c>
      <c r="E200" s="205" t="s">
        <v>3945</v>
      </c>
      <c r="F200" s="148" t="s">
        <v>76</v>
      </c>
      <c r="G200" s="360" t="s">
        <v>77</v>
      </c>
      <c r="H200" s="148" t="s">
        <v>3948</v>
      </c>
      <c r="I200" s="205" t="s">
        <v>1682</v>
      </c>
      <c r="J200" s="205" t="s">
        <v>80</v>
      </c>
      <c r="K200" s="317">
        <v>262</v>
      </c>
      <c r="L200" s="286">
        <v>45708</v>
      </c>
      <c r="M200" s="403"/>
      <c r="N200" s="146"/>
      <c r="O200" s="148"/>
      <c r="P200" s="317"/>
      <c r="Q200" s="286"/>
      <c r="R200" s="138"/>
      <c r="S200" s="474"/>
    </row>
    <row r="201" spans="1:19" ht="13.2" x14ac:dyDescent="0.25">
      <c r="A201" s="171" t="s">
        <v>3949</v>
      </c>
      <c r="B201" s="170" t="s">
        <v>2696</v>
      </c>
      <c r="C201" s="528">
        <v>187</v>
      </c>
      <c r="D201" s="154" t="s">
        <v>26</v>
      </c>
      <c r="E201" s="154" t="s">
        <v>2697</v>
      </c>
      <c r="F201" s="185" t="s">
        <v>124</v>
      </c>
      <c r="G201" s="299" t="s">
        <v>571</v>
      </c>
      <c r="H201" s="226" t="s">
        <v>3950</v>
      </c>
      <c r="I201" s="151" t="s">
        <v>3951</v>
      </c>
      <c r="J201" s="154" t="s">
        <v>3952</v>
      </c>
      <c r="K201" s="333">
        <v>36</v>
      </c>
      <c r="L201" s="383">
        <v>44218</v>
      </c>
      <c r="M201" s="368"/>
      <c r="N201" s="367"/>
      <c r="O201" s="153" t="s">
        <v>3953</v>
      </c>
      <c r="P201" s="179">
        <v>336</v>
      </c>
      <c r="Q201" s="182">
        <v>45029</v>
      </c>
      <c r="R201" s="162"/>
      <c r="S201" s="475"/>
    </row>
    <row r="202" spans="1:19" ht="13.2" x14ac:dyDescent="0.25">
      <c r="A202" s="141"/>
      <c r="B202" s="140"/>
      <c r="C202" s="513"/>
      <c r="D202" s="205" t="s">
        <v>26</v>
      </c>
      <c r="E202" s="205" t="s">
        <v>2697</v>
      </c>
      <c r="F202" s="148" t="s">
        <v>76</v>
      </c>
      <c r="G202" s="360" t="s">
        <v>77</v>
      </c>
      <c r="H202" s="184" t="s">
        <v>3953</v>
      </c>
      <c r="I202" s="205" t="s">
        <v>44</v>
      </c>
      <c r="J202" s="126" t="s">
        <v>45</v>
      </c>
      <c r="K202" s="322">
        <v>364</v>
      </c>
      <c r="L202" s="382">
        <v>45034</v>
      </c>
      <c r="M202" s="404"/>
      <c r="N202" s="405"/>
      <c r="O202" s="148"/>
      <c r="P202" s="317"/>
      <c r="Q202" s="286"/>
      <c r="R202" s="138"/>
      <c r="S202" s="474"/>
    </row>
    <row r="203" spans="1:19" ht="13.2" x14ac:dyDescent="0.25">
      <c r="A203" s="365" t="s">
        <v>3954</v>
      </c>
      <c r="B203" s="366" t="s">
        <v>3955</v>
      </c>
      <c r="C203" s="532">
        <v>604</v>
      </c>
      <c r="D203" s="367" t="s">
        <v>26</v>
      </c>
      <c r="E203" s="367" t="s">
        <v>3956</v>
      </c>
      <c r="F203" s="368" t="s">
        <v>135</v>
      </c>
      <c r="G203" s="369" t="s">
        <v>136</v>
      </c>
      <c r="H203" s="368" t="s">
        <v>2671</v>
      </c>
      <c r="I203" s="161" t="s">
        <v>44</v>
      </c>
      <c r="J203" s="367" t="s">
        <v>45</v>
      </c>
      <c r="K203" s="386">
        <v>1102</v>
      </c>
      <c r="L203" s="397">
        <v>43621</v>
      </c>
      <c r="M203" s="368"/>
      <c r="N203" s="367"/>
      <c r="O203" s="226" t="s">
        <v>3957</v>
      </c>
      <c r="P203" s="408">
        <v>1051</v>
      </c>
      <c r="Q203" s="410">
        <v>44869</v>
      </c>
      <c r="R203" s="370"/>
      <c r="S203" s="477"/>
    </row>
    <row r="204" spans="1:19" ht="13.2" x14ac:dyDescent="0.25">
      <c r="A204" s="171" t="s">
        <v>3958</v>
      </c>
      <c r="B204" s="170" t="s">
        <v>2702</v>
      </c>
      <c r="C204" s="529">
        <v>409</v>
      </c>
      <c r="D204" s="154" t="s">
        <v>26</v>
      </c>
      <c r="E204" s="167" t="s">
        <v>2703</v>
      </c>
      <c r="F204" s="185" t="s">
        <v>67</v>
      </c>
      <c r="G204" s="299" t="s">
        <v>547</v>
      </c>
      <c r="H204" s="153" t="s">
        <v>1195</v>
      </c>
      <c r="I204" s="151" t="s">
        <v>1197</v>
      </c>
      <c r="J204" s="151" t="s">
        <v>55</v>
      </c>
      <c r="K204" s="179">
        <v>449</v>
      </c>
      <c r="L204" s="182">
        <v>44445</v>
      </c>
      <c r="M204" s="226"/>
      <c r="N204" s="161"/>
      <c r="O204" s="153" t="s">
        <v>1222</v>
      </c>
      <c r="P204" s="179">
        <v>229</v>
      </c>
      <c r="Q204" s="182">
        <v>44664</v>
      </c>
      <c r="R204" s="162"/>
      <c r="S204" s="475"/>
    </row>
    <row r="205" spans="1:19" ht="13.2" x14ac:dyDescent="0.25">
      <c r="A205" s="193"/>
      <c r="B205" s="140"/>
      <c r="C205" s="513"/>
      <c r="D205" s="126" t="s">
        <v>26</v>
      </c>
      <c r="E205" s="130" t="s">
        <v>2703</v>
      </c>
      <c r="F205" s="184" t="s">
        <v>84</v>
      </c>
      <c r="G205" s="360" t="s">
        <v>77</v>
      </c>
      <c r="H205" s="148" t="s">
        <v>2686</v>
      </c>
      <c r="I205" s="205" t="s">
        <v>44</v>
      </c>
      <c r="J205" s="205" t="s">
        <v>45</v>
      </c>
      <c r="K205" s="317">
        <v>272</v>
      </c>
      <c r="L205" s="286">
        <v>44335</v>
      </c>
      <c r="M205" s="403"/>
      <c r="N205" s="146"/>
      <c r="O205" s="148"/>
      <c r="P205" s="317"/>
      <c r="Q205" s="286"/>
      <c r="R205" s="128"/>
      <c r="S205" s="474"/>
    </row>
    <row r="206" spans="1:19" ht="22.8" x14ac:dyDescent="0.25">
      <c r="A206" s="149" t="s">
        <v>3959</v>
      </c>
      <c r="B206" s="150" t="s">
        <v>2712</v>
      </c>
      <c r="C206" s="530">
        <v>529</v>
      </c>
      <c r="D206" s="167" t="s">
        <v>26</v>
      </c>
      <c r="E206" s="167" t="s">
        <v>2713</v>
      </c>
      <c r="F206" s="187" t="s">
        <v>135</v>
      </c>
      <c r="G206" s="299" t="s">
        <v>136</v>
      </c>
      <c r="H206" s="187" t="s">
        <v>3960</v>
      </c>
      <c r="I206" s="151" t="s">
        <v>44</v>
      </c>
      <c r="J206" s="151" t="s">
        <v>3961</v>
      </c>
      <c r="K206" s="179">
        <v>337</v>
      </c>
      <c r="L206" s="182">
        <v>44697</v>
      </c>
      <c r="M206" s="226"/>
      <c r="N206" s="161"/>
      <c r="O206" s="542" t="s">
        <v>3962</v>
      </c>
      <c r="P206" s="179">
        <v>561</v>
      </c>
      <c r="Q206" s="182">
        <v>45420</v>
      </c>
      <c r="R206" s="157"/>
      <c r="S206" s="473"/>
    </row>
    <row r="207" spans="1:19" ht="13.2" x14ac:dyDescent="0.25">
      <c r="A207" s="136"/>
      <c r="B207" s="125"/>
      <c r="C207" s="183"/>
      <c r="D207" s="130" t="s">
        <v>26</v>
      </c>
      <c r="E207" s="130" t="s">
        <v>2713</v>
      </c>
      <c r="F207" s="186" t="s">
        <v>84</v>
      </c>
      <c r="G207" s="360" t="s">
        <v>77</v>
      </c>
      <c r="H207" s="148" t="s">
        <v>3962</v>
      </c>
      <c r="I207" s="205" t="s">
        <v>1595</v>
      </c>
      <c r="J207" s="205" t="s">
        <v>80</v>
      </c>
      <c r="K207" s="317">
        <v>1059</v>
      </c>
      <c r="L207" s="286">
        <v>45903</v>
      </c>
      <c r="M207" s="403"/>
      <c r="N207" s="146"/>
      <c r="O207" s="146"/>
      <c r="P207" s="317"/>
      <c r="Q207" s="286"/>
      <c r="R207" s="128"/>
      <c r="S207" s="472"/>
    </row>
    <row r="208" spans="1:19" ht="13.2" x14ac:dyDescent="0.25">
      <c r="A208" s="171" t="s">
        <v>3963</v>
      </c>
      <c r="B208" s="170" t="s">
        <v>2722</v>
      </c>
      <c r="C208" s="528">
        <v>530</v>
      </c>
      <c r="D208" s="154" t="s">
        <v>26</v>
      </c>
      <c r="E208" s="167" t="s">
        <v>2723</v>
      </c>
      <c r="F208" s="185" t="s">
        <v>124</v>
      </c>
      <c r="G208" s="299" t="s">
        <v>571</v>
      </c>
      <c r="H208" s="153" t="s">
        <v>1222</v>
      </c>
      <c r="I208" s="151" t="s">
        <v>44</v>
      </c>
      <c r="J208" s="151" t="s">
        <v>45</v>
      </c>
      <c r="K208" s="156">
        <v>525</v>
      </c>
      <c r="L208" s="182">
        <v>44477</v>
      </c>
      <c r="M208" s="226"/>
      <c r="N208" s="161"/>
      <c r="O208" s="153" t="s">
        <v>2733</v>
      </c>
      <c r="P208" s="179">
        <v>668</v>
      </c>
      <c r="Q208" s="182">
        <v>44791</v>
      </c>
      <c r="R208" s="162"/>
      <c r="S208" s="475"/>
    </row>
    <row r="209" spans="1:19" ht="13.2" x14ac:dyDescent="0.25">
      <c r="A209" s="141"/>
      <c r="B209" s="140"/>
      <c r="C209" s="513"/>
      <c r="D209" s="126" t="s">
        <v>26</v>
      </c>
      <c r="E209" s="130" t="s">
        <v>2723</v>
      </c>
      <c r="F209" s="184" t="s">
        <v>84</v>
      </c>
      <c r="G209" s="186" t="s">
        <v>77</v>
      </c>
      <c r="H209" s="148" t="s">
        <v>3964</v>
      </c>
      <c r="I209" s="205" t="s">
        <v>44</v>
      </c>
      <c r="J209" s="205" t="s">
        <v>45</v>
      </c>
      <c r="K209" s="317">
        <v>332</v>
      </c>
      <c r="L209" s="286">
        <v>45376</v>
      </c>
      <c r="M209" s="403"/>
      <c r="N209" s="146" t="s">
        <v>273</v>
      </c>
      <c r="O209" s="148"/>
      <c r="P209" s="317"/>
      <c r="Q209" s="286"/>
      <c r="R209" s="138"/>
      <c r="S209" s="474"/>
    </row>
    <row r="210" spans="1:19" ht="13.2" x14ac:dyDescent="0.25">
      <c r="A210" s="141"/>
      <c r="B210" s="140"/>
      <c r="C210" s="513"/>
      <c r="D210" s="126" t="s">
        <v>26</v>
      </c>
      <c r="E210" s="130" t="s">
        <v>2723</v>
      </c>
      <c r="F210" s="184" t="s">
        <v>84</v>
      </c>
      <c r="G210" s="186" t="s">
        <v>77</v>
      </c>
      <c r="H210" s="148" t="s">
        <v>2733</v>
      </c>
      <c r="I210" s="130" t="s">
        <v>44</v>
      </c>
      <c r="J210" s="205" t="s">
        <v>80</v>
      </c>
      <c r="K210" s="317">
        <v>287</v>
      </c>
      <c r="L210" s="286">
        <v>42405</v>
      </c>
      <c r="M210" s="403"/>
      <c r="N210" s="146"/>
      <c r="O210" s="148"/>
      <c r="P210" s="317"/>
      <c r="Q210" s="286"/>
      <c r="R210" s="138"/>
      <c r="S210" s="474"/>
    </row>
    <row r="211" spans="1:19" ht="13.2" x14ac:dyDescent="0.25">
      <c r="A211" s="141"/>
      <c r="B211" s="140"/>
      <c r="C211" s="513"/>
      <c r="D211" s="126" t="s">
        <v>26</v>
      </c>
      <c r="E211" s="130" t="s">
        <v>2723</v>
      </c>
      <c r="F211" s="184" t="s">
        <v>84</v>
      </c>
      <c r="G211" s="186" t="s">
        <v>77</v>
      </c>
      <c r="H211" s="148" t="s">
        <v>3965</v>
      </c>
      <c r="I211" s="205" t="s">
        <v>44</v>
      </c>
      <c r="J211" s="205" t="s">
        <v>45</v>
      </c>
      <c r="K211" s="317">
        <v>334</v>
      </c>
      <c r="L211" s="286">
        <v>45029</v>
      </c>
      <c r="M211" s="403"/>
      <c r="N211" s="146"/>
      <c r="O211" s="148"/>
      <c r="P211" s="317"/>
      <c r="Q211" s="286"/>
      <c r="R211" s="138"/>
      <c r="S211" s="474"/>
    </row>
    <row r="212" spans="1:19" ht="28.5" customHeight="1" x14ac:dyDescent="0.25">
      <c r="A212" s="171" t="s">
        <v>3966</v>
      </c>
      <c r="B212" s="170" t="s">
        <v>3967</v>
      </c>
      <c r="C212" s="528">
        <v>626</v>
      </c>
      <c r="D212" s="154" t="s">
        <v>514</v>
      </c>
      <c r="E212" s="167" t="s">
        <v>3968</v>
      </c>
      <c r="F212" s="185" t="s">
        <v>135</v>
      </c>
      <c r="G212" s="299" t="s">
        <v>136</v>
      </c>
      <c r="H212" s="153" t="s">
        <v>3969</v>
      </c>
      <c r="I212" s="151" t="s">
        <v>44</v>
      </c>
      <c r="J212" s="151" t="s">
        <v>45</v>
      </c>
      <c r="K212" s="156">
        <v>438</v>
      </c>
      <c r="L212" s="182">
        <v>44732</v>
      </c>
      <c r="M212" s="226"/>
      <c r="N212" s="161"/>
      <c r="O212" s="546" t="s">
        <v>3970</v>
      </c>
      <c r="P212" s="179">
        <v>736</v>
      </c>
      <c r="Q212" s="182">
        <v>45817</v>
      </c>
      <c r="R212" s="162"/>
      <c r="S212" s="475"/>
    </row>
    <row r="213" spans="1:19" ht="13.2" x14ac:dyDescent="0.25">
      <c r="A213" s="141"/>
      <c r="B213" s="140"/>
      <c r="C213" s="513"/>
      <c r="D213" s="126" t="s">
        <v>514</v>
      </c>
      <c r="E213" s="130" t="s">
        <v>3968</v>
      </c>
      <c r="F213" s="184" t="s">
        <v>84</v>
      </c>
      <c r="G213" s="186" t="s">
        <v>77</v>
      </c>
      <c r="H213" s="148" t="s">
        <v>3970</v>
      </c>
      <c r="I213" s="205" t="s">
        <v>1595</v>
      </c>
      <c r="J213" s="205" t="s">
        <v>45</v>
      </c>
      <c r="K213" s="317">
        <v>735</v>
      </c>
      <c r="L213" s="286">
        <v>45817</v>
      </c>
      <c r="M213" s="403"/>
      <c r="N213" s="146"/>
      <c r="O213" s="148"/>
      <c r="P213" s="317"/>
      <c r="Q213" s="286"/>
      <c r="R213" s="138"/>
      <c r="S213" s="474"/>
    </row>
    <row r="214" spans="1:19" ht="13.2" x14ac:dyDescent="0.25">
      <c r="A214" s="171" t="s">
        <v>512</v>
      </c>
      <c r="B214" s="150" t="s">
        <v>3971</v>
      </c>
      <c r="C214" s="168">
        <v>562</v>
      </c>
      <c r="D214" s="151" t="s">
        <v>514</v>
      </c>
      <c r="E214" s="151" t="s">
        <v>3972</v>
      </c>
      <c r="F214" s="153" t="s">
        <v>42</v>
      </c>
      <c r="G214" s="299" t="s">
        <v>2760</v>
      </c>
      <c r="H214" s="542" t="s">
        <v>3973</v>
      </c>
      <c r="I214" s="552" t="s">
        <v>3974</v>
      </c>
      <c r="J214" s="154" t="s">
        <v>71</v>
      </c>
      <c r="K214" s="179" t="s">
        <v>3975</v>
      </c>
      <c r="L214" s="182">
        <v>45639</v>
      </c>
      <c r="M214" s="226"/>
      <c r="N214" s="161"/>
      <c r="O214" s="299" t="s">
        <v>3711</v>
      </c>
      <c r="P214" s="179"/>
      <c r="Q214" s="182"/>
      <c r="R214" s="162"/>
      <c r="S214" s="475"/>
    </row>
    <row r="215" spans="1:19" ht="13.2" x14ac:dyDescent="0.25">
      <c r="A215" s="136"/>
      <c r="B215" s="125"/>
      <c r="C215" s="183"/>
      <c r="D215" s="130"/>
      <c r="E215" s="205" t="s">
        <v>3972</v>
      </c>
      <c r="F215" s="186" t="s">
        <v>91</v>
      </c>
      <c r="G215" s="360" t="s">
        <v>516</v>
      </c>
      <c r="H215" s="379" t="s">
        <v>3976</v>
      </c>
      <c r="I215" s="541" t="s">
        <v>44</v>
      </c>
      <c r="J215" s="554" t="s">
        <v>71</v>
      </c>
      <c r="K215" s="317">
        <v>1594</v>
      </c>
      <c r="L215" s="286">
        <v>45645</v>
      </c>
      <c r="M215" s="403"/>
      <c r="N215" s="146"/>
      <c r="O215" s="146"/>
      <c r="P215" s="317"/>
      <c r="Q215" s="286"/>
      <c r="R215" s="128"/>
      <c r="S215" s="472"/>
    </row>
    <row r="216" spans="1:19" ht="13.2" x14ac:dyDescent="0.25">
      <c r="A216" s="136"/>
      <c r="B216" s="125"/>
      <c r="C216" s="183"/>
      <c r="D216" s="130"/>
      <c r="E216" s="205" t="s">
        <v>3972</v>
      </c>
      <c r="F216" s="186" t="s">
        <v>520</v>
      </c>
      <c r="G216" s="360" t="s">
        <v>98</v>
      </c>
      <c r="H216" s="555" t="s">
        <v>1057</v>
      </c>
      <c r="I216" s="539" t="s">
        <v>44</v>
      </c>
      <c r="J216" s="539" t="s">
        <v>71</v>
      </c>
      <c r="K216" s="317">
        <v>1603</v>
      </c>
      <c r="L216" s="286">
        <v>45645</v>
      </c>
      <c r="M216" s="403"/>
      <c r="N216" s="146"/>
      <c r="O216" s="146"/>
      <c r="P216" s="317"/>
      <c r="Q216" s="286"/>
      <c r="R216" s="128"/>
      <c r="S216" s="472"/>
    </row>
    <row r="217" spans="1:19" ht="13.2" x14ac:dyDescent="0.25">
      <c r="A217" s="136"/>
      <c r="B217" s="125"/>
      <c r="C217" s="183"/>
      <c r="D217" s="130"/>
      <c r="E217" s="205" t="s">
        <v>3972</v>
      </c>
      <c r="F217" s="186" t="s">
        <v>520</v>
      </c>
      <c r="G217" s="360" t="s">
        <v>98</v>
      </c>
      <c r="H217" s="545" t="s">
        <v>1045</v>
      </c>
      <c r="I217" s="539" t="s">
        <v>44</v>
      </c>
      <c r="J217" s="538" t="s">
        <v>71</v>
      </c>
      <c r="K217" s="317">
        <v>1605</v>
      </c>
      <c r="L217" s="286">
        <v>45645</v>
      </c>
      <c r="M217" s="403"/>
      <c r="N217" s="146"/>
      <c r="O217" s="146"/>
      <c r="P217" s="317"/>
      <c r="Q217" s="286"/>
      <c r="R217" s="128"/>
      <c r="S217" s="472"/>
    </row>
    <row r="218" spans="1:19" ht="13.2" x14ac:dyDescent="0.25">
      <c r="A218" s="136"/>
      <c r="B218" s="125"/>
      <c r="C218" s="183"/>
      <c r="D218" s="130"/>
      <c r="E218" s="205" t="s">
        <v>3972</v>
      </c>
      <c r="F218" s="186" t="s">
        <v>107</v>
      </c>
      <c r="G218" s="360" t="s">
        <v>98</v>
      </c>
      <c r="H218" s="547" t="s">
        <v>3977</v>
      </c>
      <c r="I218" s="541" t="s">
        <v>44</v>
      </c>
      <c r="J218" s="205" t="s">
        <v>339</v>
      </c>
      <c r="K218" s="371">
        <v>1596</v>
      </c>
      <c r="L218" s="393">
        <v>45645</v>
      </c>
      <c r="M218" s="403"/>
      <c r="N218" s="146"/>
      <c r="O218" s="146"/>
      <c r="P218" s="317"/>
      <c r="Q218" s="286"/>
      <c r="R218" s="128"/>
      <c r="S218" s="472"/>
    </row>
    <row r="219" spans="1:19" ht="13.2" x14ac:dyDescent="0.25">
      <c r="A219" s="136"/>
      <c r="B219" s="125"/>
      <c r="C219" s="183"/>
      <c r="D219" s="130"/>
      <c r="E219" s="205" t="s">
        <v>3972</v>
      </c>
      <c r="F219" s="186" t="s">
        <v>107</v>
      </c>
      <c r="G219" s="360" t="s">
        <v>98</v>
      </c>
      <c r="H219" s="379" t="s">
        <v>3978</v>
      </c>
      <c r="I219" s="205" t="s">
        <v>1595</v>
      </c>
      <c r="J219" s="130" t="s">
        <v>71</v>
      </c>
      <c r="K219" s="317">
        <v>1598</v>
      </c>
      <c r="L219" s="286">
        <v>45645</v>
      </c>
      <c r="M219" s="403"/>
      <c r="N219" s="146"/>
      <c r="O219" s="146"/>
      <c r="P219" s="317"/>
      <c r="Q219" s="286"/>
      <c r="R219" s="128"/>
      <c r="S219" s="472"/>
    </row>
    <row r="220" spans="1:19" ht="13.2" x14ac:dyDescent="0.25">
      <c r="A220" s="136"/>
      <c r="B220" s="125"/>
      <c r="C220" s="183"/>
      <c r="D220" s="130"/>
      <c r="E220" s="205" t="s">
        <v>3972</v>
      </c>
      <c r="F220" s="186" t="s">
        <v>107</v>
      </c>
      <c r="G220" s="360" t="s">
        <v>98</v>
      </c>
      <c r="H220" s="547" t="s">
        <v>3979</v>
      </c>
      <c r="I220" s="539" t="s">
        <v>44</v>
      </c>
      <c r="J220" s="539" t="s">
        <v>71</v>
      </c>
      <c r="K220" s="317">
        <v>1597</v>
      </c>
      <c r="L220" s="286">
        <v>45645</v>
      </c>
      <c r="M220" s="403"/>
      <c r="N220" s="146"/>
      <c r="O220" s="205"/>
      <c r="P220" s="317"/>
      <c r="Q220" s="286"/>
      <c r="R220" s="128"/>
      <c r="S220" s="472"/>
    </row>
    <row r="221" spans="1:19" ht="13.2" x14ac:dyDescent="0.25">
      <c r="A221" s="136"/>
      <c r="B221" s="125"/>
      <c r="C221" s="183"/>
      <c r="D221" s="130"/>
      <c r="E221" s="205" t="s">
        <v>3972</v>
      </c>
      <c r="F221" s="186" t="s">
        <v>107</v>
      </c>
      <c r="G221" s="360" t="s">
        <v>98</v>
      </c>
      <c r="H221" s="568" t="s">
        <v>526</v>
      </c>
      <c r="I221" s="205" t="s">
        <v>1595</v>
      </c>
      <c r="J221" s="130" t="s">
        <v>71</v>
      </c>
      <c r="K221" s="317">
        <v>247</v>
      </c>
      <c r="L221" s="286">
        <v>45705</v>
      </c>
      <c r="M221" s="403"/>
      <c r="N221" s="146"/>
      <c r="O221" s="146"/>
      <c r="P221" s="317"/>
      <c r="Q221" s="286"/>
      <c r="R221" s="128"/>
      <c r="S221" s="472"/>
    </row>
    <row r="222" spans="1:19" ht="13.2" x14ac:dyDescent="0.25">
      <c r="A222" s="171" t="s">
        <v>544</v>
      </c>
      <c r="B222" s="170" t="s">
        <v>545</v>
      </c>
      <c r="C222" s="529">
        <v>93</v>
      </c>
      <c r="D222" s="154" t="s">
        <v>26</v>
      </c>
      <c r="E222" s="154" t="s">
        <v>546</v>
      </c>
      <c r="F222" s="185" t="s">
        <v>67</v>
      </c>
      <c r="G222" s="299" t="s">
        <v>547</v>
      </c>
      <c r="H222" s="185" t="s">
        <v>3980</v>
      </c>
      <c r="I222" s="151" t="s">
        <v>44</v>
      </c>
      <c r="J222" s="154" t="s">
        <v>71</v>
      </c>
      <c r="K222" s="333">
        <v>133</v>
      </c>
      <c r="L222" s="383">
        <v>44624</v>
      </c>
      <c r="M222" s="368" t="s">
        <v>111</v>
      </c>
      <c r="N222" s="367"/>
      <c r="O222" s="153" t="s">
        <v>3981</v>
      </c>
      <c r="P222" s="179">
        <v>130</v>
      </c>
      <c r="Q222" s="182">
        <v>43475</v>
      </c>
      <c r="R222" s="162"/>
      <c r="S222" s="475"/>
    </row>
    <row r="223" spans="1:19" ht="13.2" x14ac:dyDescent="0.25">
      <c r="A223" s="136"/>
      <c r="B223" s="125"/>
      <c r="C223" s="183"/>
      <c r="D223" s="130" t="s">
        <v>26</v>
      </c>
      <c r="E223" s="130" t="s">
        <v>546</v>
      </c>
      <c r="F223" s="186" t="s">
        <v>107</v>
      </c>
      <c r="G223" s="360" t="s">
        <v>98</v>
      </c>
      <c r="H223" s="184" t="s">
        <v>3982</v>
      </c>
      <c r="I223" s="205" t="s">
        <v>44</v>
      </c>
      <c r="J223" s="205" t="s">
        <v>71</v>
      </c>
      <c r="K223" s="322">
        <v>1765</v>
      </c>
      <c r="L223" s="382">
        <v>43455</v>
      </c>
      <c r="M223" s="404" t="s">
        <v>111</v>
      </c>
      <c r="N223" s="405"/>
      <c r="O223" s="146"/>
      <c r="P223" s="317"/>
      <c r="Q223" s="286"/>
      <c r="R223" s="128"/>
      <c r="S223" s="472"/>
    </row>
    <row r="224" spans="1:19" ht="13.2" x14ac:dyDescent="0.25">
      <c r="A224" s="136"/>
      <c r="B224" s="125"/>
      <c r="C224" s="183"/>
      <c r="D224" s="130" t="s">
        <v>26</v>
      </c>
      <c r="E224" s="130" t="s">
        <v>546</v>
      </c>
      <c r="F224" s="186" t="s">
        <v>375</v>
      </c>
      <c r="G224" s="360" t="s">
        <v>77</v>
      </c>
      <c r="H224" s="148" t="s">
        <v>563</v>
      </c>
      <c r="I224" s="205" t="s">
        <v>44</v>
      </c>
      <c r="J224" s="205" t="s">
        <v>71</v>
      </c>
      <c r="K224" s="322">
        <v>1777</v>
      </c>
      <c r="L224" s="382">
        <v>43458</v>
      </c>
      <c r="M224" s="404"/>
      <c r="N224" s="405"/>
      <c r="O224" s="146"/>
      <c r="P224" s="317"/>
      <c r="Q224" s="286"/>
      <c r="R224" s="128"/>
      <c r="S224" s="472"/>
    </row>
    <row r="225" spans="1:19" ht="13.2" x14ac:dyDescent="0.25">
      <c r="A225" s="149" t="s">
        <v>560</v>
      </c>
      <c r="B225" s="150" t="s">
        <v>569</v>
      </c>
      <c r="C225" s="530">
        <v>470</v>
      </c>
      <c r="D225" s="167" t="s">
        <v>26</v>
      </c>
      <c r="E225" s="167" t="s">
        <v>570</v>
      </c>
      <c r="F225" s="187" t="s">
        <v>124</v>
      </c>
      <c r="G225" s="299" t="s">
        <v>571</v>
      </c>
      <c r="H225" s="187" t="s">
        <v>572</v>
      </c>
      <c r="I225" s="167" t="s">
        <v>44</v>
      </c>
      <c r="J225" s="151" t="s">
        <v>71</v>
      </c>
      <c r="K225" s="179">
        <v>882</v>
      </c>
      <c r="L225" s="182">
        <v>42474</v>
      </c>
      <c r="M225" s="226"/>
      <c r="N225" s="161"/>
      <c r="O225" s="161" t="s">
        <v>3983</v>
      </c>
      <c r="P225" s="179">
        <v>856</v>
      </c>
      <c r="Q225" s="182">
        <v>44201</v>
      </c>
      <c r="R225" s="157"/>
      <c r="S225" s="473"/>
    </row>
    <row r="226" spans="1:19" ht="13.2" x14ac:dyDescent="0.25">
      <c r="A226" s="136"/>
      <c r="B226" s="125"/>
      <c r="C226" s="183"/>
      <c r="D226" s="130" t="s">
        <v>26</v>
      </c>
      <c r="E226" s="130" t="s">
        <v>570</v>
      </c>
      <c r="F226" s="186" t="s">
        <v>107</v>
      </c>
      <c r="G226" s="360" t="s">
        <v>98</v>
      </c>
      <c r="H226" s="148" t="s">
        <v>3983</v>
      </c>
      <c r="I226" s="205" t="s">
        <v>44</v>
      </c>
      <c r="J226" s="205" t="s">
        <v>71</v>
      </c>
      <c r="K226" s="317">
        <v>3</v>
      </c>
      <c r="L226" s="286">
        <v>44204</v>
      </c>
      <c r="M226" s="403"/>
      <c r="N226" s="146"/>
      <c r="O226" s="146"/>
      <c r="P226" s="317"/>
      <c r="Q226" s="286"/>
      <c r="R226" s="128"/>
      <c r="S226" s="472"/>
    </row>
    <row r="227" spans="1:19" ht="13.2" x14ac:dyDescent="0.25">
      <c r="A227" s="149" t="s">
        <v>568</v>
      </c>
      <c r="B227" s="150" t="s">
        <v>3984</v>
      </c>
      <c r="C227" s="530">
        <v>563</v>
      </c>
      <c r="D227" s="167" t="s">
        <v>26</v>
      </c>
      <c r="E227" s="167" t="s">
        <v>583</v>
      </c>
      <c r="F227" s="187" t="s">
        <v>124</v>
      </c>
      <c r="G227" s="299" t="s">
        <v>571</v>
      </c>
      <c r="H227" s="187" t="s">
        <v>3985</v>
      </c>
      <c r="I227" s="167" t="s">
        <v>44</v>
      </c>
      <c r="J227" s="167" t="s">
        <v>71</v>
      </c>
      <c r="K227" s="179">
        <v>1305</v>
      </c>
      <c r="L227" s="182">
        <v>43670</v>
      </c>
      <c r="M227" s="226"/>
      <c r="N227" s="161"/>
      <c r="O227" s="161" t="s">
        <v>3986</v>
      </c>
      <c r="P227" s="179">
        <v>1432</v>
      </c>
      <c r="Q227" s="182">
        <v>43700</v>
      </c>
      <c r="R227" s="157"/>
      <c r="S227" s="473"/>
    </row>
    <row r="228" spans="1:19" ht="13.2" x14ac:dyDescent="0.25">
      <c r="A228" s="136"/>
      <c r="B228" s="125"/>
      <c r="C228" s="183"/>
      <c r="D228" s="130" t="s">
        <v>26</v>
      </c>
      <c r="E228" s="130" t="s">
        <v>583</v>
      </c>
      <c r="F228" s="186" t="s">
        <v>375</v>
      </c>
      <c r="G228" s="360" t="s">
        <v>77</v>
      </c>
      <c r="H228" s="205" t="s">
        <v>3986</v>
      </c>
      <c r="I228" s="205" t="s">
        <v>44</v>
      </c>
      <c r="J228" s="205" t="s">
        <v>80</v>
      </c>
      <c r="K228" s="322">
        <v>1225</v>
      </c>
      <c r="L228" s="382">
        <v>43647</v>
      </c>
      <c r="M228" s="404"/>
      <c r="N228" s="405"/>
      <c r="O228" s="146"/>
      <c r="P228" s="317"/>
      <c r="Q228" s="286"/>
      <c r="R228" s="128"/>
      <c r="S228" s="472"/>
    </row>
    <row r="229" spans="1:19" ht="13.2" x14ac:dyDescent="0.25">
      <c r="A229" s="149" t="s">
        <v>581</v>
      </c>
      <c r="B229" s="150" t="s">
        <v>3987</v>
      </c>
      <c r="C229" s="530">
        <v>564</v>
      </c>
      <c r="D229" s="167" t="s">
        <v>26</v>
      </c>
      <c r="E229" s="167" t="s">
        <v>3988</v>
      </c>
      <c r="F229" s="187" t="s">
        <v>135</v>
      </c>
      <c r="G229" s="584">
        <v>46003</v>
      </c>
      <c r="H229" s="153" t="s">
        <v>556</v>
      </c>
      <c r="I229" s="167" t="s">
        <v>44</v>
      </c>
      <c r="J229" s="151" t="s">
        <v>71</v>
      </c>
      <c r="K229" s="179">
        <v>440</v>
      </c>
      <c r="L229" s="182">
        <v>44732</v>
      </c>
      <c r="M229" s="226"/>
      <c r="N229" s="161"/>
      <c r="O229" s="161" t="s">
        <v>553</v>
      </c>
      <c r="P229" s="179">
        <v>857</v>
      </c>
      <c r="Q229" s="182">
        <v>44841</v>
      </c>
      <c r="R229" s="157"/>
      <c r="S229" s="473"/>
    </row>
    <row r="230" spans="1:19" ht="13.2" x14ac:dyDescent="0.25">
      <c r="A230" s="136"/>
      <c r="B230" s="125"/>
      <c r="C230" s="183"/>
      <c r="D230" s="130" t="s">
        <v>26</v>
      </c>
      <c r="E230" s="130" t="s">
        <v>3988</v>
      </c>
      <c r="F230" s="186" t="s">
        <v>107</v>
      </c>
      <c r="G230" s="360" t="s">
        <v>98</v>
      </c>
      <c r="H230" s="148" t="s">
        <v>553</v>
      </c>
      <c r="I230" s="205" t="s">
        <v>44</v>
      </c>
      <c r="J230" t="s">
        <v>3989</v>
      </c>
      <c r="K230" s="317">
        <v>1762</v>
      </c>
      <c r="L230" s="286">
        <v>43455</v>
      </c>
      <c r="M230" s="403"/>
      <c r="N230" s="146"/>
      <c r="O230" s="146"/>
      <c r="P230" s="317"/>
      <c r="Q230" s="286"/>
      <c r="R230" s="128"/>
      <c r="S230" s="472"/>
    </row>
    <row r="231" spans="1:19" ht="13.2" x14ac:dyDescent="0.25">
      <c r="A231" s="136"/>
      <c r="B231" s="125"/>
      <c r="C231" s="183"/>
      <c r="D231" s="130" t="s">
        <v>26</v>
      </c>
      <c r="E231" s="130" t="s">
        <v>3988</v>
      </c>
      <c r="F231" s="186" t="s">
        <v>375</v>
      </c>
      <c r="G231" s="360" t="s">
        <v>77</v>
      </c>
      <c r="H231" s="186" t="s">
        <v>3990</v>
      </c>
      <c r="I231" s="205" t="s">
        <v>44</v>
      </c>
      <c r="J231" s="205" t="s">
        <v>45</v>
      </c>
      <c r="K231" s="317">
        <v>552</v>
      </c>
      <c r="L231" s="286">
        <v>44055</v>
      </c>
      <c r="M231" s="403"/>
      <c r="N231" s="146"/>
      <c r="O231" s="146"/>
      <c r="P231" s="317"/>
      <c r="Q231" s="286"/>
      <c r="R231" s="128"/>
      <c r="S231" s="472"/>
    </row>
    <row r="232" spans="1:19" s="491" customFormat="1" ht="13.2" x14ac:dyDescent="0.25">
      <c r="A232" s="149" t="s">
        <v>610</v>
      </c>
      <c r="B232" s="150" t="s">
        <v>3028</v>
      </c>
      <c r="C232" s="527">
        <v>473</v>
      </c>
      <c r="D232" s="167" t="s">
        <v>26</v>
      </c>
      <c r="E232" s="167" t="s">
        <v>612</v>
      </c>
      <c r="F232" s="187" t="s">
        <v>67</v>
      </c>
      <c r="G232" s="299" t="s">
        <v>547</v>
      </c>
      <c r="H232" s="187" t="s">
        <v>613</v>
      </c>
      <c r="I232" s="187" t="s">
        <v>1595</v>
      </c>
      <c r="J232" s="187" t="s">
        <v>71</v>
      </c>
      <c r="K232" s="179">
        <v>76</v>
      </c>
      <c r="L232" s="182">
        <v>45671</v>
      </c>
      <c r="M232" s="226"/>
      <c r="N232" s="161"/>
      <c r="O232" s="546" t="s">
        <v>3991</v>
      </c>
      <c r="P232" s="179">
        <v>534</v>
      </c>
      <c r="Q232" s="182">
        <v>45771</v>
      </c>
      <c r="R232" s="157"/>
      <c r="S232" s="473"/>
    </row>
    <row r="233" spans="1:19" ht="22.8" x14ac:dyDescent="0.25">
      <c r="A233" s="136"/>
      <c r="B233" s="125"/>
      <c r="C233" s="183"/>
      <c r="D233" s="130" t="s">
        <v>26</v>
      </c>
      <c r="E233" s="130" t="s">
        <v>612</v>
      </c>
      <c r="F233" s="186" t="s">
        <v>107</v>
      </c>
      <c r="G233" s="360" t="s">
        <v>98</v>
      </c>
      <c r="H233" s="196" t="s">
        <v>3991</v>
      </c>
      <c r="I233" s="205" t="s">
        <v>1595</v>
      </c>
      <c r="J233" s="205" t="s">
        <v>71</v>
      </c>
      <c r="K233" s="317">
        <v>78</v>
      </c>
      <c r="L233" s="286">
        <v>45671</v>
      </c>
      <c r="M233" s="403" t="s">
        <v>1157</v>
      </c>
      <c r="N233" s="146" t="s">
        <v>197</v>
      </c>
      <c r="O233" s="146"/>
      <c r="P233" s="317"/>
      <c r="Q233" s="286"/>
      <c r="R233" s="128"/>
      <c r="S233" s="472"/>
    </row>
    <row r="234" spans="1:19" ht="13.2" x14ac:dyDescent="0.25">
      <c r="A234" s="136"/>
      <c r="B234" s="125"/>
      <c r="C234" s="183"/>
      <c r="D234" s="130" t="s">
        <v>26</v>
      </c>
      <c r="E234" s="130" t="s">
        <v>612</v>
      </c>
      <c r="F234" s="186" t="s">
        <v>107</v>
      </c>
      <c r="G234" s="360" t="s">
        <v>98</v>
      </c>
      <c r="H234" s="148" t="s">
        <v>3992</v>
      </c>
      <c r="I234" s="205" t="s">
        <v>1682</v>
      </c>
      <c r="J234" s="205" t="s">
        <v>71</v>
      </c>
      <c r="K234" s="317">
        <v>179</v>
      </c>
      <c r="L234" s="286">
        <v>45691</v>
      </c>
      <c r="M234" s="403"/>
      <c r="N234" s="146"/>
      <c r="O234" s="146"/>
      <c r="P234" s="317"/>
      <c r="Q234" s="286"/>
      <c r="R234" s="128"/>
      <c r="S234" s="472"/>
    </row>
    <row r="235" spans="1:19" ht="22.5" customHeight="1" x14ac:dyDescent="0.25">
      <c r="A235" s="136"/>
      <c r="B235" s="125"/>
      <c r="C235" s="183"/>
      <c r="D235" s="130" t="s">
        <v>26</v>
      </c>
      <c r="E235" s="130" t="s">
        <v>612</v>
      </c>
      <c r="F235" s="186" t="s">
        <v>84</v>
      </c>
      <c r="G235" s="360" t="s">
        <v>77</v>
      </c>
      <c r="H235" s="148" t="s">
        <v>1669</v>
      </c>
      <c r="I235" s="148" t="s">
        <v>1595</v>
      </c>
      <c r="J235" s="148" t="s">
        <v>71</v>
      </c>
      <c r="K235" s="317">
        <v>366</v>
      </c>
      <c r="L235" s="286">
        <v>45729</v>
      </c>
      <c r="M235" s="403" t="s">
        <v>1157</v>
      </c>
      <c r="N235" s="146" t="s">
        <v>197</v>
      </c>
      <c r="O235" s="146"/>
      <c r="P235" s="317"/>
      <c r="Q235" s="286"/>
      <c r="R235" s="128"/>
      <c r="S235" s="472"/>
    </row>
    <row r="236" spans="1:19" s="491" customFormat="1" ht="13.2" x14ac:dyDescent="0.25">
      <c r="A236" s="149" t="s">
        <v>633</v>
      </c>
      <c r="B236" s="150" t="s">
        <v>3993</v>
      </c>
      <c r="C236" s="530">
        <v>111</v>
      </c>
      <c r="D236" s="151" t="s">
        <v>653</v>
      </c>
      <c r="E236" s="151" t="s">
        <v>3994</v>
      </c>
      <c r="F236" s="153" t="s">
        <v>84</v>
      </c>
      <c r="G236" s="299" t="s">
        <v>1708</v>
      </c>
      <c r="H236" s="185" t="s">
        <v>3995</v>
      </c>
      <c r="I236" s="187" t="s">
        <v>1682</v>
      </c>
      <c r="J236" s="187" t="s">
        <v>71</v>
      </c>
      <c r="K236" s="333">
        <v>901</v>
      </c>
      <c r="L236" s="383">
        <v>44845</v>
      </c>
      <c r="M236" s="368"/>
      <c r="N236" s="367" t="s">
        <v>273</v>
      </c>
      <c r="O236" s="153" t="s">
        <v>3996</v>
      </c>
      <c r="P236" s="179">
        <v>846</v>
      </c>
      <c r="Q236" s="182">
        <v>45848</v>
      </c>
      <c r="R236" s="157"/>
      <c r="S236" s="473"/>
    </row>
    <row r="237" spans="1:19" s="491" customFormat="1" ht="13.2" x14ac:dyDescent="0.25">
      <c r="A237" s="149" t="s">
        <v>641</v>
      </c>
      <c r="B237" s="150" t="s">
        <v>693</v>
      </c>
      <c r="C237" s="530">
        <v>454</v>
      </c>
      <c r="D237" s="151" t="s">
        <v>26</v>
      </c>
      <c r="E237" s="151" t="s">
        <v>694</v>
      </c>
      <c r="F237" s="153" t="s">
        <v>135</v>
      </c>
      <c r="G237" s="299" t="s">
        <v>136</v>
      </c>
      <c r="H237" s="153" t="s">
        <v>695</v>
      </c>
      <c r="I237" s="151" t="s">
        <v>44</v>
      </c>
      <c r="J237" s="151" t="s">
        <v>71</v>
      </c>
      <c r="K237" s="179">
        <v>851</v>
      </c>
      <c r="L237" s="182">
        <v>43285</v>
      </c>
      <c r="M237" s="226"/>
      <c r="N237" s="161"/>
      <c r="O237" s="153" t="s">
        <v>3997</v>
      </c>
      <c r="P237" s="179">
        <v>595</v>
      </c>
      <c r="Q237" s="182">
        <v>43558</v>
      </c>
      <c r="R237" s="157"/>
      <c r="S237" s="473"/>
    </row>
    <row r="238" spans="1:19" ht="13.2" x14ac:dyDescent="0.25">
      <c r="A238" s="136"/>
      <c r="B238" s="125"/>
      <c r="C238" s="183"/>
      <c r="D238" s="130" t="s">
        <v>26</v>
      </c>
      <c r="E238" s="130" t="s">
        <v>694</v>
      </c>
      <c r="F238" s="186" t="s">
        <v>375</v>
      </c>
      <c r="G238" s="360" t="s">
        <v>77</v>
      </c>
      <c r="H238" s="148" t="s">
        <v>3997</v>
      </c>
      <c r="I238" s="130" t="s">
        <v>44</v>
      </c>
      <c r="J238" s="130" t="s">
        <v>71</v>
      </c>
      <c r="K238" s="317">
        <v>594</v>
      </c>
      <c r="L238" s="286">
        <v>43558</v>
      </c>
      <c r="M238" s="403"/>
      <c r="N238" s="146"/>
      <c r="O238" s="146"/>
      <c r="P238" s="317"/>
      <c r="Q238" s="286"/>
      <c r="R238" s="128"/>
      <c r="S238" s="472"/>
    </row>
    <row r="239" spans="1:19" ht="22.8" x14ac:dyDescent="0.25">
      <c r="A239" s="149" t="s">
        <v>651</v>
      </c>
      <c r="B239" s="150" t="s">
        <v>3998</v>
      </c>
      <c r="C239" s="530">
        <v>606</v>
      </c>
      <c r="D239" s="167" t="s">
        <v>26</v>
      </c>
      <c r="E239" s="167" t="s">
        <v>3999</v>
      </c>
      <c r="F239" s="187" t="s">
        <v>135</v>
      </c>
      <c r="G239" s="299" t="s">
        <v>136</v>
      </c>
      <c r="H239" s="153" t="s">
        <v>4000</v>
      </c>
      <c r="I239" s="151" t="s">
        <v>44</v>
      </c>
      <c r="J239" s="151" t="s">
        <v>339</v>
      </c>
      <c r="K239" s="179">
        <v>811</v>
      </c>
      <c r="L239" s="182">
        <v>45128</v>
      </c>
      <c r="M239" s="226"/>
      <c r="N239" s="161"/>
      <c r="O239" s="153" t="s">
        <v>4001</v>
      </c>
      <c r="P239" s="179">
        <v>125</v>
      </c>
      <c r="Q239" s="182">
        <v>45327</v>
      </c>
      <c r="R239" s="157"/>
      <c r="S239" s="473"/>
    </row>
    <row r="240" spans="1:19" ht="13.2" x14ac:dyDescent="0.25">
      <c r="A240" s="136"/>
      <c r="B240" s="125"/>
      <c r="C240" s="183"/>
      <c r="D240" s="130" t="s">
        <v>26</v>
      </c>
      <c r="E240" s="130" t="s">
        <v>3999</v>
      </c>
      <c r="F240" s="186" t="s">
        <v>375</v>
      </c>
      <c r="G240" s="360" t="s">
        <v>77</v>
      </c>
      <c r="H240" s="148" t="s">
        <v>4001</v>
      </c>
      <c r="I240" s="205" t="s">
        <v>44</v>
      </c>
      <c r="J240" s="126" t="s">
        <v>71</v>
      </c>
      <c r="K240" s="322">
        <v>85</v>
      </c>
      <c r="L240" s="382">
        <v>45315</v>
      </c>
      <c r="M240" s="404"/>
      <c r="N240" s="405"/>
      <c r="O240" s="146"/>
      <c r="P240" s="317"/>
      <c r="Q240" s="286"/>
      <c r="R240" s="128"/>
      <c r="S240" s="472"/>
    </row>
    <row r="241" spans="1:19" s="491" customFormat="1" ht="13.2" x14ac:dyDescent="0.25">
      <c r="A241" s="149" t="s">
        <v>663</v>
      </c>
      <c r="B241" s="150" t="s">
        <v>664</v>
      </c>
      <c r="C241" s="530">
        <v>538</v>
      </c>
      <c r="D241" s="167" t="s">
        <v>26</v>
      </c>
      <c r="E241" s="167" t="s">
        <v>665</v>
      </c>
      <c r="F241" s="187" t="s">
        <v>124</v>
      </c>
      <c r="G241" s="299" t="s">
        <v>571</v>
      </c>
      <c r="H241" s="153" t="s">
        <v>707</v>
      </c>
      <c r="I241" s="151" t="s">
        <v>44</v>
      </c>
      <c r="J241" s="151" t="s">
        <v>71</v>
      </c>
      <c r="K241" s="179">
        <v>591</v>
      </c>
      <c r="L241" s="182">
        <v>44774</v>
      </c>
      <c r="M241" s="226"/>
      <c r="N241" s="161"/>
      <c r="O241" s="153" t="s">
        <v>630</v>
      </c>
      <c r="P241" s="179">
        <v>906</v>
      </c>
      <c r="Q241" s="182">
        <v>45495</v>
      </c>
      <c r="R241" s="157"/>
      <c r="S241" s="473"/>
    </row>
    <row r="242" spans="1:19" ht="13.2" x14ac:dyDescent="0.25">
      <c r="A242" s="136"/>
      <c r="B242" s="125"/>
      <c r="C242" s="183"/>
      <c r="D242" s="130" t="s">
        <v>26</v>
      </c>
      <c r="E242" s="130" t="s">
        <v>665</v>
      </c>
      <c r="F242" s="186" t="s">
        <v>107</v>
      </c>
      <c r="G242" s="360" t="s">
        <v>98</v>
      </c>
      <c r="H242" s="148" t="s">
        <v>630</v>
      </c>
      <c r="I242" s="130" t="s">
        <v>1595</v>
      </c>
      <c r="J242" s="205" t="s">
        <v>281</v>
      </c>
      <c r="K242" s="317">
        <v>886</v>
      </c>
      <c r="L242" s="286">
        <v>45490</v>
      </c>
      <c r="M242" s="403"/>
      <c r="N242" s="146"/>
      <c r="O242" s="146"/>
      <c r="P242" s="317"/>
      <c r="Q242" s="286"/>
      <c r="R242" s="128"/>
      <c r="S242" s="472"/>
    </row>
    <row r="243" spans="1:19" ht="22.8" x14ac:dyDescent="0.25">
      <c r="A243" s="149" t="s">
        <v>712</v>
      </c>
      <c r="B243" s="150" t="s">
        <v>4002</v>
      </c>
      <c r="C243" s="530">
        <v>605</v>
      </c>
      <c r="D243" s="151" t="s">
        <v>26</v>
      </c>
      <c r="E243" s="151" t="s">
        <v>4003</v>
      </c>
      <c r="F243" s="153" t="s">
        <v>124</v>
      </c>
      <c r="G243" s="299" t="s">
        <v>571</v>
      </c>
      <c r="H243" s="484" t="s">
        <v>4004</v>
      </c>
      <c r="I243" s="485" t="s">
        <v>44</v>
      </c>
      <c r="J243" s="485" t="s">
        <v>71</v>
      </c>
      <c r="K243" s="580">
        <v>1204</v>
      </c>
      <c r="L243" s="487">
        <v>45936</v>
      </c>
      <c r="M243" s="488" t="s">
        <v>57</v>
      </c>
      <c r="N243" s="488" t="s">
        <v>197</v>
      </c>
      <c r="O243" s="153" t="s">
        <v>1446</v>
      </c>
      <c r="P243" s="179">
        <v>1269</v>
      </c>
      <c r="Q243" s="182">
        <v>45947</v>
      </c>
      <c r="R243" s="157"/>
      <c r="S243" s="473"/>
    </row>
    <row r="244" spans="1:19" ht="13.2" x14ac:dyDescent="0.25">
      <c r="A244" s="136"/>
      <c r="B244" s="125"/>
      <c r="C244" s="183"/>
      <c r="D244" s="205" t="s">
        <v>26</v>
      </c>
      <c r="E244" s="205" t="s">
        <v>4003</v>
      </c>
      <c r="F244" s="148" t="s">
        <v>107</v>
      </c>
      <c r="G244" s="360" t="s">
        <v>98</v>
      </c>
      <c r="H244" s="148" t="s">
        <v>1446</v>
      </c>
      <c r="I244" s="130" t="s">
        <v>1595</v>
      </c>
      <c r="J244" s="205" t="s">
        <v>71</v>
      </c>
      <c r="K244" s="317">
        <v>1268</v>
      </c>
      <c r="L244" s="286">
        <v>45947</v>
      </c>
      <c r="M244" s="403"/>
      <c r="N244" s="146"/>
      <c r="O244" s="146"/>
      <c r="P244" s="317"/>
      <c r="Q244" s="286"/>
      <c r="R244" s="128"/>
      <c r="S244" s="472"/>
    </row>
    <row r="245" spans="1:19" ht="22.5" customHeight="1" x14ac:dyDescent="0.25">
      <c r="A245" s="136"/>
      <c r="B245" s="125"/>
      <c r="C245" s="183"/>
      <c r="D245" s="205" t="s">
        <v>26</v>
      </c>
      <c r="E245" s="205" t="s">
        <v>4003</v>
      </c>
      <c r="F245" s="148" t="s">
        <v>84</v>
      </c>
      <c r="G245" s="360" t="s">
        <v>77</v>
      </c>
      <c r="H245" s="148" t="s">
        <v>4005</v>
      </c>
      <c r="I245" s="538" t="s">
        <v>1595</v>
      </c>
      <c r="J245" s="539" t="s">
        <v>80</v>
      </c>
      <c r="K245" s="582">
        <v>1377</v>
      </c>
      <c r="L245" s="540">
        <v>45971</v>
      </c>
      <c r="M245" s="541" t="s">
        <v>309</v>
      </c>
      <c r="N245" s="541" t="s">
        <v>4006</v>
      </c>
      <c r="O245" s="146"/>
      <c r="P245" s="317"/>
      <c r="Q245" s="286"/>
      <c r="R245" s="128"/>
      <c r="S245" s="472"/>
    </row>
    <row r="246" spans="1:19" ht="13.2" x14ac:dyDescent="0.25">
      <c r="A246" s="149" t="s">
        <v>727</v>
      </c>
      <c r="B246" s="150" t="s">
        <v>728</v>
      </c>
      <c r="C246" s="530">
        <v>455</v>
      </c>
      <c r="D246" s="151" t="s">
        <v>26</v>
      </c>
      <c r="E246" s="151" t="s">
        <v>729</v>
      </c>
      <c r="F246" s="153" t="s">
        <v>135</v>
      </c>
      <c r="G246" s="299" t="s">
        <v>136</v>
      </c>
      <c r="H246" s="153" t="s">
        <v>4007</v>
      </c>
      <c r="I246" s="151" t="s">
        <v>44</v>
      </c>
      <c r="J246" s="151" t="s">
        <v>71</v>
      </c>
      <c r="K246" s="179">
        <v>162</v>
      </c>
      <c r="L246" s="182">
        <v>44634</v>
      </c>
      <c r="M246" s="226"/>
      <c r="N246" s="161"/>
      <c r="O246" s="153" t="s">
        <v>4008</v>
      </c>
      <c r="P246" s="179">
        <v>730</v>
      </c>
      <c r="Q246" s="182">
        <v>45814</v>
      </c>
      <c r="R246" s="157"/>
      <c r="S246" s="473"/>
    </row>
    <row r="247" spans="1:19" ht="13.2" x14ac:dyDescent="0.25">
      <c r="A247" s="136"/>
      <c r="B247" s="125"/>
      <c r="C247" s="183"/>
      <c r="D247" s="130" t="s">
        <v>26</v>
      </c>
      <c r="E247" s="130" t="s">
        <v>729</v>
      </c>
      <c r="F247" s="186" t="s">
        <v>375</v>
      </c>
      <c r="G247" s="360" t="s">
        <v>77</v>
      </c>
      <c r="H247" s="186" t="s">
        <v>4009</v>
      </c>
      <c r="I247" s="130" t="s">
        <v>1595</v>
      </c>
      <c r="J247" s="205" t="s">
        <v>71</v>
      </c>
      <c r="K247" s="317">
        <v>177</v>
      </c>
      <c r="L247" s="286">
        <v>45691</v>
      </c>
      <c r="M247" s="403"/>
      <c r="N247" s="146"/>
      <c r="O247" s="146"/>
      <c r="P247" s="317"/>
      <c r="Q247" s="286"/>
      <c r="R247" s="128"/>
      <c r="S247" s="472"/>
    </row>
    <row r="248" spans="1:19" ht="22.8" x14ac:dyDescent="0.25">
      <c r="A248" s="149" t="s">
        <v>737</v>
      </c>
      <c r="B248" s="150" t="s">
        <v>758</v>
      </c>
      <c r="C248" s="530">
        <v>545</v>
      </c>
      <c r="D248" s="151" t="s">
        <v>26</v>
      </c>
      <c r="E248" s="151" t="s">
        <v>759</v>
      </c>
      <c r="F248" s="153" t="s">
        <v>760</v>
      </c>
      <c r="G248" s="299" t="s">
        <v>136</v>
      </c>
      <c r="H248" s="153" t="s">
        <v>4010</v>
      </c>
      <c r="I248" s="151" t="s">
        <v>44</v>
      </c>
      <c r="J248" s="151" t="s">
        <v>71</v>
      </c>
      <c r="K248" s="179">
        <v>227</v>
      </c>
      <c r="L248" s="182">
        <v>43489</v>
      </c>
      <c r="M248" s="226"/>
      <c r="N248" s="161"/>
      <c r="O248" s="153" t="s">
        <v>4011</v>
      </c>
      <c r="P248" s="179">
        <v>1089</v>
      </c>
      <c r="Q248" s="182">
        <v>45198</v>
      </c>
      <c r="R248" s="157"/>
      <c r="S248" s="473"/>
    </row>
    <row r="249" spans="1:19" ht="13.2" x14ac:dyDescent="0.25">
      <c r="A249" s="136"/>
      <c r="B249" s="125"/>
      <c r="C249" s="183"/>
      <c r="D249" s="130"/>
      <c r="E249" s="130" t="s">
        <v>759</v>
      </c>
      <c r="F249" s="186" t="s">
        <v>375</v>
      </c>
      <c r="G249" s="360" t="s">
        <v>77</v>
      </c>
      <c r="H249" s="153" t="s">
        <v>4011</v>
      </c>
      <c r="I249" s="205" t="s">
        <v>44</v>
      </c>
      <c r="J249" s="126" t="s">
        <v>281</v>
      </c>
      <c r="K249" s="317">
        <v>1087</v>
      </c>
      <c r="L249" s="286">
        <v>45198</v>
      </c>
      <c r="M249" s="403"/>
      <c r="N249" s="146"/>
      <c r="O249" s="146"/>
      <c r="P249" s="317"/>
      <c r="Q249" s="286"/>
      <c r="R249" s="128"/>
      <c r="S249" s="472"/>
    </row>
    <row r="250" spans="1:19" ht="22.8" x14ac:dyDescent="0.25">
      <c r="A250" s="149" t="s">
        <v>746</v>
      </c>
      <c r="B250" s="150" t="s">
        <v>4012</v>
      </c>
      <c r="C250" s="530">
        <v>539</v>
      </c>
      <c r="D250" s="167" t="s">
        <v>26</v>
      </c>
      <c r="E250" s="167" t="s">
        <v>772</v>
      </c>
      <c r="F250" s="187" t="s">
        <v>124</v>
      </c>
      <c r="G250" s="299" t="s">
        <v>571</v>
      </c>
      <c r="H250" s="153" t="s">
        <v>773</v>
      </c>
      <c r="I250" s="151" t="s">
        <v>44</v>
      </c>
      <c r="J250" s="151" t="s">
        <v>71</v>
      </c>
      <c r="K250" s="179">
        <v>741</v>
      </c>
      <c r="L250" s="182">
        <v>42453</v>
      </c>
      <c r="M250" s="226"/>
      <c r="N250" s="161"/>
      <c r="O250" s="161" t="s">
        <v>783</v>
      </c>
      <c r="P250" s="179">
        <v>1774</v>
      </c>
      <c r="Q250" s="182">
        <v>43776</v>
      </c>
      <c r="R250" s="157"/>
      <c r="S250" s="473"/>
    </row>
    <row r="251" spans="1:19" ht="13.2" x14ac:dyDescent="0.25">
      <c r="A251" s="136"/>
      <c r="B251" s="125"/>
      <c r="C251" s="183"/>
      <c r="D251" s="130" t="s">
        <v>26</v>
      </c>
      <c r="E251" s="130" t="s">
        <v>772</v>
      </c>
      <c r="F251" s="186" t="s">
        <v>107</v>
      </c>
      <c r="G251" s="360" t="s">
        <v>98</v>
      </c>
      <c r="H251" s="186" t="s">
        <v>783</v>
      </c>
      <c r="I251" s="130" t="s">
        <v>44</v>
      </c>
      <c r="J251" s="205" t="s">
        <v>71</v>
      </c>
      <c r="K251" s="317">
        <v>688</v>
      </c>
      <c r="L251" s="286">
        <v>44550</v>
      </c>
      <c r="M251" s="403"/>
      <c r="N251" s="146"/>
      <c r="O251" s="146"/>
      <c r="P251" s="317"/>
      <c r="Q251" s="286"/>
      <c r="R251" s="128"/>
      <c r="S251" s="472"/>
    </row>
    <row r="252" spans="1:19" ht="13.2" x14ac:dyDescent="0.25">
      <c r="A252" s="136"/>
      <c r="B252" s="125"/>
      <c r="C252" s="183"/>
      <c r="D252" s="130" t="s">
        <v>26</v>
      </c>
      <c r="E252" s="130" t="s">
        <v>772</v>
      </c>
      <c r="F252" s="186" t="s">
        <v>84</v>
      </c>
      <c r="G252" s="360" t="s">
        <v>77</v>
      </c>
      <c r="H252" s="482" t="s">
        <v>776</v>
      </c>
      <c r="I252" s="130" t="s">
        <v>1595</v>
      </c>
      <c r="J252" s="205" t="s">
        <v>71</v>
      </c>
      <c r="K252" s="317">
        <v>560</v>
      </c>
      <c r="L252" s="286">
        <v>45777</v>
      </c>
      <c r="M252" s="403"/>
      <c r="N252" s="146"/>
      <c r="O252" s="146"/>
      <c r="P252" s="317"/>
      <c r="Q252" s="286"/>
      <c r="R252" s="128"/>
      <c r="S252" s="472"/>
    </row>
    <row r="253" spans="1:19" ht="44.25" customHeight="1" x14ac:dyDescent="0.25">
      <c r="A253" s="149" t="s">
        <v>800</v>
      </c>
      <c r="B253" s="150" t="s">
        <v>4013</v>
      </c>
      <c r="C253" s="527">
        <v>624</v>
      </c>
      <c r="D253" s="167" t="s">
        <v>514</v>
      </c>
      <c r="E253" s="167" t="s">
        <v>4014</v>
      </c>
      <c r="F253" s="187" t="s">
        <v>67</v>
      </c>
      <c r="G253" s="299" t="s">
        <v>547</v>
      </c>
      <c r="H253" s="153" t="s">
        <v>1415</v>
      </c>
      <c r="I253" s="151" t="s">
        <v>44</v>
      </c>
      <c r="J253" s="151" t="s">
        <v>71</v>
      </c>
      <c r="K253" s="179">
        <v>1577</v>
      </c>
      <c r="L253" s="182">
        <v>45642</v>
      </c>
      <c r="M253" s="226"/>
      <c r="N253" s="161"/>
      <c r="O253" s="161" t="s">
        <v>4015</v>
      </c>
      <c r="P253" s="179">
        <v>265</v>
      </c>
      <c r="Q253" s="182">
        <v>45708</v>
      </c>
      <c r="R253" s="157"/>
      <c r="S253" s="473"/>
    </row>
    <row r="254" spans="1:19" ht="13.2" x14ac:dyDescent="0.25">
      <c r="A254" s="136"/>
      <c r="B254" s="125"/>
      <c r="C254" s="183"/>
      <c r="D254" s="130" t="s">
        <v>514</v>
      </c>
      <c r="E254" s="130" t="s">
        <v>4014</v>
      </c>
      <c r="F254" s="186" t="s">
        <v>826</v>
      </c>
      <c r="G254" s="360" t="s">
        <v>98</v>
      </c>
      <c r="H254" s="148" t="s">
        <v>4015</v>
      </c>
      <c r="I254" s="205" t="s">
        <v>44</v>
      </c>
      <c r="J254" s="205" t="s">
        <v>71</v>
      </c>
      <c r="K254" s="317">
        <v>1052</v>
      </c>
      <c r="L254" s="286">
        <v>44872</v>
      </c>
      <c r="M254" s="403"/>
      <c r="N254" s="146"/>
      <c r="O254" s="146"/>
      <c r="P254" s="317"/>
      <c r="Q254" s="286"/>
      <c r="R254" s="128"/>
      <c r="S254" s="472"/>
    </row>
    <row r="255" spans="1:19" ht="13.2" x14ac:dyDescent="0.25">
      <c r="A255" s="149" t="s">
        <v>816</v>
      </c>
      <c r="B255" s="150" t="s">
        <v>788</v>
      </c>
      <c r="C255" s="530">
        <v>546</v>
      </c>
      <c r="D255" s="167" t="s">
        <v>26</v>
      </c>
      <c r="E255" s="167" t="s">
        <v>789</v>
      </c>
      <c r="F255" s="187" t="s">
        <v>124</v>
      </c>
      <c r="G255" s="299" t="s">
        <v>571</v>
      </c>
      <c r="H255" s="153" t="s">
        <v>796</v>
      </c>
      <c r="I255" s="151" t="s">
        <v>44</v>
      </c>
      <c r="J255" s="151" t="s">
        <v>71</v>
      </c>
      <c r="K255" s="179">
        <v>5</v>
      </c>
      <c r="L255" s="182">
        <v>44935</v>
      </c>
      <c r="M255" s="226"/>
      <c r="N255" s="161"/>
      <c r="O255" s="153" t="s">
        <v>4016</v>
      </c>
      <c r="P255" s="179">
        <v>431</v>
      </c>
      <c r="Q255" s="182">
        <v>45049</v>
      </c>
      <c r="R255" s="128"/>
      <c r="S255" s="472"/>
    </row>
    <row r="256" spans="1:19" ht="13.2" x14ac:dyDescent="0.25">
      <c r="A256" s="136"/>
      <c r="B256" s="125"/>
      <c r="C256" s="183"/>
      <c r="D256" s="130" t="s">
        <v>26</v>
      </c>
      <c r="E256" s="130" t="s">
        <v>789</v>
      </c>
      <c r="F256" s="186" t="s">
        <v>107</v>
      </c>
      <c r="G256" s="360" t="s">
        <v>98</v>
      </c>
      <c r="H256" s="148" t="s">
        <v>4017</v>
      </c>
      <c r="I256" s="205" t="s">
        <v>44</v>
      </c>
      <c r="J256" s="205" t="s">
        <v>71</v>
      </c>
      <c r="K256" s="317">
        <v>430</v>
      </c>
      <c r="L256" s="286">
        <v>45049</v>
      </c>
      <c r="M256" s="403"/>
      <c r="N256" s="146"/>
      <c r="O256" s="148"/>
      <c r="P256" s="317"/>
      <c r="Q256" s="286"/>
      <c r="R256" s="128"/>
      <c r="S256" s="472"/>
    </row>
    <row r="257" spans="1:19" ht="25.5" customHeight="1" x14ac:dyDescent="0.25">
      <c r="A257" s="160" t="s">
        <v>823</v>
      </c>
      <c r="B257" s="150" t="s">
        <v>4018</v>
      </c>
      <c r="C257" s="530">
        <v>463</v>
      </c>
      <c r="D257" s="151" t="s">
        <v>26</v>
      </c>
      <c r="E257" s="151" t="s">
        <v>886</v>
      </c>
      <c r="F257" s="153" t="s">
        <v>124</v>
      </c>
      <c r="G257" s="299" t="s">
        <v>571</v>
      </c>
      <c r="H257" s="153" t="s">
        <v>887</v>
      </c>
      <c r="I257" s="151" t="s">
        <v>44</v>
      </c>
      <c r="J257" s="151" t="s">
        <v>71</v>
      </c>
      <c r="K257" s="179">
        <v>433</v>
      </c>
      <c r="L257" s="182">
        <v>44732</v>
      </c>
      <c r="M257" s="226" t="s">
        <v>111</v>
      </c>
      <c r="N257" s="161"/>
      <c r="O257" s="153" t="s">
        <v>4019</v>
      </c>
      <c r="P257" s="179">
        <v>808</v>
      </c>
      <c r="Q257" s="182">
        <v>43565</v>
      </c>
      <c r="R257" s="162"/>
      <c r="S257" s="475"/>
    </row>
    <row r="258" spans="1:19" ht="13.2" x14ac:dyDescent="0.25">
      <c r="A258" s="136"/>
      <c r="B258" s="125"/>
      <c r="C258" s="183"/>
      <c r="D258" s="205" t="s">
        <v>26</v>
      </c>
      <c r="E258" s="205" t="s">
        <v>886</v>
      </c>
      <c r="F258" s="148" t="s">
        <v>375</v>
      </c>
      <c r="G258" s="360" t="s">
        <v>77</v>
      </c>
      <c r="H258" s="148" t="s">
        <v>890</v>
      </c>
      <c r="I258" s="205" t="s">
        <v>44</v>
      </c>
      <c r="J258" s="205" t="s">
        <v>71</v>
      </c>
      <c r="K258" s="317">
        <v>413</v>
      </c>
      <c r="L258" s="286">
        <v>43970</v>
      </c>
      <c r="M258" s="403"/>
      <c r="N258" s="146"/>
      <c r="O258" s="148"/>
      <c r="P258" s="317"/>
      <c r="Q258" s="286"/>
      <c r="R258" s="128"/>
      <c r="S258" s="474"/>
    </row>
    <row r="259" spans="1:19" ht="13.2" x14ac:dyDescent="0.25">
      <c r="A259" s="136"/>
      <c r="B259" s="125"/>
      <c r="C259" s="183"/>
      <c r="D259" s="205" t="s">
        <v>26</v>
      </c>
      <c r="E259" s="205" t="s">
        <v>886</v>
      </c>
      <c r="F259" s="148" t="s">
        <v>375</v>
      </c>
      <c r="G259" s="360" t="s">
        <v>77</v>
      </c>
      <c r="H259" s="148" t="s">
        <v>4019</v>
      </c>
      <c r="I259" s="205" t="s">
        <v>44</v>
      </c>
      <c r="J259" s="205" t="s">
        <v>71</v>
      </c>
      <c r="K259" s="317">
        <v>414</v>
      </c>
      <c r="L259" s="286">
        <v>43970</v>
      </c>
      <c r="M259" s="403"/>
      <c r="N259" s="146"/>
      <c r="O259" s="148"/>
      <c r="P259" s="317"/>
      <c r="Q259" s="286"/>
      <c r="R259" s="128"/>
      <c r="S259" s="474"/>
    </row>
    <row r="260" spans="1:19" ht="22.8" x14ac:dyDescent="0.25">
      <c r="A260" s="149" t="s">
        <v>884</v>
      </c>
      <c r="B260" s="150" t="s">
        <v>680</v>
      </c>
      <c r="C260" s="527">
        <v>452</v>
      </c>
      <c r="D260" s="151" t="s">
        <v>26</v>
      </c>
      <c r="E260" s="151" t="s">
        <v>681</v>
      </c>
      <c r="F260" s="153" t="s">
        <v>135</v>
      </c>
      <c r="G260" s="299" t="s">
        <v>136</v>
      </c>
      <c r="H260" s="153" t="s">
        <v>687</v>
      </c>
      <c r="I260" s="154" t="s">
        <v>44</v>
      </c>
      <c r="J260" s="154" t="s">
        <v>71</v>
      </c>
      <c r="K260" s="179">
        <v>441</v>
      </c>
      <c r="L260" s="182">
        <v>44732</v>
      </c>
      <c r="M260" s="226"/>
      <c r="N260" s="161"/>
      <c r="O260" s="153" t="s">
        <v>4020</v>
      </c>
      <c r="P260" s="179">
        <v>840</v>
      </c>
      <c r="Q260" s="182">
        <v>44832</v>
      </c>
      <c r="R260" s="157"/>
      <c r="S260" s="473"/>
    </row>
    <row r="261" spans="1:19" ht="13.2" x14ac:dyDescent="0.25">
      <c r="A261" s="136"/>
      <c r="B261" s="125"/>
      <c r="C261" s="183"/>
      <c r="D261" s="130" t="s">
        <v>26</v>
      </c>
      <c r="E261" s="130" t="s">
        <v>681</v>
      </c>
      <c r="F261" s="186" t="s">
        <v>84</v>
      </c>
      <c r="G261" s="360" t="s">
        <v>77</v>
      </c>
      <c r="H261" s="196" t="s">
        <v>4020</v>
      </c>
      <c r="I261" s="205" t="s">
        <v>44</v>
      </c>
      <c r="J261" s="205" t="s">
        <v>71</v>
      </c>
      <c r="K261" s="317">
        <v>839</v>
      </c>
      <c r="L261" s="286">
        <v>44832</v>
      </c>
      <c r="M261" s="403"/>
      <c r="N261" s="146"/>
      <c r="O261" s="146"/>
      <c r="P261" s="317"/>
      <c r="Q261" s="286"/>
      <c r="R261" s="128"/>
      <c r="S261" s="472"/>
    </row>
    <row r="262" spans="1:19" ht="13.2" x14ac:dyDescent="0.25">
      <c r="A262" s="136"/>
      <c r="B262" s="125"/>
      <c r="C262" s="183"/>
      <c r="D262" s="130" t="s">
        <v>26</v>
      </c>
      <c r="E262" s="130" t="s">
        <v>681</v>
      </c>
      <c r="F262" s="186" t="s">
        <v>375</v>
      </c>
      <c r="G262" s="360" t="s">
        <v>77</v>
      </c>
      <c r="H262" s="186" t="s">
        <v>4021</v>
      </c>
      <c r="I262" s="205" t="s">
        <v>44</v>
      </c>
      <c r="J262" s="205" t="s">
        <v>71</v>
      </c>
      <c r="K262" s="317">
        <v>646</v>
      </c>
      <c r="L262" s="286">
        <v>45441</v>
      </c>
      <c r="M262" s="403"/>
      <c r="N262" s="146"/>
      <c r="O262" s="146"/>
      <c r="P262" s="317"/>
      <c r="Q262" s="286"/>
      <c r="R262" s="128"/>
      <c r="S262" s="472"/>
    </row>
    <row r="263" spans="1:19" ht="13.2" x14ac:dyDescent="0.25">
      <c r="A263" s="149">
        <v>8</v>
      </c>
      <c r="B263" s="150" t="s">
        <v>4022</v>
      </c>
      <c r="C263" s="168">
        <v>565</v>
      </c>
      <c r="D263" s="167" t="s">
        <v>514</v>
      </c>
      <c r="E263" s="167" t="s">
        <v>4023</v>
      </c>
      <c r="F263" s="187" t="s">
        <v>42</v>
      </c>
      <c r="G263" s="299" t="s">
        <v>2760</v>
      </c>
      <c r="H263" s="153" t="s">
        <v>536</v>
      </c>
      <c r="I263" s="154" t="s">
        <v>4024</v>
      </c>
      <c r="J263" s="154" t="s">
        <v>71</v>
      </c>
      <c r="K263" s="179" t="s">
        <v>4025</v>
      </c>
      <c r="L263" s="182">
        <v>45898</v>
      </c>
      <c r="M263" s="226"/>
      <c r="N263" s="161"/>
      <c r="O263" s="153" t="s">
        <v>2445</v>
      </c>
      <c r="P263" s="179" t="s">
        <v>4026</v>
      </c>
      <c r="Q263" s="182">
        <v>45820</v>
      </c>
      <c r="R263" s="128"/>
      <c r="S263" s="472"/>
    </row>
    <row r="264" spans="1:19" ht="13.2" x14ac:dyDescent="0.25">
      <c r="A264" s="136"/>
      <c r="B264" s="125"/>
      <c r="C264" s="183"/>
      <c r="D264" s="205"/>
      <c r="E264" s="398" t="s">
        <v>4023</v>
      </c>
      <c r="F264" s="148" t="s">
        <v>91</v>
      </c>
      <c r="G264" s="360" t="s">
        <v>516</v>
      </c>
      <c r="H264" s="547" t="s">
        <v>4027</v>
      </c>
      <c r="I264" s="539" t="s">
        <v>4024</v>
      </c>
      <c r="J264" s="539" t="s">
        <v>71</v>
      </c>
      <c r="K264" s="317">
        <v>1054</v>
      </c>
      <c r="L264" s="286">
        <v>45902</v>
      </c>
      <c r="M264" s="403"/>
      <c r="N264" s="146"/>
      <c r="O264" s="205"/>
      <c r="P264" s="317"/>
      <c r="Q264" s="286"/>
      <c r="R264" s="128"/>
      <c r="S264" s="474"/>
    </row>
    <row r="265" spans="1:19" ht="13.2" x14ac:dyDescent="0.25">
      <c r="A265" s="136"/>
      <c r="B265" s="125"/>
      <c r="C265" s="183"/>
      <c r="D265" s="205"/>
      <c r="E265" s="398" t="s">
        <v>4023</v>
      </c>
      <c r="F265" s="148" t="s">
        <v>520</v>
      </c>
      <c r="G265" s="360" t="s">
        <v>98</v>
      </c>
      <c r="H265" s="547" t="s">
        <v>4028</v>
      </c>
      <c r="I265" s="539" t="s">
        <v>4029</v>
      </c>
      <c r="J265" s="539" t="s">
        <v>3714</v>
      </c>
      <c r="K265" s="317">
        <v>1067</v>
      </c>
      <c r="L265" s="286">
        <v>45904</v>
      </c>
      <c r="M265" s="403"/>
      <c r="N265" s="146"/>
      <c r="O265" s="205"/>
      <c r="P265" s="317"/>
      <c r="Q265" s="286"/>
      <c r="R265" s="128"/>
      <c r="S265" s="474"/>
    </row>
    <row r="266" spans="1:19" ht="13.2" x14ac:dyDescent="0.25">
      <c r="A266" s="136"/>
      <c r="B266" s="125"/>
      <c r="C266" s="183"/>
      <c r="D266" s="205"/>
      <c r="E266" s="398" t="s">
        <v>4023</v>
      </c>
      <c r="F266" s="148" t="s">
        <v>520</v>
      </c>
      <c r="G266" s="360" t="s">
        <v>98</v>
      </c>
      <c r="H266" s="547" t="s">
        <v>809</v>
      </c>
      <c r="I266" s="539" t="s">
        <v>4024</v>
      </c>
      <c r="J266" s="539" t="s">
        <v>71</v>
      </c>
      <c r="K266" s="317">
        <v>1050</v>
      </c>
      <c r="L266" s="286">
        <v>45902</v>
      </c>
      <c r="M266" s="403"/>
      <c r="N266" s="146"/>
      <c r="O266" s="205"/>
      <c r="P266" s="317"/>
      <c r="Q266" s="286"/>
      <c r="R266" s="128"/>
      <c r="S266" s="474"/>
    </row>
    <row r="267" spans="1:19" ht="13.2" x14ac:dyDescent="0.25">
      <c r="A267" s="136"/>
      <c r="B267" s="125"/>
      <c r="C267" s="183"/>
      <c r="D267" s="205"/>
      <c r="E267" s="398" t="s">
        <v>4023</v>
      </c>
      <c r="F267" s="148" t="s">
        <v>107</v>
      </c>
      <c r="G267" s="360" t="s">
        <v>98</v>
      </c>
      <c r="H267" s="547" t="s">
        <v>4030</v>
      </c>
      <c r="I267" s="539" t="s">
        <v>44</v>
      </c>
      <c r="J267" s="539" t="s">
        <v>71</v>
      </c>
      <c r="K267" s="388">
        <v>1599</v>
      </c>
      <c r="L267" s="286">
        <v>45645</v>
      </c>
      <c r="M267" s="403"/>
      <c r="N267" s="146"/>
      <c r="O267" s="205"/>
      <c r="P267" s="317"/>
      <c r="Q267" s="286"/>
      <c r="R267" s="128"/>
      <c r="S267" s="474"/>
    </row>
    <row r="268" spans="1:19" ht="13.2" x14ac:dyDescent="0.25">
      <c r="A268" s="136"/>
      <c r="B268" s="125"/>
      <c r="C268" s="183"/>
      <c r="D268" s="205"/>
      <c r="E268" s="398" t="s">
        <v>4023</v>
      </c>
      <c r="F268" s="148" t="s">
        <v>107</v>
      </c>
      <c r="G268" s="360" t="s">
        <v>98</v>
      </c>
      <c r="H268" s="547" t="s">
        <v>1131</v>
      </c>
      <c r="I268" s="539" t="s">
        <v>1595</v>
      </c>
      <c r="J268" s="538" t="s">
        <v>281</v>
      </c>
      <c r="K268" s="322">
        <v>1078</v>
      </c>
      <c r="L268" s="382">
        <v>45910</v>
      </c>
      <c r="M268" s="404"/>
      <c r="N268" s="405"/>
      <c r="O268" s="205"/>
      <c r="P268" s="317"/>
      <c r="Q268" s="286"/>
      <c r="R268" s="128"/>
      <c r="S268" s="474"/>
    </row>
    <row r="269" spans="1:19" ht="13.2" x14ac:dyDescent="0.25">
      <c r="A269" s="136"/>
      <c r="B269" s="125"/>
      <c r="C269" s="183"/>
      <c r="D269" s="205"/>
      <c r="E269" s="398" t="s">
        <v>4023</v>
      </c>
      <c r="F269" s="148" t="s">
        <v>826</v>
      </c>
      <c r="G269" s="360" t="s">
        <v>98</v>
      </c>
      <c r="H269" s="583" t="s">
        <v>4031</v>
      </c>
      <c r="I269" s="539" t="s">
        <v>1595</v>
      </c>
      <c r="J269" s="538" t="s">
        <v>71</v>
      </c>
      <c r="K269" s="441">
        <v>1379</v>
      </c>
      <c r="L269" s="442">
        <v>45971</v>
      </c>
      <c r="M269" s="443"/>
      <c r="N269" s="444"/>
      <c r="O269" s="205"/>
      <c r="P269" s="317"/>
      <c r="Q269" s="286"/>
      <c r="R269" s="128"/>
      <c r="S269" s="474"/>
    </row>
    <row r="270" spans="1:19" ht="22.5" customHeight="1" x14ac:dyDescent="0.25">
      <c r="A270" s="136"/>
      <c r="B270" s="125"/>
      <c r="C270" s="183"/>
      <c r="D270" s="205"/>
      <c r="E270" s="398" t="s">
        <v>4023</v>
      </c>
      <c r="F270" s="148" t="s">
        <v>107</v>
      </c>
      <c r="G270" s="360" t="s">
        <v>98</v>
      </c>
      <c r="H270" s="164" t="s">
        <v>4032</v>
      </c>
      <c r="I270" s="452" t="s">
        <v>4024</v>
      </c>
      <c r="J270" s="205" t="s">
        <v>71</v>
      </c>
      <c r="K270" s="317">
        <v>107</v>
      </c>
      <c r="L270" s="286">
        <v>45677</v>
      </c>
      <c r="M270" s="403"/>
      <c r="N270" s="146"/>
      <c r="O270" s="205"/>
      <c r="P270" s="317"/>
      <c r="Q270" s="286"/>
      <c r="R270" s="128"/>
      <c r="S270" s="474"/>
    </row>
    <row r="271" spans="1:19" ht="13.2" x14ac:dyDescent="0.25">
      <c r="A271" s="171" t="s">
        <v>1054</v>
      </c>
      <c r="B271" s="150" t="s">
        <v>801</v>
      </c>
      <c r="C271" s="527">
        <v>403</v>
      </c>
      <c r="D271" s="151" t="s">
        <v>26</v>
      </c>
      <c r="E271" s="151" t="s">
        <v>802</v>
      </c>
      <c r="F271" s="153" t="s">
        <v>67</v>
      </c>
      <c r="G271" s="299" t="s">
        <v>547</v>
      </c>
      <c r="H271" s="153" t="s">
        <v>4033</v>
      </c>
      <c r="I271" s="151" t="s">
        <v>1595</v>
      </c>
      <c r="J271" s="151" t="s">
        <v>4034</v>
      </c>
      <c r="K271" s="179">
        <v>264</v>
      </c>
      <c r="L271" s="182">
        <v>45359</v>
      </c>
      <c r="M271" s="226"/>
      <c r="N271" s="161"/>
      <c r="O271" s="153" t="s">
        <v>4036</v>
      </c>
      <c r="P271" s="179">
        <v>321</v>
      </c>
      <c r="Q271" s="182">
        <v>44376</v>
      </c>
      <c r="R271" s="162"/>
      <c r="S271" s="475"/>
    </row>
    <row r="272" spans="1:19" ht="13.2" x14ac:dyDescent="0.25">
      <c r="A272" s="136"/>
      <c r="B272" s="125"/>
      <c r="C272" s="183"/>
      <c r="D272" s="130" t="s">
        <v>26</v>
      </c>
      <c r="E272" s="130" t="s">
        <v>802</v>
      </c>
      <c r="F272" s="186" t="s">
        <v>107</v>
      </c>
      <c r="G272" s="360" t="s">
        <v>98</v>
      </c>
      <c r="H272" s="186" t="s">
        <v>761</v>
      </c>
      <c r="I272" s="289" t="s">
        <v>4024</v>
      </c>
      <c r="J272" s="196" t="s">
        <v>71</v>
      </c>
      <c r="K272" s="317">
        <v>1226</v>
      </c>
      <c r="L272" s="286">
        <v>45937</v>
      </c>
      <c r="M272" s="403"/>
      <c r="N272" s="146"/>
      <c r="O272" s="146"/>
      <c r="P272" s="317"/>
      <c r="Q272" s="286"/>
      <c r="R272" s="128"/>
      <c r="S272" s="472"/>
    </row>
    <row r="273" spans="1:19" ht="13.2" x14ac:dyDescent="0.25">
      <c r="A273" s="206"/>
      <c r="B273" s="346"/>
      <c r="C273" s="512"/>
      <c r="D273" s="289" t="s">
        <v>26</v>
      </c>
      <c r="E273" s="289" t="s">
        <v>802</v>
      </c>
      <c r="F273" s="211" t="s">
        <v>84</v>
      </c>
      <c r="G273" s="362" t="s">
        <v>77</v>
      </c>
      <c r="H273" s="186" t="s">
        <v>4037</v>
      </c>
      <c r="I273" s="289" t="s">
        <v>1595</v>
      </c>
      <c r="J273" s="196" t="s">
        <v>71</v>
      </c>
      <c r="K273" s="388">
        <v>1102</v>
      </c>
      <c r="L273" s="394">
        <v>45917</v>
      </c>
      <c r="M273" s="406"/>
      <c r="N273" s="145"/>
      <c r="O273" s="145"/>
      <c r="P273" s="388"/>
      <c r="Q273" s="394"/>
      <c r="R273" s="209"/>
      <c r="S273" s="478"/>
    </row>
    <row r="274" spans="1:19" ht="13.2" x14ac:dyDescent="0.25">
      <c r="A274" s="171" t="s">
        <v>1070</v>
      </c>
      <c r="B274" s="170" t="s">
        <v>4038</v>
      </c>
      <c r="C274" s="528">
        <v>547</v>
      </c>
      <c r="D274" s="154" t="s">
        <v>26</v>
      </c>
      <c r="E274" s="167" t="s">
        <v>825</v>
      </c>
      <c r="F274" s="185" t="s">
        <v>826</v>
      </c>
      <c r="G274" s="299" t="s">
        <v>136</v>
      </c>
      <c r="H274" s="153" t="s">
        <v>827</v>
      </c>
      <c r="I274" s="151" t="s">
        <v>44</v>
      </c>
      <c r="J274" s="151" t="s">
        <v>281</v>
      </c>
      <c r="K274" s="179">
        <v>1578</v>
      </c>
      <c r="L274" s="182">
        <v>42997</v>
      </c>
      <c r="M274" s="226"/>
      <c r="N274" s="161"/>
      <c r="O274" s="153" t="s">
        <v>4039</v>
      </c>
      <c r="P274" s="179">
        <v>423</v>
      </c>
      <c r="Q274" s="182">
        <v>45742</v>
      </c>
      <c r="R274" s="162"/>
      <c r="S274" s="475"/>
    </row>
    <row r="275" spans="1:19" ht="13.2" x14ac:dyDescent="0.25">
      <c r="A275" s="262" t="s">
        <v>1090</v>
      </c>
      <c r="B275" s="150" t="s">
        <v>836</v>
      </c>
      <c r="C275" s="530">
        <v>477</v>
      </c>
      <c r="D275" s="154" t="s">
        <v>26</v>
      </c>
      <c r="E275" s="167" t="s">
        <v>837</v>
      </c>
      <c r="F275" s="185" t="s">
        <v>124</v>
      </c>
      <c r="G275" s="299" t="s">
        <v>571</v>
      </c>
      <c r="H275" s="153" t="s">
        <v>4040</v>
      </c>
      <c r="I275" s="151" t="s">
        <v>44</v>
      </c>
      <c r="J275" s="151" t="s">
        <v>71</v>
      </c>
      <c r="K275" s="179">
        <v>378</v>
      </c>
      <c r="L275" s="182">
        <v>45390</v>
      </c>
      <c r="M275" s="226"/>
      <c r="N275" s="161"/>
      <c r="O275" s="153" t="s">
        <v>4041</v>
      </c>
      <c r="P275" s="179">
        <v>434</v>
      </c>
      <c r="Q275" s="182">
        <v>45401</v>
      </c>
      <c r="R275" s="157"/>
      <c r="S275" s="475"/>
    </row>
    <row r="276" spans="1:19" ht="13.2" x14ac:dyDescent="0.25">
      <c r="A276" s="193"/>
      <c r="B276" s="140"/>
      <c r="C276" s="513"/>
      <c r="D276" s="126" t="s">
        <v>26</v>
      </c>
      <c r="E276" s="130" t="s">
        <v>837</v>
      </c>
      <c r="F276" s="184" t="s">
        <v>375</v>
      </c>
      <c r="G276" s="360" t="s">
        <v>77</v>
      </c>
      <c r="H276" s="148" t="s">
        <v>4041</v>
      </c>
      <c r="I276" s="130" t="s">
        <v>1595</v>
      </c>
      <c r="J276" s="205" t="s">
        <v>281</v>
      </c>
      <c r="K276" s="317">
        <v>433</v>
      </c>
      <c r="L276" s="286">
        <v>45401</v>
      </c>
      <c r="M276" s="403"/>
      <c r="N276" s="146"/>
      <c r="O276" s="148"/>
      <c r="P276" s="317"/>
      <c r="Q276" s="286"/>
      <c r="R276" s="128"/>
      <c r="S276" s="474"/>
    </row>
    <row r="277" spans="1:19" ht="13.2" x14ac:dyDescent="0.25">
      <c r="A277" s="262" t="s">
        <v>1110</v>
      </c>
      <c r="B277" s="170" t="s">
        <v>847</v>
      </c>
      <c r="C277" s="528">
        <v>478</v>
      </c>
      <c r="D277" s="154" t="s">
        <v>26</v>
      </c>
      <c r="E277" s="167" t="s">
        <v>848</v>
      </c>
      <c r="F277" s="185" t="s">
        <v>124</v>
      </c>
      <c r="G277" s="299" t="s">
        <v>571</v>
      </c>
      <c r="H277" s="153" t="s">
        <v>1514</v>
      </c>
      <c r="I277" s="151" t="s">
        <v>44</v>
      </c>
      <c r="J277" s="151" t="s">
        <v>71</v>
      </c>
      <c r="K277" s="156">
        <v>619</v>
      </c>
      <c r="L277" s="182">
        <v>44522</v>
      </c>
      <c r="M277" s="226"/>
      <c r="N277" s="161"/>
      <c r="O277" s="153" t="s">
        <v>852</v>
      </c>
      <c r="P277" s="179">
        <v>57</v>
      </c>
      <c r="Q277" s="182">
        <v>44586</v>
      </c>
      <c r="R277" s="157"/>
      <c r="S277" s="475"/>
    </row>
    <row r="278" spans="1:19" ht="13.2" x14ac:dyDescent="0.25">
      <c r="A278" s="193"/>
      <c r="B278" s="140"/>
      <c r="C278" s="513"/>
      <c r="D278" s="126" t="s">
        <v>26</v>
      </c>
      <c r="E278" s="130" t="s">
        <v>848</v>
      </c>
      <c r="F278" s="184" t="s">
        <v>375</v>
      </c>
      <c r="G278" s="360" t="s">
        <v>77</v>
      </c>
      <c r="H278" s="148" t="s">
        <v>852</v>
      </c>
      <c r="I278" s="205" t="s">
        <v>44</v>
      </c>
      <c r="J278" s="205" t="s">
        <v>71</v>
      </c>
      <c r="K278" s="317">
        <v>297</v>
      </c>
      <c r="L278" s="286">
        <v>43164</v>
      </c>
      <c r="M278" s="403"/>
      <c r="N278" s="146"/>
      <c r="O278" s="148"/>
      <c r="P278" s="317"/>
      <c r="Q278" s="286"/>
      <c r="R278" s="128"/>
      <c r="S278" s="474"/>
    </row>
    <row r="279" spans="1:19" ht="13.2" x14ac:dyDescent="0.25">
      <c r="A279" s="262" t="s">
        <v>4042</v>
      </c>
      <c r="B279" s="170" t="s">
        <v>856</v>
      </c>
      <c r="C279" s="528">
        <v>540</v>
      </c>
      <c r="D279" s="154" t="s">
        <v>26</v>
      </c>
      <c r="E279" s="167" t="s">
        <v>857</v>
      </c>
      <c r="F279" s="185" t="s">
        <v>124</v>
      </c>
      <c r="G279" s="299" t="s">
        <v>571</v>
      </c>
      <c r="H279" s="153" t="s">
        <v>858</v>
      </c>
      <c r="I279" s="151" t="s">
        <v>44</v>
      </c>
      <c r="J279" s="151" t="s">
        <v>71</v>
      </c>
      <c r="K279" s="179">
        <v>978</v>
      </c>
      <c r="L279" s="182">
        <v>43313</v>
      </c>
      <c r="M279" s="226"/>
      <c r="N279" s="161"/>
      <c r="O279" s="153" t="s">
        <v>126</v>
      </c>
      <c r="P279" s="179">
        <v>326</v>
      </c>
      <c r="Q279" s="182">
        <v>45026</v>
      </c>
      <c r="R279" s="157"/>
      <c r="S279" s="475"/>
    </row>
    <row r="280" spans="1:19" ht="13.2" x14ac:dyDescent="0.25">
      <c r="A280" s="193"/>
      <c r="B280" s="140"/>
      <c r="C280" s="513"/>
      <c r="D280" s="126" t="s">
        <v>26</v>
      </c>
      <c r="E280" s="130" t="s">
        <v>857</v>
      </c>
      <c r="F280" s="184" t="s">
        <v>375</v>
      </c>
      <c r="G280" s="360" t="s">
        <v>77</v>
      </c>
      <c r="H280" s="148" t="s">
        <v>4043</v>
      </c>
      <c r="I280" s="205" t="s">
        <v>1595</v>
      </c>
      <c r="J280" s="205" t="s">
        <v>80</v>
      </c>
      <c r="K280" s="317">
        <v>859</v>
      </c>
      <c r="L280" s="286">
        <v>44840</v>
      </c>
      <c r="M280" s="403"/>
      <c r="N280" s="146"/>
      <c r="O280" s="148"/>
      <c r="P280" s="317"/>
      <c r="Q280" s="286"/>
      <c r="R280" s="128"/>
      <c r="S280" s="474"/>
    </row>
    <row r="281" spans="1:19" ht="13.2" x14ac:dyDescent="0.25">
      <c r="A281" s="262" t="s">
        <v>4044</v>
      </c>
      <c r="B281" s="170" t="s">
        <v>865</v>
      </c>
      <c r="C281" s="528">
        <v>541</v>
      </c>
      <c r="D281" s="154" t="s">
        <v>26</v>
      </c>
      <c r="E281" s="167" t="s">
        <v>866</v>
      </c>
      <c r="F281" s="185" t="s">
        <v>135</v>
      </c>
      <c r="G281" s="299" t="s">
        <v>136</v>
      </c>
      <c r="H281" s="153" t="s">
        <v>871</v>
      </c>
      <c r="I281" s="151" t="s">
        <v>44</v>
      </c>
      <c r="J281" s="151" t="s">
        <v>71</v>
      </c>
      <c r="K281" s="179">
        <v>262</v>
      </c>
      <c r="L281" s="182">
        <v>44334</v>
      </c>
      <c r="M281" s="226"/>
      <c r="N281" s="161"/>
      <c r="O281" s="153" t="s">
        <v>108</v>
      </c>
      <c r="P281" s="179">
        <v>650</v>
      </c>
      <c r="Q281" s="182">
        <v>44536</v>
      </c>
      <c r="R281" s="157"/>
      <c r="S281" s="475"/>
    </row>
    <row r="282" spans="1:19" ht="13.2" x14ac:dyDescent="0.25">
      <c r="A282" s="262" t="s">
        <v>4045</v>
      </c>
      <c r="B282" s="170" t="s">
        <v>878</v>
      </c>
      <c r="C282" s="528">
        <v>481</v>
      </c>
      <c r="D282" s="154" t="s">
        <v>26</v>
      </c>
      <c r="E282" s="167" t="s">
        <v>879</v>
      </c>
      <c r="F282" s="185" t="s">
        <v>135</v>
      </c>
      <c r="G282" s="299" t="s">
        <v>136</v>
      </c>
      <c r="H282" s="153" t="s">
        <v>4046</v>
      </c>
      <c r="I282" s="151" t="s">
        <v>44</v>
      </c>
      <c r="J282" s="151" t="s">
        <v>71</v>
      </c>
      <c r="K282" s="179">
        <v>742</v>
      </c>
      <c r="L282" s="182">
        <v>45111</v>
      </c>
      <c r="M282" s="226"/>
      <c r="N282" s="161"/>
      <c r="O282" s="153" t="s">
        <v>4047</v>
      </c>
      <c r="P282" s="179">
        <v>266</v>
      </c>
      <c r="Q282" s="182">
        <v>45005</v>
      </c>
      <c r="R282" s="157"/>
      <c r="S282" s="475"/>
    </row>
    <row r="283" spans="1:19" ht="13.2" x14ac:dyDescent="0.25">
      <c r="A283" s="171" t="s">
        <v>4048</v>
      </c>
      <c r="B283" s="170" t="s">
        <v>915</v>
      </c>
      <c r="C283" s="529">
        <v>37</v>
      </c>
      <c r="D283" s="154" t="s">
        <v>26</v>
      </c>
      <c r="E283" s="167" t="s">
        <v>916</v>
      </c>
      <c r="F283" s="185" t="s">
        <v>67</v>
      </c>
      <c r="G283" s="299" t="s">
        <v>547</v>
      </c>
      <c r="H283" s="153" t="s">
        <v>4049</v>
      </c>
      <c r="I283" s="153" t="s">
        <v>1595</v>
      </c>
      <c r="J283" s="153" t="s">
        <v>71</v>
      </c>
      <c r="K283" s="179">
        <v>1178</v>
      </c>
      <c r="L283" s="521">
        <v>45929</v>
      </c>
      <c r="M283" s="403"/>
      <c r="N283" s="146"/>
      <c r="O283" s="153" t="s">
        <v>4050</v>
      </c>
      <c r="P283" s="179">
        <v>1225</v>
      </c>
      <c r="Q283" s="182">
        <v>45937</v>
      </c>
      <c r="R283" s="162"/>
      <c r="S283" s="475"/>
    </row>
    <row r="284" spans="1:19" ht="13.2" x14ac:dyDescent="0.25">
      <c r="A284" s="136"/>
      <c r="B284" s="125"/>
      <c r="C284" s="183"/>
      <c r="D284" s="205" t="s">
        <v>26</v>
      </c>
      <c r="E284" s="205" t="s">
        <v>916</v>
      </c>
      <c r="F284" s="148" t="s">
        <v>107</v>
      </c>
      <c r="G284" s="360" t="s">
        <v>98</v>
      </c>
      <c r="H284" s="148" t="s">
        <v>1127</v>
      </c>
      <c r="I284" s="205" t="s">
        <v>1595</v>
      </c>
      <c r="J284" s="205" t="s">
        <v>281</v>
      </c>
      <c r="K284" s="317">
        <v>355</v>
      </c>
      <c r="L284" s="286">
        <v>45384</v>
      </c>
      <c r="M284" s="403" t="s">
        <v>111</v>
      </c>
      <c r="N284" s="146"/>
      <c r="O284" s="148"/>
      <c r="P284" s="317"/>
      <c r="Q284" s="286"/>
      <c r="R284" s="128"/>
      <c r="S284" s="474"/>
    </row>
    <row r="285" spans="1:19" ht="13.2" x14ac:dyDescent="0.25">
      <c r="A285" s="136"/>
      <c r="B285" s="125"/>
      <c r="C285" s="183"/>
      <c r="D285" s="205" t="s">
        <v>26</v>
      </c>
      <c r="E285" s="205" t="s">
        <v>916</v>
      </c>
      <c r="F285" s="148" t="s">
        <v>107</v>
      </c>
      <c r="G285" s="360" t="s">
        <v>98</v>
      </c>
      <c r="H285" s="148" t="s">
        <v>4051</v>
      </c>
      <c r="I285" s="205" t="s">
        <v>4024</v>
      </c>
      <c r="J285" s="205" t="s">
        <v>71</v>
      </c>
      <c r="K285" s="317">
        <v>1283</v>
      </c>
      <c r="L285" s="286">
        <v>45952</v>
      </c>
      <c r="M285" s="403"/>
      <c r="N285" s="146"/>
      <c r="O285" s="148"/>
      <c r="P285" s="317"/>
      <c r="Q285" s="286"/>
      <c r="R285" s="128"/>
      <c r="S285" s="474"/>
    </row>
    <row r="286" spans="1:19" ht="13.2" x14ac:dyDescent="0.25">
      <c r="A286" s="171" t="s">
        <v>4052</v>
      </c>
      <c r="B286" s="170" t="s">
        <v>933</v>
      </c>
      <c r="C286" s="528">
        <v>487</v>
      </c>
      <c r="D286" s="154" t="s">
        <v>26</v>
      </c>
      <c r="E286" s="167" t="s">
        <v>934</v>
      </c>
      <c r="F286" s="185" t="s">
        <v>135</v>
      </c>
      <c r="G286" s="299" t="s">
        <v>136</v>
      </c>
      <c r="H286" s="153" t="s">
        <v>4053</v>
      </c>
      <c r="I286" s="151" t="s">
        <v>44</v>
      </c>
      <c r="J286" s="151" t="s">
        <v>71</v>
      </c>
      <c r="K286" s="179">
        <v>1391</v>
      </c>
      <c r="L286" s="182">
        <v>45271</v>
      </c>
      <c r="M286" s="226"/>
      <c r="N286" s="161"/>
      <c r="O286" s="153" t="s">
        <v>4053</v>
      </c>
      <c r="P286" s="179">
        <v>146</v>
      </c>
      <c r="Q286" s="182">
        <v>43874</v>
      </c>
      <c r="R286" s="162"/>
      <c r="S286" s="475"/>
    </row>
    <row r="287" spans="1:19" ht="13.2" x14ac:dyDescent="0.25">
      <c r="A287" s="171" t="s">
        <v>4054</v>
      </c>
      <c r="B287" s="170" t="s">
        <v>942</v>
      </c>
      <c r="C287" s="528">
        <v>38</v>
      </c>
      <c r="D287" s="154" t="s">
        <v>26</v>
      </c>
      <c r="E287" s="151" t="s">
        <v>943</v>
      </c>
      <c r="F287" s="153" t="s">
        <v>124</v>
      </c>
      <c r="G287" s="299" t="s">
        <v>571</v>
      </c>
      <c r="H287" s="153" t="s">
        <v>944</v>
      </c>
      <c r="I287" s="151" t="s">
        <v>44</v>
      </c>
      <c r="J287" s="151" t="s">
        <v>71</v>
      </c>
      <c r="K287" s="179">
        <v>357</v>
      </c>
      <c r="L287" s="182">
        <v>41724</v>
      </c>
      <c r="M287" s="226" t="s">
        <v>272</v>
      </c>
      <c r="N287" s="161"/>
      <c r="O287" s="153" t="s">
        <v>948</v>
      </c>
      <c r="P287" s="179">
        <v>411</v>
      </c>
      <c r="Q287" s="182">
        <v>41733</v>
      </c>
      <c r="R287" s="162"/>
      <c r="S287" s="475"/>
    </row>
    <row r="288" spans="1:19" ht="13.2" x14ac:dyDescent="0.25">
      <c r="A288" s="141"/>
      <c r="B288" s="140"/>
      <c r="C288" s="513"/>
      <c r="D288" s="126" t="s">
        <v>26</v>
      </c>
      <c r="E288" s="130" t="s">
        <v>943</v>
      </c>
      <c r="F288" s="184" t="s">
        <v>76</v>
      </c>
      <c r="G288" s="360" t="s">
        <v>77</v>
      </c>
      <c r="H288" s="148" t="s">
        <v>948</v>
      </c>
      <c r="I288" s="205" t="s">
        <v>44</v>
      </c>
      <c r="J288" s="205" t="s">
        <v>71</v>
      </c>
      <c r="K288" s="317">
        <v>806</v>
      </c>
      <c r="L288" s="286">
        <v>41792</v>
      </c>
      <c r="M288" s="403"/>
      <c r="N288" s="146"/>
      <c r="O288" s="148"/>
      <c r="P288" s="317"/>
      <c r="Q288" s="286"/>
      <c r="R288" s="138"/>
      <c r="S288" s="474"/>
    </row>
    <row r="289" spans="1:19" ht="13.2" x14ac:dyDescent="0.25">
      <c r="A289" s="171" t="s">
        <v>4055</v>
      </c>
      <c r="B289" s="150" t="s">
        <v>955</v>
      </c>
      <c r="C289" s="530">
        <v>39</v>
      </c>
      <c r="D289" s="151" t="s">
        <v>26</v>
      </c>
      <c r="E289" s="151" t="s">
        <v>956</v>
      </c>
      <c r="F289" s="153" t="s">
        <v>124</v>
      </c>
      <c r="G289" s="299" t="s">
        <v>571</v>
      </c>
      <c r="H289" s="153" t="s">
        <v>957</v>
      </c>
      <c r="I289" s="151" t="s">
        <v>44</v>
      </c>
      <c r="J289" s="151" t="s">
        <v>71</v>
      </c>
      <c r="K289" s="179">
        <v>992</v>
      </c>
      <c r="L289" s="182">
        <v>43315</v>
      </c>
      <c r="M289" s="226"/>
      <c r="N289" s="161"/>
      <c r="O289" s="153" t="s">
        <v>4056</v>
      </c>
      <c r="P289" s="179">
        <v>1067</v>
      </c>
      <c r="Q289" s="182">
        <v>44873</v>
      </c>
      <c r="R289" s="162"/>
      <c r="S289" s="475"/>
    </row>
    <row r="290" spans="1:19" ht="13.2" x14ac:dyDescent="0.25">
      <c r="A290" s="141"/>
      <c r="B290" s="140"/>
      <c r="C290" s="513"/>
      <c r="D290" s="126" t="s">
        <v>26</v>
      </c>
      <c r="E290" s="130" t="s">
        <v>956</v>
      </c>
      <c r="F290" s="184" t="s">
        <v>243</v>
      </c>
      <c r="G290" s="360" t="s">
        <v>77</v>
      </c>
      <c r="H290" s="148" t="s">
        <v>4056</v>
      </c>
      <c r="I290" s="205" t="s">
        <v>44</v>
      </c>
      <c r="J290" s="205" t="s">
        <v>71</v>
      </c>
      <c r="K290" s="317">
        <v>1066</v>
      </c>
      <c r="L290" s="286">
        <v>44873</v>
      </c>
      <c r="M290" s="403"/>
      <c r="N290" s="146"/>
      <c r="O290" s="148"/>
      <c r="P290" s="317"/>
      <c r="Q290" s="286"/>
      <c r="R290" s="138"/>
      <c r="S290" s="474"/>
    </row>
    <row r="291" spans="1:19" ht="13.2" x14ac:dyDescent="0.25">
      <c r="A291" s="171" t="s">
        <v>4057</v>
      </c>
      <c r="B291" s="150" t="s">
        <v>966</v>
      </c>
      <c r="C291" s="530">
        <v>40</v>
      </c>
      <c r="D291" s="151" t="s">
        <v>26</v>
      </c>
      <c r="E291" s="151" t="s">
        <v>967</v>
      </c>
      <c r="F291" s="153" t="s">
        <v>124</v>
      </c>
      <c r="G291" s="299" t="s">
        <v>571</v>
      </c>
      <c r="H291" s="153" t="s">
        <v>4058</v>
      </c>
      <c r="I291" s="151" t="s">
        <v>4024</v>
      </c>
      <c r="J291" s="151" t="s">
        <v>71</v>
      </c>
      <c r="K291" s="179">
        <v>152</v>
      </c>
      <c r="L291" s="182">
        <v>45685</v>
      </c>
      <c r="M291" s="226" t="s">
        <v>111</v>
      </c>
      <c r="N291" s="161"/>
      <c r="O291" s="546" t="s">
        <v>1575</v>
      </c>
      <c r="P291" s="179">
        <v>728</v>
      </c>
      <c r="Q291" s="182">
        <v>45814</v>
      </c>
      <c r="R291" s="162"/>
      <c r="S291" s="475"/>
    </row>
    <row r="292" spans="1:19" ht="13.2" x14ac:dyDescent="0.25">
      <c r="A292" s="141"/>
      <c r="B292" s="140"/>
      <c r="C292" s="513"/>
      <c r="D292" s="126" t="s">
        <v>26</v>
      </c>
      <c r="E292" s="130" t="s">
        <v>967</v>
      </c>
      <c r="F292" s="184" t="s">
        <v>76</v>
      </c>
      <c r="G292" s="360" t="s">
        <v>77</v>
      </c>
      <c r="H292" s="148" t="s">
        <v>4059</v>
      </c>
      <c r="I292" s="205" t="s">
        <v>4024</v>
      </c>
      <c r="J292" s="205" t="s">
        <v>4060</v>
      </c>
      <c r="K292" s="317">
        <v>720</v>
      </c>
      <c r="L292" s="286">
        <v>45811</v>
      </c>
      <c r="M292" s="403"/>
      <c r="N292" s="146"/>
      <c r="O292" s="148"/>
      <c r="P292" s="317"/>
      <c r="Q292" s="286"/>
      <c r="R292" s="138"/>
      <c r="S292" s="474"/>
    </row>
    <row r="293" spans="1:19" ht="13.2" x14ac:dyDescent="0.25">
      <c r="A293" s="149" t="s">
        <v>4061</v>
      </c>
      <c r="B293" s="150" t="s">
        <v>980</v>
      </c>
      <c r="C293" s="530">
        <v>486</v>
      </c>
      <c r="D293" s="151" t="s">
        <v>26</v>
      </c>
      <c r="E293" s="151" t="s">
        <v>981</v>
      </c>
      <c r="F293" s="153" t="s">
        <v>135</v>
      </c>
      <c r="G293" s="299" t="s">
        <v>136</v>
      </c>
      <c r="H293" s="153" t="s">
        <v>1575</v>
      </c>
      <c r="I293" s="153" t="s">
        <v>44</v>
      </c>
      <c r="J293" s="153" t="s">
        <v>71</v>
      </c>
      <c r="K293" s="179">
        <v>230</v>
      </c>
      <c r="L293" s="182">
        <v>45699</v>
      </c>
      <c r="M293" s="226"/>
      <c r="N293" s="161"/>
      <c r="O293" s="153" t="s">
        <v>126</v>
      </c>
      <c r="P293" s="179"/>
      <c r="Q293" s="182"/>
      <c r="R293" s="157"/>
      <c r="S293" s="475"/>
    </row>
    <row r="294" spans="1:19" ht="22.8" x14ac:dyDescent="0.25">
      <c r="A294" s="171" t="s">
        <v>4062</v>
      </c>
      <c r="B294" s="150" t="s">
        <v>985</v>
      </c>
      <c r="C294" s="527">
        <v>372</v>
      </c>
      <c r="D294" s="151" t="s">
        <v>653</v>
      </c>
      <c r="E294" s="151" t="s">
        <v>986</v>
      </c>
      <c r="F294" s="153" t="s">
        <v>67</v>
      </c>
      <c r="G294" s="299" t="s">
        <v>547</v>
      </c>
      <c r="H294" s="153" t="s">
        <v>1001</v>
      </c>
      <c r="I294" s="151" t="s">
        <v>44</v>
      </c>
      <c r="J294" s="151" t="s">
        <v>71</v>
      </c>
      <c r="K294" s="179">
        <v>279</v>
      </c>
      <c r="L294" s="182">
        <v>44685</v>
      </c>
      <c r="M294" s="226"/>
      <c r="N294" s="161"/>
      <c r="O294" s="153" t="s">
        <v>1004</v>
      </c>
      <c r="P294" s="179">
        <v>626</v>
      </c>
      <c r="Q294" s="182">
        <v>45786</v>
      </c>
      <c r="R294" s="162"/>
      <c r="S294" s="475"/>
    </row>
    <row r="295" spans="1:19" ht="13.2" x14ac:dyDescent="0.25">
      <c r="A295" s="136"/>
      <c r="B295" s="125"/>
      <c r="C295" s="183"/>
      <c r="D295" s="205" t="s">
        <v>653</v>
      </c>
      <c r="E295" s="205" t="s">
        <v>986</v>
      </c>
      <c r="F295" s="148" t="s">
        <v>107</v>
      </c>
      <c r="G295" s="360" t="s">
        <v>98</v>
      </c>
      <c r="H295" s="148" t="s">
        <v>1004</v>
      </c>
      <c r="I295" s="130" t="s">
        <v>44</v>
      </c>
      <c r="J295" s="205" t="s">
        <v>71</v>
      </c>
      <c r="K295" s="317">
        <v>1463</v>
      </c>
      <c r="L295" s="286">
        <v>45293</v>
      </c>
      <c r="M295" s="403"/>
      <c r="N295" s="146"/>
      <c r="O295" s="148"/>
      <c r="P295" s="317"/>
      <c r="Q295" s="286"/>
      <c r="R295" s="128"/>
      <c r="S295" s="474"/>
    </row>
    <row r="296" spans="1:19" ht="22.8" x14ac:dyDescent="0.25">
      <c r="A296" s="149" t="s">
        <v>4063</v>
      </c>
      <c r="B296" s="150" t="s">
        <v>999</v>
      </c>
      <c r="C296" s="530">
        <v>488</v>
      </c>
      <c r="D296" s="151" t="s">
        <v>653</v>
      </c>
      <c r="E296" s="151" t="s">
        <v>1000</v>
      </c>
      <c r="F296" s="153" t="s">
        <v>135</v>
      </c>
      <c r="G296" s="299" t="s">
        <v>136</v>
      </c>
      <c r="H296" s="153" t="s">
        <v>4064</v>
      </c>
      <c r="I296" s="151" t="s">
        <v>44</v>
      </c>
      <c r="J296" s="151" t="s">
        <v>71</v>
      </c>
      <c r="K296" s="179">
        <v>217</v>
      </c>
      <c r="L296" s="182">
        <v>44659</v>
      </c>
      <c r="M296" s="226"/>
      <c r="N296" s="161"/>
      <c r="O296" s="153" t="s">
        <v>4065</v>
      </c>
      <c r="P296" s="179">
        <v>751</v>
      </c>
      <c r="Q296" s="182">
        <v>45820</v>
      </c>
      <c r="R296" s="157"/>
      <c r="S296" s="475"/>
    </row>
    <row r="297" spans="1:19" ht="13.2" x14ac:dyDescent="0.25">
      <c r="A297" s="149" t="s">
        <v>4066</v>
      </c>
      <c r="B297" s="150" t="s">
        <v>4067</v>
      </c>
      <c r="C297" s="527">
        <v>542</v>
      </c>
      <c r="D297" s="151" t="s">
        <v>26</v>
      </c>
      <c r="E297" s="151" t="s">
        <v>3132</v>
      </c>
      <c r="F297" s="153" t="s">
        <v>67</v>
      </c>
      <c r="G297" s="299" t="s">
        <v>547</v>
      </c>
      <c r="H297" s="567" t="s">
        <v>4068</v>
      </c>
      <c r="I297" s="151" t="s">
        <v>4024</v>
      </c>
      <c r="J297" s="151" t="s">
        <v>71</v>
      </c>
      <c r="K297" s="179">
        <v>207</v>
      </c>
      <c r="L297" s="182">
        <v>45691</v>
      </c>
      <c r="M297" s="226"/>
      <c r="N297" s="161"/>
      <c r="O297" s="153" t="s">
        <v>4069</v>
      </c>
      <c r="P297" s="179">
        <v>388</v>
      </c>
      <c r="Q297" s="182">
        <v>45734</v>
      </c>
      <c r="R297" s="157"/>
      <c r="S297" s="475"/>
    </row>
    <row r="298" spans="1:19" ht="28.2" customHeight="1" x14ac:dyDescent="0.25">
      <c r="A298" s="206"/>
      <c r="B298" s="346"/>
      <c r="C298" s="512"/>
      <c r="D298" s="196" t="s">
        <v>26</v>
      </c>
      <c r="E298" s="289" t="s">
        <v>3132</v>
      </c>
      <c r="F298" s="249" t="s">
        <v>107</v>
      </c>
      <c r="G298" s="362" t="s">
        <v>98</v>
      </c>
      <c r="H298" s="249" t="s">
        <v>790</v>
      </c>
      <c r="I298" s="541" t="s">
        <v>4024</v>
      </c>
      <c r="J298" s="538" t="s">
        <v>71</v>
      </c>
      <c r="K298" s="388">
        <v>1092</v>
      </c>
      <c r="L298" s="394">
        <v>45915</v>
      </c>
      <c r="M298" s="406"/>
      <c r="N298" s="145"/>
      <c r="O298" s="249"/>
      <c r="P298" s="388"/>
      <c r="Q298" s="394"/>
      <c r="R298" s="209"/>
      <c r="S298" s="476"/>
    </row>
    <row r="299" spans="1:19" ht="13.2" x14ac:dyDescent="0.25">
      <c r="A299" s="149" t="s">
        <v>4070</v>
      </c>
      <c r="B299" s="150" t="s">
        <v>4071</v>
      </c>
      <c r="C299" s="530">
        <v>548</v>
      </c>
      <c r="D299" s="167" t="s">
        <v>26</v>
      </c>
      <c r="E299" s="167" t="s">
        <v>4072</v>
      </c>
      <c r="F299" s="187" t="s">
        <v>135</v>
      </c>
      <c r="G299" s="299" t="s">
        <v>136</v>
      </c>
      <c r="H299" s="185" t="s">
        <v>4069</v>
      </c>
      <c r="I299" s="151" t="s">
        <v>44</v>
      </c>
      <c r="J299" s="154" t="s">
        <v>71</v>
      </c>
      <c r="K299" s="179">
        <v>1130</v>
      </c>
      <c r="L299" s="182">
        <v>45537</v>
      </c>
      <c r="M299" s="226"/>
      <c r="N299" s="161"/>
      <c r="O299" s="161" t="s">
        <v>4073</v>
      </c>
      <c r="P299" s="179">
        <v>1240</v>
      </c>
      <c r="Q299" s="182">
        <v>45567</v>
      </c>
      <c r="R299" s="157"/>
      <c r="S299" s="473"/>
    </row>
    <row r="300" spans="1:19" ht="13.2" x14ac:dyDescent="0.25">
      <c r="A300" s="160" t="s">
        <v>4074</v>
      </c>
      <c r="B300" s="150" t="s">
        <v>1226</v>
      </c>
      <c r="C300" s="527">
        <v>32</v>
      </c>
      <c r="D300" s="151" t="s">
        <v>26</v>
      </c>
      <c r="E300" s="151" t="s">
        <v>1227</v>
      </c>
      <c r="F300" s="153" t="s">
        <v>67</v>
      </c>
      <c r="G300" s="299" t="s">
        <v>547</v>
      </c>
      <c r="H300" s="153" t="s">
        <v>1065</v>
      </c>
      <c r="I300" s="151" t="s">
        <v>44</v>
      </c>
      <c r="J300" s="151" t="s">
        <v>71</v>
      </c>
      <c r="K300" s="179">
        <v>965</v>
      </c>
      <c r="L300" s="182">
        <v>45174</v>
      </c>
      <c r="M300" s="226"/>
      <c r="N300" s="161"/>
      <c r="O300" s="153" t="s">
        <v>4075</v>
      </c>
      <c r="P300" s="179">
        <v>481</v>
      </c>
      <c r="Q300" s="182">
        <v>45411</v>
      </c>
      <c r="R300" s="162"/>
      <c r="S300" s="475"/>
    </row>
    <row r="301" spans="1:19" s="492" customFormat="1" ht="13.2" x14ac:dyDescent="0.25">
      <c r="A301" s="141"/>
      <c r="B301" s="140"/>
      <c r="C301" s="513"/>
      <c r="D301" s="126" t="s">
        <v>26</v>
      </c>
      <c r="E301" s="130" t="s">
        <v>1227</v>
      </c>
      <c r="F301" s="148" t="s">
        <v>107</v>
      </c>
      <c r="G301" s="360" t="s">
        <v>98</v>
      </c>
      <c r="H301" s="148" t="s">
        <v>1235</v>
      </c>
      <c r="I301" s="205" t="s">
        <v>44</v>
      </c>
      <c r="J301" s="205" t="s">
        <v>80</v>
      </c>
      <c r="K301" s="317" t="s">
        <v>4076</v>
      </c>
      <c r="L301" s="286">
        <v>45519</v>
      </c>
      <c r="M301" s="403"/>
      <c r="N301" s="146"/>
      <c r="O301" s="148"/>
      <c r="P301" s="317"/>
      <c r="Q301" s="286"/>
      <c r="R301" s="138"/>
      <c r="S301" s="474"/>
    </row>
    <row r="302" spans="1:19" ht="13.2" x14ac:dyDescent="0.25">
      <c r="A302" s="141"/>
      <c r="B302" s="140"/>
      <c r="C302" s="513"/>
      <c r="D302" s="126" t="s">
        <v>26</v>
      </c>
      <c r="E302" s="130" t="s">
        <v>1227</v>
      </c>
      <c r="F302" s="184" t="s">
        <v>243</v>
      </c>
      <c r="G302" s="360" t="s">
        <v>77</v>
      </c>
      <c r="H302" s="205" t="s">
        <v>4077</v>
      </c>
      <c r="I302" s="205" t="s">
        <v>4024</v>
      </c>
      <c r="J302" s="205" t="s">
        <v>71</v>
      </c>
      <c r="K302" s="317">
        <v>1625</v>
      </c>
      <c r="L302" s="286">
        <v>45650</v>
      </c>
      <c r="M302" s="403"/>
      <c r="N302" s="146"/>
      <c r="O302" s="148"/>
      <c r="P302" s="317"/>
      <c r="Q302" s="286"/>
      <c r="R302" s="138"/>
      <c r="S302" s="474"/>
    </row>
    <row r="303" spans="1:19" ht="13.2" x14ac:dyDescent="0.25">
      <c r="A303" s="149" t="s">
        <v>4078</v>
      </c>
      <c r="B303" s="150" t="s">
        <v>1240</v>
      </c>
      <c r="C303" s="530">
        <v>496</v>
      </c>
      <c r="D303" s="167" t="s">
        <v>26</v>
      </c>
      <c r="E303" s="167" t="s">
        <v>1241</v>
      </c>
      <c r="F303" s="187" t="s">
        <v>135</v>
      </c>
      <c r="G303" s="299" t="s">
        <v>136</v>
      </c>
      <c r="H303" s="185" t="s">
        <v>1242</v>
      </c>
      <c r="I303" s="154" t="s">
        <v>44</v>
      </c>
      <c r="J303" s="154" t="s">
        <v>71</v>
      </c>
      <c r="K303" s="179">
        <v>444</v>
      </c>
      <c r="L303" s="182">
        <v>42422</v>
      </c>
      <c r="M303" s="226"/>
      <c r="N303" s="161"/>
      <c r="O303" s="161" t="s">
        <v>4079</v>
      </c>
      <c r="P303" s="179">
        <v>1037</v>
      </c>
      <c r="Q303" s="182">
        <v>45189</v>
      </c>
      <c r="R303" s="157"/>
      <c r="S303" s="473"/>
    </row>
    <row r="304" spans="1:19" ht="22.8" x14ac:dyDescent="0.25">
      <c r="A304" s="171" t="s">
        <v>4080</v>
      </c>
      <c r="B304" s="150" t="s">
        <v>1252</v>
      </c>
      <c r="C304" s="530">
        <v>256</v>
      </c>
      <c r="D304" s="151" t="s">
        <v>26</v>
      </c>
      <c r="E304" s="151" t="s">
        <v>1253</v>
      </c>
      <c r="F304" s="153" t="s">
        <v>124</v>
      </c>
      <c r="G304" s="299" t="s">
        <v>571</v>
      </c>
      <c r="H304" s="153" t="s">
        <v>4081</v>
      </c>
      <c r="I304" s="154" t="s">
        <v>44</v>
      </c>
      <c r="J304" s="154" t="s">
        <v>71</v>
      </c>
      <c r="K304" s="179">
        <v>1072</v>
      </c>
      <c r="L304" s="182">
        <v>45530</v>
      </c>
      <c r="M304" s="226"/>
      <c r="N304" s="161"/>
      <c r="O304" s="153" t="s">
        <v>4081</v>
      </c>
      <c r="P304" s="179">
        <v>252</v>
      </c>
      <c r="Q304" s="182">
        <v>44678</v>
      </c>
      <c r="R304" s="162"/>
      <c r="S304" s="475"/>
    </row>
    <row r="305" spans="1:19" ht="13.2" x14ac:dyDescent="0.25">
      <c r="A305" s="141"/>
      <c r="B305" s="140"/>
      <c r="C305" s="513"/>
      <c r="D305" s="126" t="s">
        <v>26</v>
      </c>
      <c r="E305" s="130" t="s">
        <v>1253</v>
      </c>
      <c r="F305" s="184" t="s">
        <v>76</v>
      </c>
      <c r="G305" s="360" t="s">
        <v>77</v>
      </c>
      <c r="H305" s="148" t="s">
        <v>3711</v>
      </c>
      <c r="I305" s="205"/>
      <c r="J305" s="205"/>
      <c r="K305" s="317"/>
      <c r="L305" s="286"/>
      <c r="M305" s="403"/>
      <c r="N305" s="146"/>
      <c r="O305" s="148"/>
      <c r="P305" s="317"/>
      <c r="Q305" s="286"/>
      <c r="R305" s="138"/>
      <c r="S305" s="474"/>
    </row>
    <row r="306" spans="1:19" ht="13.2" x14ac:dyDescent="0.25">
      <c r="A306" s="171" t="s">
        <v>4082</v>
      </c>
      <c r="B306" s="150" t="s">
        <v>1261</v>
      </c>
      <c r="C306" s="530">
        <v>257</v>
      </c>
      <c r="D306" s="151" t="s">
        <v>26</v>
      </c>
      <c r="E306" s="151" t="s">
        <v>1262</v>
      </c>
      <c r="F306" s="153" t="s">
        <v>124</v>
      </c>
      <c r="G306" s="153" t="s">
        <v>571</v>
      </c>
      <c r="H306" s="153" t="s">
        <v>1228</v>
      </c>
      <c r="I306" s="151" t="s">
        <v>44</v>
      </c>
      <c r="J306" s="151" t="s">
        <v>71</v>
      </c>
      <c r="K306" s="179">
        <v>1134</v>
      </c>
      <c r="L306" s="182">
        <v>40760</v>
      </c>
      <c r="M306" s="226" t="s">
        <v>111</v>
      </c>
      <c r="N306" s="161"/>
      <c r="O306" s="153" t="s">
        <v>1266</v>
      </c>
      <c r="P306" s="179">
        <v>621</v>
      </c>
      <c r="Q306" s="182">
        <v>43227</v>
      </c>
      <c r="R306" s="162"/>
      <c r="S306" s="475"/>
    </row>
    <row r="307" spans="1:19" ht="13.2" x14ac:dyDescent="0.25">
      <c r="A307" s="141"/>
      <c r="B307" s="140"/>
      <c r="C307" s="513"/>
      <c r="D307" s="126" t="s">
        <v>26</v>
      </c>
      <c r="E307" s="130" t="s">
        <v>1262</v>
      </c>
      <c r="F307" s="184" t="s">
        <v>76</v>
      </c>
      <c r="G307" s="184" t="s">
        <v>77</v>
      </c>
      <c r="H307" s="148" t="s">
        <v>1266</v>
      </c>
      <c r="I307" s="205" t="s">
        <v>44</v>
      </c>
      <c r="J307" s="130" t="s">
        <v>71</v>
      </c>
      <c r="K307" s="317">
        <v>1021</v>
      </c>
      <c r="L307" s="286">
        <v>45183</v>
      </c>
      <c r="M307" s="403"/>
      <c r="N307" s="146"/>
      <c r="O307" s="6"/>
      <c r="P307" s="409"/>
      <c r="Q307" s="411"/>
      <c r="R307" s="138"/>
      <c r="S307" s="474"/>
    </row>
    <row r="308" spans="1:19" s="492" customFormat="1" ht="13.2" x14ac:dyDescent="0.25">
      <c r="A308" s="149" t="s">
        <v>1136</v>
      </c>
      <c r="B308" s="150" t="s">
        <v>4083</v>
      </c>
      <c r="C308" s="168">
        <v>566</v>
      </c>
      <c r="D308" s="151" t="s">
        <v>514</v>
      </c>
      <c r="E308" s="151" t="s">
        <v>4084</v>
      </c>
      <c r="F308" s="153" t="s">
        <v>42</v>
      </c>
      <c r="G308" s="299" t="s">
        <v>2760</v>
      </c>
      <c r="H308" s="153" t="s">
        <v>4085</v>
      </c>
      <c r="I308" s="151" t="s">
        <v>44</v>
      </c>
      <c r="J308" s="151" t="s">
        <v>45</v>
      </c>
      <c r="K308" s="179" t="s">
        <v>34</v>
      </c>
      <c r="L308" s="182">
        <v>44397</v>
      </c>
      <c r="M308" s="226" t="s">
        <v>111</v>
      </c>
      <c r="N308" s="161"/>
      <c r="O308" s="153"/>
      <c r="P308" s="179"/>
      <c r="Q308" s="182"/>
      <c r="R308" s="157"/>
      <c r="S308" s="475"/>
    </row>
    <row r="309" spans="1:19" ht="13.2" x14ac:dyDescent="0.25">
      <c r="A309" s="136"/>
      <c r="B309" s="125"/>
      <c r="C309" s="183"/>
      <c r="D309" s="205"/>
      <c r="E309" s="205" t="s">
        <v>4084</v>
      </c>
      <c r="F309" s="186" t="s">
        <v>91</v>
      </c>
      <c r="G309" s="360" t="s">
        <v>516</v>
      </c>
      <c r="H309" s="186" t="s">
        <v>1041</v>
      </c>
      <c r="I309" s="126" t="s">
        <v>44</v>
      </c>
      <c r="J309" s="126" t="s">
        <v>71</v>
      </c>
      <c r="K309" s="317">
        <v>456</v>
      </c>
      <c r="L309" s="286">
        <v>44447</v>
      </c>
      <c r="M309" s="403"/>
      <c r="N309" s="146"/>
      <c r="O309" s="146"/>
      <c r="P309" s="317"/>
      <c r="Q309" s="286"/>
      <c r="R309" s="128"/>
      <c r="S309" s="474"/>
    </row>
    <row r="310" spans="1:19" ht="13.2" x14ac:dyDescent="0.25">
      <c r="A310" s="136"/>
      <c r="B310" s="125"/>
      <c r="C310" s="183"/>
      <c r="D310" s="205"/>
      <c r="E310" s="205" t="s">
        <v>4084</v>
      </c>
      <c r="F310" s="186" t="s">
        <v>520</v>
      </c>
      <c r="G310" s="360" t="s">
        <v>98</v>
      </c>
      <c r="H310" s="186" t="s">
        <v>1449</v>
      </c>
      <c r="I310" s="126" t="s">
        <v>44</v>
      </c>
      <c r="J310" s="126" t="s">
        <v>71</v>
      </c>
      <c r="K310" s="317">
        <v>217</v>
      </c>
      <c r="L310" s="286">
        <v>44659</v>
      </c>
      <c r="M310" s="403" t="s">
        <v>4086</v>
      </c>
      <c r="N310" s="146"/>
      <c r="O310" s="146"/>
      <c r="P310" s="317"/>
      <c r="Q310" s="286"/>
      <c r="R310" s="128"/>
      <c r="S310" s="474"/>
    </row>
    <row r="311" spans="1:19" ht="13.2" x14ac:dyDescent="0.25">
      <c r="A311" s="136"/>
      <c r="B311" s="125"/>
      <c r="C311" s="183"/>
      <c r="D311" s="205"/>
      <c r="E311" s="205" t="s">
        <v>4084</v>
      </c>
      <c r="F311" s="186" t="s">
        <v>520</v>
      </c>
      <c r="G311" s="360" t="s">
        <v>98</v>
      </c>
      <c r="H311" s="186" t="s">
        <v>4087</v>
      </c>
      <c r="I311" s="126" t="s">
        <v>44</v>
      </c>
      <c r="J311" s="126" t="s">
        <v>71</v>
      </c>
      <c r="K311" s="317">
        <v>833</v>
      </c>
      <c r="L311" s="286">
        <v>45131</v>
      </c>
      <c r="M311" s="403"/>
      <c r="N311" s="146"/>
      <c r="O311" s="146"/>
      <c r="P311" s="317"/>
      <c r="Q311" s="286"/>
      <c r="R311" s="128"/>
      <c r="S311" s="474"/>
    </row>
    <row r="312" spans="1:19" ht="13.2" x14ac:dyDescent="0.25">
      <c r="A312" s="136"/>
      <c r="B312" s="125"/>
      <c r="C312" s="183"/>
      <c r="D312" s="205"/>
      <c r="E312" s="205" t="s">
        <v>4084</v>
      </c>
      <c r="F312" s="186" t="s">
        <v>107</v>
      </c>
      <c r="G312" s="360" t="s">
        <v>98</v>
      </c>
      <c r="H312" s="186" t="s">
        <v>2990</v>
      </c>
      <c r="I312" s="205" t="s">
        <v>4024</v>
      </c>
      <c r="J312" s="205" t="s">
        <v>71</v>
      </c>
      <c r="K312" s="317">
        <v>1582</v>
      </c>
      <c r="L312" s="286">
        <v>45643</v>
      </c>
      <c r="M312" s="403"/>
      <c r="N312" s="146"/>
      <c r="O312" s="146"/>
      <c r="P312" s="317"/>
      <c r="Q312" s="286"/>
      <c r="R312" s="128"/>
      <c r="S312" s="474"/>
    </row>
    <row r="313" spans="1:19" ht="13.2" x14ac:dyDescent="0.25">
      <c r="A313" s="136"/>
      <c r="B313" s="125"/>
      <c r="C313" s="183"/>
      <c r="D313" s="205"/>
      <c r="E313" s="205" t="s">
        <v>4084</v>
      </c>
      <c r="F313" s="186" t="s">
        <v>107</v>
      </c>
      <c r="G313" s="360" t="s">
        <v>98</v>
      </c>
      <c r="H313" s="186" t="s">
        <v>902</v>
      </c>
      <c r="I313" s="205" t="s">
        <v>44</v>
      </c>
      <c r="J313" s="126" t="s">
        <v>71</v>
      </c>
      <c r="K313" s="317">
        <v>763</v>
      </c>
      <c r="L313" s="286">
        <v>44193</v>
      </c>
      <c r="M313" s="403"/>
      <c r="N313" s="146"/>
      <c r="O313" s="146"/>
      <c r="P313" s="317"/>
      <c r="Q313" s="286"/>
      <c r="R313" s="128"/>
      <c r="S313" s="474"/>
    </row>
    <row r="314" spans="1:19" s="492" customFormat="1" ht="13.2" x14ac:dyDescent="0.25">
      <c r="A314" s="136"/>
      <c r="B314" s="125"/>
      <c r="C314" s="183"/>
      <c r="D314" s="205"/>
      <c r="E314" s="205" t="s">
        <v>4084</v>
      </c>
      <c r="F314" s="186" t="s">
        <v>107</v>
      </c>
      <c r="G314" s="360" t="s">
        <v>98</v>
      </c>
      <c r="H314" s="184" t="s">
        <v>4088</v>
      </c>
      <c r="I314" s="126" t="s">
        <v>1595</v>
      </c>
      <c r="J314" s="126" t="s">
        <v>45</v>
      </c>
      <c r="K314" s="135">
        <v>412</v>
      </c>
      <c r="L314" s="286">
        <v>45398</v>
      </c>
      <c r="M314" s="403"/>
      <c r="N314" s="146"/>
      <c r="O314" s="146"/>
      <c r="P314" s="317"/>
      <c r="Q314" s="286"/>
      <c r="R314" s="128"/>
      <c r="S314" s="474"/>
    </row>
    <row r="315" spans="1:19" ht="15.75" customHeight="1" x14ac:dyDescent="0.25">
      <c r="A315" s="136"/>
      <c r="B315" s="125"/>
      <c r="C315" s="183"/>
      <c r="D315" s="205"/>
      <c r="E315" s="205" t="s">
        <v>4084</v>
      </c>
      <c r="F315" s="186" t="s">
        <v>107</v>
      </c>
      <c r="G315" s="360" t="s">
        <v>98</v>
      </c>
      <c r="H315" s="184" t="s">
        <v>4089</v>
      </c>
      <c r="I315" s="126" t="s">
        <v>4024</v>
      </c>
      <c r="J315" s="126" t="s">
        <v>80</v>
      </c>
      <c r="K315" s="371">
        <v>353</v>
      </c>
      <c r="L315" s="393">
        <v>45727</v>
      </c>
      <c r="M315" s="403"/>
      <c r="N315" s="146"/>
      <c r="O315" s="146"/>
      <c r="P315" s="317"/>
      <c r="Q315" s="286"/>
      <c r="R315" s="128"/>
      <c r="S315" s="474"/>
    </row>
    <row r="316" spans="1:19" ht="26.25" customHeight="1" x14ac:dyDescent="0.25">
      <c r="A316" s="149" t="s">
        <v>1165</v>
      </c>
      <c r="B316" s="150" t="s">
        <v>1324</v>
      </c>
      <c r="C316" s="527">
        <v>500</v>
      </c>
      <c r="D316" s="167" t="s">
        <v>26</v>
      </c>
      <c r="E316" s="167" t="s">
        <v>1325</v>
      </c>
      <c r="F316" s="187" t="s">
        <v>135</v>
      </c>
      <c r="G316" s="299" t="s">
        <v>136</v>
      </c>
      <c r="H316" s="187" t="s">
        <v>4090</v>
      </c>
      <c r="I316" s="151" t="s">
        <v>44</v>
      </c>
      <c r="J316" s="151" t="s">
        <v>71</v>
      </c>
      <c r="K316" s="333">
        <v>958</v>
      </c>
      <c r="L316" s="383">
        <v>45173</v>
      </c>
      <c r="M316" s="368"/>
      <c r="N316" s="367"/>
      <c r="O316" s="161" t="s">
        <v>3711</v>
      </c>
      <c r="P316" s="179"/>
      <c r="Q316" s="182"/>
      <c r="R316" s="157"/>
      <c r="S316" s="473"/>
    </row>
    <row r="317" spans="1:19" ht="13.2" x14ac:dyDescent="0.25">
      <c r="A317" s="136"/>
      <c r="B317" s="125"/>
      <c r="C317" s="183"/>
      <c r="D317" s="130" t="s">
        <v>26</v>
      </c>
      <c r="E317" s="130" t="s">
        <v>1325</v>
      </c>
      <c r="F317" s="186" t="s">
        <v>84</v>
      </c>
      <c r="G317" s="360" t="s">
        <v>77</v>
      </c>
      <c r="H317" s="482" t="s">
        <v>4091</v>
      </c>
      <c r="I317" s="205" t="s">
        <v>1595</v>
      </c>
      <c r="J317" s="126" t="s">
        <v>71</v>
      </c>
      <c r="K317" s="317">
        <v>1390</v>
      </c>
      <c r="L317" s="286">
        <v>45973</v>
      </c>
      <c r="M317" s="403"/>
      <c r="N317" s="146"/>
      <c r="O317" s="146"/>
      <c r="P317" s="317"/>
      <c r="Q317" s="286"/>
      <c r="R317" s="128"/>
      <c r="S317" s="472"/>
    </row>
    <row r="318" spans="1:19" ht="13.2" x14ac:dyDescent="0.25">
      <c r="A318" s="136"/>
      <c r="B318" s="125"/>
      <c r="C318" s="183"/>
      <c r="D318" s="130" t="s">
        <v>26</v>
      </c>
      <c r="E318" s="130" t="s">
        <v>1325</v>
      </c>
      <c r="F318" s="186" t="s">
        <v>76</v>
      </c>
      <c r="G318" s="360" t="s">
        <v>77</v>
      </c>
      <c r="H318" s="184" t="s">
        <v>1326</v>
      </c>
      <c r="I318" s="205" t="s">
        <v>4024</v>
      </c>
      <c r="J318" s="126" t="s">
        <v>71</v>
      </c>
      <c r="K318" s="317">
        <v>907</v>
      </c>
      <c r="L318" s="286">
        <v>45495</v>
      </c>
      <c r="M318" s="403"/>
      <c r="N318" s="146"/>
      <c r="O318" s="146"/>
      <c r="P318" s="317"/>
      <c r="Q318" s="286"/>
      <c r="R318" s="128"/>
      <c r="S318" s="472"/>
    </row>
    <row r="319" spans="1:19" ht="13.2" x14ac:dyDescent="0.25">
      <c r="A319" s="171" t="s">
        <v>1225</v>
      </c>
      <c r="B319" s="150" t="s">
        <v>1512</v>
      </c>
      <c r="C319" s="527">
        <v>432</v>
      </c>
      <c r="D319" s="151" t="s">
        <v>26</v>
      </c>
      <c r="E319" s="151" t="s">
        <v>1513</v>
      </c>
      <c r="F319" s="153" t="s">
        <v>124</v>
      </c>
      <c r="G319" s="299" t="s">
        <v>571</v>
      </c>
      <c r="H319" s="153" t="s">
        <v>1254</v>
      </c>
      <c r="I319" s="154" t="s">
        <v>44</v>
      </c>
      <c r="J319" s="154" t="s">
        <v>71</v>
      </c>
      <c r="K319" s="179">
        <v>155</v>
      </c>
      <c r="L319" s="182">
        <v>44264</v>
      </c>
      <c r="M319" s="226"/>
      <c r="N319" s="161"/>
      <c r="O319" s="153" t="s">
        <v>1518</v>
      </c>
      <c r="P319" s="179">
        <v>1320</v>
      </c>
      <c r="Q319" s="182">
        <v>43676</v>
      </c>
      <c r="R319" s="209"/>
      <c r="S319" s="476"/>
    </row>
    <row r="320" spans="1:19" ht="13.2" x14ac:dyDescent="0.25">
      <c r="A320" s="141"/>
      <c r="B320" s="140"/>
      <c r="C320" s="513"/>
      <c r="D320" s="205" t="s">
        <v>26</v>
      </c>
      <c r="E320" s="205" t="s">
        <v>1513</v>
      </c>
      <c r="F320" s="148" t="s">
        <v>107</v>
      </c>
      <c r="G320" s="360" t="s">
        <v>98</v>
      </c>
      <c r="H320" s="148" t="s">
        <v>1518</v>
      </c>
      <c r="I320" s="205" t="s">
        <v>44</v>
      </c>
      <c r="J320" s="205" t="s">
        <v>71</v>
      </c>
      <c r="K320" s="317">
        <v>351</v>
      </c>
      <c r="L320" s="286">
        <v>43179</v>
      </c>
      <c r="M320" s="403"/>
      <c r="N320" s="146"/>
      <c r="O320" s="249"/>
      <c r="P320" s="388"/>
      <c r="Q320" s="394"/>
      <c r="R320" s="209"/>
      <c r="S320" s="476"/>
    </row>
    <row r="321" spans="1:19" ht="13.2" x14ac:dyDescent="0.25">
      <c r="A321" s="141"/>
      <c r="B321" s="140"/>
      <c r="C321" s="513"/>
      <c r="D321" s="205" t="s">
        <v>26</v>
      </c>
      <c r="E321" s="205" t="s">
        <v>1513</v>
      </c>
      <c r="F321" s="148" t="s">
        <v>375</v>
      </c>
      <c r="G321" s="360" t="s">
        <v>77</v>
      </c>
      <c r="H321" s="148" t="s">
        <v>648</v>
      </c>
      <c r="I321" s="205" t="s">
        <v>44</v>
      </c>
      <c r="J321" s="205" t="s">
        <v>71</v>
      </c>
      <c r="K321" s="317">
        <v>1305</v>
      </c>
      <c r="L321" s="286">
        <v>45579</v>
      </c>
      <c r="M321" s="403"/>
      <c r="N321" s="146"/>
      <c r="O321" s="249"/>
      <c r="P321" s="388"/>
      <c r="Q321" s="394"/>
      <c r="R321" s="209"/>
      <c r="S321" s="476"/>
    </row>
    <row r="322" spans="1:19" ht="13.2" x14ac:dyDescent="0.25">
      <c r="A322" s="171" t="s">
        <v>1239</v>
      </c>
      <c r="B322" s="150" t="s">
        <v>4092</v>
      </c>
      <c r="C322" s="168">
        <v>239</v>
      </c>
      <c r="D322" s="151" t="s">
        <v>26</v>
      </c>
      <c r="E322" s="151" t="s">
        <v>643</v>
      </c>
      <c r="F322" s="153" t="s">
        <v>135</v>
      </c>
      <c r="G322" s="299" t="s">
        <v>136</v>
      </c>
      <c r="H322" s="185" t="s">
        <v>4093</v>
      </c>
      <c r="I322" s="151" t="s">
        <v>44</v>
      </c>
      <c r="J322" s="151" t="s">
        <v>71</v>
      </c>
      <c r="K322" s="333">
        <v>467</v>
      </c>
      <c r="L322" s="383">
        <v>44735</v>
      </c>
      <c r="M322" s="368"/>
      <c r="N322" s="367"/>
      <c r="O322" s="153" t="s">
        <v>4094</v>
      </c>
      <c r="P322" s="179">
        <v>768</v>
      </c>
      <c r="Q322" s="182">
        <v>44810</v>
      </c>
      <c r="R322" s="162"/>
      <c r="S322" s="475"/>
    </row>
    <row r="323" spans="1:19" ht="13.2" x14ac:dyDescent="0.25">
      <c r="A323" s="149" t="s">
        <v>1268</v>
      </c>
      <c r="B323" s="150" t="s">
        <v>1356</v>
      </c>
      <c r="C323" s="527">
        <v>503</v>
      </c>
      <c r="D323" s="167" t="s">
        <v>26</v>
      </c>
      <c r="E323" s="167" t="s">
        <v>1357</v>
      </c>
      <c r="F323" s="187" t="s">
        <v>67</v>
      </c>
      <c r="G323" s="299" t="s">
        <v>547</v>
      </c>
      <c r="H323" s="185" t="s">
        <v>4095</v>
      </c>
      <c r="I323" s="151" t="s">
        <v>4024</v>
      </c>
      <c r="J323" s="154" t="s">
        <v>71</v>
      </c>
      <c r="K323" s="179">
        <v>438</v>
      </c>
      <c r="L323" s="182">
        <v>45051</v>
      </c>
      <c r="M323" s="226"/>
      <c r="N323" s="161"/>
      <c r="O323" s="161" t="s">
        <v>1529</v>
      </c>
      <c r="P323" s="179">
        <v>854</v>
      </c>
      <c r="Q323" s="182">
        <v>45481</v>
      </c>
      <c r="R323" s="157"/>
      <c r="S323" s="473"/>
    </row>
    <row r="324" spans="1:19" ht="13.2" x14ac:dyDescent="0.25">
      <c r="A324" s="136"/>
      <c r="B324" s="125"/>
      <c r="C324" s="183"/>
      <c r="D324" s="130" t="s">
        <v>26</v>
      </c>
      <c r="E324" s="130" t="s">
        <v>1357</v>
      </c>
      <c r="F324" s="186" t="s">
        <v>107</v>
      </c>
      <c r="G324" s="360" t="s">
        <v>98</v>
      </c>
      <c r="H324" s="184" t="s">
        <v>1529</v>
      </c>
      <c r="I324" s="205" t="s">
        <v>1595</v>
      </c>
      <c r="J324" s="126" t="s">
        <v>71</v>
      </c>
      <c r="K324" s="317">
        <v>840</v>
      </c>
      <c r="L324" s="286">
        <v>45138</v>
      </c>
      <c r="M324" s="403"/>
      <c r="N324" s="146"/>
      <c r="O324" s="146"/>
      <c r="P324" s="317"/>
      <c r="Q324" s="286"/>
      <c r="R324" s="128"/>
      <c r="S324" s="472"/>
    </row>
    <row r="325" spans="1:19" ht="13.2" x14ac:dyDescent="0.25">
      <c r="A325" s="136"/>
      <c r="B325" s="125"/>
      <c r="C325" s="183"/>
      <c r="D325" s="130" t="s">
        <v>26</v>
      </c>
      <c r="E325" s="130" t="s">
        <v>1357</v>
      </c>
      <c r="F325" s="186" t="s">
        <v>107</v>
      </c>
      <c r="G325" s="360" t="s">
        <v>98</v>
      </c>
      <c r="H325" s="184" t="s">
        <v>4096</v>
      </c>
      <c r="I325" s="130" t="s">
        <v>44</v>
      </c>
      <c r="J325" s="126" t="s">
        <v>80</v>
      </c>
      <c r="K325" s="317">
        <v>18</v>
      </c>
      <c r="L325" s="286">
        <v>44574</v>
      </c>
      <c r="M325" s="403"/>
      <c r="N325" s="146"/>
      <c r="O325" s="146"/>
      <c r="P325" s="317"/>
      <c r="Q325" s="286"/>
      <c r="R325" s="128"/>
      <c r="S325" s="472"/>
    </row>
    <row r="326" spans="1:19" ht="13.2" x14ac:dyDescent="0.25">
      <c r="A326" s="136"/>
      <c r="B326" s="125"/>
      <c r="C326" s="183"/>
      <c r="D326" s="130" t="s">
        <v>26</v>
      </c>
      <c r="E326" s="130" t="s">
        <v>1357</v>
      </c>
      <c r="F326" s="186" t="s">
        <v>107</v>
      </c>
      <c r="G326" s="360" t="s">
        <v>98</v>
      </c>
      <c r="H326" s="148" t="s">
        <v>4097</v>
      </c>
      <c r="I326" s="205" t="s">
        <v>44</v>
      </c>
      <c r="J326" s="126" t="s">
        <v>71</v>
      </c>
      <c r="K326" s="317">
        <v>404</v>
      </c>
      <c r="L326" s="286">
        <v>44421</v>
      </c>
      <c r="M326" s="403"/>
      <c r="N326" s="146"/>
      <c r="O326" s="146"/>
      <c r="P326" s="317"/>
      <c r="Q326" s="286"/>
      <c r="R326" s="128"/>
      <c r="S326" s="472"/>
    </row>
    <row r="327" spans="1:19" ht="13.2" x14ac:dyDescent="0.25">
      <c r="A327" s="136"/>
      <c r="B327" s="125"/>
      <c r="C327" s="183"/>
      <c r="D327" s="130" t="s">
        <v>26</v>
      </c>
      <c r="E327" s="130" t="s">
        <v>1357</v>
      </c>
      <c r="F327" s="186" t="s">
        <v>107</v>
      </c>
      <c r="G327" s="360" t="s">
        <v>98</v>
      </c>
      <c r="H327" s="148" t="s">
        <v>4098</v>
      </c>
      <c r="I327" s="205" t="s">
        <v>4024</v>
      </c>
      <c r="J327" s="126" t="s">
        <v>71</v>
      </c>
      <c r="K327" s="317">
        <v>1299</v>
      </c>
      <c r="L327" s="286">
        <v>45953</v>
      </c>
      <c r="M327" s="403"/>
      <c r="N327" s="146"/>
      <c r="O327" s="146"/>
      <c r="P327" s="317"/>
      <c r="Q327" s="286"/>
      <c r="R327" s="128"/>
      <c r="S327" s="472"/>
    </row>
    <row r="328" spans="1:19" ht="22.8" x14ac:dyDescent="0.25">
      <c r="A328" s="149" t="s">
        <v>4099</v>
      </c>
      <c r="B328" s="150" t="s">
        <v>1378</v>
      </c>
      <c r="C328" s="530">
        <v>426</v>
      </c>
      <c r="D328" s="167" t="s">
        <v>26</v>
      </c>
      <c r="E328" s="167" t="s">
        <v>1379</v>
      </c>
      <c r="F328" s="187" t="s">
        <v>135</v>
      </c>
      <c r="G328" s="299" t="s">
        <v>136</v>
      </c>
      <c r="H328" s="185" t="s">
        <v>4100</v>
      </c>
      <c r="I328" s="154" t="s">
        <v>44</v>
      </c>
      <c r="J328" s="154" t="s">
        <v>71</v>
      </c>
      <c r="K328" s="399">
        <v>1029</v>
      </c>
      <c r="L328" s="182">
        <v>45183</v>
      </c>
      <c r="M328" s="161"/>
      <c r="N328" s="161"/>
      <c r="O328" s="161" t="s">
        <v>4101</v>
      </c>
      <c r="P328" s="179">
        <v>1080</v>
      </c>
      <c r="Q328" s="182">
        <v>45197</v>
      </c>
      <c r="R328" s="157"/>
      <c r="S328" s="473"/>
    </row>
    <row r="329" spans="1:19" ht="13.2" x14ac:dyDescent="0.25">
      <c r="A329" s="136"/>
      <c r="B329" s="125"/>
      <c r="C329" s="183"/>
      <c r="D329" s="130" t="s">
        <v>26</v>
      </c>
      <c r="E329" s="130" t="s">
        <v>1379</v>
      </c>
      <c r="F329" s="186" t="s">
        <v>375</v>
      </c>
      <c r="G329" s="360" t="s">
        <v>77</v>
      </c>
      <c r="H329" s="148" t="s">
        <v>4101</v>
      </c>
      <c r="I329" s="126" t="s">
        <v>44</v>
      </c>
      <c r="J329" s="126" t="s">
        <v>4102</v>
      </c>
      <c r="K329" s="317">
        <v>1078</v>
      </c>
      <c r="L329" s="286">
        <v>45196</v>
      </c>
      <c r="M329" s="403"/>
      <c r="N329" s="146"/>
      <c r="O329" s="146"/>
      <c r="P329" s="317"/>
      <c r="Q329" s="286"/>
      <c r="R329" s="128"/>
      <c r="S329" s="472"/>
    </row>
    <row r="330" spans="1:19" ht="13.2" x14ac:dyDescent="0.25">
      <c r="A330" s="171" t="s">
        <v>4103</v>
      </c>
      <c r="B330" s="170" t="s">
        <v>1388</v>
      </c>
      <c r="C330" s="528">
        <v>376</v>
      </c>
      <c r="D330" s="151" t="s">
        <v>26</v>
      </c>
      <c r="E330" s="151" t="s">
        <v>1389</v>
      </c>
      <c r="F330" s="153" t="s">
        <v>135</v>
      </c>
      <c r="G330" s="299" t="s">
        <v>136</v>
      </c>
      <c r="H330" s="185" t="s">
        <v>1627</v>
      </c>
      <c r="I330" s="185" t="s">
        <v>1682</v>
      </c>
      <c r="J330" s="185" t="s">
        <v>71</v>
      </c>
      <c r="K330" s="333">
        <v>368</v>
      </c>
      <c r="L330" s="383">
        <v>45729</v>
      </c>
      <c r="M330" s="407" t="s">
        <v>111</v>
      </c>
      <c r="N330" s="367"/>
      <c r="O330" s="546" t="s">
        <v>4105</v>
      </c>
      <c r="P330" s="179">
        <v>942</v>
      </c>
      <c r="Q330" s="182">
        <v>45874</v>
      </c>
      <c r="R330" s="162"/>
      <c r="S330" s="475"/>
    </row>
    <row r="331" spans="1:19" ht="13.2" x14ac:dyDescent="0.25">
      <c r="A331" s="149" t="s">
        <v>4106</v>
      </c>
      <c r="B331" s="150" t="s">
        <v>1399</v>
      </c>
      <c r="C331" s="530">
        <v>505</v>
      </c>
      <c r="D331" s="167" t="s">
        <v>26</v>
      </c>
      <c r="E331" s="167" t="s">
        <v>1400</v>
      </c>
      <c r="F331" s="187" t="s">
        <v>135</v>
      </c>
      <c r="G331" s="299" t="s">
        <v>136</v>
      </c>
      <c r="H331" s="185" t="s">
        <v>1405</v>
      </c>
      <c r="I331" s="154" t="s">
        <v>44</v>
      </c>
      <c r="J331" s="154" t="s">
        <v>281</v>
      </c>
      <c r="K331" s="399">
        <v>55</v>
      </c>
      <c r="L331" s="182">
        <v>44225</v>
      </c>
      <c r="M331" s="161"/>
      <c r="N331" s="161"/>
      <c r="O331" s="566" t="s">
        <v>4107</v>
      </c>
      <c r="P331" s="179">
        <v>287</v>
      </c>
      <c r="Q331" s="182">
        <v>45712</v>
      </c>
      <c r="R331" s="157"/>
      <c r="S331" s="473"/>
    </row>
    <row r="332" spans="1:19" ht="13.2" x14ac:dyDescent="0.25">
      <c r="A332" s="136"/>
      <c r="B332" s="125"/>
      <c r="C332" s="183"/>
      <c r="D332" s="130" t="s">
        <v>26</v>
      </c>
      <c r="E332" s="130" t="s">
        <v>1400</v>
      </c>
      <c r="F332" s="186" t="s">
        <v>107</v>
      </c>
      <c r="G332" s="360" t="s">
        <v>98</v>
      </c>
      <c r="H332" t="s">
        <v>4108</v>
      </c>
      <c r="I332" s="205" t="s">
        <v>44</v>
      </c>
      <c r="J332" s="126" t="s">
        <v>281</v>
      </c>
      <c r="K332" s="317">
        <v>741</v>
      </c>
      <c r="L332" s="286">
        <v>45110</v>
      </c>
      <c r="M332" s="403"/>
      <c r="N332" s="146"/>
      <c r="O332" s="146"/>
      <c r="P332" s="317"/>
      <c r="Q332" s="286"/>
      <c r="R332" s="128"/>
      <c r="S332" s="472"/>
    </row>
    <row r="333" spans="1:19" ht="22.8" x14ac:dyDescent="0.25">
      <c r="A333" s="149" t="s">
        <v>4109</v>
      </c>
      <c r="B333" s="150" t="s">
        <v>1413</v>
      </c>
      <c r="C333" s="530">
        <v>506</v>
      </c>
      <c r="D333" s="167" t="s">
        <v>26</v>
      </c>
      <c r="E333" s="167" t="s">
        <v>1414</v>
      </c>
      <c r="F333" s="187" t="s">
        <v>124</v>
      </c>
      <c r="G333" s="299" t="s">
        <v>571</v>
      </c>
      <c r="H333" s="185" t="s">
        <v>4110</v>
      </c>
      <c r="I333" s="185" t="s">
        <v>4024</v>
      </c>
      <c r="J333" s="185" t="s">
        <v>71</v>
      </c>
      <c r="K333" s="399">
        <v>711</v>
      </c>
      <c r="L333" s="182">
        <v>45454</v>
      </c>
      <c r="M333" s="185"/>
      <c r="N333" s="185"/>
      <c r="O333" s="400" t="s">
        <v>1385</v>
      </c>
      <c r="P333" s="179">
        <v>666</v>
      </c>
      <c r="Q333" s="182">
        <v>45797</v>
      </c>
      <c r="R333" s="157"/>
      <c r="S333" s="473"/>
    </row>
    <row r="334" spans="1:19" ht="13.2" x14ac:dyDescent="0.25">
      <c r="A334" s="136"/>
      <c r="B334" s="125"/>
      <c r="C334" s="183"/>
      <c r="D334" s="130" t="s">
        <v>26</v>
      </c>
      <c r="E334" s="130" t="s">
        <v>1414</v>
      </c>
      <c r="F334" s="186" t="s">
        <v>84</v>
      </c>
      <c r="G334" s="360" t="s">
        <v>77</v>
      </c>
      <c r="H334" s="547" t="s">
        <v>4111</v>
      </c>
      <c r="I334" s="539" t="s">
        <v>44</v>
      </c>
      <c r="J334" s="539" t="s">
        <v>71</v>
      </c>
      <c r="K334" s="317">
        <v>369</v>
      </c>
      <c r="L334" s="286">
        <v>45729</v>
      </c>
      <c r="M334" s="403"/>
      <c r="N334" s="146"/>
      <c r="O334" s="146"/>
      <c r="P334" s="317"/>
      <c r="Q334" s="286"/>
      <c r="R334" s="128"/>
      <c r="S334" s="472"/>
    </row>
    <row r="335" spans="1:19" ht="13.2" x14ac:dyDescent="0.25">
      <c r="A335" s="136"/>
      <c r="B335" s="125"/>
      <c r="C335" s="183"/>
      <c r="D335" s="130" t="s">
        <v>26</v>
      </c>
      <c r="E335" s="130" t="s">
        <v>1414</v>
      </c>
      <c r="F335" s="186" t="s">
        <v>375</v>
      </c>
      <c r="G335" s="360" t="s">
        <v>77</v>
      </c>
      <c r="H335" s="184" t="s">
        <v>3711</v>
      </c>
      <c r="I335" s="205"/>
      <c r="J335" s="126"/>
      <c r="K335" s="317"/>
      <c r="L335" s="286"/>
      <c r="M335" s="403"/>
      <c r="N335" s="146"/>
      <c r="O335" s="146"/>
      <c r="P335" s="317"/>
      <c r="Q335" s="286"/>
      <c r="R335" s="128"/>
      <c r="S335" s="472"/>
    </row>
    <row r="336" spans="1:19" ht="22.8" x14ac:dyDescent="0.25">
      <c r="A336" s="149" t="s">
        <v>4112</v>
      </c>
      <c r="B336" s="150" t="s">
        <v>4113</v>
      </c>
      <c r="C336" s="530">
        <v>636</v>
      </c>
      <c r="D336" s="167" t="s">
        <v>26</v>
      </c>
      <c r="E336" s="167" t="s">
        <v>4114</v>
      </c>
      <c r="F336" s="187" t="s">
        <v>135</v>
      </c>
      <c r="G336" s="299" t="s">
        <v>136</v>
      </c>
      <c r="H336" s="185" t="s">
        <v>1385</v>
      </c>
      <c r="I336" s="154" t="s">
        <v>4024</v>
      </c>
      <c r="J336" s="154" t="s">
        <v>71</v>
      </c>
      <c r="K336" s="179">
        <v>1298</v>
      </c>
      <c r="L336" s="182">
        <v>45953</v>
      </c>
      <c r="M336" s="226"/>
      <c r="N336" s="161"/>
      <c r="O336" s="161" t="s">
        <v>1385</v>
      </c>
      <c r="P336" s="179">
        <v>1224</v>
      </c>
      <c r="Q336" s="182">
        <v>45937</v>
      </c>
      <c r="R336" s="157"/>
      <c r="S336" s="473"/>
    </row>
    <row r="337" spans="1:19" ht="13.2" x14ac:dyDescent="0.25">
      <c r="A337" s="136"/>
      <c r="B337" s="125"/>
      <c r="C337" s="183"/>
      <c r="D337" s="130" t="s">
        <v>26</v>
      </c>
      <c r="E337" s="130" t="s">
        <v>4114</v>
      </c>
      <c r="F337" s="186" t="s">
        <v>375</v>
      </c>
      <c r="G337" s="360" t="s">
        <v>77</v>
      </c>
      <c r="H337" s="579" t="s">
        <v>3711</v>
      </c>
      <c r="I337" s="570"/>
      <c r="J337" s="570"/>
      <c r="K337" s="317"/>
      <c r="L337" s="286"/>
      <c r="M337" s="403"/>
      <c r="N337" s="146"/>
      <c r="O337" s="146"/>
      <c r="P337" s="317"/>
      <c r="Q337" s="286"/>
      <c r="R337" s="128"/>
      <c r="S337" s="472"/>
    </row>
    <row r="338" spans="1:19" ht="13.2" x14ac:dyDescent="0.25">
      <c r="A338" s="136"/>
      <c r="B338" s="125"/>
      <c r="C338" s="183"/>
      <c r="D338" s="130" t="s">
        <v>26</v>
      </c>
      <c r="E338" s="130" t="s">
        <v>4114</v>
      </c>
      <c r="F338" s="186" t="s">
        <v>375</v>
      </c>
      <c r="G338" s="360" t="s">
        <v>77</v>
      </c>
      <c r="H338" s="569" t="s">
        <v>4115</v>
      </c>
      <c r="I338" s="570" t="s">
        <v>44</v>
      </c>
      <c r="J338" s="493" t="s">
        <v>71</v>
      </c>
      <c r="K338" s="317">
        <v>184</v>
      </c>
      <c r="L338" s="286">
        <v>45691</v>
      </c>
      <c r="M338" s="403"/>
      <c r="N338" s="146"/>
      <c r="O338" s="146"/>
      <c r="P338" s="317"/>
      <c r="Q338" s="286"/>
      <c r="R338" s="128"/>
      <c r="S338" s="472"/>
    </row>
    <row r="339" spans="1:19" ht="22.8" x14ac:dyDescent="0.25">
      <c r="A339" s="149" t="s">
        <v>4116</v>
      </c>
      <c r="B339" s="150" t="s">
        <v>4117</v>
      </c>
      <c r="C339" s="530">
        <v>638</v>
      </c>
      <c r="D339" s="167" t="s">
        <v>26</v>
      </c>
      <c r="E339" s="167" t="s">
        <v>4118</v>
      </c>
      <c r="F339" s="187" t="s">
        <v>135</v>
      </c>
      <c r="G339" s="299" t="s">
        <v>136</v>
      </c>
      <c r="H339" s="185" t="s">
        <v>4119</v>
      </c>
      <c r="I339" s="485" t="s">
        <v>4024</v>
      </c>
      <c r="J339" s="485" t="s">
        <v>71</v>
      </c>
      <c r="K339" s="179">
        <v>367</v>
      </c>
      <c r="L339" s="182">
        <v>45729</v>
      </c>
      <c r="M339" s="226"/>
      <c r="N339" s="161"/>
      <c r="O339" s="161" t="s">
        <v>4120</v>
      </c>
      <c r="P339" s="179">
        <v>1432</v>
      </c>
      <c r="Q339" s="182">
        <v>45987</v>
      </c>
      <c r="R339" s="157"/>
      <c r="S339" s="473"/>
    </row>
    <row r="340" spans="1:19" ht="13.2" x14ac:dyDescent="0.25">
      <c r="A340" s="136"/>
      <c r="B340" s="125"/>
      <c r="C340" s="183"/>
      <c r="D340" s="130" t="s">
        <v>26</v>
      </c>
      <c r="E340" s="130" t="s">
        <v>4118</v>
      </c>
      <c r="F340" s="186" t="s">
        <v>375</v>
      </c>
      <c r="G340" s="360" t="s">
        <v>77</v>
      </c>
      <c r="H340" s="547" t="s">
        <v>4120</v>
      </c>
      <c r="I340" s="538" t="s">
        <v>4024</v>
      </c>
      <c r="J340" s="538" t="s">
        <v>71</v>
      </c>
      <c r="K340" s="317">
        <v>1428</v>
      </c>
      <c r="L340" s="286">
        <v>45987</v>
      </c>
      <c r="M340" s="403"/>
      <c r="N340" s="146"/>
      <c r="O340" s="146"/>
      <c r="P340" s="317"/>
      <c r="Q340" s="286"/>
      <c r="R340" s="128"/>
      <c r="S340" s="472"/>
    </row>
    <row r="341" spans="1:19" ht="13.2" x14ac:dyDescent="0.25">
      <c r="A341" s="136"/>
      <c r="B341" s="125"/>
      <c r="C341" s="183"/>
      <c r="D341" s="130" t="s">
        <v>26</v>
      </c>
      <c r="E341" s="130" t="s">
        <v>4118</v>
      </c>
      <c r="F341" s="186" t="s">
        <v>375</v>
      </c>
      <c r="G341" s="360" t="s">
        <v>77</v>
      </c>
      <c r="H341" s="148" t="s">
        <v>2144</v>
      </c>
      <c r="I341" s="130" t="s">
        <v>1595</v>
      </c>
      <c r="J341" s="205" t="s">
        <v>71</v>
      </c>
      <c r="K341" s="317">
        <v>877</v>
      </c>
      <c r="L341" s="286">
        <v>45856</v>
      </c>
      <c r="M341" s="403"/>
      <c r="N341" s="146"/>
      <c r="O341" s="146"/>
      <c r="P341" s="317"/>
      <c r="Q341" s="286"/>
      <c r="R341" s="128"/>
      <c r="S341" s="472"/>
    </row>
    <row r="342" spans="1:19" ht="22.8" x14ac:dyDescent="0.25">
      <c r="A342" s="149" t="s">
        <v>4121</v>
      </c>
      <c r="B342" s="150" t="s">
        <v>4122</v>
      </c>
      <c r="C342" s="530">
        <v>635</v>
      </c>
      <c r="D342" s="167" t="s">
        <v>26</v>
      </c>
      <c r="E342" s="167" t="s">
        <v>4123</v>
      </c>
      <c r="F342" s="187" t="s">
        <v>107</v>
      </c>
      <c r="G342" s="299" t="s">
        <v>136</v>
      </c>
      <c r="H342" s="185" t="s">
        <v>1422</v>
      </c>
      <c r="I342" s="485" t="s">
        <v>1595</v>
      </c>
      <c r="J342" s="485" t="s">
        <v>71</v>
      </c>
      <c r="K342" s="179">
        <v>188</v>
      </c>
      <c r="L342" s="182">
        <v>45691</v>
      </c>
      <c r="M342" s="226"/>
      <c r="N342" s="161"/>
      <c r="O342" s="161" t="s">
        <v>1460</v>
      </c>
      <c r="P342" s="179">
        <v>767</v>
      </c>
      <c r="Q342" s="182">
        <v>45825</v>
      </c>
      <c r="R342" s="157"/>
      <c r="S342" s="473"/>
    </row>
    <row r="343" spans="1:19" ht="22.8" x14ac:dyDescent="0.25">
      <c r="A343" s="149" t="s">
        <v>4124</v>
      </c>
      <c r="B343" s="150" t="s">
        <v>4125</v>
      </c>
      <c r="C343" s="530">
        <v>567</v>
      </c>
      <c r="D343" s="167" t="s">
        <v>26</v>
      </c>
      <c r="E343" s="167" t="s">
        <v>4126</v>
      </c>
      <c r="F343" s="187" t="s">
        <v>124</v>
      </c>
      <c r="G343" s="299" t="s">
        <v>571</v>
      </c>
      <c r="H343" s="485" t="s">
        <v>1396</v>
      </c>
      <c r="I343" s="553" t="s">
        <v>44</v>
      </c>
      <c r="J343" s="552" t="s">
        <v>71</v>
      </c>
      <c r="K343" s="179">
        <v>1497</v>
      </c>
      <c r="L343" s="182">
        <v>45624</v>
      </c>
      <c r="M343" s="226"/>
      <c r="N343" s="161"/>
      <c r="O343" s="161" t="s">
        <v>4127</v>
      </c>
      <c r="P343" s="179">
        <v>412</v>
      </c>
      <c r="Q343" s="182">
        <v>45740</v>
      </c>
      <c r="R343" s="157"/>
      <c r="S343" s="473"/>
    </row>
    <row r="344" spans="1:19" ht="13.2" x14ac:dyDescent="0.25">
      <c r="A344" s="136"/>
      <c r="B344" s="125"/>
      <c r="C344" s="183"/>
      <c r="D344" s="130" t="s">
        <v>26</v>
      </c>
      <c r="E344" s="130" t="s">
        <v>4126</v>
      </c>
      <c r="F344" s="186" t="s">
        <v>84</v>
      </c>
      <c r="G344" s="364" t="s">
        <v>77</v>
      </c>
      <c r="H344" s="148" t="s">
        <v>1362</v>
      </c>
      <c r="I344" s="205" t="s">
        <v>4024</v>
      </c>
      <c r="J344" s="205" t="s">
        <v>71</v>
      </c>
      <c r="K344" s="322">
        <v>105</v>
      </c>
      <c r="L344" s="382">
        <v>45677</v>
      </c>
      <c r="M344" s="404"/>
      <c r="N344" s="405"/>
      <c r="O344" s="146"/>
      <c r="P344" s="317"/>
      <c r="Q344" s="286"/>
      <c r="R344" s="128"/>
      <c r="S344" s="472"/>
    </row>
    <row r="345" spans="1:19" ht="22.5" customHeight="1" x14ac:dyDescent="0.25">
      <c r="A345" s="149" t="s">
        <v>4128</v>
      </c>
      <c r="B345" s="150" t="s">
        <v>4129</v>
      </c>
      <c r="C345" s="530">
        <v>572</v>
      </c>
      <c r="D345" s="167" t="s">
        <v>26</v>
      </c>
      <c r="E345" s="167" t="s">
        <v>4130</v>
      </c>
      <c r="F345" s="187" t="s">
        <v>135</v>
      </c>
      <c r="G345" s="299" t="s">
        <v>136</v>
      </c>
      <c r="H345" s="153" t="s">
        <v>4131</v>
      </c>
      <c r="I345" s="151" t="s">
        <v>4024</v>
      </c>
      <c r="J345" s="151" t="s">
        <v>71</v>
      </c>
      <c r="K345" s="179">
        <v>386</v>
      </c>
      <c r="L345" s="182">
        <v>45733</v>
      </c>
      <c r="M345" s="226"/>
      <c r="N345" s="161"/>
      <c r="O345" s="161" t="s">
        <v>605</v>
      </c>
      <c r="P345" s="179">
        <v>823</v>
      </c>
      <c r="Q345" s="182">
        <v>45842</v>
      </c>
      <c r="R345" s="157"/>
      <c r="S345" s="473"/>
    </row>
    <row r="346" spans="1:19" ht="13.2" x14ac:dyDescent="0.25">
      <c r="A346" s="136"/>
      <c r="B346" s="125"/>
      <c r="C346" s="183"/>
      <c r="D346" s="130" t="s">
        <v>26</v>
      </c>
      <c r="E346" s="130" t="s">
        <v>4130</v>
      </c>
      <c r="F346" s="186" t="s">
        <v>375</v>
      </c>
      <c r="G346" s="360" t="s">
        <v>77</v>
      </c>
      <c r="H346" s="148" t="s">
        <v>754</v>
      </c>
      <c r="I346" s="205" t="s">
        <v>44</v>
      </c>
      <c r="J346" s="205" t="s">
        <v>80</v>
      </c>
      <c r="K346" s="317">
        <v>132</v>
      </c>
      <c r="L346" s="286">
        <v>45686</v>
      </c>
      <c r="M346" s="403"/>
      <c r="N346" s="146"/>
      <c r="O346" s="146"/>
      <c r="P346" s="317"/>
      <c r="Q346" s="286"/>
      <c r="R346" s="128"/>
      <c r="S346" s="472"/>
    </row>
    <row r="347" spans="1:19" ht="22.8" x14ac:dyDescent="0.25">
      <c r="A347" s="149" t="s">
        <v>4132</v>
      </c>
      <c r="B347" s="150" t="s">
        <v>4133</v>
      </c>
      <c r="C347" s="530">
        <v>568</v>
      </c>
      <c r="D347" s="167" t="s">
        <v>26</v>
      </c>
      <c r="E347" s="167" t="s">
        <v>1501</v>
      </c>
      <c r="F347" s="187" t="s">
        <v>135</v>
      </c>
      <c r="G347" s="299" t="s">
        <v>136</v>
      </c>
      <c r="H347" s="185" t="s">
        <v>1502</v>
      </c>
      <c r="I347" s="151" t="s">
        <v>44</v>
      </c>
      <c r="J347" s="154" t="s">
        <v>71</v>
      </c>
      <c r="K347" s="179">
        <v>618</v>
      </c>
      <c r="L347" s="182">
        <v>42438</v>
      </c>
      <c r="M347" s="226"/>
      <c r="N347" s="161"/>
      <c r="O347" s="161" t="s">
        <v>4134</v>
      </c>
      <c r="P347" s="179">
        <v>1419</v>
      </c>
      <c r="Q347" s="182">
        <v>45982</v>
      </c>
      <c r="R347" s="157"/>
      <c r="S347" s="473"/>
    </row>
    <row r="348" spans="1:19" ht="13.2" x14ac:dyDescent="0.25">
      <c r="A348" s="136"/>
      <c r="B348" s="125"/>
      <c r="C348" s="183"/>
      <c r="D348" s="130" t="s">
        <v>26</v>
      </c>
      <c r="E348" s="130" t="s">
        <v>1501</v>
      </c>
      <c r="F348" s="186" t="s">
        <v>375</v>
      </c>
      <c r="G348" s="360" t="s">
        <v>77</v>
      </c>
      <c r="H348" s="184" t="s">
        <v>1247</v>
      </c>
      <c r="I348" s="205" t="s">
        <v>44</v>
      </c>
      <c r="J348" s="205" t="s">
        <v>71</v>
      </c>
      <c r="K348" s="317">
        <v>302</v>
      </c>
      <c r="L348" s="286">
        <v>44363</v>
      </c>
      <c r="M348" s="403"/>
      <c r="N348" s="146"/>
      <c r="O348" s="146"/>
      <c r="P348" s="317"/>
      <c r="Q348" s="286"/>
      <c r="R348" s="128"/>
      <c r="S348" s="472"/>
    </row>
    <row r="349" spans="1:19" ht="13.2" x14ac:dyDescent="0.25">
      <c r="A349" s="136"/>
      <c r="B349" s="125"/>
      <c r="C349" s="183"/>
      <c r="D349" s="130" t="s">
        <v>26</v>
      </c>
      <c r="E349" s="130" t="s">
        <v>1501</v>
      </c>
      <c r="F349" s="186" t="s">
        <v>375</v>
      </c>
      <c r="G349" s="360" t="s">
        <v>77</v>
      </c>
      <c r="H349" s="186" t="s">
        <v>4134</v>
      </c>
      <c r="I349" s="205" t="s">
        <v>1595</v>
      </c>
      <c r="J349" s="205" t="s">
        <v>281</v>
      </c>
      <c r="K349" s="317">
        <v>387</v>
      </c>
      <c r="L349" s="286">
        <v>45734</v>
      </c>
      <c r="M349" s="403"/>
      <c r="N349" s="146"/>
      <c r="O349" s="146"/>
      <c r="P349" s="317"/>
      <c r="Q349" s="286"/>
      <c r="R349" s="128"/>
      <c r="S349" s="472"/>
    </row>
    <row r="350" spans="1:19" ht="22.8" x14ac:dyDescent="0.25">
      <c r="A350" s="149" t="s">
        <v>4135</v>
      </c>
      <c r="B350" s="150" t="s">
        <v>4136</v>
      </c>
      <c r="C350" s="530">
        <v>569</v>
      </c>
      <c r="D350" s="167" t="s">
        <v>26</v>
      </c>
      <c r="E350" s="167" t="s">
        <v>1475</v>
      </c>
      <c r="F350" s="187" t="s">
        <v>124</v>
      </c>
      <c r="G350" s="299" t="s">
        <v>571</v>
      </c>
      <c r="H350" s="542" t="s">
        <v>4137</v>
      </c>
      <c r="I350" s="151" t="s">
        <v>44</v>
      </c>
      <c r="J350" s="154" t="s">
        <v>71</v>
      </c>
      <c r="K350" s="179">
        <v>713</v>
      </c>
      <c r="L350" s="182">
        <v>45454</v>
      </c>
      <c r="M350" s="226"/>
      <c r="N350" s="161" t="s">
        <v>383</v>
      </c>
      <c r="O350" s="380" t="s">
        <v>935</v>
      </c>
      <c r="P350" s="401">
        <v>243</v>
      </c>
      <c r="Q350" s="182">
        <v>45705</v>
      </c>
      <c r="R350" s="157"/>
      <c r="S350" s="473"/>
    </row>
    <row r="351" spans="1:19" ht="13.2" x14ac:dyDescent="0.25">
      <c r="A351" s="136"/>
      <c r="B351" s="125"/>
      <c r="C351" s="183"/>
      <c r="D351" s="130" t="s">
        <v>26</v>
      </c>
      <c r="E351" s="130" t="s">
        <v>1475</v>
      </c>
      <c r="F351" s="186" t="s">
        <v>84</v>
      </c>
      <c r="G351" s="360" t="s">
        <v>77</v>
      </c>
      <c r="H351" s="148" t="s">
        <v>935</v>
      </c>
      <c r="I351" s="205" t="s">
        <v>4024</v>
      </c>
      <c r="J351" s="205" t="s">
        <v>71</v>
      </c>
      <c r="K351" s="317">
        <v>189</v>
      </c>
      <c r="L351" s="286">
        <v>45691</v>
      </c>
      <c r="M351" s="403"/>
      <c r="N351" s="146" t="s">
        <v>57</v>
      </c>
      <c r="O351" s="146"/>
      <c r="P351" s="317"/>
      <c r="Q351" s="286"/>
      <c r="R351" s="128"/>
      <c r="S351" s="472"/>
    </row>
    <row r="352" spans="1:19" ht="13.2" x14ac:dyDescent="0.25">
      <c r="A352" s="136"/>
      <c r="B352" s="125"/>
      <c r="C352" s="183"/>
      <c r="D352" s="130" t="s">
        <v>26</v>
      </c>
      <c r="E352" s="130" t="s">
        <v>1475</v>
      </c>
      <c r="F352" s="186" t="s">
        <v>375</v>
      </c>
      <c r="G352" s="360" t="s">
        <v>77</v>
      </c>
      <c r="H352" s="148" t="s">
        <v>4138</v>
      </c>
      <c r="I352" s="205" t="s">
        <v>1595</v>
      </c>
      <c r="J352" s="126" t="s">
        <v>80</v>
      </c>
      <c r="K352" s="317">
        <v>190</v>
      </c>
      <c r="L352" s="286">
        <v>45691</v>
      </c>
      <c r="M352" s="403"/>
      <c r="N352" s="146"/>
      <c r="O352" s="146"/>
      <c r="P352" s="317"/>
      <c r="Q352" s="286"/>
      <c r="R352" s="128"/>
      <c r="S352" s="472"/>
    </row>
    <row r="353" spans="1:19" ht="13.2" x14ac:dyDescent="0.25">
      <c r="A353" s="136"/>
      <c r="B353" s="125"/>
      <c r="C353" s="183"/>
      <c r="D353" s="130" t="s">
        <v>26</v>
      </c>
      <c r="E353" s="130" t="s">
        <v>1475</v>
      </c>
      <c r="F353" s="186" t="s">
        <v>375</v>
      </c>
      <c r="G353" s="360" t="s">
        <v>77</v>
      </c>
      <c r="H353" s="249" t="s">
        <v>4139</v>
      </c>
      <c r="I353" s="570" t="s">
        <v>44</v>
      </c>
      <c r="J353" s="570" t="s">
        <v>281</v>
      </c>
      <c r="K353" s="317">
        <v>191</v>
      </c>
      <c r="L353" s="286">
        <v>45691</v>
      </c>
      <c r="M353" s="403"/>
      <c r="N353" s="146"/>
      <c r="O353" s="146"/>
      <c r="P353" s="317"/>
      <c r="Q353" s="286"/>
      <c r="R353" s="128"/>
      <c r="S353" s="472"/>
    </row>
    <row r="354" spans="1:19" ht="22.95" customHeight="1" x14ac:dyDescent="0.25">
      <c r="A354" s="149" t="s">
        <v>4140</v>
      </c>
      <c r="B354" s="150" t="s">
        <v>4141</v>
      </c>
      <c r="C354" s="530">
        <v>634</v>
      </c>
      <c r="D354" s="167" t="s">
        <v>26</v>
      </c>
      <c r="E354" s="167" t="s">
        <v>4142</v>
      </c>
      <c r="F354" s="187" t="s">
        <v>135</v>
      </c>
      <c r="G354" s="299" t="s">
        <v>136</v>
      </c>
      <c r="H354" s="185" t="s">
        <v>4143</v>
      </c>
      <c r="I354" s="151" t="s">
        <v>1595</v>
      </c>
      <c r="J354" s="154" t="s">
        <v>71</v>
      </c>
      <c r="K354" s="179">
        <v>838</v>
      </c>
      <c r="L354" s="182">
        <v>45848</v>
      </c>
      <c r="M354" s="226"/>
      <c r="N354" s="161"/>
      <c r="O354" s="161" t="s">
        <v>1464</v>
      </c>
      <c r="P354" s="179">
        <v>259</v>
      </c>
      <c r="Q354" s="182">
        <v>45708</v>
      </c>
      <c r="R354" s="157"/>
      <c r="S354" s="473"/>
    </row>
    <row r="355" spans="1:19" ht="13.2" x14ac:dyDescent="0.25">
      <c r="A355" s="136"/>
      <c r="B355" s="125"/>
      <c r="C355" s="183"/>
      <c r="D355" s="130" t="s">
        <v>26</v>
      </c>
      <c r="E355" s="130" t="s">
        <v>4142</v>
      </c>
      <c r="F355" s="186" t="s">
        <v>375</v>
      </c>
      <c r="G355" s="360" t="s">
        <v>77</v>
      </c>
      <c r="H355" s="569" t="s">
        <v>1464</v>
      </c>
      <c r="I355" s="205" t="s">
        <v>4024</v>
      </c>
      <c r="J355" s="205" t="s">
        <v>71</v>
      </c>
      <c r="K355" s="317">
        <v>193</v>
      </c>
      <c r="L355" s="286">
        <v>45691</v>
      </c>
      <c r="M355" s="403"/>
      <c r="N355" s="146"/>
      <c r="O355" s="146"/>
      <c r="P355" s="317"/>
      <c r="Q355" s="286"/>
      <c r="R355" s="128"/>
      <c r="S355" s="472"/>
    </row>
    <row r="356" spans="1:19" ht="22.95" customHeight="1" x14ac:dyDescent="0.25">
      <c r="A356" s="149" t="s">
        <v>4144</v>
      </c>
      <c r="B356" s="150" t="s">
        <v>4145</v>
      </c>
      <c r="C356" s="530">
        <v>637</v>
      </c>
      <c r="D356" s="167" t="s">
        <v>26</v>
      </c>
      <c r="E356" s="167" t="s">
        <v>4146</v>
      </c>
      <c r="F356" s="187" t="s">
        <v>135</v>
      </c>
      <c r="G356" s="299" t="s">
        <v>136</v>
      </c>
      <c r="H356" s="571" t="s">
        <v>907</v>
      </c>
      <c r="I356" s="572" t="s">
        <v>44</v>
      </c>
      <c r="J356" s="572" t="s">
        <v>71</v>
      </c>
      <c r="K356" s="179">
        <v>194</v>
      </c>
      <c r="L356" s="182">
        <v>45691</v>
      </c>
      <c r="M356" s="226"/>
      <c r="N356" s="161"/>
      <c r="O356" s="161" t="s">
        <v>1271</v>
      </c>
      <c r="P356" s="179">
        <v>1126</v>
      </c>
      <c r="Q356" s="182">
        <v>45922</v>
      </c>
      <c r="R356" s="157"/>
      <c r="S356" s="473"/>
    </row>
    <row r="357" spans="1:19" ht="13.2" x14ac:dyDescent="0.25">
      <c r="A357" s="136"/>
      <c r="B357" s="125"/>
      <c r="C357" s="183"/>
      <c r="D357" s="130" t="s">
        <v>26</v>
      </c>
      <c r="E357" s="28" t="s">
        <v>4146</v>
      </c>
      <c r="F357" s="186" t="s">
        <v>375</v>
      </c>
      <c r="G357" s="360" t="s">
        <v>77</v>
      </c>
      <c r="H357" s="569" t="s">
        <v>1271</v>
      </c>
      <c r="I357" s="493" t="s">
        <v>1595</v>
      </c>
      <c r="J357" s="570" t="s">
        <v>71</v>
      </c>
      <c r="K357" s="317">
        <v>1125</v>
      </c>
      <c r="L357" s="286">
        <v>45922</v>
      </c>
      <c r="M357" s="403"/>
      <c r="N357" s="146"/>
      <c r="O357" s="146"/>
      <c r="P357" s="317"/>
      <c r="Q357" s="286"/>
      <c r="R357" s="128"/>
      <c r="S357" s="472"/>
    </row>
    <row r="358" spans="1:19" ht="13.2" x14ac:dyDescent="0.25">
      <c r="A358" s="149" t="s">
        <v>1298</v>
      </c>
      <c r="B358" s="150" t="s">
        <v>4147</v>
      </c>
      <c r="C358" s="168">
        <v>570</v>
      </c>
      <c r="D358" s="167" t="s">
        <v>514</v>
      </c>
      <c r="E358" s="167" t="s">
        <v>4148</v>
      </c>
      <c r="F358" s="187" t="s">
        <v>42</v>
      </c>
      <c r="G358" s="299" t="s">
        <v>2760</v>
      </c>
      <c r="H358" s="485" t="s">
        <v>4149</v>
      </c>
      <c r="I358" s="552" t="s">
        <v>4150</v>
      </c>
      <c r="J358" s="553" t="s">
        <v>3714</v>
      </c>
      <c r="K358" s="179" t="s">
        <v>4025</v>
      </c>
      <c r="L358" s="182">
        <v>45898</v>
      </c>
      <c r="M358" s="226"/>
      <c r="N358" s="161"/>
      <c r="O358" s="161"/>
      <c r="P358" s="179"/>
      <c r="Q358" s="182"/>
      <c r="R358" s="157"/>
      <c r="S358" s="473"/>
    </row>
    <row r="359" spans="1:19" ht="13.2" x14ac:dyDescent="0.25">
      <c r="A359" s="136"/>
      <c r="B359" s="450"/>
      <c r="C359" s="183"/>
      <c r="D359" s="205"/>
      <c r="E359" s="205" t="s">
        <v>4148</v>
      </c>
      <c r="F359" s="186" t="s">
        <v>91</v>
      </c>
      <c r="G359" s="360" t="s">
        <v>516</v>
      </c>
      <c r="H359" s="482" t="s">
        <v>4151</v>
      </c>
      <c r="I359" s="205" t="s">
        <v>4024</v>
      </c>
      <c r="J359" s="126" t="s">
        <v>71</v>
      </c>
      <c r="K359" s="317">
        <v>1051</v>
      </c>
      <c r="L359" s="286">
        <v>45903</v>
      </c>
      <c r="M359" s="403" t="s">
        <v>111</v>
      </c>
      <c r="N359" s="146"/>
      <c r="O359" s="205"/>
      <c r="P359" s="317"/>
      <c r="Q359" s="286"/>
      <c r="R359" s="128"/>
      <c r="S359" s="474"/>
    </row>
    <row r="360" spans="1:19" ht="13.2" x14ac:dyDescent="0.25">
      <c r="A360" s="136"/>
      <c r="B360" s="125"/>
      <c r="C360" s="518"/>
      <c r="D360" s="205"/>
      <c r="E360" s="205" t="s">
        <v>4148</v>
      </c>
      <c r="F360" s="186" t="s">
        <v>520</v>
      </c>
      <c r="G360" s="360" t="s">
        <v>98</v>
      </c>
      <c r="H360" s="148" t="s">
        <v>4152</v>
      </c>
      <c r="I360" s="205" t="s">
        <v>4153</v>
      </c>
      <c r="J360" s="126" t="s">
        <v>3720</v>
      </c>
      <c r="K360" s="317">
        <v>1052</v>
      </c>
      <c r="L360" s="286">
        <v>45903</v>
      </c>
      <c r="M360" s="403"/>
      <c r="N360" s="146"/>
      <c r="O360" s="205"/>
      <c r="P360" s="317"/>
      <c r="Q360" s="286"/>
      <c r="R360" s="128"/>
      <c r="S360" s="474"/>
    </row>
    <row r="361" spans="1:19" ht="13.2" x14ac:dyDescent="0.25">
      <c r="A361" s="136"/>
      <c r="B361" s="325"/>
      <c r="C361" s="183"/>
      <c r="D361" s="205"/>
      <c r="E361" s="205" t="s">
        <v>4148</v>
      </c>
      <c r="F361" s="186" t="s">
        <v>520</v>
      </c>
      <c r="G361" s="360" t="s">
        <v>98</v>
      </c>
      <c r="H361" s="482" t="s">
        <v>4154</v>
      </c>
      <c r="I361" s="130" t="s">
        <v>4155</v>
      </c>
      <c r="J361" s="205" t="s">
        <v>3774</v>
      </c>
      <c r="K361" s="317">
        <v>1100</v>
      </c>
      <c r="L361" s="286">
        <v>45916</v>
      </c>
      <c r="M361" s="403"/>
      <c r="N361" s="146"/>
      <c r="O361" s="146"/>
      <c r="P361" s="317"/>
      <c r="Q361" s="394"/>
      <c r="R361" s="209"/>
      <c r="S361" s="476"/>
    </row>
    <row r="362" spans="1:19" ht="13.2" x14ac:dyDescent="0.25">
      <c r="A362" s="136"/>
      <c r="B362" s="125"/>
      <c r="C362" s="183"/>
      <c r="D362" s="205"/>
      <c r="E362" s="205" t="s">
        <v>4148</v>
      </c>
      <c r="F362" s="186" t="s">
        <v>107</v>
      </c>
      <c r="G362" s="360" t="s">
        <v>98</v>
      </c>
      <c r="H362" s="164" t="s">
        <v>4156</v>
      </c>
      <c r="I362" s="154" t="s">
        <v>44</v>
      </c>
      <c r="J362" s="154" t="s">
        <v>71</v>
      </c>
      <c r="K362" s="399">
        <v>1028</v>
      </c>
      <c r="L362" s="182">
        <v>45183</v>
      </c>
      <c r="M362" s="161"/>
      <c r="N362" s="161"/>
      <c r="O362" s="205"/>
      <c r="P362" s="317"/>
      <c r="Q362" s="286"/>
      <c r="R362" s="128"/>
      <c r="S362" s="474"/>
    </row>
    <row r="363" spans="1:19" ht="19.5" customHeight="1" x14ac:dyDescent="0.25">
      <c r="A363" s="136"/>
      <c r="B363" s="125"/>
      <c r="C363" s="183"/>
      <c r="D363" s="205"/>
      <c r="E363" s="205" t="s">
        <v>4148</v>
      </c>
      <c r="F363" s="186" t="s">
        <v>107</v>
      </c>
      <c r="G363" s="360" t="s">
        <v>98</v>
      </c>
      <c r="H363" s="482" t="s">
        <v>1155</v>
      </c>
      <c r="I363" s="205" t="s">
        <v>1595</v>
      </c>
      <c r="J363" s="205" t="s">
        <v>71</v>
      </c>
      <c r="K363" s="317">
        <v>1074</v>
      </c>
      <c r="L363" s="286">
        <v>45908</v>
      </c>
      <c r="M363" s="403"/>
      <c r="N363" s="146"/>
      <c r="O363" s="205"/>
      <c r="P363" s="317"/>
      <c r="Q363" s="286"/>
      <c r="R363" s="128"/>
      <c r="S363" s="474"/>
    </row>
    <row r="364" spans="1:19" ht="13.2" x14ac:dyDescent="0.25">
      <c r="A364" s="136"/>
      <c r="B364" s="125"/>
      <c r="C364" s="183"/>
      <c r="D364" s="205"/>
      <c r="E364" s="205" t="s">
        <v>4148</v>
      </c>
      <c r="F364" s="186" t="s">
        <v>107</v>
      </c>
      <c r="G364" s="360" t="s">
        <v>98</v>
      </c>
      <c r="H364" s="186" t="s">
        <v>1009</v>
      </c>
      <c r="I364" s="205" t="s">
        <v>44</v>
      </c>
      <c r="J364" s="205" t="s">
        <v>71</v>
      </c>
      <c r="K364" s="317">
        <v>980</v>
      </c>
      <c r="L364" s="286">
        <v>45177</v>
      </c>
      <c r="M364" s="403"/>
      <c r="N364" s="146"/>
      <c r="O364" s="205"/>
      <c r="P364" s="317"/>
      <c r="Q364" s="286"/>
      <c r="R364" s="128"/>
      <c r="S364" s="474"/>
    </row>
    <row r="365" spans="1:19" ht="13.2" x14ac:dyDescent="0.25">
      <c r="A365" s="136"/>
      <c r="B365" s="450"/>
      <c r="C365" s="515"/>
      <c r="D365" s="440"/>
      <c r="E365" s="205" t="s">
        <v>4148</v>
      </c>
      <c r="F365" s="451" t="s">
        <v>107</v>
      </c>
      <c r="G365" s="438" t="s">
        <v>98</v>
      </c>
      <c r="H365" s="451" t="s">
        <v>1533</v>
      </c>
      <c r="I365" s="205" t="s">
        <v>44</v>
      </c>
      <c r="J365" s="205" t="s">
        <v>71</v>
      </c>
      <c r="K365" s="317">
        <v>1392</v>
      </c>
      <c r="L365" s="286">
        <v>45271</v>
      </c>
      <c r="M365" s="403"/>
      <c r="N365" s="146"/>
      <c r="O365" s="440"/>
      <c r="P365" s="441"/>
      <c r="Q365" s="442"/>
      <c r="R365" s="128"/>
      <c r="S365" s="474"/>
    </row>
    <row r="366" spans="1:19" s="491" customFormat="1" ht="22.8" x14ac:dyDescent="0.25">
      <c r="A366" s="171" t="s">
        <v>1323</v>
      </c>
      <c r="B366" s="170" t="s">
        <v>1527</v>
      </c>
      <c r="C366" s="529">
        <v>437</v>
      </c>
      <c r="D366" s="151" t="s">
        <v>26</v>
      </c>
      <c r="E366" s="151" t="s">
        <v>1528</v>
      </c>
      <c r="F366" s="153" t="s">
        <v>67</v>
      </c>
      <c r="G366" s="299" t="s">
        <v>547</v>
      </c>
      <c r="H366" s="226" t="s">
        <v>880</v>
      </c>
      <c r="I366" s="167" t="s">
        <v>1595</v>
      </c>
      <c r="J366" s="151" t="s">
        <v>71</v>
      </c>
      <c r="K366" s="179">
        <v>1476</v>
      </c>
      <c r="L366" s="182">
        <v>46007</v>
      </c>
      <c r="M366" s="226"/>
      <c r="N366" s="161"/>
      <c r="O366" s="161" t="s">
        <v>1653</v>
      </c>
      <c r="P366" s="179">
        <v>752</v>
      </c>
      <c r="Q366" s="182">
        <v>45463</v>
      </c>
      <c r="R366" s="372"/>
      <c r="S366" s="475"/>
    </row>
    <row r="367" spans="1:19" ht="13.2" x14ac:dyDescent="0.25">
      <c r="A367" s="453"/>
      <c r="B367" s="454"/>
      <c r="C367" s="519"/>
      <c r="D367" s="455" t="s">
        <v>26</v>
      </c>
      <c r="E367" s="455" t="s">
        <v>1528</v>
      </c>
      <c r="F367" s="456" t="s">
        <v>107</v>
      </c>
      <c r="G367" s="457" t="s">
        <v>98</v>
      </c>
      <c r="H367" s="456" t="s">
        <v>1653</v>
      </c>
      <c r="I367" s="147" t="s">
        <v>44</v>
      </c>
      <c r="J367" s="147" t="s">
        <v>71</v>
      </c>
      <c r="K367" s="458">
        <v>42</v>
      </c>
      <c r="L367" s="459">
        <v>44949</v>
      </c>
      <c r="M367" s="460"/>
      <c r="N367" s="461"/>
      <c r="O367" s="456"/>
      <c r="P367" s="458"/>
      <c r="Q367" s="459"/>
      <c r="R367" s="345"/>
      <c r="S367" s="476"/>
    </row>
    <row r="368" spans="1:19" ht="13.2" x14ac:dyDescent="0.25">
      <c r="A368" s="141"/>
      <c r="B368" s="140"/>
      <c r="C368" s="513"/>
      <c r="D368" s="205" t="s">
        <v>26</v>
      </c>
      <c r="E368" s="205" t="s">
        <v>1528</v>
      </c>
      <c r="F368" s="148" t="s">
        <v>84</v>
      </c>
      <c r="G368" s="360" t="s">
        <v>77</v>
      </c>
      <c r="H368" s="148" t="s">
        <v>1019</v>
      </c>
      <c r="I368" s="205" t="s">
        <v>1595</v>
      </c>
      <c r="J368" s="205" t="s">
        <v>71</v>
      </c>
      <c r="K368" s="317">
        <v>263</v>
      </c>
      <c r="L368" s="286">
        <v>45708</v>
      </c>
      <c r="M368" s="403"/>
      <c r="N368" s="146"/>
      <c r="O368" s="148"/>
      <c r="P368" s="317"/>
      <c r="Q368" s="286"/>
      <c r="R368" s="138"/>
      <c r="S368" s="474"/>
    </row>
    <row r="369" spans="1:19" ht="22.8" x14ac:dyDescent="0.25">
      <c r="A369" s="149" t="s">
        <v>4157</v>
      </c>
      <c r="B369" s="150" t="s">
        <v>4158</v>
      </c>
      <c r="C369" s="530">
        <v>571</v>
      </c>
      <c r="D369" s="167" t="s">
        <v>26</v>
      </c>
      <c r="E369" s="167" t="s">
        <v>1542</v>
      </c>
      <c r="F369" s="187" t="s">
        <v>124</v>
      </c>
      <c r="G369" s="299" t="s">
        <v>571</v>
      </c>
      <c r="H369" s="187" t="s">
        <v>1543</v>
      </c>
      <c r="I369" s="167" t="s">
        <v>44</v>
      </c>
      <c r="J369" s="151" t="s">
        <v>71</v>
      </c>
      <c r="K369" s="179">
        <v>879</v>
      </c>
      <c r="L369" s="182">
        <v>43294</v>
      </c>
      <c r="M369" s="226"/>
      <c r="N369" s="161"/>
      <c r="O369" s="161" t="s">
        <v>1547</v>
      </c>
      <c r="P369" s="179">
        <v>1156</v>
      </c>
      <c r="Q369" s="182">
        <v>43348</v>
      </c>
      <c r="R369" s="157"/>
      <c r="S369" s="473"/>
    </row>
    <row r="370" spans="1:19" ht="13.2" x14ac:dyDescent="0.25">
      <c r="A370" s="136"/>
      <c r="B370" s="125"/>
      <c r="C370" s="183"/>
      <c r="D370" s="130" t="s">
        <v>26</v>
      </c>
      <c r="E370" s="130" t="s">
        <v>1542</v>
      </c>
      <c r="F370" s="186" t="s">
        <v>76</v>
      </c>
      <c r="G370" s="360" t="s">
        <v>77</v>
      </c>
      <c r="H370" s="186" t="s">
        <v>4159</v>
      </c>
      <c r="I370" s="130" t="s">
        <v>44</v>
      </c>
      <c r="J370" s="205" t="s">
        <v>71</v>
      </c>
      <c r="K370" s="317">
        <v>428</v>
      </c>
      <c r="L370" s="286">
        <v>44727</v>
      </c>
      <c r="M370" s="403"/>
      <c r="N370" s="146"/>
      <c r="O370" s="146"/>
      <c r="P370" s="317"/>
      <c r="Q370" s="286"/>
      <c r="R370" s="128"/>
      <c r="S370" s="472"/>
    </row>
    <row r="371" spans="1:19" ht="13.2" x14ac:dyDescent="0.25">
      <c r="A371" s="136"/>
      <c r="B371" s="125"/>
      <c r="C371" s="183"/>
      <c r="D371" s="130" t="s">
        <v>26</v>
      </c>
      <c r="E371" s="130" t="s">
        <v>1542</v>
      </c>
      <c r="F371" s="186" t="s">
        <v>76</v>
      </c>
      <c r="G371" s="360" t="s">
        <v>77</v>
      </c>
      <c r="H371" s="186" t="s">
        <v>1554</v>
      </c>
      <c r="I371" s="130" t="s">
        <v>44</v>
      </c>
      <c r="J371" s="205" t="s">
        <v>71</v>
      </c>
      <c r="K371" s="317">
        <v>681</v>
      </c>
      <c r="L371" s="286">
        <v>42450</v>
      </c>
      <c r="M371" s="403"/>
      <c r="N371" s="146"/>
      <c r="O371" s="146"/>
      <c r="P371" s="317"/>
      <c r="Q371" s="286"/>
      <c r="R371" s="128"/>
      <c r="S371" s="472"/>
    </row>
    <row r="372" spans="1:19" ht="13.2" x14ac:dyDescent="0.25">
      <c r="A372" s="149" t="s">
        <v>4160</v>
      </c>
      <c r="B372" s="150" t="s">
        <v>1570</v>
      </c>
      <c r="C372" s="530">
        <v>515</v>
      </c>
      <c r="D372" s="167" t="s">
        <v>26</v>
      </c>
      <c r="E372" s="167" t="s">
        <v>1571</v>
      </c>
      <c r="F372" s="187" t="s">
        <v>124</v>
      </c>
      <c r="G372" s="299" t="s">
        <v>571</v>
      </c>
      <c r="H372" s="187" t="s">
        <v>4161</v>
      </c>
      <c r="I372" s="167" t="s">
        <v>3714</v>
      </c>
      <c r="J372" s="151" t="s">
        <v>4162</v>
      </c>
      <c r="K372" s="179">
        <v>1100</v>
      </c>
      <c r="L372" s="182">
        <v>45533</v>
      </c>
      <c r="M372" s="226"/>
      <c r="N372" s="161"/>
      <c r="O372" s="161" t="s">
        <v>4163</v>
      </c>
      <c r="P372" s="179">
        <v>664</v>
      </c>
      <c r="Q372" s="182">
        <v>44139</v>
      </c>
      <c r="R372" s="157"/>
      <c r="S372" s="473"/>
    </row>
    <row r="373" spans="1:19" ht="13.2" x14ac:dyDescent="0.25">
      <c r="A373" s="206"/>
      <c r="B373" s="346"/>
      <c r="C373" s="512"/>
      <c r="D373" s="289" t="s">
        <v>26</v>
      </c>
      <c r="E373" s="289" t="s">
        <v>1571</v>
      </c>
      <c r="F373" s="211" t="s">
        <v>76</v>
      </c>
      <c r="G373" s="362" t="s">
        <v>77</v>
      </c>
      <c r="H373" s="211" t="s">
        <v>4164</v>
      </c>
      <c r="I373" s="205" t="s">
        <v>44</v>
      </c>
      <c r="J373" s="205" t="s">
        <v>80</v>
      </c>
      <c r="K373" s="388">
        <v>538</v>
      </c>
      <c r="L373" s="394">
        <v>44042</v>
      </c>
      <c r="M373" s="406"/>
      <c r="N373" s="145"/>
      <c r="O373" s="145"/>
      <c r="P373" s="388"/>
      <c r="Q373" s="394"/>
      <c r="R373" s="209"/>
      <c r="S373" s="478"/>
    </row>
    <row r="374" spans="1:19" ht="13.2" x14ac:dyDescent="0.25">
      <c r="A374" s="136"/>
      <c r="B374" s="125"/>
      <c r="C374" s="183"/>
      <c r="D374" s="130" t="s">
        <v>26</v>
      </c>
      <c r="E374" s="130" t="s">
        <v>1571</v>
      </c>
      <c r="F374" s="186" t="s">
        <v>76</v>
      </c>
      <c r="G374" s="360" t="s">
        <v>77</v>
      </c>
      <c r="H374" s="186" t="s">
        <v>3686</v>
      </c>
      <c r="I374" s="130" t="s">
        <v>44</v>
      </c>
      <c r="J374" s="205" t="s">
        <v>71</v>
      </c>
      <c r="K374" s="317">
        <v>771</v>
      </c>
      <c r="L374" s="286">
        <v>44812</v>
      </c>
      <c r="M374" s="403"/>
      <c r="N374" s="146" t="s">
        <v>851</v>
      </c>
      <c r="O374" s="146"/>
      <c r="P374" s="317"/>
      <c r="Q374" s="286"/>
      <c r="R374" s="128"/>
      <c r="S374" s="472"/>
    </row>
    <row r="375" spans="1:19" s="492" customFormat="1" ht="34.200000000000003" x14ac:dyDescent="0.25">
      <c r="A375" s="149" t="s">
        <v>4165</v>
      </c>
      <c r="B375" s="150" t="s">
        <v>4166</v>
      </c>
      <c r="C375" s="527">
        <v>627</v>
      </c>
      <c r="D375" s="167" t="s">
        <v>26</v>
      </c>
      <c r="E375" s="167" t="s">
        <v>1558</v>
      </c>
      <c r="F375" s="187" t="s">
        <v>124</v>
      </c>
      <c r="G375" s="299" t="s">
        <v>571</v>
      </c>
      <c r="H375" s="187" t="s">
        <v>4167</v>
      </c>
      <c r="I375" s="167" t="s">
        <v>44</v>
      </c>
      <c r="J375" s="151" t="s">
        <v>71</v>
      </c>
      <c r="K375" s="179">
        <v>683</v>
      </c>
      <c r="L375" s="182">
        <v>45448</v>
      </c>
      <c r="M375" s="226" t="s">
        <v>1157</v>
      </c>
      <c r="N375" s="161" t="s">
        <v>4168</v>
      </c>
      <c r="O375" s="161" t="s">
        <v>1562</v>
      </c>
      <c r="P375" s="179">
        <v>751</v>
      </c>
      <c r="Q375" s="182">
        <v>45463</v>
      </c>
      <c r="R375" s="157"/>
      <c r="S375" s="473"/>
    </row>
    <row r="376" spans="1:19" s="492" customFormat="1" ht="13.2" x14ac:dyDescent="0.25">
      <c r="A376" s="136"/>
      <c r="B376" s="125"/>
      <c r="C376" s="183"/>
      <c r="D376" s="130" t="s">
        <v>26</v>
      </c>
      <c r="E376" s="130" t="s">
        <v>1558</v>
      </c>
      <c r="F376" s="186" t="s">
        <v>76</v>
      </c>
      <c r="G376" s="360" t="s">
        <v>77</v>
      </c>
      <c r="H376" s="547" t="s">
        <v>1562</v>
      </c>
      <c r="I376" s="130" t="s">
        <v>1595</v>
      </c>
      <c r="J376" s="205" t="s">
        <v>71</v>
      </c>
      <c r="K376" s="317">
        <v>286</v>
      </c>
      <c r="L376" s="286">
        <v>45712</v>
      </c>
      <c r="M376" s="403"/>
      <c r="N376" s="146"/>
      <c r="O376" s="146"/>
      <c r="P376" s="317"/>
      <c r="Q376" s="286"/>
      <c r="R376" s="128"/>
      <c r="S376" s="472"/>
    </row>
    <row r="377" spans="1:19" s="492" customFormat="1" ht="13.2" x14ac:dyDescent="0.25">
      <c r="A377" s="136"/>
      <c r="B377" s="125"/>
      <c r="C377" s="183"/>
      <c r="D377" s="130" t="s">
        <v>26</v>
      </c>
      <c r="E377" s="130" t="s">
        <v>1558</v>
      </c>
      <c r="F377" s="186" t="s">
        <v>76</v>
      </c>
      <c r="G377" s="360" t="s">
        <v>77</v>
      </c>
      <c r="H377" s="186" t="s">
        <v>4169</v>
      </c>
      <c r="I377" s="130" t="s">
        <v>1595</v>
      </c>
      <c r="J377" s="205" t="s">
        <v>71</v>
      </c>
      <c r="K377" s="317">
        <v>1299</v>
      </c>
      <c r="L377" s="286">
        <v>45579</v>
      </c>
      <c r="M377" s="403"/>
      <c r="N377" s="146"/>
      <c r="O377" s="146"/>
      <c r="P377" s="317"/>
      <c r="Q377" s="286"/>
      <c r="R377" s="128"/>
      <c r="S377" s="472"/>
    </row>
    <row r="378" spans="1:19" s="492" customFormat="1" ht="13.2" x14ac:dyDescent="0.25">
      <c r="A378" s="149" t="s">
        <v>1332</v>
      </c>
      <c r="B378" s="150" t="s">
        <v>4170</v>
      </c>
      <c r="C378" s="527">
        <v>629</v>
      </c>
      <c r="D378" s="167" t="s">
        <v>26</v>
      </c>
      <c r="E378" s="167" t="s">
        <v>1582</v>
      </c>
      <c r="F378" s="187" t="s">
        <v>124</v>
      </c>
      <c r="G378" s="299" t="s">
        <v>571</v>
      </c>
      <c r="H378" s="187" t="s">
        <v>1583</v>
      </c>
      <c r="I378" s="167" t="s">
        <v>44</v>
      </c>
      <c r="J378" s="151" t="s">
        <v>71</v>
      </c>
      <c r="K378" s="179">
        <v>96</v>
      </c>
      <c r="L378" s="182">
        <v>44960</v>
      </c>
      <c r="M378" s="226"/>
      <c r="N378" s="161"/>
      <c r="O378" s="161" t="s">
        <v>4171</v>
      </c>
      <c r="P378" s="179">
        <v>191</v>
      </c>
      <c r="Q378" s="182">
        <v>44994</v>
      </c>
      <c r="R378" s="157"/>
      <c r="S378" s="473"/>
    </row>
    <row r="379" spans="1:19" s="492" customFormat="1" ht="13.2" x14ac:dyDescent="0.25">
      <c r="A379" s="136"/>
      <c r="B379" s="125"/>
      <c r="C379" s="183"/>
      <c r="D379" s="130" t="s">
        <v>26</v>
      </c>
      <c r="E379" s="130" t="s">
        <v>1582</v>
      </c>
      <c r="F379" s="186" t="s">
        <v>107</v>
      </c>
      <c r="G379" s="360" t="s">
        <v>98</v>
      </c>
      <c r="H379" s="186" t="s">
        <v>4171</v>
      </c>
      <c r="I379" s="130" t="s">
        <v>4024</v>
      </c>
      <c r="J379" s="205" t="s">
        <v>71</v>
      </c>
      <c r="K379" s="317">
        <v>191</v>
      </c>
      <c r="L379" s="286">
        <v>44994</v>
      </c>
      <c r="M379" s="403"/>
      <c r="N379" s="146"/>
      <c r="O379" s="146"/>
      <c r="P379" s="317"/>
      <c r="Q379" s="286"/>
      <c r="R379" s="128"/>
      <c r="S379" s="472"/>
    </row>
    <row r="380" spans="1:19" s="492" customFormat="1" ht="22.8" x14ac:dyDescent="0.25">
      <c r="A380" s="149" t="s">
        <v>4172</v>
      </c>
      <c r="B380" s="150" t="s">
        <v>1591</v>
      </c>
      <c r="C380" s="530">
        <v>632</v>
      </c>
      <c r="D380" s="167" t="s">
        <v>26</v>
      </c>
      <c r="E380" s="167" t="s">
        <v>1592</v>
      </c>
      <c r="F380" s="187" t="s">
        <v>135</v>
      </c>
      <c r="G380" s="299" t="s">
        <v>136</v>
      </c>
      <c r="H380" s="187" t="s">
        <v>4173</v>
      </c>
      <c r="I380" s="167" t="s">
        <v>1595</v>
      </c>
      <c r="J380" s="151" t="s">
        <v>71</v>
      </c>
      <c r="K380" s="179">
        <v>87</v>
      </c>
      <c r="L380" s="182">
        <v>44237</v>
      </c>
      <c r="M380" s="226"/>
      <c r="N380" s="161"/>
      <c r="O380" s="161" t="s">
        <v>4174</v>
      </c>
      <c r="P380" s="179">
        <v>68</v>
      </c>
      <c r="Q380" s="182">
        <v>44952</v>
      </c>
      <c r="R380" s="157"/>
      <c r="S380" s="473"/>
    </row>
    <row r="381" spans="1:19" ht="13.2" x14ac:dyDescent="0.25">
      <c r="A381" s="136"/>
      <c r="B381" s="125"/>
      <c r="C381" s="183"/>
      <c r="D381" s="130" t="s">
        <v>26</v>
      </c>
      <c r="E381" s="130" t="s">
        <v>1592</v>
      </c>
      <c r="F381" s="186" t="s">
        <v>76</v>
      </c>
      <c r="G381" s="360" t="s">
        <v>77</v>
      </c>
      <c r="H381" s="186" t="s">
        <v>4174</v>
      </c>
      <c r="I381" s="205" t="s">
        <v>1595</v>
      </c>
      <c r="J381" s="126" t="s">
        <v>71</v>
      </c>
      <c r="K381" s="322">
        <v>70</v>
      </c>
      <c r="L381" s="382">
        <v>44952</v>
      </c>
      <c r="M381" s="404"/>
      <c r="N381" s="405"/>
      <c r="O381" s="146"/>
      <c r="P381" s="317"/>
      <c r="Q381" s="286"/>
      <c r="R381" s="128"/>
      <c r="S381" s="472"/>
    </row>
    <row r="382" spans="1:19" s="491" customFormat="1" ht="22.8" x14ac:dyDescent="0.25">
      <c r="A382" s="149" t="s">
        <v>1344</v>
      </c>
      <c r="B382" s="150" t="s">
        <v>4175</v>
      </c>
      <c r="C382" s="527">
        <v>518</v>
      </c>
      <c r="D382" s="167" t="s">
        <v>26</v>
      </c>
      <c r="E382" s="167" t="s">
        <v>1599</v>
      </c>
      <c r="F382" s="187" t="s">
        <v>67</v>
      </c>
      <c r="G382" s="299" t="s">
        <v>547</v>
      </c>
      <c r="H382" s="542" t="s">
        <v>626</v>
      </c>
      <c r="I382" s="167" t="s">
        <v>1682</v>
      </c>
      <c r="J382" s="161" t="s">
        <v>71</v>
      </c>
      <c r="K382" s="179">
        <v>204</v>
      </c>
      <c r="L382" s="182">
        <v>45691</v>
      </c>
      <c r="M382" s="226"/>
      <c r="N382" s="161" t="s">
        <v>57</v>
      </c>
      <c r="O382" s="490" t="s">
        <v>4176</v>
      </c>
      <c r="P382" s="179">
        <v>465</v>
      </c>
      <c r="Q382" s="182">
        <v>45754</v>
      </c>
      <c r="R382" s="157"/>
      <c r="S382" s="473"/>
    </row>
    <row r="383" spans="1:19" ht="13.2" x14ac:dyDescent="0.25">
      <c r="A383" s="136"/>
      <c r="B383" s="125"/>
      <c r="C383" s="183"/>
      <c r="D383" s="130" t="s">
        <v>26</v>
      </c>
      <c r="E383" s="130" t="s">
        <v>1599</v>
      </c>
      <c r="F383" s="186" t="s">
        <v>107</v>
      </c>
      <c r="G383" s="360" t="s">
        <v>98</v>
      </c>
      <c r="H383" s="482" t="s">
        <v>1273</v>
      </c>
      <c r="I383" s="205" t="s">
        <v>44</v>
      </c>
      <c r="J383" s="205" t="s">
        <v>71</v>
      </c>
      <c r="K383" s="322">
        <v>1354</v>
      </c>
      <c r="L383" s="382">
        <v>45966</v>
      </c>
      <c r="M383" s="404"/>
      <c r="N383" s="405"/>
      <c r="O383" s="146"/>
      <c r="P383" s="317"/>
      <c r="Q383" s="286"/>
      <c r="R383" s="128"/>
      <c r="S383" s="472"/>
    </row>
    <row r="384" spans="1:19" ht="13.2" x14ac:dyDescent="0.25">
      <c r="A384" s="136"/>
      <c r="B384" s="125"/>
      <c r="C384" s="183"/>
      <c r="D384" s="130" t="s">
        <v>26</v>
      </c>
      <c r="E384" s="130" t="s">
        <v>1599</v>
      </c>
      <c r="F384" s="186" t="s">
        <v>107</v>
      </c>
      <c r="G384" s="360" t="s">
        <v>98</v>
      </c>
      <c r="H384" s="186" t="s">
        <v>4176</v>
      </c>
      <c r="I384" s="205" t="s">
        <v>4024</v>
      </c>
      <c r="J384" s="205" t="s">
        <v>71</v>
      </c>
      <c r="K384" s="322">
        <v>576</v>
      </c>
      <c r="L384" s="382">
        <v>45777</v>
      </c>
      <c r="M384" s="404"/>
      <c r="N384" s="405"/>
      <c r="O384" s="146"/>
      <c r="P384" s="317"/>
      <c r="Q384" s="286"/>
      <c r="R384" s="128"/>
      <c r="S384" s="472"/>
    </row>
    <row r="385" spans="1:19" ht="13.2" x14ac:dyDescent="0.25">
      <c r="A385" s="136"/>
      <c r="B385" s="125"/>
      <c r="C385" s="183"/>
      <c r="D385" s="130" t="s">
        <v>26</v>
      </c>
      <c r="E385" s="130" t="s">
        <v>1599</v>
      </c>
      <c r="F385" s="186" t="s">
        <v>107</v>
      </c>
      <c r="G385" s="360" t="s">
        <v>98</v>
      </c>
      <c r="H385" s="186" t="s">
        <v>1647</v>
      </c>
      <c r="I385" s="205" t="s">
        <v>44</v>
      </c>
      <c r="J385" s="205" t="s">
        <v>281</v>
      </c>
      <c r="K385" s="322">
        <v>324</v>
      </c>
      <c r="L385" s="382">
        <v>45026</v>
      </c>
      <c r="M385" s="404"/>
      <c r="N385" s="405"/>
      <c r="O385" s="146"/>
      <c r="P385" s="317"/>
      <c r="Q385" s="286"/>
      <c r="R385" s="128"/>
      <c r="S385" s="472"/>
    </row>
    <row r="386" spans="1:19" s="492" customFormat="1" ht="13.2" x14ac:dyDescent="0.25">
      <c r="A386" s="136"/>
      <c r="B386" s="125"/>
      <c r="C386" s="183"/>
      <c r="D386" s="130" t="s">
        <v>26</v>
      </c>
      <c r="E386" s="130" t="s">
        <v>1599</v>
      </c>
      <c r="F386" s="186" t="s">
        <v>107</v>
      </c>
      <c r="G386" s="360" t="s">
        <v>98</v>
      </c>
      <c r="H386" s="186" t="s">
        <v>4177</v>
      </c>
      <c r="I386" s="205" t="s">
        <v>44</v>
      </c>
      <c r="J386" s="205" t="s">
        <v>71</v>
      </c>
      <c r="K386" s="317">
        <v>720</v>
      </c>
      <c r="L386" s="286">
        <v>45110</v>
      </c>
      <c r="M386" s="403"/>
      <c r="N386" s="146"/>
      <c r="O386" s="146"/>
      <c r="P386" s="317"/>
      <c r="Q386" s="286"/>
      <c r="R386" s="128"/>
      <c r="S386" s="472"/>
    </row>
    <row r="387" spans="1:19" ht="22.8" x14ac:dyDescent="0.25">
      <c r="A387" s="136"/>
      <c r="B387" s="125"/>
      <c r="C387" s="183"/>
      <c r="D387" s="130" t="s">
        <v>26</v>
      </c>
      <c r="E387" s="130" t="s">
        <v>1599</v>
      </c>
      <c r="F387" s="186" t="s">
        <v>107</v>
      </c>
      <c r="G387" s="360" t="s">
        <v>98</v>
      </c>
      <c r="H387" s="148" t="s">
        <v>1870</v>
      </c>
      <c r="I387" s="205" t="s">
        <v>44</v>
      </c>
      <c r="J387" s="205" t="s">
        <v>71</v>
      </c>
      <c r="K387" s="317">
        <v>388</v>
      </c>
      <c r="L387" s="286">
        <v>45036</v>
      </c>
      <c r="M387" s="403"/>
      <c r="N387" s="146" t="s">
        <v>4178</v>
      </c>
      <c r="O387" s="146"/>
      <c r="P387" s="317"/>
      <c r="Q387" s="286"/>
      <c r="R387" s="128"/>
      <c r="S387" s="472"/>
    </row>
    <row r="388" spans="1:19" s="492" customFormat="1" ht="22.8" x14ac:dyDescent="0.25">
      <c r="A388" s="149" t="s">
        <v>4179</v>
      </c>
      <c r="B388" s="251" t="s">
        <v>4180</v>
      </c>
      <c r="C388" s="531">
        <v>617</v>
      </c>
      <c r="D388" s="167" t="s">
        <v>26</v>
      </c>
      <c r="E388" s="167" t="s">
        <v>4181</v>
      </c>
      <c r="F388" s="187" t="s">
        <v>135</v>
      </c>
      <c r="G388" s="299" t="s">
        <v>136</v>
      </c>
      <c r="H388" s="187" t="s">
        <v>1549</v>
      </c>
      <c r="I388" s="167" t="s">
        <v>44</v>
      </c>
      <c r="J388" s="151" t="s">
        <v>71</v>
      </c>
      <c r="K388" s="179">
        <v>58</v>
      </c>
      <c r="L388" s="182">
        <v>44586</v>
      </c>
      <c r="M388" s="226" t="s">
        <v>489</v>
      </c>
      <c r="N388" s="161"/>
      <c r="O388" s="161" t="s">
        <v>4182</v>
      </c>
      <c r="P388" s="179">
        <v>1224</v>
      </c>
      <c r="Q388" s="182">
        <v>44923</v>
      </c>
      <c r="R388" s="157"/>
      <c r="S388" s="473"/>
    </row>
    <row r="389" spans="1:19" ht="13.2" x14ac:dyDescent="0.25">
      <c r="A389" s="136"/>
      <c r="B389" s="125"/>
      <c r="C389" s="183"/>
      <c r="D389" s="130" t="s">
        <v>26</v>
      </c>
      <c r="E389" s="130" t="s">
        <v>4181</v>
      </c>
      <c r="F389" s="186" t="s">
        <v>84</v>
      </c>
      <c r="G389" s="360" t="s">
        <v>77</v>
      </c>
      <c r="H389" s="211" t="s">
        <v>4183</v>
      </c>
      <c r="I389" s="205" t="s">
        <v>4024</v>
      </c>
      <c r="J389" s="205" t="s">
        <v>281</v>
      </c>
      <c r="K389" s="322">
        <v>895</v>
      </c>
      <c r="L389" s="382">
        <v>45867</v>
      </c>
      <c r="M389" s="404"/>
      <c r="N389" s="405"/>
      <c r="O389" s="146"/>
      <c r="P389" s="317"/>
      <c r="Q389" s="286"/>
      <c r="R389" s="128"/>
      <c r="S389" s="472"/>
    </row>
    <row r="390" spans="1:19" ht="13.2" x14ac:dyDescent="0.25">
      <c r="A390" s="136"/>
      <c r="B390" s="125"/>
      <c r="C390" s="183"/>
      <c r="D390" s="130" t="s">
        <v>26</v>
      </c>
      <c r="E390" s="130" t="s">
        <v>4181</v>
      </c>
      <c r="F390" s="186" t="s">
        <v>84</v>
      </c>
      <c r="G390" s="360" t="s">
        <v>77</v>
      </c>
      <c r="H390" s="211" t="s">
        <v>4184</v>
      </c>
      <c r="I390" s="205" t="s">
        <v>44</v>
      </c>
      <c r="J390" s="205" t="s">
        <v>71</v>
      </c>
      <c r="K390" s="322">
        <v>1297</v>
      </c>
      <c r="L390" s="382">
        <v>45239</v>
      </c>
      <c r="M390" s="404"/>
      <c r="N390" s="405"/>
      <c r="O390" s="146"/>
      <c r="P390" s="317"/>
      <c r="Q390" s="286"/>
      <c r="R390" s="128"/>
      <c r="S390" s="472"/>
    </row>
    <row r="391" spans="1:19" s="492" customFormat="1" ht="34.200000000000003" x14ac:dyDescent="0.25">
      <c r="A391" s="149" t="s">
        <v>4185</v>
      </c>
      <c r="B391" s="150" t="s">
        <v>4186</v>
      </c>
      <c r="C391" s="530">
        <v>628</v>
      </c>
      <c r="D391" s="167" t="s">
        <v>26</v>
      </c>
      <c r="E391" s="167" t="s">
        <v>4187</v>
      </c>
      <c r="F391" s="187" t="s">
        <v>84</v>
      </c>
      <c r="G391" s="299" t="s">
        <v>1708</v>
      </c>
      <c r="H391" s="153" t="s">
        <v>4188</v>
      </c>
      <c r="I391" s="496" t="s">
        <v>44</v>
      </c>
      <c r="J391" s="496" t="s">
        <v>281</v>
      </c>
      <c r="K391" s="497">
        <v>76</v>
      </c>
      <c r="L391" s="498">
        <v>44235</v>
      </c>
      <c r="M391" s="499" t="s">
        <v>4189</v>
      </c>
      <c r="N391" s="499"/>
      <c r="O391" s="153"/>
      <c r="P391" s="179"/>
      <c r="Q391" s="182"/>
      <c r="R391" s="157"/>
      <c r="S391" s="473"/>
    </row>
    <row r="392" spans="1:19" ht="22.8" x14ac:dyDescent="0.25">
      <c r="A392" s="149" t="s">
        <v>4190</v>
      </c>
      <c r="B392" s="251" t="s">
        <v>4191</v>
      </c>
      <c r="C392" s="531">
        <v>616</v>
      </c>
      <c r="D392" s="167" t="s">
        <v>26</v>
      </c>
      <c r="E392" s="167" t="s">
        <v>4192</v>
      </c>
      <c r="F392" s="187" t="s">
        <v>135</v>
      </c>
      <c r="G392" s="299" t="s">
        <v>136</v>
      </c>
      <c r="H392" s="187" t="s">
        <v>4193</v>
      </c>
      <c r="I392" s="151" t="s">
        <v>44</v>
      </c>
      <c r="J392" s="151" t="s">
        <v>71</v>
      </c>
      <c r="K392" s="333">
        <v>132</v>
      </c>
      <c r="L392" s="383"/>
      <c r="M392" s="368"/>
      <c r="N392" s="367"/>
      <c r="O392" s="161" t="s">
        <v>4194</v>
      </c>
      <c r="P392" s="179">
        <v>738</v>
      </c>
      <c r="Q392" s="182">
        <v>45110</v>
      </c>
      <c r="R392" s="128"/>
      <c r="S392" s="472"/>
    </row>
    <row r="393" spans="1:19" ht="13.2" x14ac:dyDescent="0.25">
      <c r="A393" s="136"/>
      <c r="B393" s="483"/>
      <c r="C393" s="520"/>
      <c r="D393" s="130" t="s">
        <v>26</v>
      </c>
      <c r="E393" s="130" t="s">
        <v>4192</v>
      </c>
      <c r="F393" s="186" t="s">
        <v>84</v>
      </c>
      <c r="G393" s="360" t="s">
        <v>77</v>
      </c>
      <c r="H393" s="186" t="s">
        <v>4194</v>
      </c>
      <c r="I393" s="205" t="s">
        <v>44</v>
      </c>
      <c r="J393" s="205" t="s">
        <v>281</v>
      </c>
      <c r="K393" s="322">
        <v>476</v>
      </c>
      <c r="L393" s="382">
        <v>44739</v>
      </c>
      <c r="M393" s="404"/>
      <c r="N393" s="405"/>
      <c r="O393" s="146"/>
      <c r="P393" s="317"/>
      <c r="Q393" s="286"/>
      <c r="R393" s="128"/>
      <c r="S393" s="472"/>
    </row>
    <row r="394" spans="1:19" ht="22.8" x14ac:dyDescent="0.25">
      <c r="A394" s="149" t="s">
        <v>4195</v>
      </c>
      <c r="B394" s="150" t="s">
        <v>4196</v>
      </c>
      <c r="C394" s="530">
        <v>523</v>
      </c>
      <c r="D394" s="167" t="s">
        <v>26</v>
      </c>
      <c r="E394" s="167" t="s">
        <v>1660</v>
      </c>
      <c r="F394" s="187" t="s">
        <v>124</v>
      </c>
      <c r="G394" s="299" t="s">
        <v>571</v>
      </c>
      <c r="H394" s="187" t="s">
        <v>2373</v>
      </c>
      <c r="I394" s="151" t="s">
        <v>4024</v>
      </c>
      <c r="J394" s="151" t="s">
        <v>71</v>
      </c>
      <c r="K394" s="333">
        <v>587</v>
      </c>
      <c r="L394" s="383">
        <v>44774</v>
      </c>
      <c r="M394" s="368"/>
      <c r="N394" s="367"/>
      <c r="O394" s="161" t="s">
        <v>4197</v>
      </c>
      <c r="P394" s="179">
        <v>1330</v>
      </c>
      <c r="Q394" s="182">
        <v>45961</v>
      </c>
      <c r="R394" s="157"/>
      <c r="S394" s="473"/>
    </row>
    <row r="395" spans="1:19" ht="13.2" x14ac:dyDescent="0.25">
      <c r="A395" s="136"/>
      <c r="B395" s="125"/>
      <c r="C395" s="183"/>
      <c r="D395" s="130" t="s">
        <v>26</v>
      </c>
      <c r="E395" s="130" t="s">
        <v>1660</v>
      </c>
      <c r="F395" s="186" t="s">
        <v>107</v>
      </c>
      <c r="G395" s="360" t="s">
        <v>98</v>
      </c>
      <c r="H395" s="148" t="s">
        <v>1456</v>
      </c>
      <c r="I395" s="130" t="s">
        <v>4024</v>
      </c>
      <c r="J395" s="205" t="s">
        <v>71</v>
      </c>
      <c r="K395" s="317">
        <v>1251</v>
      </c>
      <c r="L395" s="286">
        <v>45943</v>
      </c>
      <c r="M395" s="403"/>
      <c r="N395" s="146"/>
      <c r="O395" s="146"/>
      <c r="P395" s="317"/>
      <c r="Q395" s="286"/>
      <c r="R395" s="128"/>
      <c r="S395" s="472"/>
    </row>
    <row r="396" spans="1:19" s="492" customFormat="1" ht="29.1" customHeight="1" x14ac:dyDescent="0.25">
      <c r="A396" s="136"/>
      <c r="B396" s="125"/>
      <c r="C396" s="183"/>
      <c r="D396" s="130" t="s">
        <v>26</v>
      </c>
      <c r="E396" s="130" t="s">
        <v>1660</v>
      </c>
      <c r="F396" s="186" t="s">
        <v>107</v>
      </c>
      <c r="G396" s="360" t="s">
        <v>98</v>
      </c>
      <c r="H396" s="403" t="s">
        <v>4197</v>
      </c>
      <c r="I396" s="504" t="s">
        <v>4198</v>
      </c>
      <c r="J396" s="146" t="s">
        <v>71</v>
      </c>
      <c r="K396" s="505">
        <v>1240</v>
      </c>
      <c r="L396" s="506">
        <v>45940</v>
      </c>
      <c r="M396" s="403" t="s">
        <v>538</v>
      </c>
      <c r="N396" s="146" t="s">
        <v>4199</v>
      </c>
      <c r="O396" s="146"/>
      <c r="P396" s="317"/>
      <c r="Q396" s="286"/>
      <c r="R396" s="128"/>
      <c r="S396" s="472"/>
    </row>
    <row r="397" spans="1:19" ht="13.2" x14ac:dyDescent="0.25">
      <c r="A397" s="136"/>
      <c r="B397" s="125"/>
      <c r="C397" s="183"/>
      <c r="D397" s="130" t="s">
        <v>26</v>
      </c>
      <c r="E397" s="130" t="s">
        <v>1660</v>
      </c>
      <c r="F397" s="186" t="s">
        <v>84</v>
      </c>
      <c r="G397" s="360" t="s">
        <v>77</v>
      </c>
      <c r="H397" s="211" t="s">
        <v>4200</v>
      </c>
      <c r="I397" s="493" t="s">
        <v>4198</v>
      </c>
      <c r="J397" s="493" t="s">
        <v>71</v>
      </c>
      <c r="K397" s="525">
        <v>1241</v>
      </c>
      <c r="L397" s="495">
        <v>45940</v>
      </c>
      <c r="M397" s="489"/>
      <c r="N397" s="489"/>
      <c r="O397" s="146"/>
      <c r="P397" s="317"/>
      <c r="Q397" s="286"/>
      <c r="R397" s="128"/>
      <c r="S397" s="472"/>
    </row>
    <row r="398" spans="1:19" ht="22.8" x14ac:dyDescent="0.25">
      <c r="A398" s="136"/>
      <c r="B398" s="125"/>
      <c r="C398" s="183"/>
      <c r="D398" s="130" t="s">
        <v>26</v>
      </c>
      <c r="E398" s="130" t="s">
        <v>1660</v>
      </c>
      <c r="F398" s="186" t="s">
        <v>76</v>
      </c>
      <c r="G398" s="360" t="s">
        <v>77</v>
      </c>
      <c r="H398" s="211" t="s">
        <v>4201</v>
      </c>
      <c r="I398" s="493" t="s">
        <v>44</v>
      </c>
      <c r="J398" s="493" t="s">
        <v>1789</v>
      </c>
      <c r="K398" s="500">
        <v>724</v>
      </c>
      <c r="L398" s="501">
        <v>45110</v>
      </c>
      <c r="M398" s="489" t="s">
        <v>130</v>
      </c>
      <c r="N398" s="218"/>
      <c r="O398" s="146"/>
      <c r="P398" s="317"/>
      <c r="Q398" s="286"/>
      <c r="R398" s="128"/>
      <c r="S398" s="472"/>
    </row>
    <row r="399" spans="1:19" ht="13.2" x14ac:dyDescent="0.25">
      <c r="A399" s="136"/>
      <c r="B399" s="125"/>
      <c r="C399" s="183"/>
      <c r="D399" s="130" t="s">
        <v>26</v>
      </c>
      <c r="E399" s="130" t="s">
        <v>1660</v>
      </c>
      <c r="F399" s="186" t="s">
        <v>76</v>
      </c>
      <c r="G399" s="360" t="s">
        <v>77</v>
      </c>
      <c r="H399" s="211" t="s">
        <v>4202</v>
      </c>
      <c r="I399" s="493" t="s">
        <v>44</v>
      </c>
      <c r="J399" s="493" t="s">
        <v>71</v>
      </c>
      <c r="K399" s="494">
        <v>725</v>
      </c>
      <c r="L399" s="501">
        <v>45110</v>
      </c>
      <c r="M399" s="489"/>
      <c r="N399" s="489"/>
      <c r="O399" s="146"/>
      <c r="P399" s="317"/>
      <c r="Q399" s="286"/>
      <c r="R399" s="128"/>
      <c r="S399" s="472"/>
    </row>
    <row r="400" spans="1:19" ht="13.2" x14ac:dyDescent="0.25">
      <c r="A400" s="149" t="s">
        <v>4203</v>
      </c>
      <c r="B400" s="150" t="s">
        <v>4204</v>
      </c>
      <c r="C400" s="530">
        <v>623</v>
      </c>
      <c r="D400" s="167" t="s">
        <v>26</v>
      </c>
      <c r="E400" s="167" t="s">
        <v>4205</v>
      </c>
      <c r="F400" s="187" t="s">
        <v>107</v>
      </c>
      <c r="G400" s="299" t="s">
        <v>1708</v>
      </c>
      <c r="H400" s="153" t="s">
        <v>1949</v>
      </c>
      <c r="I400" s="151" t="s">
        <v>44</v>
      </c>
      <c r="J400" s="151" t="s">
        <v>71</v>
      </c>
      <c r="K400" s="333">
        <v>726</v>
      </c>
      <c r="L400" s="383">
        <v>45110</v>
      </c>
      <c r="M400" s="404"/>
      <c r="N400" s="405"/>
      <c r="O400" s="153" t="s">
        <v>4206</v>
      </c>
      <c r="P400" s="179">
        <v>805</v>
      </c>
      <c r="Q400" s="182">
        <v>45126</v>
      </c>
      <c r="R400" s="157"/>
      <c r="S400" s="473"/>
    </row>
    <row r="401" spans="1:19" ht="13.2" x14ac:dyDescent="0.25">
      <c r="A401" s="149" t="s">
        <v>4207</v>
      </c>
      <c r="B401" s="150" t="s">
        <v>4208</v>
      </c>
      <c r="C401" s="530">
        <v>622</v>
      </c>
      <c r="D401" s="167" t="s">
        <v>26</v>
      </c>
      <c r="E401" s="167" t="s">
        <v>4209</v>
      </c>
      <c r="F401" s="187" t="s">
        <v>107</v>
      </c>
      <c r="G401" s="299" t="s">
        <v>1708</v>
      </c>
      <c r="H401" s="153" t="s">
        <v>4210</v>
      </c>
      <c r="I401" s="151" t="s">
        <v>44</v>
      </c>
      <c r="J401" s="151" t="s">
        <v>71</v>
      </c>
      <c r="K401" s="333">
        <v>344</v>
      </c>
      <c r="L401" s="383">
        <v>43929</v>
      </c>
      <c r="M401" s="368"/>
      <c r="N401" s="367"/>
      <c r="O401" s="153" t="s">
        <v>4211</v>
      </c>
      <c r="P401" s="179">
        <v>227</v>
      </c>
      <c r="Q401" s="182">
        <v>44998</v>
      </c>
      <c r="R401" s="157"/>
      <c r="S401" s="473"/>
    </row>
    <row r="402" spans="1:19" ht="22.8" x14ac:dyDescent="0.25">
      <c r="A402" s="149" t="s">
        <v>4212</v>
      </c>
      <c r="B402" s="150" t="s">
        <v>4213</v>
      </c>
      <c r="C402" s="530">
        <v>620</v>
      </c>
      <c r="D402" s="167" t="s">
        <v>26</v>
      </c>
      <c r="E402" s="167" t="s">
        <v>4214</v>
      </c>
      <c r="F402" s="187" t="s">
        <v>107</v>
      </c>
      <c r="G402" s="299" t="s">
        <v>1708</v>
      </c>
      <c r="H402" s="153" t="s">
        <v>4215</v>
      </c>
      <c r="I402" s="151" t="s">
        <v>44</v>
      </c>
      <c r="J402" s="151" t="s">
        <v>71</v>
      </c>
      <c r="K402" s="333">
        <v>1444</v>
      </c>
      <c r="L402" s="383">
        <v>45575</v>
      </c>
      <c r="M402" s="368"/>
      <c r="N402" s="367"/>
      <c r="O402" s="153" t="s">
        <v>4216</v>
      </c>
      <c r="P402" s="179">
        <v>265</v>
      </c>
      <c r="Q402" s="182">
        <v>45358</v>
      </c>
      <c r="R402" s="157"/>
      <c r="S402" s="473"/>
    </row>
    <row r="403" spans="1:19" s="492" customFormat="1" ht="41.1" customHeight="1" x14ac:dyDescent="0.25">
      <c r="A403" s="149" t="s">
        <v>4217</v>
      </c>
      <c r="B403" s="150" t="s">
        <v>4218</v>
      </c>
      <c r="C403" s="530">
        <v>631</v>
      </c>
      <c r="D403" s="167" t="s">
        <v>26</v>
      </c>
      <c r="E403" s="167" t="s">
        <v>4219</v>
      </c>
      <c r="F403" s="187" t="s">
        <v>107</v>
      </c>
      <c r="G403" s="299" t="s">
        <v>1708</v>
      </c>
      <c r="H403" s="153" t="s">
        <v>4220</v>
      </c>
      <c r="I403" s="496" t="s">
        <v>44</v>
      </c>
      <c r="J403" s="496" t="s">
        <v>71</v>
      </c>
      <c r="K403" s="507">
        <v>727</v>
      </c>
      <c r="L403" s="508">
        <v>45110</v>
      </c>
      <c r="M403" s="499" t="s">
        <v>57</v>
      </c>
      <c r="N403" s="499" t="s">
        <v>4221</v>
      </c>
      <c r="O403" s="153" t="s">
        <v>180</v>
      </c>
      <c r="P403" s="179">
        <v>1371</v>
      </c>
      <c r="Q403" s="182">
        <v>45259</v>
      </c>
      <c r="R403" s="157"/>
      <c r="S403" s="473"/>
    </row>
    <row r="404" spans="1:19" s="491" customFormat="1" ht="34.200000000000003" x14ac:dyDescent="0.25">
      <c r="A404" s="149" t="s">
        <v>4222</v>
      </c>
      <c r="B404" s="251" t="s">
        <v>4223</v>
      </c>
      <c r="C404" s="530">
        <v>614</v>
      </c>
      <c r="D404" s="167" t="s">
        <v>26</v>
      </c>
      <c r="E404" s="167" t="s">
        <v>4224</v>
      </c>
      <c r="F404" s="187" t="s">
        <v>135</v>
      </c>
      <c r="G404" s="299" t="s">
        <v>136</v>
      </c>
      <c r="H404" s="187" t="s">
        <v>4225</v>
      </c>
      <c r="I404" s="496" t="s">
        <v>44</v>
      </c>
      <c r="J404" s="496" t="s">
        <v>71</v>
      </c>
      <c r="K404" s="497">
        <v>728</v>
      </c>
      <c r="L404" s="498">
        <v>45110</v>
      </c>
      <c r="M404" s="499" t="s">
        <v>1157</v>
      </c>
      <c r="N404" s="499" t="s">
        <v>197</v>
      </c>
      <c r="O404" s="153" t="s">
        <v>2379</v>
      </c>
      <c r="P404" s="179">
        <v>385</v>
      </c>
      <c r="Q404" s="182">
        <v>45733</v>
      </c>
      <c r="R404" s="157"/>
      <c r="S404" s="473"/>
    </row>
    <row r="405" spans="1:19" s="492" customFormat="1" ht="12.9" customHeight="1" x14ac:dyDescent="0.25">
      <c r="A405" s="136"/>
      <c r="B405" s="125"/>
      <c r="C405" s="183"/>
      <c r="D405" s="130" t="s">
        <v>26</v>
      </c>
      <c r="E405" s="130" t="s">
        <v>4224</v>
      </c>
      <c r="F405" s="186" t="s">
        <v>107</v>
      </c>
      <c r="G405" s="360" t="s">
        <v>98</v>
      </c>
      <c r="H405" s="186" t="s">
        <v>2379</v>
      </c>
      <c r="I405" s="205" t="s">
        <v>4024</v>
      </c>
      <c r="J405" s="509" t="s">
        <v>71</v>
      </c>
      <c r="K405" s="502">
        <v>384</v>
      </c>
      <c r="L405" s="510">
        <v>45733</v>
      </c>
      <c r="M405" s="503" t="s">
        <v>57</v>
      </c>
      <c r="N405" s="503" t="s">
        <v>4104</v>
      </c>
      <c r="O405" s="146"/>
      <c r="P405" s="317"/>
      <c r="Q405" s="286"/>
      <c r="R405" s="128"/>
      <c r="S405" s="472"/>
    </row>
    <row r="406" spans="1:19" s="492" customFormat="1" ht="23.4" customHeight="1" x14ac:dyDescent="0.25">
      <c r="A406" s="136"/>
      <c r="B406" s="125"/>
      <c r="C406" s="183"/>
      <c r="D406" s="130" t="s">
        <v>26</v>
      </c>
      <c r="E406" s="130" t="s">
        <v>4224</v>
      </c>
      <c r="F406" s="186" t="s">
        <v>84</v>
      </c>
      <c r="G406" s="360" t="s">
        <v>77</v>
      </c>
      <c r="H406" s="186" t="s">
        <v>4226</v>
      </c>
      <c r="I406" s="509" t="s">
        <v>44</v>
      </c>
      <c r="J406" s="509" t="s">
        <v>71</v>
      </c>
      <c r="K406" s="502">
        <v>202</v>
      </c>
      <c r="L406" s="510">
        <v>45344</v>
      </c>
      <c r="M406" s="503" t="s">
        <v>4227</v>
      </c>
      <c r="N406" s="503" t="s">
        <v>4228</v>
      </c>
      <c r="O406" s="146"/>
      <c r="P406" s="317"/>
      <c r="Q406" s="286"/>
      <c r="R406" s="128"/>
      <c r="S406" s="472"/>
    </row>
    <row r="407" spans="1:19" s="492" customFormat="1" ht="22.5" customHeight="1" x14ac:dyDescent="0.25">
      <c r="A407" s="136"/>
      <c r="B407" s="125"/>
      <c r="C407" s="183"/>
      <c r="D407" s="130" t="s">
        <v>26</v>
      </c>
      <c r="E407" s="130" t="s">
        <v>4224</v>
      </c>
      <c r="F407" s="186" t="s">
        <v>84</v>
      </c>
      <c r="G407" s="360" t="s">
        <v>77</v>
      </c>
      <c r="H407" s="186" t="s">
        <v>4229</v>
      </c>
      <c r="I407" s="509" t="s">
        <v>4024</v>
      </c>
      <c r="J407" s="509" t="s">
        <v>71</v>
      </c>
      <c r="K407" s="502">
        <v>876</v>
      </c>
      <c r="L407" s="510">
        <v>45856</v>
      </c>
      <c r="M407" s="503" t="s">
        <v>669</v>
      </c>
      <c r="N407" s="503" t="s">
        <v>275</v>
      </c>
      <c r="O407" s="146"/>
      <c r="P407" s="317"/>
      <c r="Q407" s="286"/>
      <c r="R407" s="128"/>
      <c r="S407" s="472"/>
    </row>
    <row r="408" spans="1:19" s="492" customFormat="1" ht="15" customHeight="1" x14ac:dyDescent="0.25">
      <c r="A408" s="136"/>
      <c r="B408" s="125"/>
      <c r="C408" s="183"/>
      <c r="D408" s="130" t="s">
        <v>26</v>
      </c>
      <c r="E408" s="130" t="s">
        <v>4224</v>
      </c>
      <c r="F408" s="186" t="s">
        <v>84</v>
      </c>
      <c r="G408" s="360" t="s">
        <v>77</v>
      </c>
      <c r="H408" s="186" t="s">
        <v>1801</v>
      </c>
      <c r="I408" s="509" t="s">
        <v>44</v>
      </c>
      <c r="J408" s="509" t="s">
        <v>71</v>
      </c>
      <c r="K408" s="502">
        <v>732</v>
      </c>
      <c r="L408" s="510">
        <v>45110</v>
      </c>
      <c r="M408" s="404"/>
      <c r="N408" s="405"/>
      <c r="O408" s="146"/>
      <c r="P408" s="317"/>
      <c r="Q408" s="286"/>
      <c r="R408" s="128"/>
      <c r="S408" s="472"/>
    </row>
    <row r="409" spans="1:19" s="492" customFormat="1" ht="13.2" x14ac:dyDescent="0.25">
      <c r="A409" s="136"/>
      <c r="B409" s="125"/>
      <c r="C409" s="183"/>
      <c r="D409" s="130" t="s">
        <v>26</v>
      </c>
      <c r="E409" s="130" t="s">
        <v>4224</v>
      </c>
      <c r="F409" s="186" t="s">
        <v>84</v>
      </c>
      <c r="G409" s="360" t="s">
        <v>77</v>
      </c>
      <c r="H409" s="482" t="s">
        <v>4230</v>
      </c>
      <c r="I409" s="205" t="s">
        <v>44</v>
      </c>
      <c r="J409" s="205" t="s">
        <v>71</v>
      </c>
      <c r="K409" s="271">
        <v>808</v>
      </c>
      <c r="L409" s="382">
        <v>45840</v>
      </c>
      <c r="M409" s="404"/>
      <c r="N409" s="405"/>
      <c r="O409" s="146"/>
      <c r="P409" s="317"/>
      <c r="Q409" s="286"/>
      <c r="R409" s="128"/>
      <c r="S409" s="472"/>
    </row>
    <row r="410" spans="1:19" s="492" customFormat="1" ht="22.8" x14ac:dyDescent="0.25">
      <c r="A410" s="149" t="s">
        <v>4231</v>
      </c>
      <c r="B410" s="251" t="s">
        <v>4232</v>
      </c>
      <c r="C410" s="530">
        <v>619</v>
      </c>
      <c r="D410" s="167" t="s">
        <v>26</v>
      </c>
      <c r="E410" s="167" t="s">
        <v>4233</v>
      </c>
      <c r="F410" s="187" t="s">
        <v>84</v>
      </c>
      <c r="G410" s="299" t="s">
        <v>1708</v>
      </c>
      <c r="H410" s="187" t="s">
        <v>4234</v>
      </c>
      <c r="I410" s="496" t="s">
        <v>4198</v>
      </c>
      <c r="J410" s="496" t="s">
        <v>71</v>
      </c>
      <c r="K410" s="511">
        <v>1038</v>
      </c>
      <c r="L410" s="498">
        <v>45523</v>
      </c>
      <c r="M410" s="368"/>
      <c r="N410" s="367"/>
      <c r="O410" s="161" t="s">
        <v>1841</v>
      </c>
      <c r="P410" s="179">
        <v>824</v>
      </c>
      <c r="Q410" s="182">
        <v>45845</v>
      </c>
      <c r="R410" s="157"/>
      <c r="S410" s="473"/>
    </row>
    <row r="411" spans="1:19" ht="34.200000000000003" x14ac:dyDescent="0.25">
      <c r="A411" s="149" t="s">
        <v>4235</v>
      </c>
      <c r="B411" s="150" t="s">
        <v>4236</v>
      </c>
      <c r="C411" s="530">
        <v>630</v>
      </c>
      <c r="D411" s="167" t="s">
        <v>26</v>
      </c>
      <c r="E411" s="167" t="s">
        <v>4237</v>
      </c>
      <c r="F411" s="187" t="s">
        <v>135</v>
      </c>
      <c r="G411" s="299" t="s">
        <v>136</v>
      </c>
      <c r="H411" s="187" t="s">
        <v>4238</v>
      </c>
      <c r="I411" s="187" t="s">
        <v>4024</v>
      </c>
      <c r="J411" s="151" t="s">
        <v>71</v>
      </c>
      <c r="K411" s="333">
        <v>232</v>
      </c>
      <c r="L411" s="383">
        <v>45700</v>
      </c>
      <c r="M411" s="368"/>
      <c r="N411" s="367"/>
      <c r="O411" s="153" t="s">
        <v>4239</v>
      </c>
      <c r="P411" s="179">
        <v>613</v>
      </c>
      <c r="Q411" s="182">
        <v>45784</v>
      </c>
      <c r="R411" s="128"/>
      <c r="S411" s="472"/>
    </row>
    <row r="412" spans="1:19" ht="13.2" x14ac:dyDescent="0.25">
      <c r="A412" s="136"/>
      <c r="B412" s="125"/>
      <c r="C412" s="183"/>
      <c r="D412" s="130" t="s">
        <v>26</v>
      </c>
      <c r="E412" s="130" t="s">
        <v>4237</v>
      </c>
      <c r="F412" s="186" t="s">
        <v>84</v>
      </c>
      <c r="G412" s="360" t="s">
        <v>77</v>
      </c>
      <c r="H412" s="186" t="s">
        <v>4239</v>
      </c>
      <c r="I412" s="205" t="s">
        <v>1682</v>
      </c>
      <c r="J412" s="205" t="s">
        <v>71</v>
      </c>
      <c r="K412" s="271">
        <v>612</v>
      </c>
      <c r="L412" s="382">
        <v>45784</v>
      </c>
      <c r="M412" s="404"/>
      <c r="N412" s="405"/>
      <c r="O412" s="146"/>
      <c r="P412" s="317"/>
      <c r="Q412" s="286"/>
      <c r="R412" s="128"/>
      <c r="S412" s="472"/>
    </row>
    <row r="413" spans="1:19" s="492" customFormat="1" ht="13.5" customHeight="1" x14ac:dyDescent="0.25">
      <c r="A413" s="136"/>
      <c r="B413" s="125"/>
      <c r="C413" s="183"/>
      <c r="D413" s="130" t="s">
        <v>26</v>
      </c>
      <c r="E413" s="130" t="s">
        <v>4237</v>
      </c>
      <c r="F413" s="186" t="s">
        <v>84</v>
      </c>
      <c r="G413" s="360" t="s">
        <v>77</v>
      </c>
      <c r="H413" s="186" t="s">
        <v>1634</v>
      </c>
      <c r="I413" s="509" t="s">
        <v>44</v>
      </c>
      <c r="J413" s="509" t="s">
        <v>281</v>
      </c>
      <c r="K413" s="502">
        <v>734</v>
      </c>
      <c r="L413" s="510">
        <v>45110</v>
      </c>
      <c r="M413" s="503" t="s">
        <v>4240</v>
      </c>
      <c r="N413" s="503" t="s">
        <v>4241</v>
      </c>
      <c r="O413" s="146"/>
      <c r="P413" s="317"/>
      <c r="Q413" s="286"/>
      <c r="R413" s="128"/>
      <c r="S413" s="472"/>
    </row>
    <row r="414" spans="1:19" s="492" customFormat="1" ht="15.6" customHeight="1" x14ac:dyDescent="0.25">
      <c r="A414" s="136"/>
      <c r="B414" s="125"/>
      <c r="C414" s="183"/>
      <c r="D414" s="130" t="s">
        <v>26</v>
      </c>
      <c r="E414" s="130" t="s">
        <v>4237</v>
      </c>
      <c r="F414" s="186" t="s">
        <v>375</v>
      </c>
      <c r="G414" s="360" t="s">
        <v>77</v>
      </c>
      <c r="H414" s="186" t="s">
        <v>1567</v>
      </c>
      <c r="I414" s="509" t="s">
        <v>44</v>
      </c>
      <c r="J414" s="509" t="s">
        <v>71</v>
      </c>
      <c r="K414" s="502">
        <v>805</v>
      </c>
      <c r="L414" s="510">
        <v>45839</v>
      </c>
      <c r="M414" s="503" t="s">
        <v>669</v>
      </c>
      <c r="N414" s="503" t="s">
        <v>4035</v>
      </c>
      <c r="O414" s="146"/>
      <c r="P414" s="317"/>
      <c r="Q414" s="286"/>
      <c r="R414" s="128"/>
      <c r="S414" s="472"/>
    </row>
    <row r="415" spans="1:19" ht="22.8" x14ac:dyDescent="0.25">
      <c r="A415" s="149" t="s">
        <v>4242</v>
      </c>
      <c r="B415" s="150" t="s">
        <v>4243</v>
      </c>
      <c r="C415" s="530">
        <v>613</v>
      </c>
      <c r="D415" s="167" t="s">
        <v>1740</v>
      </c>
      <c r="E415" s="167" t="s">
        <v>4244</v>
      </c>
      <c r="F415" s="187" t="s">
        <v>135</v>
      </c>
      <c r="G415" s="299" t="s">
        <v>4245</v>
      </c>
      <c r="H415" s="153" t="s">
        <v>4246</v>
      </c>
      <c r="I415" s="151" t="s">
        <v>44</v>
      </c>
      <c r="J415" s="151" t="s">
        <v>45</v>
      </c>
      <c r="K415" s="333">
        <v>795</v>
      </c>
      <c r="L415" s="383">
        <v>44200</v>
      </c>
      <c r="M415" s="368" t="s">
        <v>111</v>
      </c>
      <c r="N415" s="367"/>
      <c r="O415" s="153" t="s">
        <v>1745</v>
      </c>
      <c r="P415" s="179">
        <v>807</v>
      </c>
      <c r="Q415" s="182">
        <v>44200</v>
      </c>
      <c r="R415" s="128"/>
      <c r="S415" s="472"/>
    </row>
    <row r="416" spans="1:19" ht="13.2" x14ac:dyDescent="0.25">
      <c r="A416" s="136"/>
      <c r="B416" s="125"/>
      <c r="C416" s="183"/>
      <c r="D416" s="289" t="s">
        <v>1740</v>
      </c>
      <c r="E416" s="130" t="s">
        <v>4244</v>
      </c>
      <c r="F416" s="186" t="s">
        <v>84</v>
      </c>
      <c r="G416" s="360" t="s">
        <v>77</v>
      </c>
      <c r="H416" s="186" t="s">
        <v>1764</v>
      </c>
      <c r="I416" s="205" t="s">
        <v>44</v>
      </c>
      <c r="J416" s="205" t="s">
        <v>1758</v>
      </c>
      <c r="K416" s="322">
        <v>786</v>
      </c>
      <c r="L416" s="382">
        <v>44200</v>
      </c>
      <c r="M416" s="404"/>
      <c r="N416" s="405"/>
      <c r="O416" s="146"/>
      <c r="P416" s="317"/>
      <c r="Q416" s="286"/>
      <c r="R416" s="128"/>
      <c r="S416" s="472"/>
    </row>
    <row r="417" spans="1:19" ht="13.2" x14ac:dyDescent="0.25">
      <c r="A417" s="136"/>
      <c r="B417" s="125"/>
      <c r="C417" s="183"/>
      <c r="D417" s="289" t="s">
        <v>1740</v>
      </c>
      <c r="E417" s="130" t="s">
        <v>4244</v>
      </c>
      <c r="F417" s="186" t="s">
        <v>84</v>
      </c>
      <c r="G417" s="360" t="s">
        <v>77</v>
      </c>
      <c r="H417" s="186" t="s">
        <v>1745</v>
      </c>
      <c r="I417" s="205" t="s">
        <v>44</v>
      </c>
      <c r="J417" s="205" t="s">
        <v>1743</v>
      </c>
      <c r="K417" s="322">
        <v>787</v>
      </c>
      <c r="L417" s="382">
        <v>44200</v>
      </c>
      <c r="M417" s="404"/>
      <c r="N417" s="405"/>
      <c r="O417" s="146"/>
      <c r="P417" s="317"/>
      <c r="Q417" s="286"/>
      <c r="R417" s="128"/>
      <c r="S417" s="472"/>
    </row>
    <row r="418" spans="1:19" ht="22.8" x14ac:dyDescent="0.25">
      <c r="A418" s="160" t="s">
        <v>4247</v>
      </c>
      <c r="B418" s="150" t="s">
        <v>4248</v>
      </c>
      <c r="C418" s="530">
        <v>63</v>
      </c>
      <c r="D418" s="151" t="s">
        <v>1698</v>
      </c>
      <c r="E418" s="151" t="s">
        <v>4249</v>
      </c>
      <c r="F418" s="153" t="s">
        <v>107</v>
      </c>
      <c r="G418" s="299" t="s">
        <v>4250</v>
      </c>
      <c r="H418" s="153" t="s">
        <v>1702</v>
      </c>
      <c r="I418" s="151" t="s">
        <v>44</v>
      </c>
      <c r="J418" s="151" t="s">
        <v>1789</v>
      </c>
      <c r="K418" s="179">
        <v>591</v>
      </c>
      <c r="L418" s="182">
        <v>44090</v>
      </c>
      <c r="M418" s="226" t="s">
        <v>489</v>
      </c>
      <c r="N418" s="161"/>
      <c r="O418" s="153" t="s">
        <v>3711</v>
      </c>
      <c r="P418" s="179"/>
      <c r="Q418" s="182"/>
      <c r="R418" s="162"/>
      <c r="S418" s="475"/>
    </row>
    <row r="419" spans="1:19" ht="22.8" x14ac:dyDescent="0.25">
      <c r="A419" s="160" t="s">
        <v>4251</v>
      </c>
      <c r="B419" s="150" t="s">
        <v>4252</v>
      </c>
      <c r="C419" s="530">
        <v>66</v>
      </c>
      <c r="D419" s="151" t="s">
        <v>1767</v>
      </c>
      <c r="E419" s="151" t="s">
        <v>4253</v>
      </c>
      <c r="F419" s="153" t="s">
        <v>107</v>
      </c>
      <c r="G419" s="299" t="s">
        <v>4250</v>
      </c>
      <c r="H419" s="153" t="s">
        <v>1768</v>
      </c>
      <c r="I419" s="151" t="s">
        <v>4198</v>
      </c>
      <c r="J419" s="151" t="s">
        <v>153</v>
      </c>
      <c r="K419" s="179">
        <v>338</v>
      </c>
      <c r="L419" s="182">
        <v>45722</v>
      </c>
      <c r="M419" s="226" t="s">
        <v>489</v>
      </c>
      <c r="N419" s="161"/>
      <c r="O419" s="153" t="s">
        <v>1774</v>
      </c>
      <c r="P419" s="179">
        <v>1993</v>
      </c>
      <c r="Q419" s="182">
        <v>43822</v>
      </c>
      <c r="R419" s="162"/>
      <c r="S419" s="475"/>
    </row>
    <row r="420" spans="1:19" ht="22.8" x14ac:dyDescent="0.25">
      <c r="A420" s="160" t="s">
        <v>4254</v>
      </c>
      <c r="B420" s="150" t="s">
        <v>4255</v>
      </c>
      <c r="C420" s="530">
        <v>65</v>
      </c>
      <c r="D420" s="151" t="s">
        <v>1740</v>
      </c>
      <c r="E420" s="151" t="s">
        <v>4256</v>
      </c>
      <c r="F420" s="153" t="s">
        <v>107</v>
      </c>
      <c r="G420" s="299" t="s">
        <v>4250</v>
      </c>
      <c r="H420" s="153" t="s">
        <v>1759</v>
      </c>
      <c r="I420" s="151" t="s">
        <v>44</v>
      </c>
      <c r="J420" s="151" t="s">
        <v>1758</v>
      </c>
      <c r="K420" s="156">
        <v>200</v>
      </c>
      <c r="L420" s="182">
        <v>44299</v>
      </c>
      <c r="M420" s="226"/>
      <c r="N420" s="161"/>
      <c r="O420" s="153" t="s">
        <v>1764</v>
      </c>
      <c r="P420" s="179">
        <v>50</v>
      </c>
      <c r="Q420" s="182">
        <v>44224</v>
      </c>
      <c r="R420" s="162"/>
      <c r="S420" s="475"/>
    </row>
    <row r="421" spans="1:19" ht="22.8" x14ac:dyDescent="0.25">
      <c r="A421" s="160" t="s">
        <v>4257</v>
      </c>
      <c r="B421" s="150" t="s">
        <v>4258</v>
      </c>
      <c r="C421" s="530">
        <v>76</v>
      </c>
      <c r="D421" s="151" t="s">
        <v>2001</v>
      </c>
      <c r="E421" s="151" t="s">
        <v>4259</v>
      </c>
      <c r="F421" s="153" t="s">
        <v>107</v>
      </c>
      <c r="G421" s="299" t="s">
        <v>4250</v>
      </c>
      <c r="H421" s="153" t="s">
        <v>4260</v>
      </c>
      <c r="I421" s="151" t="s">
        <v>44</v>
      </c>
      <c r="J421" s="151" t="s">
        <v>281</v>
      </c>
      <c r="K421" s="179">
        <v>46</v>
      </c>
      <c r="L421" s="182">
        <v>44223</v>
      </c>
      <c r="M421" s="226" t="s">
        <v>489</v>
      </c>
      <c r="N421" s="161"/>
      <c r="O421" s="153" t="s">
        <v>4261</v>
      </c>
      <c r="P421" s="179">
        <v>649</v>
      </c>
      <c r="Q421" s="182">
        <v>45793</v>
      </c>
      <c r="R421" s="7"/>
      <c r="S421" s="1"/>
    </row>
    <row r="422" spans="1:19" ht="22.8" x14ac:dyDescent="0.25">
      <c r="A422" s="160" t="s">
        <v>4262</v>
      </c>
      <c r="B422" s="150" t="s">
        <v>4263</v>
      </c>
      <c r="C422" s="530">
        <v>83</v>
      </c>
      <c r="D422" s="151" t="s">
        <v>2193</v>
      </c>
      <c r="E422" s="151" t="s">
        <v>4264</v>
      </c>
      <c r="F422" s="153" t="s">
        <v>107</v>
      </c>
      <c r="G422" s="299" t="s">
        <v>4250</v>
      </c>
      <c r="H422" s="153" t="s">
        <v>4265</v>
      </c>
      <c r="I422" s="151" t="s">
        <v>44</v>
      </c>
      <c r="J422" s="151" t="s">
        <v>153</v>
      </c>
      <c r="K422" s="179">
        <v>4</v>
      </c>
      <c r="L422" s="182">
        <v>44935</v>
      </c>
      <c r="M422" s="226" t="s">
        <v>489</v>
      </c>
      <c r="N422" s="161"/>
      <c r="O422" s="484" t="s">
        <v>4266</v>
      </c>
      <c r="P422" s="486">
        <v>588</v>
      </c>
      <c r="Q422" s="487">
        <v>45089</v>
      </c>
      <c r="R422" s="162"/>
      <c r="S422" s="475"/>
    </row>
    <row r="423" spans="1:19" ht="22.8" x14ac:dyDescent="0.25">
      <c r="A423" s="160" t="s">
        <v>4267</v>
      </c>
      <c r="B423" s="150" t="s">
        <v>4268</v>
      </c>
      <c r="C423" s="530">
        <v>84</v>
      </c>
      <c r="D423" s="151" t="s">
        <v>2215</v>
      </c>
      <c r="E423" s="151" t="s">
        <v>4269</v>
      </c>
      <c r="F423" s="153" t="s">
        <v>107</v>
      </c>
      <c r="G423" s="299" t="s">
        <v>4250</v>
      </c>
      <c r="H423" s="153" t="s">
        <v>2216</v>
      </c>
      <c r="I423" s="151" t="s">
        <v>44</v>
      </c>
      <c r="J423" s="151" t="s">
        <v>1990</v>
      </c>
      <c r="K423" s="179">
        <v>684</v>
      </c>
      <c r="L423" s="182">
        <v>43563</v>
      </c>
      <c r="M423" s="226" t="s">
        <v>111</v>
      </c>
      <c r="N423" s="161"/>
      <c r="O423" s="153" t="s">
        <v>4270</v>
      </c>
      <c r="P423" s="179">
        <v>271</v>
      </c>
      <c r="Q423" s="182">
        <v>44334</v>
      </c>
      <c r="R423" s="162"/>
      <c r="S423" s="475"/>
    </row>
    <row r="424" spans="1:19" ht="22.8" x14ac:dyDescent="0.25">
      <c r="A424" s="363" t="s">
        <v>4271</v>
      </c>
      <c r="B424" s="125" t="s">
        <v>4272</v>
      </c>
      <c r="C424" s="183">
        <v>349</v>
      </c>
      <c r="D424" s="205" t="s">
        <v>2215</v>
      </c>
      <c r="E424" s="205" t="s">
        <v>4273</v>
      </c>
      <c r="F424" s="148" t="s">
        <v>76</v>
      </c>
      <c r="G424" s="360" t="s">
        <v>1708</v>
      </c>
      <c r="H424" s="148" t="s">
        <v>2223</v>
      </c>
      <c r="I424" s="205" t="s">
        <v>44</v>
      </c>
      <c r="J424" s="205" t="s">
        <v>1789</v>
      </c>
      <c r="K424" s="317">
        <v>1849</v>
      </c>
      <c r="L424" s="286">
        <v>43789</v>
      </c>
      <c r="M424" s="403"/>
      <c r="N424" s="146"/>
      <c r="O424" s="360" t="s">
        <v>126</v>
      </c>
      <c r="P424" s="317"/>
      <c r="Q424" s="286"/>
      <c r="R424" s="138"/>
      <c r="S424" s="474"/>
    </row>
    <row r="425" spans="1:19" ht="22.8" x14ac:dyDescent="0.25">
      <c r="A425" s="149" t="s">
        <v>4274</v>
      </c>
      <c r="B425" s="150" t="s">
        <v>4275</v>
      </c>
      <c r="C425" s="530">
        <v>612</v>
      </c>
      <c r="D425" s="151" t="s">
        <v>2044</v>
      </c>
      <c r="E425" s="167" t="s">
        <v>4276</v>
      </c>
      <c r="F425" s="187" t="s">
        <v>135</v>
      </c>
      <c r="G425" s="299" t="s">
        <v>4245</v>
      </c>
      <c r="H425" s="153" t="s">
        <v>2048</v>
      </c>
      <c r="I425" s="151"/>
      <c r="J425" s="151"/>
      <c r="K425" s="333"/>
      <c r="L425" s="383"/>
      <c r="M425" s="368"/>
      <c r="N425" s="367"/>
      <c r="O425" s="153" t="s">
        <v>291</v>
      </c>
      <c r="P425" s="179">
        <v>356</v>
      </c>
      <c r="Q425" s="182">
        <v>44707</v>
      </c>
      <c r="R425" s="128"/>
      <c r="S425" s="472"/>
    </row>
    <row r="426" spans="1:19" ht="13.2" x14ac:dyDescent="0.25">
      <c r="A426" s="136"/>
      <c r="B426" s="125"/>
      <c r="C426" s="183"/>
      <c r="D426" s="205" t="s">
        <v>2044</v>
      </c>
      <c r="E426" s="130" t="s">
        <v>4276</v>
      </c>
      <c r="F426" s="186" t="s">
        <v>84</v>
      </c>
      <c r="G426" s="360" t="s">
        <v>77</v>
      </c>
      <c r="H426" s="186" t="s">
        <v>4277</v>
      </c>
      <c r="I426" s="205" t="s">
        <v>4198</v>
      </c>
      <c r="J426" s="205" t="s">
        <v>1882</v>
      </c>
      <c r="K426" s="322">
        <v>1087</v>
      </c>
      <c r="L426" s="382">
        <v>45202</v>
      </c>
      <c r="M426" s="404"/>
      <c r="N426" s="405"/>
      <c r="O426" s="146"/>
      <c r="P426" s="317"/>
      <c r="Q426" s="286"/>
      <c r="R426" s="128"/>
      <c r="S426" s="472"/>
    </row>
    <row r="427" spans="1:19" ht="13.2" x14ac:dyDescent="0.25">
      <c r="A427" s="136"/>
      <c r="B427" s="125"/>
      <c r="C427" s="183"/>
      <c r="D427" s="205" t="s">
        <v>2044</v>
      </c>
      <c r="E427" s="130" t="s">
        <v>4276</v>
      </c>
      <c r="F427" s="186" t="s">
        <v>84</v>
      </c>
      <c r="G427" s="360" t="s">
        <v>77</v>
      </c>
      <c r="H427" s="186" t="s">
        <v>4278</v>
      </c>
      <c r="I427" s="205" t="s">
        <v>44</v>
      </c>
      <c r="J427" s="205" t="s">
        <v>71</v>
      </c>
      <c r="K427" s="322">
        <v>499</v>
      </c>
      <c r="L427" s="382">
        <v>44743</v>
      </c>
      <c r="M427" s="404"/>
      <c r="N427" s="405"/>
      <c r="O427" s="146"/>
      <c r="P427" s="317"/>
      <c r="Q427" s="286"/>
      <c r="R427" s="128"/>
      <c r="S427" s="472"/>
    </row>
    <row r="428" spans="1:19" ht="22.8" x14ac:dyDescent="0.25">
      <c r="A428" s="160" t="s">
        <v>4279</v>
      </c>
      <c r="B428" s="150" t="s">
        <v>4280</v>
      </c>
      <c r="C428" s="530">
        <v>64</v>
      </c>
      <c r="D428" s="151" t="s">
        <v>1721</v>
      </c>
      <c r="E428" s="151" t="s">
        <v>4281</v>
      </c>
      <c r="F428" s="153" t="s">
        <v>107</v>
      </c>
      <c r="G428" s="299" t="s">
        <v>4250</v>
      </c>
      <c r="H428" s="153" t="s">
        <v>1289</v>
      </c>
      <c r="I428" s="205" t="s">
        <v>44</v>
      </c>
      <c r="J428" s="205" t="s">
        <v>80</v>
      </c>
      <c r="K428" s="322">
        <v>676</v>
      </c>
      <c r="L428" s="382">
        <v>44795</v>
      </c>
      <c r="M428" s="404"/>
      <c r="N428" s="405"/>
      <c r="O428" s="153" t="s">
        <v>3711</v>
      </c>
      <c r="P428" s="179"/>
      <c r="Q428" s="182"/>
      <c r="R428" s="162"/>
      <c r="S428" s="475"/>
    </row>
    <row r="429" spans="1:19" ht="22.8" x14ac:dyDescent="0.25">
      <c r="A429" s="160" t="s">
        <v>4282</v>
      </c>
      <c r="B429" s="150" t="s">
        <v>4283</v>
      </c>
      <c r="C429" s="530">
        <v>67</v>
      </c>
      <c r="D429" s="151" t="s">
        <v>1791</v>
      </c>
      <c r="E429" s="151" t="s">
        <v>4284</v>
      </c>
      <c r="F429" s="153" t="s">
        <v>107</v>
      </c>
      <c r="G429" s="299" t="s">
        <v>4250</v>
      </c>
      <c r="H429" s="153" t="s">
        <v>1808</v>
      </c>
      <c r="I429" s="151" t="s">
        <v>44</v>
      </c>
      <c r="J429" s="151" t="s">
        <v>71</v>
      </c>
      <c r="K429" s="179">
        <v>792</v>
      </c>
      <c r="L429" s="182">
        <v>44200</v>
      </c>
      <c r="M429" s="226"/>
      <c r="N429" s="161"/>
      <c r="O429" s="226" t="s">
        <v>4285</v>
      </c>
      <c r="P429" s="179">
        <v>222</v>
      </c>
      <c r="Q429" s="182">
        <v>44309</v>
      </c>
      <c r="R429" s="162"/>
      <c r="S429" s="475"/>
    </row>
    <row r="430" spans="1:19" ht="13.2" x14ac:dyDescent="0.25">
      <c r="A430" s="133"/>
      <c r="B430" s="125"/>
      <c r="C430" s="183"/>
      <c r="D430" s="196" t="s">
        <v>1791</v>
      </c>
      <c r="E430" s="196" t="s">
        <v>4284</v>
      </c>
      <c r="F430" s="148" t="s">
        <v>84</v>
      </c>
      <c r="G430" s="360" t="s">
        <v>77</v>
      </c>
      <c r="H430" s="148" t="s">
        <v>4286</v>
      </c>
      <c r="I430" s="205" t="s">
        <v>44</v>
      </c>
      <c r="J430" s="205" t="s">
        <v>71</v>
      </c>
      <c r="K430" s="317">
        <v>793</v>
      </c>
      <c r="L430" s="286">
        <v>44200</v>
      </c>
      <c r="M430" s="403"/>
      <c r="N430" s="146"/>
      <c r="O430" s="360"/>
      <c r="P430" s="317"/>
      <c r="Q430" s="286"/>
      <c r="R430" s="138"/>
      <c r="S430" s="474"/>
    </row>
    <row r="431" spans="1:19" ht="22.8" x14ac:dyDescent="0.25">
      <c r="A431" s="160" t="s">
        <v>4287</v>
      </c>
      <c r="B431" s="150" t="s">
        <v>4288</v>
      </c>
      <c r="C431" s="530">
        <v>68</v>
      </c>
      <c r="D431" s="151" t="s">
        <v>1827</v>
      </c>
      <c r="E431" s="151" t="s">
        <v>4289</v>
      </c>
      <c r="F431" s="153" t="s">
        <v>107</v>
      </c>
      <c r="G431" s="299" t="s">
        <v>4250</v>
      </c>
      <c r="H431" s="153" t="s">
        <v>1834</v>
      </c>
      <c r="I431" s="151" t="s">
        <v>44</v>
      </c>
      <c r="J431" s="151" t="s">
        <v>71</v>
      </c>
      <c r="K431" s="179">
        <v>1645</v>
      </c>
      <c r="L431" s="182">
        <v>43746</v>
      </c>
      <c r="M431" s="226"/>
      <c r="N431" s="161"/>
      <c r="O431" s="153" t="s">
        <v>3711</v>
      </c>
      <c r="P431" s="179"/>
      <c r="Q431" s="182"/>
      <c r="R431" s="162"/>
      <c r="S431" s="475"/>
    </row>
    <row r="432" spans="1:19" ht="23.4" thickBot="1" x14ac:dyDescent="0.3">
      <c r="A432" s="160" t="s">
        <v>4290</v>
      </c>
      <c r="B432" s="418" t="s">
        <v>4291</v>
      </c>
      <c r="C432" s="533">
        <v>72</v>
      </c>
      <c r="D432" s="419" t="s">
        <v>1914</v>
      </c>
      <c r="E432" s="419" t="s">
        <v>4292</v>
      </c>
      <c r="F432" s="420" t="s">
        <v>107</v>
      </c>
      <c r="G432" s="421" t="s">
        <v>4250</v>
      </c>
      <c r="H432" s="420" t="s">
        <v>291</v>
      </c>
      <c r="I432" s="419" t="s">
        <v>44</v>
      </c>
      <c r="J432" s="419" t="s">
        <v>45</v>
      </c>
      <c r="K432" s="422">
        <v>41</v>
      </c>
      <c r="L432" s="423">
        <v>44221</v>
      </c>
      <c r="M432" s="424"/>
      <c r="N432" s="425"/>
      <c r="O432" s="420" t="s">
        <v>1919</v>
      </c>
      <c r="P432" s="422">
        <v>720</v>
      </c>
      <c r="Q432" s="423">
        <v>43563</v>
      </c>
      <c r="R432" s="426"/>
      <c r="S432" s="149"/>
    </row>
    <row r="433" spans="1:19" s="481" customFormat="1" ht="30" customHeight="1" thickBot="1" x14ac:dyDescent="0.3">
      <c r="A433" s="160" t="s">
        <v>4293</v>
      </c>
      <c r="B433" s="251" t="s">
        <v>4294</v>
      </c>
      <c r="C433" s="531">
        <v>77</v>
      </c>
      <c r="D433" s="161" t="s">
        <v>2030</v>
      </c>
      <c r="E433" s="161" t="s">
        <v>4295</v>
      </c>
      <c r="F433" s="226" t="s">
        <v>107</v>
      </c>
      <c r="G433" s="369" t="s">
        <v>4250</v>
      </c>
      <c r="H433" s="226" t="s">
        <v>4296</v>
      </c>
      <c r="I433" s="161" t="s">
        <v>44</v>
      </c>
      <c r="J433" s="161" t="s">
        <v>71</v>
      </c>
      <c r="K433" s="408">
        <v>325</v>
      </c>
      <c r="L433" s="410">
        <v>45056</v>
      </c>
      <c r="M433" s="226" t="s">
        <v>383</v>
      </c>
      <c r="N433" s="161" t="s">
        <v>4297</v>
      </c>
      <c r="O433" s="226" t="s">
        <v>4298</v>
      </c>
      <c r="P433" s="408">
        <v>293</v>
      </c>
      <c r="Q433" s="410">
        <v>43909</v>
      </c>
      <c r="R433" s="432"/>
      <c r="S433" s="479"/>
    </row>
    <row r="434" spans="1:19" ht="22.8" x14ac:dyDescent="0.25">
      <c r="A434" s="160" t="s">
        <v>4299</v>
      </c>
      <c r="B434" s="150" t="s">
        <v>4300</v>
      </c>
      <c r="C434" s="534">
        <v>78</v>
      </c>
      <c r="D434" s="152" t="s">
        <v>2044</v>
      </c>
      <c r="E434" s="152" t="s">
        <v>4301</v>
      </c>
      <c r="F434" s="427" t="s">
        <v>107</v>
      </c>
      <c r="G434" s="428" t="s">
        <v>4250</v>
      </c>
      <c r="H434" s="427" t="s">
        <v>2045</v>
      </c>
      <c r="I434" s="152" t="s">
        <v>44</v>
      </c>
      <c r="J434" s="152" t="s">
        <v>1882</v>
      </c>
      <c r="K434" s="351">
        <v>635</v>
      </c>
      <c r="L434" s="198">
        <v>44531</v>
      </c>
      <c r="M434" s="429"/>
      <c r="N434" s="430"/>
      <c r="O434" s="427"/>
      <c r="P434" s="351"/>
      <c r="Q434" s="198"/>
      <c r="R434" s="431"/>
      <c r="S434" s="480"/>
    </row>
    <row r="435" spans="1:19" ht="22.8" x14ac:dyDescent="0.25">
      <c r="A435" s="160" t="s">
        <v>4302</v>
      </c>
      <c r="B435" s="150" t="s">
        <v>4303</v>
      </c>
      <c r="C435" s="530">
        <v>79</v>
      </c>
      <c r="D435" s="151" t="s">
        <v>2073</v>
      </c>
      <c r="E435" s="151" t="s">
        <v>4304</v>
      </c>
      <c r="F435" s="153" t="s">
        <v>107</v>
      </c>
      <c r="G435" s="299" t="s">
        <v>4250</v>
      </c>
      <c r="H435" s="153" t="s">
        <v>2074</v>
      </c>
      <c r="I435" s="151" t="s">
        <v>44</v>
      </c>
      <c r="J435" s="151" t="s">
        <v>1711</v>
      </c>
      <c r="K435" s="179">
        <v>688</v>
      </c>
      <c r="L435" s="182">
        <v>43563</v>
      </c>
      <c r="M435" s="226" t="s">
        <v>272</v>
      </c>
      <c r="N435" s="161"/>
      <c r="O435" s="153" t="s">
        <v>4305</v>
      </c>
      <c r="P435" s="179">
        <v>331</v>
      </c>
      <c r="Q435" s="182">
        <v>44379</v>
      </c>
      <c r="R435" s="162"/>
      <c r="S435" s="475"/>
    </row>
    <row r="436" spans="1:19" ht="34.200000000000003" x14ac:dyDescent="0.25">
      <c r="A436" s="160" t="s">
        <v>4306</v>
      </c>
      <c r="B436" s="150" t="s">
        <v>4307</v>
      </c>
      <c r="C436" s="530">
        <v>82</v>
      </c>
      <c r="D436" s="151" t="s">
        <v>2174</v>
      </c>
      <c r="E436" s="151" t="s">
        <v>4308</v>
      </c>
      <c r="F436" s="153" t="s">
        <v>107</v>
      </c>
      <c r="G436" s="299" t="s">
        <v>4250</v>
      </c>
      <c r="H436" s="153" t="s">
        <v>4309</v>
      </c>
      <c r="I436" s="151" t="s">
        <v>44</v>
      </c>
      <c r="J436" s="151" t="s">
        <v>71</v>
      </c>
      <c r="K436" s="179">
        <v>700</v>
      </c>
      <c r="L436" s="182">
        <v>43563</v>
      </c>
      <c r="M436" s="226"/>
      <c r="N436" s="161"/>
      <c r="O436" s="153" t="s">
        <v>4310</v>
      </c>
      <c r="P436" s="179">
        <v>83</v>
      </c>
      <c r="Q436" s="182">
        <v>44603</v>
      </c>
      <c r="R436" s="162"/>
      <c r="S436" s="475"/>
    </row>
    <row r="437" spans="1:19" ht="22.8" x14ac:dyDescent="0.25">
      <c r="A437" s="160" t="s">
        <v>4311</v>
      </c>
      <c r="B437" s="150" t="s">
        <v>4312</v>
      </c>
      <c r="C437" s="530">
        <v>87</v>
      </c>
      <c r="D437" s="151" t="s">
        <v>2333</v>
      </c>
      <c r="E437" s="151" t="s">
        <v>4313</v>
      </c>
      <c r="F437" s="153" t="s">
        <v>107</v>
      </c>
      <c r="G437" s="299" t="s">
        <v>4250</v>
      </c>
      <c r="H437" s="226" t="s">
        <v>2350</v>
      </c>
      <c r="I437" s="151" t="s">
        <v>1682</v>
      </c>
      <c r="J437" s="151" t="s">
        <v>1758</v>
      </c>
      <c r="K437" s="179">
        <v>918</v>
      </c>
      <c r="L437" s="182">
        <v>44848</v>
      </c>
      <c r="M437" s="226"/>
      <c r="N437" s="161"/>
      <c r="O437" s="153" t="s">
        <v>4314</v>
      </c>
      <c r="P437" s="179">
        <v>977</v>
      </c>
      <c r="Q437" s="182">
        <v>44860</v>
      </c>
      <c r="R437" s="162"/>
      <c r="S437" s="475"/>
    </row>
    <row r="438" spans="1:19" ht="22.8" x14ac:dyDescent="0.25">
      <c r="A438" s="160" t="s">
        <v>4315</v>
      </c>
      <c r="B438" s="150" t="s">
        <v>4316</v>
      </c>
      <c r="C438" s="530">
        <v>71</v>
      </c>
      <c r="D438" s="151" t="s">
        <v>1893</v>
      </c>
      <c r="E438" s="151" t="s">
        <v>4317</v>
      </c>
      <c r="F438" s="153" t="s">
        <v>135</v>
      </c>
      <c r="G438" s="299" t="s">
        <v>4245</v>
      </c>
      <c r="H438" s="153" t="s">
        <v>4318</v>
      </c>
      <c r="I438" s="151" t="s">
        <v>1682</v>
      </c>
      <c r="J438" s="151" t="s">
        <v>71</v>
      </c>
      <c r="K438" s="179">
        <v>783</v>
      </c>
      <c r="L438" s="182">
        <v>44816</v>
      </c>
      <c r="M438" s="226" t="s">
        <v>111</v>
      </c>
      <c r="N438" s="161"/>
      <c r="O438" s="153" t="s">
        <v>1898</v>
      </c>
      <c r="P438" s="179">
        <v>785</v>
      </c>
      <c r="Q438" s="182">
        <v>44816</v>
      </c>
      <c r="R438" s="162"/>
      <c r="S438" s="475"/>
    </row>
    <row r="439" spans="1:19" ht="13.2" x14ac:dyDescent="0.25">
      <c r="A439" s="133"/>
      <c r="B439" s="125"/>
      <c r="C439" s="183"/>
      <c r="D439" s="196" t="s">
        <v>1893</v>
      </c>
      <c r="E439" s="196" t="s">
        <v>4317</v>
      </c>
      <c r="F439" s="148" t="s">
        <v>84</v>
      </c>
      <c r="G439" s="360" t="s">
        <v>77</v>
      </c>
      <c r="H439" s="148" t="s">
        <v>1898</v>
      </c>
      <c r="I439" s="205" t="s">
        <v>1682</v>
      </c>
      <c r="J439" s="205" t="s">
        <v>45</v>
      </c>
      <c r="K439" s="317">
        <v>784</v>
      </c>
      <c r="L439" s="286">
        <v>44816</v>
      </c>
      <c r="M439" s="403"/>
      <c r="N439" s="146"/>
      <c r="O439" s="148"/>
      <c r="P439" s="317"/>
      <c r="Q439" s="286"/>
      <c r="R439" s="138"/>
      <c r="S439" s="474"/>
    </row>
    <row r="440" spans="1:19" ht="13.2" x14ac:dyDescent="0.25">
      <c r="A440" s="133"/>
      <c r="B440" s="125"/>
      <c r="C440" s="183"/>
      <c r="D440" s="196" t="s">
        <v>1893</v>
      </c>
      <c r="E440" s="196" t="s">
        <v>4317</v>
      </c>
      <c r="F440" s="148" t="s">
        <v>84</v>
      </c>
      <c r="G440" s="360" t="s">
        <v>77</v>
      </c>
      <c r="H440" s="249" t="s">
        <v>4319</v>
      </c>
      <c r="I440" s="205" t="s">
        <v>44</v>
      </c>
      <c r="J440" s="205" t="s">
        <v>153</v>
      </c>
      <c r="K440" s="317">
        <v>1190</v>
      </c>
      <c r="L440" s="286">
        <v>45558</v>
      </c>
      <c r="M440" s="403"/>
      <c r="N440" s="146"/>
      <c r="O440" s="148"/>
      <c r="P440" s="317"/>
      <c r="Q440" s="286"/>
      <c r="R440" s="138"/>
      <c r="S440" s="474"/>
    </row>
    <row r="441" spans="1:19" ht="34.200000000000003" x14ac:dyDescent="0.25">
      <c r="A441" s="160" t="s">
        <v>4320</v>
      </c>
      <c r="B441" s="150" t="s">
        <v>4321</v>
      </c>
      <c r="C441" s="530">
        <v>69</v>
      </c>
      <c r="D441" s="151" t="s">
        <v>26</v>
      </c>
      <c r="E441" s="151" t="s">
        <v>4322</v>
      </c>
      <c r="F441" s="153" t="s">
        <v>107</v>
      </c>
      <c r="G441" s="299" t="s">
        <v>4250</v>
      </c>
      <c r="H441" s="153" t="s">
        <v>1862</v>
      </c>
      <c r="I441" s="151" t="s">
        <v>44</v>
      </c>
      <c r="J441" s="151" t="s">
        <v>153</v>
      </c>
      <c r="K441" s="179">
        <v>434</v>
      </c>
      <c r="L441" s="182">
        <v>44438</v>
      </c>
      <c r="M441" s="226" t="s">
        <v>111</v>
      </c>
      <c r="N441" s="161"/>
      <c r="O441" s="151" t="s">
        <v>1857</v>
      </c>
      <c r="P441" s="179">
        <v>487</v>
      </c>
      <c r="Q441" s="182">
        <v>44462</v>
      </c>
      <c r="R441" s="162"/>
      <c r="S441" s="475"/>
    </row>
    <row r="442" spans="1:19" ht="22.8" x14ac:dyDescent="0.25">
      <c r="A442" s="160" t="s">
        <v>4323</v>
      </c>
      <c r="B442" s="150" t="s">
        <v>4324</v>
      </c>
      <c r="C442" s="530">
        <v>74</v>
      </c>
      <c r="D442" s="151" t="s">
        <v>1956</v>
      </c>
      <c r="E442" s="151" t="s">
        <v>4325</v>
      </c>
      <c r="F442" s="153" t="s">
        <v>107</v>
      </c>
      <c r="G442" s="299" t="s">
        <v>4250</v>
      </c>
      <c r="H442" s="153" t="s">
        <v>4326</v>
      </c>
      <c r="I442" s="151" t="s">
        <v>44</v>
      </c>
      <c r="J442" s="151" t="s">
        <v>153</v>
      </c>
      <c r="K442" s="179">
        <v>1779</v>
      </c>
      <c r="L442" s="182">
        <v>43776</v>
      </c>
      <c r="M442" s="226" t="s">
        <v>111</v>
      </c>
      <c r="N442" s="161"/>
      <c r="O442" s="153" t="s">
        <v>4327</v>
      </c>
      <c r="P442" s="179">
        <v>1976</v>
      </c>
      <c r="Q442" s="182">
        <v>43816</v>
      </c>
      <c r="R442" s="162"/>
      <c r="S442" s="475"/>
    </row>
    <row r="443" spans="1:19" ht="34.200000000000003" x14ac:dyDescent="0.25">
      <c r="A443" s="160" t="s">
        <v>4328</v>
      </c>
      <c r="B443" s="150" t="s">
        <v>4329</v>
      </c>
      <c r="C443" s="530">
        <v>75</v>
      </c>
      <c r="D443" s="151" t="s">
        <v>1971</v>
      </c>
      <c r="E443" s="151" t="s">
        <v>4330</v>
      </c>
      <c r="F443" s="153" t="s">
        <v>107</v>
      </c>
      <c r="G443" s="299" t="s">
        <v>4250</v>
      </c>
      <c r="H443" s="153" t="s">
        <v>1977</v>
      </c>
      <c r="I443" s="151" t="s">
        <v>44</v>
      </c>
      <c r="J443" s="151" t="s">
        <v>1990</v>
      </c>
      <c r="K443" s="179">
        <v>1212</v>
      </c>
      <c r="L443" s="182">
        <v>44916</v>
      </c>
      <c r="M443" s="226" t="s">
        <v>489</v>
      </c>
      <c r="N443" s="161"/>
      <c r="O443" s="153" t="s">
        <v>1984</v>
      </c>
      <c r="P443" s="179">
        <v>157</v>
      </c>
      <c r="Q443" s="182">
        <v>44987</v>
      </c>
      <c r="R443" s="162"/>
      <c r="S443" s="475"/>
    </row>
    <row r="444" spans="1:19" ht="13.2" x14ac:dyDescent="0.25">
      <c r="A444" s="363"/>
      <c r="B444" s="125" t="s">
        <v>1994</v>
      </c>
      <c r="C444" s="530">
        <v>324</v>
      </c>
      <c r="D444" s="205" t="s">
        <v>1971</v>
      </c>
      <c r="E444" s="205" t="s">
        <v>4273</v>
      </c>
      <c r="F444" s="148" t="s">
        <v>76</v>
      </c>
      <c r="G444" s="360" t="s">
        <v>1708</v>
      </c>
      <c r="H444" s="148" t="s">
        <v>1995</v>
      </c>
      <c r="I444" s="205" t="s">
        <v>44</v>
      </c>
      <c r="J444" s="205" t="s">
        <v>153</v>
      </c>
      <c r="K444" s="317">
        <v>574</v>
      </c>
      <c r="L444" s="286">
        <v>44504</v>
      </c>
      <c r="M444" s="403"/>
      <c r="N444" s="146"/>
      <c r="O444" s="148" t="s">
        <v>3711</v>
      </c>
      <c r="P444" s="317"/>
      <c r="Q444" s="394"/>
      <c r="R444" s="138"/>
      <c r="S444" s="474"/>
    </row>
    <row r="445" spans="1:19" ht="22.8" x14ac:dyDescent="0.25">
      <c r="A445" s="149" t="s">
        <v>4331</v>
      </c>
      <c r="B445" s="150" t="s">
        <v>4332</v>
      </c>
      <c r="C445" s="530">
        <v>611</v>
      </c>
      <c r="D445" s="151" t="s">
        <v>2095</v>
      </c>
      <c r="E445" s="167" t="s">
        <v>4333</v>
      </c>
      <c r="F445" s="187" t="s">
        <v>135</v>
      </c>
      <c r="G445" s="299" t="s">
        <v>4245</v>
      </c>
      <c r="H445" s="153" t="s">
        <v>2096</v>
      </c>
      <c r="I445" s="151" t="s">
        <v>44</v>
      </c>
      <c r="J445" s="151" t="s">
        <v>2098</v>
      </c>
      <c r="K445" s="179">
        <v>796</v>
      </c>
      <c r="L445" s="182">
        <v>44200</v>
      </c>
      <c r="M445" s="226" t="s">
        <v>272</v>
      </c>
      <c r="N445" s="161"/>
      <c r="O445" s="153" t="s">
        <v>4334</v>
      </c>
      <c r="P445" s="179">
        <v>1620</v>
      </c>
      <c r="Q445" s="182">
        <v>45650</v>
      </c>
      <c r="R445" s="128"/>
      <c r="S445" s="472"/>
    </row>
    <row r="446" spans="1:19" ht="13.2" x14ac:dyDescent="0.25">
      <c r="A446" s="136"/>
      <c r="B446" s="125"/>
      <c r="C446" s="183"/>
      <c r="D446" s="205" t="s">
        <v>2095</v>
      </c>
      <c r="E446" s="130" t="s">
        <v>4333</v>
      </c>
      <c r="F446" s="186" t="s">
        <v>84</v>
      </c>
      <c r="G446" s="360" t="s">
        <v>77</v>
      </c>
      <c r="H446" s="249" t="s">
        <v>4334</v>
      </c>
      <c r="I446" s="205" t="s">
        <v>1682</v>
      </c>
      <c r="J446" s="205" t="s">
        <v>71</v>
      </c>
      <c r="K446" s="317">
        <v>280</v>
      </c>
      <c r="L446" s="286">
        <v>45363</v>
      </c>
      <c r="M446" s="403"/>
      <c r="N446" s="146"/>
      <c r="O446" s="148"/>
      <c r="P446" s="317"/>
      <c r="Q446" s="286"/>
      <c r="R446" s="128"/>
      <c r="S446" s="472"/>
    </row>
    <row r="447" spans="1:19" ht="13.2" x14ac:dyDescent="0.25">
      <c r="A447" s="136"/>
      <c r="B447" s="125"/>
      <c r="C447" s="183"/>
      <c r="D447" s="205" t="s">
        <v>2095</v>
      </c>
      <c r="E447" s="130" t="s">
        <v>4333</v>
      </c>
      <c r="F447" s="186" t="s">
        <v>84</v>
      </c>
      <c r="G447" s="360" t="s">
        <v>77</v>
      </c>
      <c r="H447" s="249" t="s">
        <v>4335</v>
      </c>
      <c r="I447" s="205" t="s">
        <v>44</v>
      </c>
      <c r="J447" s="205" t="s">
        <v>71</v>
      </c>
      <c r="K447" s="317">
        <v>791</v>
      </c>
      <c r="L447" s="286">
        <v>44200</v>
      </c>
      <c r="M447" s="403"/>
      <c r="N447" s="146"/>
      <c r="O447" s="148"/>
      <c r="P447" s="317"/>
      <c r="Q447" s="286"/>
      <c r="R447" s="128"/>
      <c r="S447" s="472"/>
    </row>
    <row r="448" spans="1:19" ht="22.8" x14ac:dyDescent="0.25">
      <c r="A448" s="160" t="s">
        <v>4336</v>
      </c>
      <c r="B448" s="150" t="s">
        <v>4337</v>
      </c>
      <c r="C448" s="530">
        <v>80</v>
      </c>
      <c r="D448" s="151" t="s">
        <v>2095</v>
      </c>
      <c r="E448" s="151" t="s">
        <v>4338</v>
      </c>
      <c r="F448" s="153" t="s">
        <v>107</v>
      </c>
      <c r="G448" s="299" t="s">
        <v>4250</v>
      </c>
      <c r="H448" s="153" t="s">
        <v>2100</v>
      </c>
      <c r="I448" s="151" t="s">
        <v>1682</v>
      </c>
      <c r="J448" s="151" t="s">
        <v>71</v>
      </c>
      <c r="K448" s="179">
        <v>60</v>
      </c>
      <c r="L448" s="182">
        <v>44229</v>
      </c>
      <c r="M448" s="226"/>
      <c r="N448" s="161"/>
      <c r="O448" s="153" t="s">
        <v>4339</v>
      </c>
      <c r="P448" s="179">
        <v>271</v>
      </c>
      <c r="Q448" s="182">
        <v>44680</v>
      </c>
      <c r="R448" s="162"/>
      <c r="S448" s="475"/>
    </row>
    <row r="449" spans="1:20" ht="13.2" x14ac:dyDescent="0.25">
      <c r="A449" s="160" t="s">
        <v>4340</v>
      </c>
      <c r="B449" s="125" t="s">
        <v>4341</v>
      </c>
      <c r="C449" s="530">
        <v>335</v>
      </c>
      <c r="D449" s="205" t="s">
        <v>2095</v>
      </c>
      <c r="E449" s="205" t="s">
        <v>4273</v>
      </c>
      <c r="F449" s="148" t="s">
        <v>84</v>
      </c>
      <c r="G449" s="360" t="s">
        <v>1708</v>
      </c>
      <c r="H449" s="148" t="s">
        <v>4342</v>
      </c>
      <c r="I449" s="205" t="s">
        <v>44</v>
      </c>
      <c r="J449" s="205" t="s">
        <v>71</v>
      </c>
      <c r="K449" s="317">
        <v>396</v>
      </c>
      <c r="L449" s="286">
        <v>45736</v>
      </c>
      <c r="M449" s="403"/>
      <c r="N449" s="146"/>
      <c r="O449" s="148" t="s">
        <v>2106</v>
      </c>
      <c r="P449" s="317">
        <v>788</v>
      </c>
      <c r="Q449" s="286">
        <v>43563</v>
      </c>
      <c r="R449" s="138"/>
      <c r="S449" s="474"/>
    </row>
    <row r="450" spans="1:20" ht="13.2" x14ac:dyDescent="0.25">
      <c r="A450" s="160" t="s">
        <v>4343</v>
      </c>
      <c r="B450" s="125" t="s">
        <v>2117</v>
      </c>
      <c r="C450" s="530">
        <v>338</v>
      </c>
      <c r="D450" s="205" t="s">
        <v>2095</v>
      </c>
      <c r="E450" s="205" t="s">
        <v>4273</v>
      </c>
      <c r="F450" s="148" t="s">
        <v>84</v>
      </c>
      <c r="G450" s="360" t="s">
        <v>1708</v>
      </c>
      <c r="H450" s="148" t="s">
        <v>2322</v>
      </c>
      <c r="I450" s="205" t="s">
        <v>44</v>
      </c>
      <c r="J450" s="205" t="s">
        <v>281</v>
      </c>
      <c r="K450" s="317">
        <v>755</v>
      </c>
      <c r="L450" s="286">
        <v>43563</v>
      </c>
      <c r="M450" s="403"/>
      <c r="N450" s="146"/>
      <c r="O450" s="148" t="s">
        <v>4344</v>
      </c>
      <c r="P450" s="317">
        <v>393</v>
      </c>
      <c r="Q450" s="286">
        <v>44714</v>
      </c>
      <c r="R450" s="138"/>
      <c r="S450" s="474"/>
    </row>
    <row r="451" spans="1:20" ht="34.200000000000003" x14ac:dyDescent="0.25">
      <c r="A451" s="160" t="s">
        <v>4345</v>
      </c>
      <c r="B451" s="150" t="s">
        <v>4346</v>
      </c>
      <c r="C451" s="530">
        <v>85</v>
      </c>
      <c r="D451" s="151" t="s">
        <v>2240</v>
      </c>
      <c r="E451" s="151" t="s">
        <v>4347</v>
      </c>
      <c r="F451" s="153" t="s">
        <v>107</v>
      </c>
      <c r="G451" s="299" t="s">
        <v>4250</v>
      </c>
      <c r="H451" s="153" t="s">
        <v>4348</v>
      </c>
      <c r="I451" s="151" t="s">
        <v>44</v>
      </c>
      <c r="J451" s="151" t="s">
        <v>71</v>
      </c>
      <c r="K451" s="179">
        <v>407</v>
      </c>
      <c r="L451" s="182">
        <v>45740</v>
      </c>
      <c r="M451" s="226" t="s">
        <v>111</v>
      </c>
      <c r="N451" s="161"/>
      <c r="O451" s="153" t="s">
        <v>4349</v>
      </c>
      <c r="P451" s="179">
        <v>409</v>
      </c>
      <c r="Q451" s="182">
        <v>45740</v>
      </c>
      <c r="R451" s="162"/>
      <c r="S451" s="475"/>
    </row>
    <row r="452" spans="1:20" ht="13.2" x14ac:dyDescent="0.25">
      <c r="A452" s="136"/>
      <c r="B452" s="125"/>
      <c r="C452" s="183"/>
      <c r="D452" s="205" t="s">
        <v>2240</v>
      </c>
      <c r="E452" s="130" t="s">
        <v>4347</v>
      </c>
      <c r="F452" s="186" t="s">
        <v>84</v>
      </c>
      <c r="G452" s="360" t="s">
        <v>77</v>
      </c>
      <c r="H452" s="249" t="s">
        <v>4350</v>
      </c>
      <c r="I452" s="205" t="s">
        <v>1682</v>
      </c>
      <c r="J452" s="205" t="s">
        <v>71</v>
      </c>
      <c r="K452" s="317">
        <v>737</v>
      </c>
      <c r="L452" s="286">
        <v>45817</v>
      </c>
      <c r="M452" s="403"/>
      <c r="N452" s="146"/>
      <c r="O452" s="148"/>
      <c r="P452" s="317"/>
      <c r="Q452" s="286"/>
      <c r="R452" s="128"/>
      <c r="S452" s="472"/>
    </row>
    <row r="453" spans="1:20" ht="91.2" x14ac:dyDescent="0.25">
      <c r="A453" s="160" t="s">
        <v>4351</v>
      </c>
      <c r="B453" s="150" t="s">
        <v>2248</v>
      </c>
      <c r="C453" s="530">
        <v>351</v>
      </c>
      <c r="D453" s="151" t="s">
        <v>2240</v>
      </c>
      <c r="E453" s="151" t="s">
        <v>4273</v>
      </c>
      <c r="F453" s="153" t="s">
        <v>84</v>
      </c>
      <c r="G453" s="299" t="s">
        <v>1708</v>
      </c>
      <c r="H453" s="153" t="s">
        <v>4352</v>
      </c>
      <c r="I453" s="161" t="s">
        <v>44</v>
      </c>
      <c r="J453" s="161" t="s">
        <v>153</v>
      </c>
      <c r="K453" s="408">
        <v>632</v>
      </c>
      <c r="L453" s="410">
        <v>45790</v>
      </c>
      <c r="M453" s="226" t="s">
        <v>383</v>
      </c>
      <c r="N453" s="161" t="s">
        <v>4297</v>
      </c>
      <c r="O453" s="148" t="s">
        <v>4353</v>
      </c>
      <c r="P453" s="317">
        <v>633</v>
      </c>
      <c r="Q453" s="286">
        <v>45790</v>
      </c>
      <c r="R453" s="138"/>
      <c r="S453" s="474"/>
      <c r="T453">
        <v>1</v>
      </c>
    </row>
    <row r="454" spans="1:20" ht="13.2" x14ac:dyDescent="0.25">
      <c r="A454" s="160" t="s">
        <v>4354</v>
      </c>
      <c r="B454" s="125" t="s">
        <v>2254</v>
      </c>
      <c r="C454" s="530">
        <v>352</v>
      </c>
      <c r="D454" s="205" t="s">
        <v>2240</v>
      </c>
      <c r="E454" s="205" t="s">
        <v>4273</v>
      </c>
      <c r="F454" s="148" t="s">
        <v>84</v>
      </c>
      <c r="G454" s="360" t="s">
        <v>1708</v>
      </c>
      <c r="H454" s="148" t="s">
        <v>4355</v>
      </c>
      <c r="I454" s="205" t="s">
        <v>44</v>
      </c>
      <c r="J454" s="402" t="s">
        <v>1819</v>
      </c>
      <c r="K454" s="317">
        <v>1245</v>
      </c>
      <c r="L454" s="286">
        <v>43654</v>
      </c>
      <c r="M454" s="403" t="s">
        <v>111</v>
      </c>
      <c r="N454" s="146"/>
      <c r="O454" s="148"/>
      <c r="P454" s="317"/>
      <c r="Q454" s="286"/>
      <c r="R454" s="138"/>
      <c r="S454" s="474"/>
    </row>
    <row r="455" spans="1:20" ht="13.2" x14ac:dyDescent="0.25">
      <c r="A455" s="160" t="s">
        <v>4356</v>
      </c>
      <c r="B455" s="125" t="s">
        <v>2280</v>
      </c>
      <c r="C455" s="530">
        <v>357</v>
      </c>
      <c r="D455" s="205" t="s">
        <v>2240</v>
      </c>
      <c r="E455" s="205" t="s">
        <v>4273</v>
      </c>
      <c r="F455" s="148" t="s">
        <v>107</v>
      </c>
      <c r="G455" s="360" t="s">
        <v>1708</v>
      </c>
      <c r="H455" s="148" t="s">
        <v>4357</v>
      </c>
      <c r="I455" s="205" t="s">
        <v>44</v>
      </c>
      <c r="J455" s="205" t="s">
        <v>71</v>
      </c>
      <c r="K455" s="317">
        <v>634</v>
      </c>
      <c r="L455" s="286">
        <v>45790</v>
      </c>
      <c r="M455" s="403" t="s">
        <v>2284</v>
      </c>
      <c r="N455" s="146"/>
      <c r="O455" s="148" t="s">
        <v>4358</v>
      </c>
      <c r="P455" s="317">
        <v>1012</v>
      </c>
      <c r="Q455" s="286">
        <v>45895</v>
      </c>
      <c r="R455" s="138"/>
      <c r="S455" s="474"/>
    </row>
    <row r="456" spans="1:20" ht="34.200000000000003" x14ac:dyDescent="0.25">
      <c r="A456" s="160" t="s">
        <v>4359</v>
      </c>
      <c r="B456" s="150" t="s">
        <v>4360</v>
      </c>
      <c r="C456" s="530">
        <v>86</v>
      </c>
      <c r="D456" s="151" t="s">
        <v>2287</v>
      </c>
      <c r="E456" s="151" t="s">
        <v>4361</v>
      </c>
      <c r="F456" s="153" t="s">
        <v>107</v>
      </c>
      <c r="G456" s="299" t="s">
        <v>4250</v>
      </c>
      <c r="H456" s="153" t="s">
        <v>2319</v>
      </c>
      <c r="I456" s="151" t="s">
        <v>44</v>
      </c>
      <c r="J456" s="151" t="s">
        <v>71</v>
      </c>
      <c r="K456" s="179">
        <v>112</v>
      </c>
      <c r="L456" s="182">
        <v>44251</v>
      </c>
      <c r="M456" s="226"/>
      <c r="N456" s="161"/>
      <c r="O456" s="153" t="s">
        <v>4362</v>
      </c>
      <c r="P456" s="179">
        <v>792</v>
      </c>
      <c r="Q456" s="182">
        <v>45120</v>
      </c>
      <c r="R456" s="162"/>
      <c r="S456" s="475"/>
    </row>
    <row r="457" spans="1:20" ht="13.2" x14ac:dyDescent="0.25">
      <c r="A457" s="363" t="s">
        <v>4363</v>
      </c>
      <c r="B457" s="125" t="s">
        <v>2318</v>
      </c>
      <c r="C457" s="530">
        <v>362</v>
      </c>
      <c r="D457" s="205" t="s">
        <v>2287</v>
      </c>
      <c r="E457" s="205" t="s">
        <v>4273</v>
      </c>
      <c r="F457" s="148" t="s">
        <v>84</v>
      </c>
      <c r="G457" s="360" t="s">
        <v>1708</v>
      </c>
      <c r="H457" s="148" t="s">
        <v>4364</v>
      </c>
      <c r="I457" s="205" t="s">
        <v>44</v>
      </c>
      <c r="J457" s="205" t="s">
        <v>1743</v>
      </c>
      <c r="K457" s="135">
        <v>240</v>
      </c>
      <c r="L457" s="286">
        <v>44322</v>
      </c>
      <c r="M457" s="403"/>
      <c r="N457" s="146"/>
      <c r="O457" s="148" t="s">
        <v>2303</v>
      </c>
      <c r="P457" s="317">
        <v>241</v>
      </c>
      <c r="Q457" s="286">
        <v>44322</v>
      </c>
      <c r="R457" s="138"/>
      <c r="S457" s="474"/>
    </row>
    <row r="458" spans="1:20" ht="13.2" x14ac:dyDescent="0.25">
      <c r="A458" s="363" t="s">
        <v>4365</v>
      </c>
      <c r="B458" s="125" t="s">
        <v>2326</v>
      </c>
      <c r="C458" s="530">
        <v>363</v>
      </c>
      <c r="D458" s="205" t="s">
        <v>2287</v>
      </c>
      <c r="E458" s="205" t="s">
        <v>4273</v>
      </c>
      <c r="F458" s="148" t="s">
        <v>84</v>
      </c>
      <c r="G458" s="360" t="s">
        <v>1708</v>
      </c>
      <c r="H458" s="148" t="s">
        <v>126</v>
      </c>
      <c r="I458" s="205"/>
      <c r="J458" s="205"/>
      <c r="K458" s="135"/>
      <c r="L458" s="286"/>
      <c r="M458" s="403"/>
      <c r="N458" s="146"/>
      <c r="O458" s="148" t="s">
        <v>4366</v>
      </c>
      <c r="P458" s="317">
        <v>263</v>
      </c>
      <c r="Q458" s="286">
        <v>44333</v>
      </c>
      <c r="R458" s="138"/>
      <c r="S458" s="474"/>
    </row>
    <row r="459" spans="1:20" ht="34.200000000000003" x14ac:dyDescent="0.25">
      <c r="A459" s="160" t="s">
        <v>4367</v>
      </c>
      <c r="B459" s="150" t="s">
        <v>4368</v>
      </c>
      <c r="C459" s="530">
        <v>81</v>
      </c>
      <c r="D459" s="151" t="s">
        <v>653</v>
      </c>
      <c r="E459" s="151" t="s">
        <v>4369</v>
      </c>
      <c r="F459" s="153" t="s">
        <v>135</v>
      </c>
      <c r="G459" s="299" t="s">
        <v>4245</v>
      </c>
      <c r="H459" s="153" t="s">
        <v>1629</v>
      </c>
      <c r="I459" s="151" t="s">
        <v>1682</v>
      </c>
      <c r="J459" s="151" t="s">
        <v>4370</v>
      </c>
      <c r="K459" s="179">
        <v>327</v>
      </c>
      <c r="L459" s="182">
        <v>45722</v>
      </c>
      <c r="M459" s="161"/>
      <c r="N459" s="161"/>
      <c r="O459" s="153" t="s">
        <v>4371</v>
      </c>
      <c r="P459" s="179">
        <v>470</v>
      </c>
      <c r="Q459" s="182">
        <v>45755</v>
      </c>
      <c r="R459" s="162"/>
      <c r="S459" s="475"/>
    </row>
    <row r="460" spans="1:20" ht="13.2" x14ac:dyDescent="0.25">
      <c r="A460" s="133"/>
      <c r="B460" s="125"/>
      <c r="C460" s="183"/>
      <c r="D460" s="205" t="s">
        <v>653</v>
      </c>
      <c r="E460" s="196" t="s">
        <v>4369</v>
      </c>
      <c r="F460" s="148" t="s">
        <v>84</v>
      </c>
      <c r="G460" s="360" t="s">
        <v>77</v>
      </c>
      <c r="H460" s="249" t="s">
        <v>4372</v>
      </c>
      <c r="I460" s="205" t="s">
        <v>1682</v>
      </c>
      <c r="J460" s="205" t="s">
        <v>71</v>
      </c>
      <c r="K460" s="317">
        <v>1351</v>
      </c>
      <c r="L460" s="286">
        <v>45254</v>
      </c>
      <c r="M460" s="403"/>
      <c r="N460" s="146"/>
      <c r="O460" s="148"/>
      <c r="P460" s="317"/>
      <c r="Q460" s="286"/>
      <c r="R460" s="138"/>
      <c r="S460" s="474"/>
    </row>
    <row r="461" spans="1:20" ht="13.2" x14ac:dyDescent="0.25">
      <c r="A461" s="133"/>
      <c r="B461" s="125"/>
      <c r="C461" s="183"/>
      <c r="D461" s="205" t="s">
        <v>653</v>
      </c>
      <c r="E461" s="196" t="s">
        <v>4369</v>
      </c>
      <c r="F461" s="148" t="s">
        <v>84</v>
      </c>
      <c r="G461" s="360" t="s">
        <v>77</v>
      </c>
      <c r="H461" s="249" t="s">
        <v>4373</v>
      </c>
      <c r="I461" s="205" t="s">
        <v>44</v>
      </c>
      <c r="J461" s="205" t="s">
        <v>71</v>
      </c>
      <c r="K461" s="317">
        <v>959</v>
      </c>
      <c r="L461" s="286">
        <v>45509</v>
      </c>
      <c r="M461" s="403"/>
      <c r="N461" s="146"/>
      <c r="O461" s="148"/>
      <c r="P461" s="317"/>
      <c r="Q461" s="286"/>
      <c r="R461" s="138"/>
      <c r="S461" s="474"/>
    </row>
    <row r="462" spans="1:20" ht="13.2" x14ac:dyDescent="0.25">
      <c r="A462" s="160" t="s">
        <v>4374</v>
      </c>
      <c r="B462" s="150" t="s">
        <v>4375</v>
      </c>
      <c r="C462" s="530">
        <v>341</v>
      </c>
      <c r="D462" s="205" t="s">
        <v>653</v>
      </c>
      <c r="E462" s="205" t="s">
        <v>4273</v>
      </c>
      <c r="F462" s="148" t="s">
        <v>107</v>
      </c>
      <c r="G462" s="360" t="s">
        <v>1708</v>
      </c>
      <c r="H462" s="148" t="s">
        <v>4376</v>
      </c>
      <c r="I462" s="205" t="s">
        <v>44</v>
      </c>
      <c r="J462" s="205" t="s">
        <v>71</v>
      </c>
      <c r="K462" s="317">
        <v>435</v>
      </c>
      <c r="L462" s="286">
        <v>43983</v>
      </c>
      <c r="M462" s="403"/>
      <c r="N462" s="146"/>
      <c r="O462" s="148" t="s">
        <v>4377</v>
      </c>
      <c r="P462" s="317">
        <v>1657</v>
      </c>
      <c r="Q462" s="286">
        <v>43752</v>
      </c>
      <c r="R462" s="138"/>
      <c r="S462" s="474"/>
    </row>
    <row r="463" spans="1:20" ht="13.2" x14ac:dyDescent="0.25">
      <c r="A463" s="133" t="s">
        <v>4378</v>
      </c>
      <c r="B463" s="150" t="s">
        <v>4379</v>
      </c>
      <c r="C463" s="530">
        <v>343</v>
      </c>
      <c r="D463" s="205" t="s">
        <v>653</v>
      </c>
      <c r="E463" s="205" t="s">
        <v>4273</v>
      </c>
      <c r="F463" s="148" t="s">
        <v>107</v>
      </c>
      <c r="G463" s="360" t="s">
        <v>1708</v>
      </c>
      <c r="H463" s="148" t="s">
        <v>4371</v>
      </c>
      <c r="I463" s="205"/>
      <c r="J463" s="205"/>
      <c r="K463" s="317"/>
      <c r="L463" s="286"/>
      <c r="M463" s="403"/>
      <c r="N463" s="146"/>
      <c r="O463" s="148" t="s">
        <v>4380</v>
      </c>
      <c r="P463" s="317">
        <v>305</v>
      </c>
      <c r="Q463" s="286">
        <v>44690</v>
      </c>
      <c r="R463" s="138"/>
      <c r="S463" s="474"/>
    </row>
    <row r="464" spans="1:20" ht="13.2" x14ac:dyDescent="0.25">
      <c r="A464" s="160" t="s">
        <v>4381</v>
      </c>
      <c r="B464" s="150" t="s">
        <v>4382</v>
      </c>
      <c r="C464" s="530">
        <v>340</v>
      </c>
      <c r="D464" s="151" t="s">
        <v>653</v>
      </c>
      <c r="E464" s="151" t="s">
        <v>4273</v>
      </c>
      <c r="F464" s="153" t="s">
        <v>107</v>
      </c>
      <c r="G464" s="299" t="s">
        <v>1708</v>
      </c>
      <c r="H464" s="153" t="s">
        <v>4383</v>
      </c>
      <c r="I464" s="151" t="s">
        <v>44</v>
      </c>
      <c r="J464" s="151" t="s">
        <v>71</v>
      </c>
      <c r="K464" s="179">
        <v>582</v>
      </c>
      <c r="L464" s="182">
        <v>45784</v>
      </c>
      <c r="M464" s="226"/>
      <c r="N464" s="161"/>
      <c r="O464" s="542" t="s">
        <v>3711</v>
      </c>
      <c r="P464" s="179"/>
      <c r="Q464" s="182"/>
      <c r="R464" s="162"/>
      <c r="S464" s="475"/>
    </row>
    <row r="465" spans="1:19" ht="22.8" x14ac:dyDescent="0.25">
      <c r="A465" s="160" t="s">
        <v>4384</v>
      </c>
      <c r="B465" s="150" t="s">
        <v>4385</v>
      </c>
      <c r="C465" s="530">
        <v>73</v>
      </c>
      <c r="D465" s="151" t="s">
        <v>1932</v>
      </c>
      <c r="E465" s="151" t="s">
        <v>4386</v>
      </c>
      <c r="F465" s="153" t="s">
        <v>107</v>
      </c>
      <c r="G465" s="299" t="s">
        <v>4250</v>
      </c>
      <c r="H465" s="153" t="s">
        <v>1933</v>
      </c>
      <c r="I465" s="151" t="s">
        <v>44</v>
      </c>
      <c r="J465" s="151" t="s">
        <v>71</v>
      </c>
      <c r="K465" s="179">
        <v>703</v>
      </c>
      <c r="L465" s="182">
        <v>43563</v>
      </c>
      <c r="M465" s="226" t="s">
        <v>489</v>
      </c>
      <c r="N465" s="161"/>
      <c r="O465" s="153" t="s">
        <v>4387</v>
      </c>
      <c r="P465" s="179">
        <v>889</v>
      </c>
      <c r="Q465" s="182">
        <v>43581</v>
      </c>
      <c r="R465" s="162"/>
      <c r="S465" s="475"/>
    </row>
    <row r="466" spans="1:19" ht="34.200000000000003" x14ac:dyDescent="0.25">
      <c r="A466" s="160" t="s">
        <v>4388</v>
      </c>
      <c r="B466" s="150" t="s">
        <v>4389</v>
      </c>
      <c r="C466" s="530">
        <v>70</v>
      </c>
      <c r="D466" s="151" t="s">
        <v>1865</v>
      </c>
      <c r="E466" s="151" t="s">
        <v>4390</v>
      </c>
      <c r="F466" s="153" t="s">
        <v>107</v>
      </c>
      <c r="G466" s="299" t="s">
        <v>4250</v>
      </c>
      <c r="H466" s="153" t="s">
        <v>2110</v>
      </c>
      <c r="I466" s="151" t="s">
        <v>44</v>
      </c>
      <c r="J466" s="151" t="s">
        <v>71</v>
      </c>
      <c r="K466" s="179">
        <v>497</v>
      </c>
      <c r="L466" s="182">
        <v>44468</v>
      </c>
      <c r="M466" s="226"/>
      <c r="N466" s="161"/>
      <c r="O466" s="151" t="s">
        <v>126</v>
      </c>
      <c r="P466" s="179">
        <v>389</v>
      </c>
      <c r="Q466" s="182">
        <v>45036</v>
      </c>
      <c r="R466" s="162"/>
      <c r="S466" s="475"/>
    </row>
    <row r="467" spans="1:19" ht="22.8" x14ac:dyDescent="0.25">
      <c r="A467" s="160" t="s">
        <v>4391</v>
      </c>
      <c r="B467" s="150" t="s">
        <v>4392</v>
      </c>
      <c r="C467" s="530">
        <v>88</v>
      </c>
      <c r="D467" s="151" t="s">
        <v>2357</v>
      </c>
      <c r="E467" s="151" t="s">
        <v>4393</v>
      </c>
      <c r="F467" s="153" t="s">
        <v>135</v>
      </c>
      <c r="G467" s="299" t="s">
        <v>4245</v>
      </c>
      <c r="H467" s="153" t="s">
        <v>4394</v>
      </c>
      <c r="I467" s="151" t="s">
        <v>44</v>
      </c>
      <c r="J467" s="151" t="s">
        <v>153</v>
      </c>
      <c r="K467" s="179">
        <v>1158</v>
      </c>
      <c r="L467" s="182">
        <v>44896</v>
      </c>
      <c r="M467" s="226" t="s">
        <v>489</v>
      </c>
      <c r="N467" s="161"/>
      <c r="O467" s="153" t="s">
        <v>4395</v>
      </c>
      <c r="P467" s="179">
        <v>1346</v>
      </c>
      <c r="Q467" s="182">
        <v>45964</v>
      </c>
      <c r="R467" s="162"/>
      <c r="S467" s="475"/>
    </row>
    <row r="468" spans="1:19" ht="13.2" x14ac:dyDescent="0.25">
      <c r="A468" s="133"/>
      <c r="B468" s="125"/>
      <c r="C468" s="183"/>
      <c r="D468" s="205" t="s">
        <v>2357</v>
      </c>
      <c r="E468" s="196" t="s">
        <v>4393</v>
      </c>
      <c r="F468" s="184" t="s">
        <v>84</v>
      </c>
      <c r="G468" s="360" t="s">
        <v>77</v>
      </c>
      <c r="H468" s="184" t="s">
        <v>2360</v>
      </c>
      <c r="I468" s="205" t="s">
        <v>44</v>
      </c>
      <c r="J468" s="126" t="s">
        <v>2363</v>
      </c>
      <c r="K468" s="317">
        <v>772</v>
      </c>
      <c r="L468" s="286">
        <v>43563</v>
      </c>
      <c r="M468" s="403"/>
      <c r="N468" s="146"/>
      <c r="O468" s="148"/>
      <c r="P468" s="317"/>
      <c r="Q468" s="286"/>
      <c r="R468" s="138"/>
      <c r="S468" s="474"/>
    </row>
    <row r="469" spans="1:19" ht="13.2" x14ac:dyDescent="0.25">
      <c r="A469" s="133"/>
      <c r="B469" s="125"/>
      <c r="C469" s="183"/>
      <c r="D469" s="205" t="s">
        <v>2357</v>
      </c>
      <c r="E469" s="196" t="s">
        <v>4393</v>
      </c>
      <c r="F469" s="184" t="s">
        <v>84</v>
      </c>
      <c r="G469" s="360" t="s">
        <v>77</v>
      </c>
      <c r="H469" s="184" t="s">
        <v>4395</v>
      </c>
      <c r="I469" s="205" t="s">
        <v>44</v>
      </c>
      <c r="J469" s="126" t="s">
        <v>71</v>
      </c>
      <c r="K469" s="317">
        <v>933</v>
      </c>
      <c r="L469" s="286">
        <v>45870</v>
      </c>
      <c r="M469" s="403"/>
      <c r="N469" s="146"/>
      <c r="O469" s="148" t="s">
        <v>3711</v>
      </c>
      <c r="P469" s="317"/>
      <c r="Q469" s="286"/>
      <c r="R469" s="138"/>
      <c r="S469" s="474"/>
    </row>
    <row r="470" spans="1:19" ht="34.799999999999997" x14ac:dyDescent="0.25">
      <c r="A470" s="133" t="s">
        <v>4396</v>
      </c>
      <c r="B470" s="125" t="s">
        <v>2372</v>
      </c>
      <c r="C470" s="530">
        <v>367</v>
      </c>
      <c r="D470" s="205" t="s">
        <v>2357</v>
      </c>
      <c r="E470" s="205" t="s">
        <v>4273</v>
      </c>
      <c r="F470" s="148" t="s">
        <v>107</v>
      </c>
      <c r="G470" s="360" t="s">
        <v>1708</v>
      </c>
      <c r="H470" s="547" t="s">
        <v>2376</v>
      </c>
      <c r="I470" s="539" t="s">
        <v>44</v>
      </c>
      <c r="J470" s="539" t="s">
        <v>71</v>
      </c>
      <c r="K470" s="538">
        <v>767</v>
      </c>
      <c r="L470" s="548">
        <v>45467</v>
      </c>
      <c r="M470" s="541" t="s">
        <v>669</v>
      </c>
      <c r="N470" s="541" t="s">
        <v>275</v>
      </c>
      <c r="O470" s="148" t="s">
        <v>4397</v>
      </c>
      <c r="P470" s="317">
        <v>936</v>
      </c>
      <c r="Q470" s="286">
        <v>45870</v>
      </c>
      <c r="R470" s="138"/>
      <c r="S470" s="474"/>
    </row>
    <row r="471" spans="1:19" ht="13.2" x14ac:dyDescent="0.25">
      <c r="A471" s="133"/>
      <c r="B471" s="125"/>
      <c r="C471" s="183"/>
      <c r="D471" s="205" t="s">
        <v>2357</v>
      </c>
      <c r="E471" s="196" t="s">
        <v>4273</v>
      </c>
      <c r="F471" s="148" t="s">
        <v>84</v>
      </c>
      <c r="G471" s="360" t="s">
        <v>77</v>
      </c>
      <c r="H471" s="249" t="s">
        <v>4397</v>
      </c>
      <c r="I471" s="205" t="s">
        <v>44</v>
      </c>
      <c r="J471" s="126" t="s">
        <v>71</v>
      </c>
      <c r="K471" s="317">
        <v>935</v>
      </c>
      <c r="L471" s="286">
        <v>45870</v>
      </c>
      <c r="M471" s="403"/>
      <c r="N471" s="146"/>
      <c r="O471" s="148"/>
      <c r="P471" s="317"/>
      <c r="Q471" s="286"/>
      <c r="R471" s="138"/>
      <c r="S471" s="474"/>
    </row>
    <row r="472" spans="1:19" ht="13.2" x14ac:dyDescent="0.25">
      <c r="A472" s="133" t="s">
        <v>4398</v>
      </c>
      <c r="B472" s="125" t="s">
        <v>2365</v>
      </c>
      <c r="C472" s="530">
        <v>366</v>
      </c>
      <c r="D472" s="205" t="s">
        <v>2357</v>
      </c>
      <c r="E472" s="205" t="s">
        <v>4273</v>
      </c>
      <c r="F472" s="148" t="s">
        <v>84</v>
      </c>
      <c r="G472" s="360" t="s">
        <v>1708</v>
      </c>
      <c r="H472" s="148" t="s">
        <v>2467</v>
      </c>
      <c r="I472" s="205" t="s">
        <v>44</v>
      </c>
      <c r="J472" s="205" t="s">
        <v>45</v>
      </c>
      <c r="K472" s="317">
        <v>527</v>
      </c>
      <c r="L472" s="286">
        <v>44482</v>
      </c>
      <c r="M472" s="403" t="s">
        <v>272</v>
      </c>
      <c r="N472" s="146"/>
      <c r="O472" s="148" t="s">
        <v>4399</v>
      </c>
      <c r="P472" s="317">
        <v>1174</v>
      </c>
      <c r="Q472" s="286">
        <v>44902</v>
      </c>
      <c r="R472" s="138"/>
      <c r="S472" s="474"/>
    </row>
    <row r="473" spans="1:19" ht="13.2" x14ac:dyDescent="0.25">
      <c r="A473" s="133" t="s">
        <v>4400</v>
      </c>
      <c r="B473" s="125" t="s">
        <v>2378</v>
      </c>
      <c r="C473" s="530">
        <v>368</v>
      </c>
      <c r="D473" s="205" t="s">
        <v>2357</v>
      </c>
      <c r="E473" s="205" t="s">
        <v>4273</v>
      </c>
      <c r="F473" s="148" t="s">
        <v>107</v>
      </c>
      <c r="G473" s="360" t="s">
        <v>1708</v>
      </c>
      <c r="H473" s="148" t="s">
        <v>4401</v>
      </c>
      <c r="I473" s="205" t="s">
        <v>44</v>
      </c>
      <c r="J473" s="126" t="s">
        <v>71</v>
      </c>
      <c r="K473" s="317">
        <v>1170</v>
      </c>
      <c r="L473" s="286">
        <v>45551</v>
      </c>
      <c r="M473" s="403" t="s">
        <v>272</v>
      </c>
      <c r="N473" s="146"/>
      <c r="O473" s="360" t="s">
        <v>3711</v>
      </c>
      <c r="P473" s="317"/>
      <c r="Q473" s="286"/>
      <c r="R473" s="138"/>
      <c r="S473" s="474"/>
    </row>
    <row r="474" spans="1:19" ht="13.2" x14ac:dyDescent="0.25">
      <c r="A474" s="536"/>
      <c r="B474" s="537" t="s">
        <v>4402</v>
      </c>
    </row>
    <row r="475" spans="1:19" ht="13.2" x14ac:dyDescent="0.25">
      <c r="A475" s="535"/>
      <c r="B475" s="537" t="s">
        <v>4403</v>
      </c>
    </row>
  </sheetData>
  <conditionalFormatting sqref="R237:S256 R378:S390 R397:S419 R331:S358 H12:H13 R24:R63 N48:N60 N236:N237 N30:N41 H49:J60 H30:H37 H80:J80 H315:H322 H346:J349 H405:I405 H409:J409 H229:J229 H14:I14 H138:I138 H411:I411 H15:J24 H26:J27 H84:H89 H91:H95 H103:J109 H111:J113 H98:J101 H115:J118 H120:J123 H130:J132 H153:J167 H175 H181:J185 H199:J205 H208:J210 H212:J213 H232:J242 H246:J257 H270:J271 H274:J275 H277:J296 H299:J313 H441:H445 H464:J466 H67:H78 H39:H45 H326:J330 H335:J336 H359 H367:J375 H392:J393 H388:J390 H412:J412 H11:K11 H331:K331 H333:N333 I61 I12:J12 I30:J45 G46:J47 I62:J62 I66:J78 I125:J125 I174:J175 I179:J179 H187:J189 I263:J263 I315:J323 I332:J332 I344:J344 I359:J362 I364:J365 I396:J396 I400:J400 H448:J453 I351:J351 H377:J381 I440:J445 I261:J261 H196:J197 H136:J137 H194:J194 H142:J151 H426:J437 H219:J219 H221:J225 I230 I383:J386 H416:J424 H455:J461 H395:J395 H472:J473 H454:I454 I83:J95 O207 N227 N233 N441:O444 N296 N11:O11 N323:O327 N359:N361 O359:O363 N303:O303 M328:O328 M459:N459 O238 O296:O298 N299:O299 O412:O414 N426:O437 N448:O451 N453 N460:N463 N377:N381 N308:O313 N16:O18 N22:O23 N28:O28 N80:O83 N96:N99 N103:N109 N111:O112 N101 O96:O109 N139:O139 N179:O179 N215 N219 N221:N225 N229:N230 N239:O242 N247:O247 N254:N263 N270:N273 N284:O285 N332:N333 N335 N343 N345 N347:O350 N375 N383 N385:N386 N388:O390 N392:O393 N416:O419 N455:N458 N408 O405:O409 N410:O410 O233:O234 O397:O399 O13:O14 O215:O231 O332:O336 O401 O244:O245 O254:O273 O339:O345 O351:O357 O375:O387 N293:O295 N315:O318 O453:O463 O249 N250:O254 N329:O329">
    <cfRule type="cellIs" dxfId="241" priority="462" stopIfTrue="1" operator="equal">
      <formula>"Vago"</formula>
    </cfRule>
  </conditionalFormatting>
  <conditionalFormatting sqref="H38">
    <cfRule type="cellIs" dxfId="240" priority="123" stopIfTrue="1" operator="equal">
      <formula>"Vago"</formula>
    </cfRule>
  </conditionalFormatting>
  <conditionalFormatting sqref="H64">
    <cfRule type="cellIs" dxfId="239" priority="130" stopIfTrue="1" operator="equal">
      <formula>"Vago"</formula>
    </cfRule>
  </conditionalFormatting>
  <conditionalFormatting sqref="H79:J79">
    <cfRule type="cellIs" dxfId="238" priority="518" stopIfTrue="1" operator="equal">
      <formula>"Vago"</formula>
    </cfRule>
  </conditionalFormatting>
  <conditionalFormatting sqref="H82:H83">
    <cfRule type="cellIs" dxfId="237" priority="830" stopIfTrue="1" operator="equal">
      <formula>"Vago"</formula>
    </cfRule>
  </conditionalFormatting>
  <conditionalFormatting sqref="H96">
    <cfRule type="cellIs" dxfId="236" priority="431" stopIfTrue="1" operator="equal">
      <formula>"Vago"</formula>
    </cfRule>
  </conditionalFormatting>
  <conditionalFormatting sqref="H152 H170:H174">
    <cfRule type="cellIs" dxfId="235" priority="848" stopIfTrue="1" operator="equal">
      <formula>"Vago"</formula>
    </cfRule>
  </conditionalFormatting>
  <conditionalFormatting sqref="H176:H179">
    <cfRule type="cellIs" dxfId="234" priority="716" stopIfTrue="1" operator="equal">
      <formula>"Vago"</formula>
    </cfRule>
  </conditionalFormatting>
  <conditionalFormatting sqref="H190:H193">
    <cfRule type="cellIs" dxfId="233" priority="495" stopIfTrue="1" operator="equal">
      <formula>"Vago"</formula>
    </cfRule>
  </conditionalFormatting>
  <conditionalFormatting sqref="H195">
    <cfRule type="cellIs" dxfId="232" priority="275" stopIfTrue="1" operator="equal">
      <formula>"Vago"</formula>
    </cfRule>
  </conditionalFormatting>
  <conditionalFormatting sqref="H198">
    <cfRule type="cellIs" dxfId="231" priority="797" stopIfTrue="1" operator="equal">
      <formula>"Vago"</formula>
    </cfRule>
  </conditionalFormatting>
  <conditionalFormatting sqref="H207">
    <cfRule type="cellIs" dxfId="230" priority="151" stopIfTrue="1" operator="equal">
      <formula>"Vago"</formula>
    </cfRule>
  </conditionalFormatting>
  <conditionalFormatting sqref="H226">
    <cfRule type="cellIs" dxfId="229" priority="606" stopIfTrue="1" operator="equal">
      <formula>"Vago"</formula>
    </cfRule>
  </conditionalFormatting>
  <conditionalFormatting sqref="H244">
    <cfRule type="cellIs" dxfId="228" priority="649" stopIfTrue="1" operator="equal">
      <formula>"Vago"</formula>
    </cfRule>
  </conditionalFormatting>
  <conditionalFormatting sqref="H245">
    <cfRule type="cellIs" dxfId="227" priority="250" stopIfTrue="1" operator="equal">
      <formula>"Vago"</formula>
    </cfRule>
  </conditionalFormatting>
  <conditionalFormatting sqref="H262:H263">
    <cfRule type="cellIs" dxfId="226" priority="448" stopIfTrue="1" operator="equal">
      <formula>"Vago"</formula>
    </cfRule>
  </conditionalFormatting>
  <conditionalFormatting sqref="H270">
    <cfRule type="cellIs" dxfId="225" priority="228" stopIfTrue="1" operator="equal">
      <formula>"Vago"</formula>
    </cfRule>
  </conditionalFormatting>
  <conditionalFormatting sqref="H314:J314">
    <cfRule type="cellIs" dxfId="224" priority="410" stopIfTrue="1" operator="equal">
      <formula>"Vago"</formula>
    </cfRule>
  </conditionalFormatting>
  <conditionalFormatting sqref="H341">
    <cfRule type="cellIs" dxfId="223" priority="54" stopIfTrue="1" operator="equal">
      <formula>"Vago"</formula>
    </cfRule>
  </conditionalFormatting>
  <conditionalFormatting sqref="H344">
    <cfRule type="cellIs" dxfId="222" priority="70" stopIfTrue="1" operator="equal">
      <formula>"Vago"</formula>
    </cfRule>
  </conditionalFormatting>
  <conditionalFormatting sqref="H345:J345">
    <cfRule type="cellIs" dxfId="221" priority="816" stopIfTrue="1" operator="equal">
      <formula>"Vago"</formula>
    </cfRule>
  </conditionalFormatting>
  <conditionalFormatting sqref="H351:H352">
    <cfRule type="cellIs" dxfId="220" priority="879" stopIfTrue="1" operator="equal">
      <formula>"Vago"</formula>
    </cfRule>
  </conditionalFormatting>
  <conditionalFormatting sqref="H360:H366">
    <cfRule type="cellIs" dxfId="219" priority="873" stopIfTrue="1" operator="equal">
      <formula>"Vago"</formula>
    </cfRule>
  </conditionalFormatting>
  <conditionalFormatting sqref="H391">
    <cfRule type="cellIs" dxfId="218" priority="285" stopIfTrue="1" operator="equal">
      <formula>"Vago"</formula>
    </cfRule>
  </conditionalFormatting>
  <conditionalFormatting sqref="H394">
    <cfRule type="cellIs" dxfId="217" priority="251" stopIfTrue="1" operator="equal">
      <formula>"Vago"</formula>
    </cfRule>
  </conditionalFormatting>
  <conditionalFormatting sqref="H396">
    <cfRule type="cellIs" dxfId="216" priority="279" stopIfTrue="1" operator="equal">
      <formula>"Vago"</formula>
    </cfRule>
  </conditionalFormatting>
  <conditionalFormatting sqref="H397:H404 H406:H408 H410">
    <cfRule type="cellIs" dxfId="215" priority="486" stopIfTrue="1" operator="equal">
      <formula>"Vago"</formula>
    </cfRule>
  </conditionalFormatting>
  <conditionalFormatting sqref="H406">
    <cfRule type="cellIs" dxfId="214" priority="208" stopIfTrue="1" operator="equal">
      <formula>"Vago"</formula>
    </cfRule>
  </conditionalFormatting>
  <conditionalFormatting sqref="H411">
    <cfRule type="cellIs" dxfId="213" priority="557" stopIfTrue="1" operator="equal">
      <formula>"Vago"</formula>
    </cfRule>
  </conditionalFormatting>
  <conditionalFormatting sqref="H425">
    <cfRule type="cellIs" dxfId="212" priority="545" stopIfTrue="1" operator="equal">
      <formula>"Vago"</formula>
    </cfRule>
  </conditionalFormatting>
  <conditionalFormatting sqref="H429:H435">
    <cfRule type="cellIs" dxfId="211" priority="801" stopIfTrue="1" operator="equal">
      <formula>"Vago"</formula>
    </cfRule>
  </conditionalFormatting>
  <conditionalFormatting sqref="H438:H440">
    <cfRule type="cellIs" dxfId="210" priority="799" stopIfTrue="1" operator="equal">
      <formula>"Vago"</formula>
    </cfRule>
  </conditionalFormatting>
  <conditionalFormatting sqref="H81">
    <cfRule type="cellIs" dxfId="209" priority="853" stopIfTrue="1" operator="equal">
      <formula>"Vago"</formula>
    </cfRule>
  </conditionalFormatting>
  <conditionalFormatting sqref="H135">
    <cfRule type="cellIs" dxfId="208" priority="635" stopIfTrue="1" operator="equal">
      <formula>"Vago"</formula>
    </cfRule>
  </conditionalFormatting>
  <conditionalFormatting sqref="H206 R206:S207">
    <cfRule type="cellIs" dxfId="207" priority="837" stopIfTrue="1" operator="equal">
      <formula>"Vago"</formula>
    </cfRule>
  </conditionalFormatting>
  <conditionalFormatting sqref="H227 N228 H230:H231 N232">
    <cfRule type="cellIs" dxfId="206" priority="905" stopIfTrue="1" operator="equal">
      <formula>"Vago"</formula>
    </cfRule>
  </conditionalFormatting>
  <conditionalFormatting sqref="H260:H261">
    <cfRule type="cellIs" dxfId="205" priority="772" stopIfTrue="1" operator="equal">
      <formula>"Vago"</formula>
    </cfRule>
  </conditionalFormatting>
  <conditionalFormatting sqref="H342">
    <cfRule type="cellIs" dxfId="204" priority="47" stopIfTrue="1" operator="equal">
      <formula>"Vago"</formula>
    </cfRule>
  </conditionalFormatting>
  <conditionalFormatting sqref="H354">
    <cfRule type="cellIs" dxfId="203" priority="39" stopIfTrue="1" operator="equal">
      <formula>"Vago"</formula>
    </cfRule>
  </conditionalFormatting>
  <conditionalFormatting sqref="H432:H433">
    <cfRule type="cellIs" dxfId="202" priority="809" stopIfTrue="1" operator="equal">
      <formula>"Vago"</formula>
    </cfRule>
  </conditionalFormatting>
  <conditionalFormatting sqref="H471 H468:H469">
    <cfRule type="cellIs" dxfId="201" priority="524" stopIfTrue="1" operator="equal">
      <formula>"Vago"</formula>
    </cfRule>
  </conditionalFormatting>
  <conditionalFormatting sqref="R84:R95">
    <cfRule type="cellIs" dxfId="200" priority="439" stopIfTrue="1" operator="equal">
      <formula>"Vago"</formula>
    </cfRule>
  </conditionalFormatting>
  <conditionalFormatting sqref="I102:J102">
    <cfRule type="cellIs" dxfId="199" priority="418" stopIfTrue="1" operator="equal">
      <formula>"Vago"</formula>
    </cfRule>
  </conditionalFormatting>
  <conditionalFormatting sqref="H119 H114">
    <cfRule type="cellIs" dxfId="198" priority="781" stopIfTrue="1" operator="equal">
      <formula>"Vago"</formula>
    </cfRule>
  </conditionalFormatting>
  <conditionalFormatting sqref="N154">
    <cfRule type="cellIs" dxfId="197" priority="627" stopIfTrue="1" operator="equal">
      <formula>"Vago"</formula>
    </cfRule>
  </conditionalFormatting>
  <conditionalFormatting sqref="O181:O182 N191">
    <cfRule type="cellIs" dxfId="196" priority="847" stopIfTrue="1" operator="equal">
      <formula>"Vago"</formula>
    </cfRule>
  </conditionalFormatting>
  <conditionalFormatting sqref="J214 H215">
    <cfRule type="cellIs" dxfId="195" priority="342" stopIfTrue="1" operator="equal">
      <formula>"Vago"</formula>
    </cfRule>
  </conditionalFormatting>
  <conditionalFormatting sqref="N233:N235">
    <cfRule type="cellIs" dxfId="194" priority="901" stopIfTrue="1" operator="equal">
      <formula>"Vago"</formula>
    </cfRule>
  </conditionalFormatting>
  <conditionalFormatting sqref="R302 O445 H445:J448 N445:N448 R453:R473 R272:S273 R274:R283 I297:J297 N297 H298 N113 R113:R123 N115:N118 N120:N123 N125:N129 R125:R194 N29">
    <cfRule type="cellIs" dxfId="193" priority="136" stopIfTrue="1" operator="equal">
      <formula>"Vago"</formula>
    </cfRule>
  </conditionalFormatting>
  <conditionalFormatting sqref="N381">
    <cfRule type="cellIs" dxfId="192" priority="501" stopIfTrue="1" operator="equal">
      <formula>"Vago"</formula>
    </cfRule>
  </conditionalFormatting>
  <conditionalFormatting sqref="H413:H415">
    <cfRule type="cellIs" dxfId="191" priority="487" stopIfTrue="1" operator="equal">
      <formula>"Vago"</formula>
    </cfRule>
  </conditionalFormatting>
  <conditionalFormatting sqref="R11:S11">
    <cfRule type="cellIs" dxfId="190" priority="477" stopIfTrue="1" operator="equal">
      <formula>"Vago"</formula>
    </cfRule>
  </conditionalFormatting>
  <conditionalFormatting sqref="M331:N331">
    <cfRule type="cellIs" dxfId="189" priority="580" stopIfTrue="1" operator="equal">
      <formula>"Vago"</formula>
    </cfRule>
  </conditionalFormatting>
  <conditionalFormatting sqref="N12 J14">
    <cfRule type="cellIs" dxfId="188" priority="459" stopIfTrue="1" operator="equal">
      <formula>"Vago"</formula>
    </cfRule>
  </conditionalFormatting>
  <conditionalFormatting sqref="N62">
    <cfRule type="cellIs" dxfId="187" priority="362" stopIfTrue="1" operator="equal">
      <formula>"Vago"</formula>
    </cfRule>
  </conditionalFormatting>
  <conditionalFormatting sqref="N66">
    <cfRule type="cellIs" dxfId="186" priority="320" stopIfTrue="1" operator="equal">
      <formula>"Vago"</formula>
    </cfRule>
  </conditionalFormatting>
  <conditionalFormatting sqref="I180:J180">
    <cfRule type="cellIs" dxfId="185" priority="620" stopIfTrue="1" operator="equal">
      <formula>"Vago"</formula>
    </cfRule>
  </conditionalFormatting>
  <conditionalFormatting sqref="N365">
    <cfRule type="cellIs" dxfId="184" priority="366" stopIfTrue="1" operator="equal">
      <formula>"Vago"</formula>
    </cfRule>
  </conditionalFormatting>
  <conditionalFormatting sqref="O396">
    <cfRule type="cellIs" dxfId="183" priority="265" stopIfTrue="1" operator="equal">
      <formula>"Vago"</formula>
    </cfRule>
  </conditionalFormatting>
  <conditionalFormatting sqref="N437">
    <cfRule type="cellIs" dxfId="182" priority="725" stopIfTrue="1" operator="equal">
      <formula>"Vago"</formula>
    </cfRule>
  </conditionalFormatting>
  <conditionalFormatting sqref="I15">
    <cfRule type="cellIs" dxfId="181" priority="390" stopIfTrue="1" operator="equal">
      <formula>"Vago"</formula>
    </cfRule>
  </conditionalFormatting>
  <conditionalFormatting sqref="I47">
    <cfRule type="cellIs" dxfId="180" priority="9" stopIfTrue="1" operator="equal">
      <formula>"Vago"</formula>
    </cfRule>
  </conditionalFormatting>
  <conditionalFormatting sqref="I50">
    <cfRule type="cellIs" dxfId="179" priority="175" stopIfTrue="1" operator="equal">
      <formula>"Vago"</formula>
    </cfRule>
  </conditionalFormatting>
  <conditionalFormatting sqref="I270">
    <cfRule type="cellIs" dxfId="178" priority="183" stopIfTrue="1" operator="equal">
      <formula>"Vago"</formula>
    </cfRule>
  </conditionalFormatting>
  <conditionalFormatting sqref="I275">
    <cfRule type="cellIs" dxfId="177" priority="165" stopIfTrue="1" operator="equal">
      <formula>"Vago"</formula>
    </cfRule>
  </conditionalFormatting>
  <conditionalFormatting sqref="I282">
    <cfRule type="cellIs" dxfId="176" priority="179" stopIfTrue="1" operator="equal">
      <formula>"Vago"</formula>
    </cfRule>
  </conditionalFormatting>
  <conditionalFormatting sqref="I299 R300 N300:N301 R303:S303 N304:N306">
    <cfRule type="cellIs" dxfId="175" priority="414" stopIfTrue="1" operator="equal">
      <formula>"Vago"</formula>
    </cfRule>
  </conditionalFormatting>
  <conditionalFormatting sqref="I325">
    <cfRule type="cellIs" dxfId="174" priority="399" stopIfTrue="1" operator="equal">
      <formula>"Vago"</formula>
    </cfRule>
  </conditionalFormatting>
  <conditionalFormatting sqref="I351:I352">
    <cfRule type="cellIs" dxfId="173" priority="64" stopIfTrue="1" operator="equal">
      <formula>"Vago"</formula>
    </cfRule>
  </conditionalFormatting>
  <conditionalFormatting sqref="I28:J28">
    <cfRule type="cellIs" dxfId="172" priority="705" stopIfTrue="1" operator="equal">
      <formula>"Vago"</formula>
    </cfRule>
  </conditionalFormatting>
  <conditionalFormatting sqref="I38:J38">
    <cfRule type="cellIs" dxfId="171" priority="137" stopIfTrue="1" operator="equal">
      <formula>"Vago"</formula>
    </cfRule>
  </conditionalFormatting>
  <conditionalFormatting sqref="I48:J48">
    <cfRule type="cellIs" dxfId="170" priority="644" stopIfTrue="1" operator="equal">
      <formula>"Vago"</formula>
    </cfRule>
  </conditionalFormatting>
  <conditionalFormatting sqref="I64:J64 N64">
    <cfRule type="cellIs" dxfId="169" priority="126" stopIfTrue="1" operator="equal">
      <formula>"Vago"</formula>
    </cfRule>
  </conditionalFormatting>
  <conditionalFormatting sqref="I64:J64 N64:N78">
    <cfRule type="cellIs" dxfId="168" priority="129" stopIfTrue="1" operator="equal">
      <formula>"Vago"</formula>
    </cfRule>
  </conditionalFormatting>
  <conditionalFormatting sqref="I81:J82">
    <cfRule type="cellIs" dxfId="167" priority="515" stopIfTrue="1" operator="equal">
      <formula>"Vago"</formula>
    </cfRule>
  </conditionalFormatting>
  <conditionalFormatting sqref="I96:J97">
    <cfRule type="cellIs" dxfId="166" priority="425" stopIfTrue="1" operator="equal">
      <formula>"Vago"</formula>
    </cfRule>
  </conditionalFormatting>
  <conditionalFormatting sqref="I126:J126">
    <cfRule type="cellIs" dxfId="165" priority="109" stopIfTrue="1" operator="equal">
      <formula>"Vago"</formula>
    </cfRule>
  </conditionalFormatting>
  <conditionalFormatting sqref="I135:J135">
    <cfRule type="cellIs" dxfId="164" priority="375" stopIfTrue="1" operator="equal">
      <formula>"Vago"</formula>
    </cfRule>
  </conditionalFormatting>
  <conditionalFormatting sqref="I139:J141">
    <cfRule type="cellIs" dxfId="163" priority="588" stopIfTrue="1" operator="equal">
      <formula>"Vago"</formula>
    </cfRule>
  </conditionalFormatting>
  <conditionalFormatting sqref="I152:J152">
    <cfRule type="cellIs" dxfId="162" priority="699" stopIfTrue="1" operator="equal">
      <formula>"Vago"</formula>
    </cfRule>
  </conditionalFormatting>
  <conditionalFormatting sqref="I168:J173">
    <cfRule type="cellIs" dxfId="161" priority="603" stopIfTrue="1" operator="equal">
      <formula>"Vago"</formula>
    </cfRule>
  </conditionalFormatting>
  <conditionalFormatting sqref="I176:J178">
    <cfRule type="cellIs" dxfId="160" priority="618" stopIfTrue="1" operator="equal">
      <formula>"Vago"</formula>
    </cfRule>
  </conditionalFormatting>
  <conditionalFormatting sqref="I190:J191">
    <cfRule type="cellIs" dxfId="159" priority="611" stopIfTrue="1" operator="equal">
      <formula>"Vago"</formula>
    </cfRule>
  </conditionalFormatting>
  <conditionalFormatting sqref="I193:J193">
    <cfRule type="cellIs" dxfId="158" priority="587" stopIfTrue="1" operator="equal">
      <formula>"Vago"</formula>
    </cfRule>
  </conditionalFormatting>
  <conditionalFormatting sqref="I195:J195 N195">
    <cfRule type="cellIs" dxfId="157" priority="273" stopIfTrue="1" operator="equal">
      <formula>"Vago"</formula>
    </cfRule>
  </conditionalFormatting>
  <conditionalFormatting sqref="I206:J207">
    <cfRule type="cellIs" dxfId="156" priority="614" stopIfTrue="1" operator="equal">
      <formula>"Vago"</formula>
    </cfRule>
  </conditionalFormatting>
  <conditionalFormatting sqref="I226:J228">
    <cfRule type="cellIs" dxfId="155" priority="523" stopIfTrue="1" operator="equal">
      <formula>"Vago"</formula>
    </cfRule>
  </conditionalFormatting>
  <conditionalFormatting sqref="I231:J231">
    <cfRule type="cellIs" dxfId="154" priority="395" stopIfTrue="1" operator="equal">
      <formula>"Vago"</formula>
    </cfRule>
  </conditionalFormatting>
  <conditionalFormatting sqref="I244:J244">
    <cfRule type="cellIs" dxfId="153" priority="481" stopIfTrue="1" operator="equal">
      <formula>"Vago"</formula>
    </cfRule>
  </conditionalFormatting>
  <conditionalFormatting sqref="I260:J262">
    <cfRule type="cellIs" dxfId="152" priority="695" stopIfTrue="1" operator="equal">
      <formula>"Vago"</formula>
    </cfRule>
  </conditionalFormatting>
  <conditionalFormatting sqref="I341:J341">
    <cfRule type="cellIs" dxfId="151" priority="52" stopIfTrue="1" operator="equal">
      <formula>"Vago"</formula>
    </cfRule>
    <cfRule type="cellIs" dxfId="150" priority="55" stopIfTrue="1" operator="equal">
      <formula>"Vago"</formula>
    </cfRule>
  </conditionalFormatting>
  <conditionalFormatting sqref="I350:J350">
    <cfRule type="cellIs" dxfId="149" priority="498" stopIfTrue="1" operator="equal">
      <formula>"Vago"</formula>
    </cfRule>
  </conditionalFormatting>
  <conditionalFormatting sqref="I354:J355">
    <cfRule type="cellIs" dxfId="148" priority="27" stopIfTrue="1" operator="equal">
      <formula>"Vago"</formula>
    </cfRule>
  </conditionalFormatting>
  <conditionalFormatting sqref="I355:J355">
    <cfRule type="cellIs" dxfId="147" priority="24" stopIfTrue="1" operator="equal">
      <formula>"Vago"</formula>
    </cfRule>
  </conditionalFormatting>
  <conditionalFormatting sqref="I363:J364">
    <cfRule type="cellIs" dxfId="146" priority="592" stopIfTrue="1" operator="equal">
      <formula>"Vago"</formula>
    </cfRule>
  </conditionalFormatting>
  <conditionalFormatting sqref="I365:J366">
    <cfRule type="cellIs" dxfId="145" priority="185" stopIfTrue="1" operator="equal">
      <formula>"Vago"</formula>
    </cfRule>
  </conditionalFormatting>
  <conditionalFormatting sqref="I376:J376 I382:J382">
    <cfRule type="cellIs" dxfId="144" priority="290" stopIfTrue="1" operator="equal">
      <formula>"Vago"</formula>
    </cfRule>
  </conditionalFormatting>
  <conditionalFormatting sqref="I387:J387 N387">
    <cfRule type="cellIs" dxfId="143" priority="645" stopIfTrue="1" operator="equal">
      <formula>"Vago"</formula>
    </cfRule>
  </conditionalFormatting>
  <conditionalFormatting sqref="I394:J394">
    <cfRule type="cellIs" dxfId="142" priority="656" stopIfTrue="1" operator="equal">
      <formula>"Vago"</formula>
    </cfRule>
  </conditionalFormatting>
  <conditionalFormatting sqref="I401:J402 N402">
    <cfRule type="cellIs" dxfId="141" priority="566" stopIfTrue="1" operator="equal">
      <formula>"Vago"</formula>
    </cfRule>
  </conditionalFormatting>
  <conditionalFormatting sqref="I411:J411">
    <cfRule type="cellIs" dxfId="140" priority="556" stopIfTrue="1" operator="equal">
      <formula>"Vago"</formula>
    </cfRule>
  </conditionalFormatting>
  <conditionalFormatting sqref="I415:J415">
    <cfRule type="cellIs" dxfId="139" priority="548" stopIfTrue="1" operator="equal">
      <formula>"Vago"</formula>
    </cfRule>
  </conditionalFormatting>
  <conditionalFormatting sqref="I425:J425">
    <cfRule type="cellIs" dxfId="138" priority="544" stopIfTrue="1" operator="equal">
      <formula>"Vago"</formula>
    </cfRule>
  </conditionalFormatting>
  <conditionalFormatting sqref="I430:J433 I434">
    <cfRule type="cellIs" dxfId="137" priority="675" stopIfTrue="1" operator="equal">
      <formula>"Vago"</formula>
    </cfRule>
  </conditionalFormatting>
  <conditionalFormatting sqref="I438:J439 N438:N440 R438:R444">
    <cfRule type="cellIs" dxfId="136" priority="808" stopIfTrue="1" operator="equal">
      <formula>"Vago"</formula>
    </cfRule>
  </conditionalFormatting>
  <conditionalFormatting sqref="I459:J459">
    <cfRule type="cellIs" dxfId="135" priority="870" stopIfTrue="1" operator="equal">
      <formula>"Vago"</formula>
    </cfRule>
  </conditionalFormatting>
  <conditionalFormatting sqref="I473:J473">
    <cfRule type="cellIs" dxfId="134" priority="100" stopIfTrue="1" operator="equal">
      <formula>"Vago"</formula>
    </cfRule>
  </conditionalFormatting>
  <conditionalFormatting sqref="I135:N135">
    <cfRule type="expression" dxfId="133" priority="376">
      <formula>#REF!&lt;&gt;""</formula>
    </cfRule>
  </conditionalFormatting>
  <conditionalFormatting sqref="J28">
    <cfRule type="cellIs" dxfId="132" priority="254" stopIfTrue="1" operator="equal">
      <formula>"Vago"</formula>
    </cfRule>
  </conditionalFormatting>
  <conditionalFormatting sqref="J97">
    <cfRule type="cellIs" dxfId="131" priority="95" stopIfTrue="1" operator="equal">
      <formula>"Vago"</formula>
    </cfRule>
  </conditionalFormatting>
  <conditionalFormatting sqref="J218">
    <cfRule type="cellIs" dxfId="130" priority="697" stopIfTrue="1" operator="equal">
      <formula>"Vago"</formula>
    </cfRule>
  </conditionalFormatting>
  <conditionalFormatting sqref="K328">
    <cfRule type="cellIs" dxfId="129" priority="745" stopIfTrue="1" operator="equal">
      <formula>"Vago"</formula>
    </cfRule>
  </conditionalFormatting>
  <conditionalFormatting sqref="K333">
    <cfRule type="cellIs" dxfId="128" priority="29" stopIfTrue="1" operator="equal">
      <formula>"Vago"</formula>
    </cfRule>
  </conditionalFormatting>
  <conditionalFormatting sqref="K362">
    <cfRule type="cellIs" dxfId="127" priority="925" stopIfTrue="1" operator="equal">
      <formula>"Vago"</formula>
    </cfRule>
  </conditionalFormatting>
  <conditionalFormatting sqref="M344:N344">
    <cfRule type="cellIs" dxfId="126" priority="789" stopIfTrue="1" operator="equal">
      <formula>"Vago"</formula>
    </cfRule>
  </conditionalFormatting>
  <conditionalFormatting sqref="M362:N362 N361">
    <cfRule type="cellIs" dxfId="125" priority="346" stopIfTrue="1" operator="equal">
      <formula>"Vago"</formula>
    </cfRule>
  </conditionalFormatting>
  <conditionalFormatting sqref="N42">
    <cfRule type="cellIs" dxfId="124" priority="389" stopIfTrue="1" operator="equal">
      <formula>"Vago"</formula>
    </cfRule>
  </conditionalFormatting>
  <conditionalFormatting sqref="N79 I62:J63 N62:N63 I65:J66">
    <cfRule type="cellIs" dxfId="123" priority="514" stopIfTrue="1" operator="equal">
      <formula>"Vago"</formula>
    </cfRule>
  </conditionalFormatting>
  <conditionalFormatting sqref="N180:N185">
    <cfRule type="cellIs" dxfId="122" priority="595" stopIfTrue="1" operator="equal">
      <formula>"Vago"</formula>
    </cfRule>
  </conditionalFormatting>
  <conditionalFormatting sqref="N207">
    <cfRule type="cellIs" dxfId="121" priority="784" stopIfTrue="1" operator="equal">
      <formula>"Vago"</formula>
    </cfRule>
  </conditionalFormatting>
  <conditionalFormatting sqref="N226">
    <cfRule type="cellIs" dxfId="120" priority="605" stopIfTrue="1" operator="equal">
      <formula>"Vago"</formula>
    </cfRule>
  </conditionalFormatting>
  <conditionalFormatting sqref="N231">
    <cfRule type="cellIs" dxfId="119" priority="396" stopIfTrue="1" operator="equal">
      <formula>"Vago"</formula>
    </cfRule>
  </conditionalFormatting>
  <conditionalFormatting sqref="N238">
    <cfRule type="cellIs" dxfId="118" priority="741" stopIfTrue="1" operator="equal">
      <formula>"Vago"</formula>
    </cfRule>
  </conditionalFormatting>
  <conditionalFormatting sqref="N244">
    <cfRule type="cellIs" dxfId="117" priority="650" stopIfTrue="1" operator="equal">
      <formula>"Vago"</formula>
    </cfRule>
  </conditionalFormatting>
  <conditionalFormatting sqref="N248">
    <cfRule type="cellIs" dxfId="116" priority="754" stopIfTrue="1" operator="equal">
      <formula>"Vago"</formula>
    </cfRule>
  </conditionalFormatting>
  <conditionalFormatting sqref="N265:N267">
    <cfRule type="cellIs" dxfId="115" priority="227" stopIfTrue="1" operator="equal">
      <formula>"Vago"</formula>
    </cfRule>
  </conditionalFormatting>
  <conditionalFormatting sqref="N265:N269">
    <cfRule type="cellIs" dxfId="114" priority="663" stopIfTrue="1" operator="equal">
      <formula>"Vago"</formula>
    </cfRule>
  </conditionalFormatting>
  <conditionalFormatting sqref="N269">
    <cfRule type="cellIs" dxfId="113" priority="365" stopIfTrue="1" operator="equal">
      <formula>"Vago"</formula>
    </cfRule>
  </conditionalFormatting>
  <conditionalFormatting sqref="N298">
    <cfRule type="cellIs" dxfId="112" priority="104" stopIfTrue="1" operator="equal">
      <formula>"Vago"</formula>
    </cfRule>
  </conditionalFormatting>
  <conditionalFormatting sqref="N302">
    <cfRule type="cellIs" dxfId="111" priority="350" stopIfTrue="1" operator="equal">
      <formula>"Vago"</formula>
    </cfRule>
  </conditionalFormatting>
  <conditionalFormatting sqref="N339">
    <cfRule type="cellIs" dxfId="110" priority="49" stopIfTrue="1" operator="equal">
      <formula>"Vago"</formula>
    </cfRule>
  </conditionalFormatting>
  <conditionalFormatting sqref="N340:N341 O337:O338">
    <cfRule type="cellIs" dxfId="109" priority="59" stopIfTrue="1" operator="equal">
      <formula>"Vago"</formula>
    </cfRule>
  </conditionalFormatting>
  <conditionalFormatting sqref="N342">
    <cfRule type="cellIs" dxfId="108" priority="46" stopIfTrue="1" operator="equal">
      <formula>"Vago"</formula>
    </cfRule>
  </conditionalFormatting>
  <conditionalFormatting sqref="N351:N353 I352:J352">
    <cfRule type="cellIs" dxfId="107" priority="728" stopIfTrue="1" operator="equal">
      <formula>"Vago"</formula>
    </cfRule>
  </conditionalFormatting>
  <conditionalFormatting sqref="N354:N357">
    <cfRule type="cellIs" dxfId="106" priority="33" stopIfTrue="1" operator="equal">
      <formula>"Vago"</formula>
    </cfRule>
  </conditionalFormatting>
  <conditionalFormatting sqref="N412">
    <cfRule type="cellIs" dxfId="105" priority="559" stopIfTrue="1" operator="equal">
      <formula>"Vago"</formula>
    </cfRule>
  </conditionalFormatting>
  <conditionalFormatting sqref="N47">
    <cfRule type="cellIs" dxfId="104" priority="132" stopIfTrue="1" operator="equal">
      <formula>"Vago"</formula>
    </cfRule>
  </conditionalFormatting>
  <conditionalFormatting sqref="N130">
    <cfRule type="cellIs" dxfId="103" priority="492" stopIfTrue="1" operator="equal">
      <formula>"Vago"</formula>
    </cfRule>
  </conditionalFormatting>
  <conditionalFormatting sqref="R260:S262 N261 O264 H383:H387 R196:S196 H211:J211 O235 H141 O19:O20 R19:S20 N24:N27 H28 N61 H62:H63 H65:H66 O369:O374 R425:S437 H462:J463 O125 I126:J129 H125:H129 N131:N132 H47:H48">
    <cfRule type="cellIs" dxfId="102" priority="924" stopIfTrue="1" operator="equal">
      <formula>"Vago"</formula>
    </cfRule>
  </conditionalFormatting>
  <conditionalFormatting sqref="N307">
    <cfRule type="cellIs" dxfId="101" priority="411" stopIfTrue="1" operator="equal">
      <formula>"Vago"</formula>
    </cfRule>
  </conditionalFormatting>
  <conditionalFormatting sqref="N376">
    <cfRule type="cellIs" dxfId="100" priority="243" stopIfTrue="1" operator="equal">
      <formula>"Vago"</formula>
    </cfRule>
  </conditionalFormatting>
  <conditionalFormatting sqref="N394:N395">
    <cfRule type="cellIs" dxfId="99" priority="574" stopIfTrue="1" operator="equal">
      <formula>"Vago"</formula>
    </cfRule>
  </conditionalFormatting>
  <conditionalFormatting sqref="N396">
    <cfRule type="cellIs" dxfId="98" priority="264" stopIfTrue="1" operator="equal">
      <formula>"Vago"</formula>
    </cfRule>
  </conditionalFormatting>
  <conditionalFormatting sqref="N400:N401">
    <cfRule type="cellIs" dxfId="97" priority="859" stopIfTrue="1" operator="equal">
      <formula>"Vago"</formula>
    </cfRule>
  </conditionalFormatting>
  <conditionalFormatting sqref="N28">
    <cfRule type="cellIs" dxfId="96" priority="255" stopIfTrue="1" operator="equal">
      <formula>"Vago"</formula>
    </cfRule>
  </conditionalFormatting>
  <conditionalFormatting sqref="N46:N47">
    <cfRule type="cellIs" dxfId="95" priority="133" stopIfTrue="1" operator="equal">
      <formula>"Vago"</formula>
    </cfRule>
  </conditionalFormatting>
  <conditionalFormatting sqref="N100">
    <cfRule type="cellIs" dxfId="94" priority="90" stopIfTrue="1" operator="equal">
      <formula>"Vago"</formula>
    </cfRule>
  </conditionalFormatting>
  <conditionalFormatting sqref="N187">
    <cfRule type="cellIs" dxfId="93" priority="270" stopIfTrue="1" operator="equal">
      <formula>"Vago"</formula>
    </cfRule>
  </conditionalFormatting>
  <conditionalFormatting sqref="N190">
    <cfRule type="cellIs" dxfId="92" priority="610" stopIfTrue="1" operator="equal">
      <formula>"Vago"</formula>
    </cfRule>
  </conditionalFormatting>
  <conditionalFormatting sqref="N319">
    <cfRule type="cellIs" dxfId="91" priority="499" stopIfTrue="1" operator="equal">
      <formula>"Vago"</formula>
    </cfRule>
  </conditionalFormatting>
  <conditionalFormatting sqref="N358">
    <cfRule type="cellIs" dxfId="90" priority="234" stopIfTrue="1" operator="equal">
      <formula>"Vago"</formula>
    </cfRule>
  </conditionalFormatting>
  <conditionalFormatting sqref="N363:N364">
    <cfRule type="cellIs" dxfId="89" priority="233" stopIfTrue="1" operator="equal">
      <formula>"Vago"</formula>
    </cfRule>
  </conditionalFormatting>
  <conditionalFormatting sqref="N428">
    <cfRule type="cellIs" dxfId="88" priority="360" stopIfTrue="1" operator="equal">
      <formula>"Vago"</formula>
    </cfRule>
  </conditionalFormatting>
  <conditionalFormatting sqref="N15">
    <cfRule type="cellIs" dxfId="87" priority="467" stopIfTrue="1" operator="equal">
      <formula>"Vago"</formula>
    </cfRule>
  </conditionalFormatting>
  <conditionalFormatting sqref="N19:N21 R21">
    <cfRule type="cellIs" dxfId="86" priority="855" stopIfTrue="1" operator="equal">
      <formula>"Vago"</formula>
    </cfRule>
  </conditionalFormatting>
  <conditionalFormatting sqref="N43:N45">
    <cfRule type="cellIs" dxfId="85" priority="387" stopIfTrue="1" operator="equal">
      <formula>"Vago"</formula>
    </cfRule>
  </conditionalFormatting>
  <conditionalFormatting sqref="N84:N95">
    <cfRule type="cellIs" dxfId="84" priority="427" stopIfTrue="1" operator="equal">
      <formula>"Vago"</formula>
    </cfRule>
  </conditionalFormatting>
  <conditionalFormatting sqref="N135:N136">
    <cfRule type="cellIs" dxfId="83" priority="301" stopIfTrue="1" operator="equal">
      <formula>"Vago"</formula>
    </cfRule>
  </conditionalFormatting>
  <conditionalFormatting sqref="N137:N138">
    <cfRule type="cellIs" dxfId="82" priority="404" stopIfTrue="1" operator="equal">
      <formula>"Vago"</formula>
    </cfRule>
  </conditionalFormatting>
  <conditionalFormatting sqref="N140:N153">
    <cfRule type="cellIs" dxfId="81" priority="416" stopIfTrue="1" operator="equal">
      <formula>"Vago"</formula>
    </cfRule>
  </conditionalFormatting>
  <conditionalFormatting sqref="N155:N178">
    <cfRule type="cellIs" dxfId="80" priority="631" stopIfTrue="1" operator="equal">
      <formula>"Vago"</formula>
    </cfRule>
  </conditionalFormatting>
  <conditionalFormatting sqref="N187:N189">
    <cfRule type="cellIs" dxfId="79" priority="841" stopIfTrue="1" operator="equal">
      <formula>"Vago"</formula>
    </cfRule>
  </conditionalFormatting>
  <conditionalFormatting sqref="N196:N206 I198:J198 N193:N194">
    <cfRule type="cellIs" dxfId="78" priority="500" stopIfTrue="1" operator="equal">
      <formula>"Vago"</formula>
    </cfRule>
  </conditionalFormatting>
  <conditionalFormatting sqref="N208:N214">
    <cfRule type="cellIs" dxfId="77" priority="341" stopIfTrue="1" operator="equal">
      <formula>"Vago"</formula>
    </cfRule>
  </conditionalFormatting>
  <conditionalFormatting sqref="N246">
    <cfRule type="cellIs" dxfId="76" priority="757" stopIfTrue="1" operator="equal">
      <formula>"Vago"</formula>
    </cfRule>
  </conditionalFormatting>
  <conditionalFormatting sqref="N260:N261">
    <cfRule type="cellIs" dxfId="75" priority="771" stopIfTrue="1" operator="equal">
      <formula>"Vago"</formula>
    </cfRule>
  </conditionalFormatting>
  <conditionalFormatting sqref="N274:N283">
    <cfRule type="cellIs" dxfId="74" priority="393" stopIfTrue="1" operator="equal">
      <formula>"Vago"</formula>
    </cfRule>
  </conditionalFormatting>
  <conditionalFormatting sqref="R286:R292 N286:N292">
    <cfRule type="cellIs" dxfId="73" priority="892" stopIfTrue="1" operator="equal">
      <formula>"Vago"</formula>
    </cfRule>
  </conditionalFormatting>
  <conditionalFormatting sqref="N320:N322">
    <cfRule type="cellIs" dxfId="72" priority="583" stopIfTrue="1" operator="equal">
      <formula>"Vago"</formula>
    </cfRule>
  </conditionalFormatting>
  <conditionalFormatting sqref="N364:N374">
    <cfRule type="cellIs" dxfId="71" priority="591" stopIfTrue="1" operator="equal">
      <formula>"Vago"</formula>
    </cfRule>
  </conditionalFormatting>
  <conditionalFormatting sqref="N400">
    <cfRule type="cellIs" dxfId="70" priority="326" stopIfTrue="1" operator="equal">
      <formula>"Vago"</formula>
    </cfRule>
  </conditionalFormatting>
  <conditionalFormatting sqref="N411">
    <cfRule type="cellIs" dxfId="69" priority="555" stopIfTrue="1" operator="equal">
      <formula>"Vago"</formula>
    </cfRule>
  </conditionalFormatting>
  <conditionalFormatting sqref="N415">
    <cfRule type="cellIs" dxfId="68" priority="547" stopIfTrue="1" operator="equal">
      <formula>"Vago"</formula>
    </cfRule>
  </conditionalFormatting>
  <conditionalFormatting sqref="N418:N425">
    <cfRule type="cellIs" dxfId="67" priority="543" stopIfTrue="1" operator="equal">
      <formula>"Vago"</formula>
    </cfRule>
  </conditionalFormatting>
  <conditionalFormatting sqref="N428:N435">
    <cfRule type="cellIs" dxfId="66" priority="609" stopIfTrue="1" operator="equal">
      <formula>"Vago"</formula>
    </cfRule>
  </conditionalFormatting>
  <conditionalFormatting sqref="N451:N453">
    <cfRule type="cellIs" dxfId="65" priority="315" stopIfTrue="1" operator="equal">
      <formula>"Vago"</formula>
    </cfRule>
  </conditionalFormatting>
  <conditionalFormatting sqref="N464">
    <cfRule type="cellIs" dxfId="64" priority="89" stopIfTrue="1" operator="equal">
      <formula>"Vago"</formula>
    </cfRule>
  </conditionalFormatting>
  <conditionalFormatting sqref="R22:S23">
    <cfRule type="cellIs" dxfId="63" priority="821" stopIfTrue="1" operator="equal">
      <formula>"Vago"</formula>
    </cfRule>
  </conditionalFormatting>
  <conditionalFormatting sqref="N110:O110 N102">
    <cfRule type="cellIs" dxfId="62" priority="422" stopIfTrue="1" operator="equal">
      <formula>"Vago"</formula>
    </cfRule>
  </conditionalFormatting>
  <conditionalFormatting sqref="N216:N218 N220">
    <cfRule type="cellIs" dxfId="61" priority="668" stopIfTrue="1" operator="equal">
      <formula>"Vago"</formula>
    </cfRule>
  </conditionalFormatting>
  <conditionalFormatting sqref="R284:S285 R293:S293">
    <cfRule type="cellIs" dxfId="60" priority="893" stopIfTrue="1" operator="equal">
      <formula>"Vago"</formula>
    </cfRule>
  </conditionalFormatting>
  <conditionalFormatting sqref="N334">
    <cfRule type="cellIs" dxfId="59" priority="582" stopIfTrue="1" operator="equal">
      <formula>"Vago"</formula>
    </cfRule>
  </conditionalFormatting>
  <conditionalFormatting sqref="H323:H325 I324:J325 N330 R330">
    <cfRule type="cellIs" dxfId="58" priority="880" stopIfTrue="1" operator="equal">
      <formula>"Vago"</formula>
    </cfRule>
  </conditionalFormatting>
  <conditionalFormatting sqref="N346:O346">
    <cfRule type="cellIs" dxfId="57" priority="833" stopIfTrue="1" operator="equal">
      <formula>"Vago"</formula>
    </cfRule>
  </conditionalFormatting>
  <conditionalFormatting sqref="N384 N382">
    <cfRule type="cellIs" dxfId="56" priority="493" stopIfTrue="1" operator="equal">
      <formula>"Vago"</formula>
    </cfRule>
  </conditionalFormatting>
  <conditionalFormatting sqref="N409">
    <cfRule type="cellIs" dxfId="55" priority="565" stopIfTrue="1" operator="equal">
      <formula>"Vago"</formula>
    </cfRule>
  </conditionalFormatting>
  <conditionalFormatting sqref="I471:J472 N471:N473 N465:N469 H467 I467:J469">
    <cfRule type="cellIs" dxfId="54" priority="861" stopIfTrue="1" operator="equal">
      <formula>"Vago"</formula>
    </cfRule>
  </conditionalFormatting>
  <conditionalFormatting sqref="H394 O394:O395 O466">
    <cfRule type="cellIs" dxfId="53" priority="872" stopIfTrue="1" operator="equal">
      <formula>"Vago"</formula>
    </cfRule>
  </conditionalFormatting>
  <conditionalFormatting sqref="N13:N14">
    <cfRule type="cellIs" dxfId="52" priority="464" stopIfTrue="1" operator="equal">
      <formula>"Vago"</formula>
    </cfRule>
  </conditionalFormatting>
  <conditionalFormatting sqref="N336:N338">
    <cfRule type="cellIs" dxfId="51" priority="56" stopIfTrue="1" operator="equal">
      <formula>"Vago"</formula>
    </cfRule>
  </conditionalFormatting>
  <conditionalFormatting sqref="N264">
    <cfRule type="cellIs" dxfId="50" priority="358" stopIfTrue="1" operator="equal">
      <formula>"Vago"</formula>
    </cfRule>
  </conditionalFormatting>
  <conditionalFormatting sqref="N268">
    <cfRule type="cellIs" dxfId="49" priority="231" stopIfTrue="1" operator="equal">
      <formula>"Vago"</formula>
    </cfRule>
  </conditionalFormatting>
  <conditionalFormatting sqref="O103">
    <cfRule type="cellIs" dxfId="48" priority="192" stopIfTrue="1" operator="equal">
      <formula>"Vago"</formula>
    </cfRule>
  </conditionalFormatting>
  <conditionalFormatting sqref="O246">
    <cfRule type="cellIs" dxfId="47" priority="15" stopIfTrue="1" operator="equal">
      <formula>"Vago"</formula>
    </cfRule>
  </conditionalFormatting>
  <conditionalFormatting sqref="O279">
    <cfRule type="cellIs" dxfId="46" priority="305" stopIfTrue="1" operator="equal">
      <formula>"Vago"</formula>
    </cfRule>
  </conditionalFormatting>
  <conditionalFormatting sqref="O282:O283">
    <cfRule type="cellIs" dxfId="45" priority="307" stopIfTrue="1" operator="equal">
      <formula>"Vago"</formula>
    </cfRule>
  </conditionalFormatting>
  <conditionalFormatting sqref="O366">
    <cfRule type="cellIs" dxfId="44" priority="119" stopIfTrue="1" operator="equal">
      <formula>"Vago"</formula>
    </cfRule>
  </conditionalFormatting>
  <conditionalFormatting sqref="O411">
    <cfRule type="cellIs" dxfId="43" priority="334" stopIfTrue="1" operator="equal">
      <formula>"Vago"</formula>
    </cfRule>
  </conditionalFormatting>
  <conditionalFormatting sqref="O50">
    <cfRule type="cellIs" dxfId="42" priority="169" stopIfTrue="1" operator="equal">
      <formula>"Vago"</formula>
    </cfRule>
  </conditionalFormatting>
  <conditionalFormatting sqref="O91">
    <cfRule type="cellIs" dxfId="41" priority="785" stopIfTrue="1" operator="equal">
      <formula>"Vago"</formula>
    </cfRule>
  </conditionalFormatting>
  <conditionalFormatting sqref="O186">
    <cfRule type="cellIs" dxfId="40" priority="303" stopIfTrue="1" operator="equal">
      <formula>"Vago"</formula>
    </cfRule>
  </conditionalFormatting>
  <conditionalFormatting sqref="O243">
    <cfRule type="cellIs" dxfId="39" priority="1" stopIfTrue="1" operator="equal">
      <formula>"Vago"</formula>
    </cfRule>
  </conditionalFormatting>
  <conditionalFormatting sqref="O248">
    <cfRule type="cellIs" dxfId="38" priority="203" stopIfTrue="1" operator="equal">
      <formula>"Vago"</formula>
    </cfRule>
  </conditionalFormatting>
  <conditionalFormatting sqref="O289">
    <cfRule type="cellIs" dxfId="37" priority="828" stopIfTrue="1" operator="equal">
      <formula>"Vago"</formula>
    </cfRule>
  </conditionalFormatting>
  <conditionalFormatting sqref="O300">
    <cfRule type="cellIs" dxfId="36" priority="152" stopIfTrue="1" operator="equal">
      <formula>"Vago"</formula>
    </cfRule>
  </conditionalFormatting>
  <conditionalFormatting sqref="O358">
    <cfRule type="cellIs" dxfId="35" priority="189" stopIfTrue="1" operator="equal">
      <formula>"Vago"</formula>
    </cfRule>
  </conditionalFormatting>
  <conditionalFormatting sqref="O364:O365">
    <cfRule type="cellIs" dxfId="34" priority="874" stopIfTrue="1" operator="equal">
      <formula>"Vago"</formula>
    </cfRule>
  </conditionalFormatting>
  <conditionalFormatting sqref="R12:R18">
    <cfRule type="cellIs" dxfId="33" priority="463" stopIfTrue="1" operator="equal">
      <formula>"Vago"</formula>
    </cfRule>
  </conditionalFormatting>
  <conditionalFormatting sqref="R64:R79">
    <cfRule type="cellIs" dxfId="32" priority="128" stopIfTrue="1" operator="equal">
      <formula>"Vago"</formula>
    </cfRule>
  </conditionalFormatting>
  <conditionalFormatting sqref="R195">
    <cfRule type="cellIs" dxfId="31" priority="274" stopIfTrue="1" operator="equal">
      <formula>"Vago"</formula>
    </cfRule>
  </conditionalFormatting>
  <conditionalFormatting sqref="R197:R205">
    <cfRule type="cellIs" dxfId="30" priority="794" stopIfTrue="1" operator="equal">
      <formula>"Vago"</formula>
    </cfRule>
  </conditionalFormatting>
  <conditionalFormatting sqref="R208:R214">
    <cfRule type="cellIs" dxfId="29" priority="382" stopIfTrue="1" operator="equal">
      <formula>"Vago"</formula>
    </cfRule>
  </conditionalFormatting>
  <conditionalFormatting sqref="R264:R271 H275:H276 I276:J276 H272:J273">
    <cfRule type="cellIs" dxfId="28" priority="897" stopIfTrue="1" operator="equal">
      <formula>"Vago"</formula>
    </cfRule>
  </conditionalFormatting>
  <conditionalFormatting sqref="R294 R295:S297">
    <cfRule type="cellIs" dxfId="27" priority="890" stopIfTrue="1" operator="equal">
      <formula>"Vago"</formula>
    </cfRule>
  </conditionalFormatting>
  <conditionalFormatting sqref="R301">
    <cfRule type="cellIs" dxfId="26" priority="103" stopIfTrue="1" operator="equal">
      <formula>"Vago"</formula>
    </cfRule>
  </conditionalFormatting>
  <conditionalFormatting sqref="R304:R307">
    <cfRule type="cellIs" dxfId="25" priority="413" stopIfTrue="1" operator="equal">
      <formula>"Vago"</formula>
    </cfRule>
  </conditionalFormatting>
  <conditionalFormatting sqref="R309:R315 N314:O314">
    <cfRule type="cellIs" dxfId="24" priority="455" stopIfTrue="1" operator="equal">
      <formula>"Vago"</formula>
    </cfRule>
  </conditionalFormatting>
  <conditionalFormatting sqref="R319:R322">
    <cfRule type="cellIs" dxfId="23" priority="585" stopIfTrue="1" operator="equal">
      <formula>"Vago"</formula>
    </cfRule>
  </conditionalFormatting>
  <conditionalFormatting sqref="R359:R368">
    <cfRule type="cellIs" dxfId="22" priority="453" stopIfTrue="1" operator="equal">
      <formula>"Vago"</formula>
    </cfRule>
  </conditionalFormatting>
  <conditionalFormatting sqref="R418:R424">
    <cfRule type="cellIs" dxfId="21" priority="812" stopIfTrue="1" operator="equal">
      <formula>"Vago"</formula>
    </cfRule>
  </conditionalFormatting>
  <conditionalFormatting sqref="R428:R435">
    <cfRule type="cellIs" dxfId="20" priority="806" stopIfTrue="1" operator="equal">
      <formula>"Vago"</formula>
    </cfRule>
  </conditionalFormatting>
  <conditionalFormatting sqref="R448:R451 N454">
    <cfRule type="cellIs" dxfId="19" priority="860" stopIfTrue="1" operator="equal">
      <formula>"Vago"</formula>
    </cfRule>
  </conditionalFormatting>
  <conditionalFormatting sqref="R80:S83">
    <cfRule type="cellIs" dxfId="18" priority="832" stopIfTrue="1" operator="equal">
      <formula>"Vago"</formula>
    </cfRule>
  </conditionalFormatting>
  <conditionalFormatting sqref="R96:S112">
    <cfRule type="cellIs" dxfId="17" priority="433" stopIfTrue="1" operator="equal">
      <formula>"Vago"</formula>
    </cfRule>
  </conditionalFormatting>
  <conditionalFormatting sqref="R215:S235 N249">
    <cfRule type="cellIs" dxfId="16" priority="378" stopIfTrue="1" operator="equal">
      <formula>"Vago"</formula>
    </cfRule>
  </conditionalFormatting>
  <conditionalFormatting sqref="R236:S236">
    <cfRule type="cellIs" dxfId="15" priority="296" stopIfTrue="1" operator="equal">
      <formula>"Vago"</formula>
    </cfRule>
  </conditionalFormatting>
  <conditionalFormatting sqref="R257:S263 H258:J262">
    <cfRule type="cellIs" dxfId="14" priority="408" stopIfTrue="1" operator="equal">
      <formula>"Vago"</formula>
    </cfRule>
  </conditionalFormatting>
  <conditionalFormatting sqref="R298:S299">
    <cfRule type="cellIs" dxfId="13" priority="106" stopIfTrue="1" operator="equal">
      <formula>"Vago"</formula>
    </cfRule>
  </conditionalFormatting>
  <conditionalFormatting sqref="R308:S308">
    <cfRule type="cellIs" dxfId="12" priority="446" stopIfTrue="1" operator="equal">
      <formula>"Vago"</formula>
    </cfRule>
  </conditionalFormatting>
  <conditionalFormatting sqref="R316:S318">
    <cfRule type="cellIs" dxfId="11" priority="836" stopIfTrue="1" operator="equal">
      <formula>"Vago"</formula>
    </cfRule>
  </conditionalFormatting>
  <conditionalFormatting sqref="R323:S329">
    <cfRule type="cellIs" dxfId="10" priority="747" stopIfTrue="1" operator="equal">
      <formula>"Vago"</formula>
    </cfRule>
  </conditionalFormatting>
  <conditionalFormatting sqref="R369:S374">
    <cfRule type="cellIs" dxfId="9" priority="552" stopIfTrue="1" operator="equal">
      <formula>"Vago"</formula>
    </cfRule>
  </conditionalFormatting>
  <conditionalFormatting sqref="R375:S375">
    <cfRule type="cellIs" dxfId="8" priority="144" stopIfTrue="1" operator="equal">
      <formula>"Vago"</formula>
    </cfRule>
  </conditionalFormatting>
  <conditionalFormatting sqref="R376:S377">
    <cfRule type="cellIs" dxfId="7" priority="291" stopIfTrue="1" operator="equal">
      <formula>"Vago"</formula>
    </cfRule>
  </conditionalFormatting>
  <conditionalFormatting sqref="R391:S395">
    <cfRule type="cellIs" dxfId="6" priority="283" stopIfTrue="1" operator="equal">
      <formula>"Vago"</formula>
    </cfRule>
  </conditionalFormatting>
  <conditionalFormatting sqref="R396:S396">
    <cfRule type="cellIs" dxfId="5" priority="277" stopIfTrue="1" operator="equal">
      <formula>"Vago"</formula>
    </cfRule>
  </conditionalFormatting>
  <conditionalFormatting sqref="R445:S447">
    <cfRule type="cellIs" dxfId="4" priority="542" stopIfTrue="1" operator="equal">
      <formula>"Vago"</formula>
    </cfRule>
  </conditionalFormatting>
  <conditionalFormatting sqref="R452:S452">
    <cfRule type="cellIs" dxfId="3" priority="533" stopIfTrue="1" operator="equal">
      <formula>"Vago"</formula>
    </cfRule>
  </conditionalFormatting>
  <conditionalFormatting sqref="I341:K341 A341:H342 A335:S336 A337:G340 K339:K340 O196:S205 A196:N213 A214:G214 J214:N214 A215:H215 K215:N217 A216:G218 J218:N218 A219:N219 A220:G220 K220:N220 A221:N229 A230:I230 K230:N230 A332:G332 I332:O332 A343:G343 K342:N343 A344:H349 A350:G350 I344:N350 A11:S11 A26:N28 A30:N60 O26:S60 A19:S24 A25:G25 K25:S25 A29:G29 A61:G61 I61:S61 A125:N132 I111:N113 I115:N118 I120:N123 A181:S194 I136:N179 A180:G180 A103:N109 A110:G110 K110:N110 I299:N314 O424:O463 P424:S464 A424:N469 A351:N352 I355:N355 A333:O333 A111:H123 A315:N331 P331:S333 A334:G334 K334:S334 A353:G353 A357:D357 F357:G357 A377:N381 A382:G382 A80:H89 A91:H96 A471:N480 P480:S480 A481:S551 A195:XFD195 K353:N354 E12:N12 K13:N13 A264:G269 A358:G358 A359:H359 I392:N396 I80:S97 A98:S100 A101:N101 I102:N102 I254:N263 I246:N252 I253:S253 D360:H360 A361:H375 I359:N376 A231:N242 A244:H263 O125:S179 O465:S479 A12:D18 A97:G97 A102:G102 A133:G134 A135:H179 A198:XFD198 A243:G243 I244:N244 O207:S252 A360:B360 I382:N390 I405 M408:N408 I409:N409 M410:N410 I411:N412 A383:H414 A415:N418 A419:A423 B419:N422 R422:S422 B423:S423 A470:G470 K298:N298 A270:N296 A297:G297 I297:N297 O101:S123 I180:S180 O12:S18 O254:S330 O339:S421 K337:S338 P206:S206 A298:H314 K29:N29 A355:G356 A62:S79 A376:G376 A90:G90 E14:N18 E13:H13 A354:J354 I400:N402 K264:N269 K356:N358 L339:N341">
    <cfRule type="expression" dxfId="2" priority="926">
      <formula>#REF!&lt;&gt;""</formula>
    </cfRule>
  </conditionalFormatting>
  <conditionalFormatting sqref="H339 I363">
    <cfRule type="cellIs" dxfId="1" priority="1075" stopIfTrue="1" operator="equal">
      <formula>"Vago"</formula>
    </cfRule>
    <cfRule type="expression" dxfId="0" priority="1076">
      <formula>#REF!&lt;&gt;""</formula>
    </cfRule>
  </conditionalFormatting>
  <pageMargins left="0.51181102362204722" right="0.51181102362204722" top="0.78740157480314965" bottom="0.78740157480314965" header="0.31496062992125984" footer="0.31496062992125984"/>
  <pageSetup paperSize="9" scale="7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B4BD-0B9D-454A-8485-6C76D224E53C}">
  <dimension ref="B8:Z18"/>
  <sheetViews>
    <sheetView workbookViewId="0">
      <selection activeCell="B19" sqref="B19"/>
    </sheetView>
  </sheetViews>
  <sheetFormatPr defaultRowHeight="13.2" x14ac:dyDescent="0.25"/>
  <sheetData>
    <row r="8" spans="2:26" x14ac:dyDescent="0.25">
      <c r="B8" s="639" t="s">
        <v>4404</v>
      </c>
      <c r="C8" s="640"/>
      <c r="D8" s="640"/>
      <c r="E8" s="640"/>
      <c r="F8" s="640"/>
      <c r="G8" s="640"/>
      <c r="H8" s="640"/>
      <c r="I8" s="640"/>
      <c r="J8" s="640"/>
      <c r="K8" s="640"/>
      <c r="L8" s="640"/>
      <c r="M8" s="640"/>
      <c r="N8" s="640"/>
      <c r="O8" s="640"/>
      <c r="P8" s="640"/>
      <c r="Q8" s="640"/>
      <c r="R8" s="641"/>
    </row>
    <row r="10" spans="2:26" ht="13.2" customHeight="1" x14ac:dyDescent="0.25">
      <c r="B10" s="635" t="s">
        <v>4405</v>
      </c>
      <c r="C10" s="636"/>
      <c r="D10" s="636"/>
      <c r="E10" s="636"/>
      <c r="F10" s="636"/>
      <c r="G10" s="636"/>
      <c r="H10" s="636"/>
      <c r="I10" s="636"/>
      <c r="J10" s="636"/>
      <c r="K10" s="636"/>
      <c r="L10" s="636"/>
      <c r="M10" s="636"/>
      <c r="N10" s="636"/>
      <c r="O10" s="636"/>
      <c r="P10" s="636"/>
      <c r="Q10" s="636"/>
      <c r="R10" s="637"/>
      <c r="S10" s="82"/>
      <c r="T10" s="82"/>
      <c r="U10" s="82"/>
      <c r="V10" s="291"/>
      <c r="W10" s="7"/>
      <c r="X10" s="82"/>
      <c r="Y10" s="82"/>
      <c r="Z10" s="1"/>
    </row>
    <row r="11" spans="2:26" x14ac:dyDescent="0.25">
      <c r="B11" s="638" t="s">
        <v>4406</v>
      </c>
      <c r="C11" s="638"/>
      <c r="D11" s="638"/>
      <c r="E11" s="638"/>
      <c r="F11" s="638"/>
      <c r="G11" s="638"/>
      <c r="H11" s="638"/>
      <c r="I11" s="638"/>
      <c r="J11" s="638"/>
      <c r="K11" s="638"/>
      <c r="L11" s="638"/>
      <c r="M11" s="638"/>
      <c r="N11" s="638"/>
      <c r="O11" s="638"/>
      <c r="P11" s="638"/>
      <c r="Q11" s="638"/>
      <c r="R11" s="638"/>
      <c r="S11" s="82"/>
      <c r="T11" s="82"/>
      <c r="U11" s="82"/>
      <c r="V11" s="291"/>
      <c r="W11" s="7"/>
      <c r="X11" s="82"/>
      <c r="Y11" s="82"/>
      <c r="Z11" s="1"/>
    </row>
    <row r="12" spans="2:26" x14ac:dyDescent="0.25">
      <c r="B12" s="638" t="s">
        <v>4407</v>
      </c>
      <c r="C12" s="638"/>
      <c r="D12" s="638"/>
      <c r="E12" s="638"/>
      <c r="F12" s="638"/>
      <c r="G12" s="638"/>
      <c r="H12" s="638"/>
      <c r="I12" s="638"/>
      <c r="J12" s="638"/>
      <c r="K12" s="638"/>
      <c r="L12" s="638"/>
      <c r="M12" s="638"/>
      <c r="N12" s="638"/>
      <c r="O12" s="638"/>
      <c r="P12" s="638"/>
      <c r="Q12" s="638"/>
      <c r="R12" s="638"/>
      <c r="S12" s="82"/>
      <c r="T12" s="82"/>
      <c r="U12" s="82"/>
      <c r="V12" s="291"/>
      <c r="W12" s="7"/>
      <c r="X12" s="82"/>
      <c r="Y12" s="82"/>
      <c r="Z12" s="1"/>
    </row>
    <row r="13" spans="2:26" x14ac:dyDescent="0.25">
      <c r="B13" s="638" t="s">
        <v>4408</v>
      </c>
      <c r="C13" s="638"/>
      <c r="D13" s="638"/>
      <c r="E13" s="638"/>
      <c r="F13" s="638"/>
      <c r="G13" s="638"/>
      <c r="H13" s="638"/>
      <c r="I13" s="638"/>
      <c r="J13" s="638"/>
      <c r="K13" s="638"/>
      <c r="L13" s="638"/>
      <c r="M13" s="638"/>
      <c r="N13" s="638"/>
      <c r="O13" s="638"/>
      <c r="P13" s="638"/>
      <c r="Q13" s="638"/>
      <c r="R13" s="638"/>
      <c r="S13" s="82"/>
      <c r="T13" s="82"/>
      <c r="U13" s="82"/>
      <c r="V13" s="291"/>
      <c r="W13" s="7"/>
      <c r="X13" s="82"/>
      <c r="Y13" s="82"/>
      <c r="Z13" s="1"/>
    </row>
    <row r="14" spans="2:26" x14ac:dyDescent="0.25">
      <c r="B14" s="638" t="s">
        <v>4409</v>
      </c>
      <c r="C14" s="638"/>
      <c r="D14" s="638"/>
      <c r="E14" s="638"/>
      <c r="F14" s="638"/>
      <c r="G14" s="638"/>
      <c r="H14" s="638"/>
      <c r="I14" s="638"/>
      <c r="J14" s="638"/>
      <c r="K14" s="638"/>
      <c r="L14" s="638"/>
      <c r="M14" s="638"/>
      <c r="N14" s="638"/>
      <c r="O14" s="638"/>
      <c r="P14" s="638"/>
      <c r="Q14" s="638"/>
      <c r="R14" s="638"/>
      <c r="S14" s="82"/>
      <c r="T14" s="82"/>
      <c r="U14" s="82"/>
      <c r="V14" s="291"/>
      <c r="W14" s="7"/>
      <c r="X14" s="82"/>
      <c r="Y14" s="82"/>
      <c r="Z14" s="1"/>
    </row>
    <row r="15" spans="2:26" x14ac:dyDescent="0.25">
      <c r="B15" s="638" t="s">
        <v>4410</v>
      </c>
      <c r="C15" s="638"/>
      <c r="D15" s="638"/>
      <c r="E15" s="638"/>
      <c r="F15" s="638"/>
      <c r="G15" s="638"/>
      <c r="H15" s="638"/>
      <c r="I15" s="638"/>
      <c r="J15" s="638"/>
      <c r="K15" s="638"/>
      <c r="L15" s="638"/>
      <c r="M15" s="638"/>
      <c r="N15" s="638"/>
      <c r="O15" s="638"/>
      <c r="P15" s="638"/>
      <c r="Q15" s="638"/>
      <c r="R15" s="638"/>
      <c r="S15" s="82"/>
      <c r="T15" s="82"/>
      <c r="U15" s="82"/>
      <c r="V15" s="291"/>
      <c r="W15" s="7"/>
      <c r="X15" s="82"/>
      <c r="Y15" s="82"/>
      <c r="Z15" s="1"/>
    </row>
    <row r="16" spans="2:26" x14ac:dyDescent="0.25">
      <c r="B16" s="638" t="s">
        <v>4411</v>
      </c>
      <c r="C16" s="638"/>
      <c r="D16" s="638"/>
      <c r="E16" s="638"/>
      <c r="F16" s="638"/>
      <c r="G16" s="638"/>
      <c r="H16" s="638"/>
      <c r="I16" s="638"/>
      <c r="J16" s="638"/>
      <c r="K16" s="638"/>
      <c r="L16" s="638"/>
      <c r="M16" s="638"/>
      <c r="N16" s="638"/>
      <c r="O16" s="638"/>
      <c r="P16" s="638"/>
      <c r="Q16" s="638"/>
      <c r="R16" s="638"/>
      <c r="S16" s="82"/>
      <c r="T16" s="82"/>
      <c r="U16" s="82"/>
      <c r="V16" s="291"/>
      <c r="W16" s="7"/>
      <c r="X16" s="82"/>
      <c r="Y16" s="82"/>
      <c r="Z16" s="1"/>
    </row>
    <row r="17" spans="2:26" x14ac:dyDescent="0.25">
      <c r="B17" s="638" t="s">
        <v>4412</v>
      </c>
      <c r="C17" s="638"/>
      <c r="D17" s="638"/>
      <c r="E17" s="638"/>
      <c r="F17" s="638"/>
      <c r="G17" s="638"/>
      <c r="H17" s="638"/>
      <c r="I17" s="638"/>
      <c r="J17" s="638"/>
      <c r="K17" s="638"/>
      <c r="L17" s="638"/>
      <c r="M17" s="638"/>
      <c r="N17" s="638"/>
      <c r="O17" s="638"/>
      <c r="P17" s="638"/>
      <c r="Q17" s="638"/>
      <c r="R17" s="638"/>
      <c r="S17" s="82"/>
      <c r="T17" s="82"/>
      <c r="U17" s="82"/>
      <c r="V17" s="291"/>
      <c r="W17" s="7"/>
      <c r="X17" s="82"/>
      <c r="Y17" s="82"/>
      <c r="Z17" s="1"/>
    </row>
    <row r="18" spans="2:26" x14ac:dyDescent="0.25">
      <c r="B18" s="635" t="s">
        <v>4413</v>
      </c>
      <c r="C18" s="636"/>
      <c r="D18" s="636"/>
      <c r="E18" s="636"/>
      <c r="F18" s="636"/>
      <c r="G18" s="636"/>
      <c r="H18" s="636"/>
      <c r="I18" s="636"/>
      <c r="J18" s="636"/>
      <c r="K18" s="636"/>
      <c r="L18" s="636"/>
      <c r="M18" s="636"/>
      <c r="N18" s="636"/>
      <c r="O18" s="636"/>
      <c r="P18" s="636"/>
      <c r="Q18" s="636"/>
      <c r="R18" s="637"/>
    </row>
  </sheetData>
  <mergeCells count="10">
    <mergeCell ref="B8:R8"/>
    <mergeCell ref="B10:R10"/>
    <mergeCell ref="B12:R12"/>
    <mergeCell ref="B13:R13"/>
    <mergeCell ref="B14:R14"/>
    <mergeCell ref="B18:R18"/>
    <mergeCell ref="B15:R15"/>
    <mergeCell ref="B16:R16"/>
    <mergeCell ref="B17:R17"/>
    <mergeCell ref="B11:R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D172"/>
  <sheetViews>
    <sheetView workbookViewId="0">
      <selection activeCell="F2" sqref="F2"/>
    </sheetView>
  </sheetViews>
  <sheetFormatPr defaultRowHeight="13.2" x14ac:dyDescent="0.25"/>
  <cols>
    <col min="1" max="1" width="3.5546875" customWidth="1"/>
    <col min="2" max="2" width="11" customWidth="1"/>
  </cols>
  <sheetData>
    <row r="2" spans="2:4" x14ac:dyDescent="0.25">
      <c r="B2" s="643" t="s">
        <v>4414</v>
      </c>
      <c r="C2" s="643"/>
      <c r="D2" s="643"/>
    </row>
    <row r="4" spans="2:4" x14ac:dyDescent="0.25">
      <c r="B4" s="216" t="s">
        <v>4415</v>
      </c>
      <c r="C4" s="216" t="s">
        <v>4416</v>
      </c>
      <c r="D4" s="216" t="s">
        <v>4417</v>
      </c>
    </row>
    <row r="5" spans="2:4" x14ac:dyDescent="0.25">
      <c r="B5" s="644" t="s">
        <v>4418</v>
      </c>
      <c r="C5" s="6" t="s">
        <v>28</v>
      </c>
      <c r="D5" s="6">
        <v>1</v>
      </c>
    </row>
    <row r="6" spans="2:4" x14ac:dyDescent="0.25">
      <c r="B6" s="645"/>
      <c r="C6" s="6" t="s">
        <v>42</v>
      </c>
      <c r="D6" s="6">
        <v>4</v>
      </c>
    </row>
    <row r="7" spans="2:4" x14ac:dyDescent="0.25">
      <c r="B7" s="645"/>
      <c r="C7" s="6" t="s">
        <v>91</v>
      </c>
      <c r="D7" s="6">
        <v>7</v>
      </c>
    </row>
    <row r="8" spans="2:4" x14ac:dyDescent="0.25">
      <c r="B8" s="645"/>
      <c r="C8" s="6" t="s">
        <v>67</v>
      </c>
      <c r="D8" s="6">
        <v>19</v>
      </c>
    </row>
    <row r="9" spans="2:4" x14ac:dyDescent="0.25">
      <c r="B9" s="645"/>
      <c r="C9" s="6" t="s">
        <v>2797</v>
      </c>
      <c r="D9" s="6">
        <v>0</v>
      </c>
    </row>
    <row r="10" spans="2:4" x14ac:dyDescent="0.25">
      <c r="B10" s="645"/>
      <c r="C10" s="6" t="s">
        <v>124</v>
      </c>
      <c r="D10" s="6">
        <v>43</v>
      </c>
    </row>
    <row r="11" spans="2:4" x14ac:dyDescent="0.25">
      <c r="B11" s="645"/>
      <c r="C11" s="6" t="s">
        <v>97</v>
      </c>
      <c r="D11" s="6">
        <v>6</v>
      </c>
    </row>
    <row r="12" spans="2:4" x14ac:dyDescent="0.25">
      <c r="B12" s="645"/>
      <c r="C12" s="6" t="s">
        <v>520</v>
      </c>
      <c r="D12" s="6">
        <v>10</v>
      </c>
    </row>
    <row r="13" spans="2:4" x14ac:dyDescent="0.25">
      <c r="B13" s="645"/>
      <c r="C13" s="6" t="s">
        <v>102</v>
      </c>
      <c r="D13" s="6">
        <v>2</v>
      </c>
    </row>
    <row r="14" spans="2:4" x14ac:dyDescent="0.25">
      <c r="B14" s="645"/>
      <c r="C14" s="6" t="s">
        <v>3076</v>
      </c>
      <c r="D14" s="6">
        <v>0</v>
      </c>
    </row>
    <row r="15" spans="2:4" x14ac:dyDescent="0.25">
      <c r="B15" s="646"/>
      <c r="C15" s="6" t="s">
        <v>142</v>
      </c>
      <c r="D15" s="287">
        <v>5</v>
      </c>
    </row>
    <row r="16" spans="2:4" x14ac:dyDescent="0.25">
      <c r="B16" s="647" t="s">
        <v>4419</v>
      </c>
      <c r="C16" s="648"/>
      <c r="D16" s="217">
        <f>SUM(D5:D15)</f>
        <v>97</v>
      </c>
    </row>
    <row r="17" spans="2:4" x14ac:dyDescent="0.25">
      <c r="B17" s="649" t="s">
        <v>4420</v>
      </c>
      <c r="C17" s="218" t="s">
        <v>135</v>
      </c>
      <c r="D17" s="6">
        <v>69</v>
      </c>
    </row>
    <row r="18" spans="2:4" x14ac:dyDescent="0.25">
      <c r="B18" s="650"/>
      <c r="C18" s="218" t="s">
        <v>107</v>
      </c>
      <c r="D18" s="218">
        <v>70</v>
      </c>
    </row>
    <row r="19" spans="2:4" x14ac:dyDescent="0.25">
      <c r="B19" s="650"/>
      <c r="C19" s="6" t="s">
        <v>84</v>
      </c>
      <c r="D19" s="287">
        <v>68</v>
      </c>
    </row>
    <row r="20" spans="2:4" x14ac:dyDescent="0.25">
      <c r="B20" s="650"/>
      <c r="C20" s="6" t="s">
        <v>375</v>
      </c>
      <c r="D20" s="6">
        <v>66</v>
      </c>
    </row>
    <row r="21" spans="2:4" x14ac:dyDescent="0.25">
      <c r="B21" s="651"/>
      <c r="C21" s="6" t="s">
        <v>76</v>
      </c>
      <c r="D21" s="6">
        <v>137</v>
      </c>
    </row>
    <row r="22" spans="2:4" x14ac:dyDescent="0.25">
      <c r="B22" s="652" t="s">
        <v>4421</v>
      </c>
      <c r="C22" s="653"/>
      <c r="D22" s="217">
        <f>SUM(D17:D21)</f>
        <v>410</v>
      </c>
    </row>
    <row r="23" spans="2:4" x14ac:dyDescent="0.25">
      <c r="B23" s="642" t="s">
        <v>4422</v>
      </c>
      <c r="C23" s="642"/>
      <c r="D23" s="219">
        <f>D22+D16</f>
        <v>507</v>
      </c>
    </row>
    <row r="26" spans="2:4" x14ac:dyDescent="0.25">
      <c r="B26" s="643" t="s">
        <v>4423</v>
      </c>
      <c r="C26" s="643"/>
      <c r="D26" s="643"/>
    </row>
    <row r="28" spans="2:4" x14ac:dyDescent="0.25">
      <c r="B28" s="216" t="s">
        <v>4415</v>
      </c>
      <c r="C28" s="216" t="s">
        <v>4416</v>
      </c>
      <c r="D28" s="216" t="s">
        <v>4417</v>
      </c>
    </row>
    <row r="29" spans="2:4" x14ac:dyDescent="0.25">
      <c r="B29" s="644" t="s">
        <v>4418</v>
      </c>
      <c r="C29" s="6" t="s">
        <v>28</v>
      </c>
      <c r="D29" s="6">
        <v>1</v>
      </c>
    </row>
    <row r="30" spans="2:4" x14ac:dyDescent="0.25">
      <c r="B30" s="645"/>
      <c r="C30" s="6" t="s">
        <v>42</v>
      </c>
      <c r="D30" s="6">
        <v>4</v>
      </c>
    </row>
    <row r="31" spans="2:4" x14ac:dyDescent="0.25">
      <c r="B31" s="645"/>
      <c r="C31" s="6" t="s">
        <v>91</v>
      </c>
      <c r="D31" s="6">
        <v>7</v>
      </c>
    </row>
    <row r="32" spans="2:4" x14ac:dyDescent="0.25">
      <c r="B32" s="645"/>
      <c r="C32" s="6" t="s">
        <v>67</v>
      </c>
      <c r="D32" s="6">
        <v>19</v>
      </c>
    </row>
    <row r="33" spans="2:4" x14ac:dyDescent="0.25">
      <c r="B33" s="645"/>
      <c r="C33" s="6" t="s">
        <v>2797</v>
      </c>
      <c r="D33" s="6">
        <v>0</v>
      </c>
    </row>
    <row r="34" spans="2:4" x14ac:dyDescent="0.25">
      <c r="B34" s="645"/>
      <c r="C34" s="6" t="s">
        <v>124</v>
      </c>
      <c r="D34" s="6">
        <v>43</v>
      </c>
    </row>
    <row r="35" spans="2:4" x14ac:dyDescent="0.25">
      <c r="B35" s="645"/>
      <c r="C35" s="6" t="s">
        <v>97</v>
      </c>
      <c r="D35" s="6">
        <v>6</v>
      </c>
    </row>
    <row r="36" spans="2:4" x14ac:dyDescent="0.25">
      <c r="B36" s="645"/>
      <c r="C36" s="6" t="s">
        <v>520</v>
      </c>
      <c r="D36" s="6">
        <v>10</v>
      </c>
    </row>
    <row r="37" spans="2:4" x14ac:dyDescent="0.25">
      <c r="B37" s="645"/>
      <c r="C37" s="6" t="s">
        <v>102</v>
      </c>
      <c r="D37" s="6">
        <v>2</v>
      </c>
    </row>
    <row r="38" spans="2:4" x14ac:dyDescent="0.25">
      <c r="B38" s="645"/>
      <c r="C38" s="6" t="s">
        <v>3076</v>
      </c>
      <c r="D38" s="6">
        <v>0</v>
      </c>
    </row>
    <row r="39" spans="2:4" x14ac:dyDescent="0.25">
      <c r="B39" s="646"/>
      <c r="C39" s="6" t="s">
        <v>142</v>
      </c>
      <c r="D39" s="6">
        <v>4</v>
      </c>
    </row>
    <row r="40" spans="2:4" x14ac:dyDescent="0.25">
      <c r="B40" s="647" t="s">
        <v>4419</v>
      </c>
      <c r="C40" s="648"/>
      <c r="D40" s="217">
        <f>SUM(D29:D39)</f>
        <v>96</v>
      </c>
    </row>
    <row r="41" spans="2:4" x14ac:dyDescent="0.25">
      <c r="B41" s="649" t="s">
        <v>4420</v>
      </c>
      <c r="C41" s="218" t="s">
        <v>135</v>
      </c>
      <c r="D41" s="6">
        <v>69</v>
      </c>
    </row>
    <row r="42" spans="2:4" x14ac:dyDescent="0.25">
      <c r="B42" s="650"/>
      <c r="C42" s="218" t="s">
        <v>107</v>
      </c>
      <c r="D42" s="218">
        <v>70</v>
      </c>
    </row>
    <row r="43" spans="2:4" x14ac:dyDescent="0.25">
      <c r="B43" s="650"/>
      <c r="C43" s="6" t="s">
        <v>84</v>
      </c>
      <c r="D43" s="6">
        <v>66</v>
      </c>
    </row>
    <row r="44" spans="2:4" x14ac:dyDescent="0.25">
      <c r="B44" s="650"/>
      <c r="C44" s="6" t="s">
        <v>375</v>
      </c>
      <c r="D44" s="6">
        <v>66</v>
      </c>
    </row>
    <row r="45" spans="2:4" x14ac:dyDescent="0.25">
      <c r="B45" s="651"/>
      <c r="C45" s="6" t="s">
        <v>76</v>
      </c>
      <c r="D45" s="6">
        <v>137</v>
      </c>
    </row>
    <row r="46" spans="2:4" x14ac:dyDescent="0.25">
      <c r="B46" s="652" t="s">
        <v>4421</v>
      </c>
      <c r="C46" s="653"/>
      <c r="D46" s="217">
        <f>SUM(D41:D45)</f>
        <v>408</v>
      </c>
    </row>
    <row r="47" spans="2:4" x14ac:dyDescent="0.25">
      <c r="B47" s="642" t="s">
        <v>4422</v>
      </c>
      <c r="C47" s="642"/>
      <c r="D47" s="219">
        <f>D46+D40</f>
        <v>504</v>
      </c>
    </row>
    <row r="50" spans="2:4" x14ac:dyDescent="0.25">
      <c r="B50" s="643" t="s">
        <v>4424</v>
      </c>
      <c r="C50" s="643"/>
      <c r="D50" s="643"/>
    </row>
    <row r="52" spans="2:4" s="2" customFormat="1" x14ac:dyDescent="0.25">
      <c r="B52" s="216" t="s">
        <v>4415</v>
      </c>
      <c r="C52" s="216" t="s">
        <v>4416</v>
      </c>
      <c r="D52" s="216" t="s">
        <v>4417</v>
      </c>
    </row>
    <row r="53" spans="2:4" x14ac:dyDescent="0.25">
      <c r="B53" s="644" t="s">
        <v>4418</v>
      </c>
      <c r="C53" s="6" t="s">
        <v>28</v>
      </c>
      <c r="D53" s="6">
        <v>1</v>
      </c>
    </row>
    <row r="54" spans="2:4" x14ac:dyDescent="0.25">
      <c r="B54" s="645"/>
      <c r="C54" s="6" t="s">
        <v>42</v>
      </c>
      <c r="D54" s="6">
        <v>4</v>
      </c>
    </row>
    <row r="55" spans="2:4" x14ac:dyDescent="0.25">
      <c r="B55" s="645"/>
      <c r="C55" s="6" t="s">
        <v>91</v>
      </c>
      <c r="D55" s="6">
        <v>7</v>
      </c>
    </row>
    <row r="56" spans="2:4" x14ac:dyDescent="0.25">
      <c r="B56" s="645"/>
      <c r="C56" s="6" t="s">
        <v>67</v>
      </c>
      <c r="D56" s="6">
        <v>19</v>
      </c>
    </row>
    <row r="57" spans="2:4" x14ac:dyDescent="0.25">
      <c r="B57" s="645"/>
      <c r="C57" s="6" t="s">
        <v>2797</v>
      </c>
      <c r="D57" s="6">
        <v>0</v>
      </c>
    </row>
    <row r="58" spans="2:4" x14ac:dyDescent="0.25">
      <c r="B58" s="645"/>
      <c r="C58" s="6" t="s">
        <v>124</v>
      </c>
      <c r="D58" s="6">
        <v>44</v>
      </c>
    </row>
    <row r="59" spans="2:4" x14ac:dyDescent="0.25">
      <c r="B59" s="645"/>
      <c r="C59" s="6" t="s">
        <v>97</v>
      </c>
      <c r="D59" s="6">
        <v>6</v>
      </c>
    </row>
    <row r="60" spans="2:4" x14ac:dyDescent="0.25">
      <c r="B60" s="645"/>
      <c r="C60" s="6" t="s">
        <v>520</v>
      </c>
      <c r="D60" s="6">
        <v>10</v>
      </c>
    </row>
    <row r="61" spans="2:4" x14ac:dyDescent="0.25">
      <c r="B61" s="645"/>
      <c r="C61" s="6" t="s">
        <v>102</v>
      </c>
      <c r="D61" s="6">
        <v>2</v>
      </c>
    </row>
    <row r="62" spans="2:4" x14ac:dyDescent="0.25">
      <c r="B62" s="645"/>
      <c r="C62" s="6" t="s">
        <v>3076</v>
      </c>
      <c r="D62" s="6">
        <v>0</v>
      </c>
    </row>
    <row r="63" spans="2:4" x14ac:dyDescent="0.25">
      <c r="B63" s="646"/>
      <c r="C63" s="6" t="s">
        <v>142</v>
      </c>
      <c r="D63" s="6">
        <v>4</v>
      </c>
    </row>
    <row r="64" spans="2:4" x14ac:dyDescent="0.25">
      <c r="B64" s="647" t="s">
        <v>4419</v>
      </c>
      <c r="C64" s="648"/>
      <c r="D64" s="217">
        <f>SUM(D53:D63)</f>
        <v>97</v>
      </c>
    </row>
    <row r="65" spans="2:4" x14ac:dyDescent="0.25">
      <c r="B65" s="649" t="s">
        <v>4420</v>
      </c>
      <c r="C65" s="218" t="s">
        <v>135</v>
      </c>
      <c r="D65" s="6">
        <v>67</v>
      </c>
    </row>
    <row r="66" spans="2:4" x14ac:dyDescent="0.25">
      <c r="B66" s="650"/>
      <c r="C66" s="218" t="s">
        <v>107</v>
      </c>
      <c r="D66" s="218">
        <v>69</v>
      </c>
    </row>
    <row r="67" spans="2:4" x14ac:dyDescent="0.25">
      <c r="B67" s="650"/>
      <c r="C67" s="6" t="s">
        <v>84</v>
      </c>
      <c r="D67" s="6">
        <v>64</v>
      </c>
    </row>
    <row r="68" spans="2:4" x14ac:dyDescent="0.25">
      <c r="B68" s="650"/>
      <c r="C68" s="6" t="s">
        <v>375</v>
      </c>
      <c r="D68" s="6">
        <v>68</v>
      </c>
    </row>
    <row r="69" spans="2:4" x14ac:dyDescent="0.25">
      <c r="B69" s="651"/>
      <c r="C69" s="6" t="s">
        <v>76</v>
      </c>
      <c r="D69" s="6">
        <v>137</v>
      </c>
    </row>
    <row r="70" spans="2:4" x14ac:dyDescent="0.25">
      <c r="B70" s="652" t="s">
        <v>4421</v>
      </c>
      <c r="C70" s="653"/>
      <c r="D70" s="217">
        <f>SUM(D65:D69)</f>
        <v>405</v>
      </c>
    </row>
    <row r="71" spans="2:4" s="2" customFormat="1" x14ac:dyDescent="0.25">
      <c r="B71" s="642" t="s">
        <v>4422</v>
      </c>
      <c r="C71" s="642"/>
      <c r="D71" s="219">
        <f>D70+D64</f>
        <v>502</v>
      </c>
    </row>
    <row r="74" spans="2:4" x14ac:dyDescent="0.25">
      <c r="B74" s="643" t="s">
        <v>4425</v>
      </c>
      <c r="C74" s="643"/>
      <c r="D74" s="643"/>
    </row>
    <row r="76" spans="2:4" x14ac:dyDescent="0.25">
      <c r="B76" s="216" t="s">
        <v>4415</v>
      </c>
      <c r="C76" s="216" t="s">
        <v>4416</v>
      </c>
      <c r="D76" s="216" t="s">
        <v>4417</v>
      </c>
    </row>
    <row r="77" spans="2:4" x14ac:dyDescent="0.25">
      <c r="B77" s="644" t="s">
        <v>4418</v>
      </c>
      <c r="C77" s="6" t="s">
        <v>28</v>
      </c>
      <c r="D77" s="6">
        <v>1</v>
      </c>
    </row>
    <row r="78" spans="2:4" x14ac:dyDescent="0.25">
      <c r="B78" s="645"/>
      <c r="C78" s="6" t="s">
        <v>42</v>
      </c>
      <c r="D78" s="6">
        <v>4</v>
      </c>
    </row>
    <row r="79" spans="2:4" x14ac:dyDescent="0.25">
      <c r="B79" s="645"/>
      <c r="C79" s="6" t="s">
        <v>91</v>
      </c>
      <c r="D79" s="6">
        <v>7</v>
      </c>
    </row>
    <row r="80" spans="2:4" x14ac:dyDescent="0.25">
      <c r="B80" s="645"/>
      <c r="C80" s="6" t="s">
        <v>67</v>
      </c>
      <c r="D80" s="6">
        <v>20</v>
      </c>
    </row>
    <row r="81" spans="2:4" x14ac:dyDescent="0.25">
      <c r="B81" s="645"/>
      <c r="C81" s="6" t="s">
        <v>2797</v>
      </c>
      <c r="D81" s="6">
        <v>0</v>
      </c>
    </row>
    <row r="82" spans="2:4" x14ac:dyDescent="0.25">
      <c r="B82" s="645"/>
      <c r="C82" s="6" t="s">
        <v>124</v>
      </c>
      <c r="D82" s="6">
        <v>43</v>
      </c>
    </row>
    <row r="83" spans="2:4" x14ac:dyDescent="0.25">
      <c r="B83" s="645"/>
      <c r="C83" s="6" t="s">
        <v>97</v>
      </c>
      <c r="D83" s="6">
        <v>6</v>
      </c>
    </row>
    <row r="84" spans="2:4" x14ac:dyDescent="0.25">
      <c r="B84" s="645"/>
      <c r="C84" s="6" t="s">
        <v>520</v>
      </c>
      <c r="D84" s="6">
        <v>10</v>
      </c>
    </row>
    <row r="85" spans="2:4" x14ac:dyDescent="0.25">
      <c r="B85" s="645"/>
      <c r="C85" s="6" t="s">
        <v>102</v>
      </c>
      <c r="D85" s="6">
        <v>2</v>
      </c>
    </row>
    <row r="86" spans="2:4" x14ac:dyDescent="0.25">
      <c r="B86" s="645"/>
      <c r="C86" s="6" t="s">
        <v>3076</v>
      </c>
      <c r="D86" s="6">
        <v>0</v>
      </c>
    </row>
    <row r="87" spans="2:4" x14ac:dyDescent="0.25">
      <c r="B87" s="646"/>
      <c r="C87" s="6" t="s">
        <v>142</v>
      </c>
      <c r="D87" s="6">
        <v>4</v>
      </c>
    </row>
    <row r="88" spans="2:4" x14ac:dyDescent="0.25">
      <c r="B88" s="647" t="s">
        <v>4419</v>
      </c>
      <c r="C88" s="648"/>
      <c r="D88" s="217">
        <f>SUM(D77:D87)</f>
        <v>97</v>
      </c>
    </row>
    <row r="89" spans="2:4" x14ac:dyDescent="0.25">
      <c r="B89" s="649" t="s">
        <v>4420</v>
      </c>
      <c r="C89" s="218" t="s">
        <v>135</v>
      </c>
      <c r="D89" s="6">
        <v>70</v>
      </c>
    </row>
    <row r="90" spans="2:4" x14ac:dyDescent="0.25">
      <c r="B90" s="650"/>
      <c r="C90" s="218" t="s">
        <v>107</v>
      </c>
      <c r="D90" s="218">
        <v>68</v>
      </c>
    </row>
    <row r="91" spans="2:4" x14ac:dyDescent="0.25">
      <c r="B91" s="650"/>
      <c r="C91" s="6" t="s">
        <v>84</v>
      </c>
      <c r="D91" s="6">
        <v>62</v>
      </c>
    </row>
    <row r="92" spans="2:4" x14ac:dyDescent="0.25">
      <c r="B92" s="650"/>
      <c r="C92" s="6" t="s">
        <v>375</v>
      </c>
      <c r="D92" s="6">
        <v>66</v>
      </c>
    </row>
    <row r="93" spans="2:4" x14ac:dyDescent="0.25">
      <c r="B93" s="651"/>
      <c r="C93" s="6" t="s">
        <v>76</v>
      </c>
      <c r="D93" s="6">
        <v>134</v>
      </c>
    </row>
    <row r="94" spans="2:4" x14ac:dyDescent="0.25">
      <c r="B94" s="652" t="s">
        <v>4421</v>
      </c>
      <c r="C94" s="653"/>
      <c r="D94" s="217">
        <f>SUM(D89:D93)</f>
        <v>400</v>
      </c>
    </row>
    <row r="95" spans="2:4" x14ac:dyDescent="0.25">
      <c r="B95" s="642" t="s">
        <v>4422</v>
      </c>
      <c r="C95" s="642"/>
      <c r="D95" s="219">
        <f>D94+D88</f>
        <v>497</v>
      </c>
    </row>
    <row r="103" spans="2:4" x14ac:dyDescent="0.25">
      <c r="B103" s="643" t="s">
        <v>4426</v>
      </c>
      <c r="C103" s="643"/>
      <c r="D103" s="643"/>
    </row>
    <row r="105" spans="2:4" x14ac:dyDescent="0.25">
      <c r="B105" s="216" t="s">
        <v>4415</v>
      </c>
      <c r="C105" s="216" t="s">
        <v>4416</v>
      </c>
      <c r="D105" s="216" t="s">
        <v>4417</v>
      </c>
    </row>
    <row r="106" spans="2:4" x14ac:dyDescent="0.25">
      <c r="B106" s="644" t="s">
        <v>4418</v>
      </c>
      <c r="C106" s="6" t="s">
        <v>28</v>
      </c>
      <c r="D106" s="6">
        <v>1</v>
      </c>
    </row>
    <row r="107" spans="2:4" x14ac:dyDescent="0.25">
      <c r="B107" s="645"/>
      <c r="C107" s="6" t="s">
        <v>42</v>
      </c>
      <c r="D107" s="6">
        <v>4</v>
      </c>
    </row>
    <row r="108" spans="2:4" x14ac:dyDescent="0.25">
      <c r="B108" s="645"/>
      <c r="C108" s="6" t="s">
        <v>91</v>
      </c>
      <c r="D108" s="6">
        <v>8</v>
      </c>
    </row>
    <row r="109" spans="2:4" x14ac:dyDescent="0.25">
      <c r="B109" s="645"/>
      <c r="C109" s="6" t="s">
        <v>67</v>
      </c>
      <c r="D109" s="6">
        <v>18</v>
      </c>
    </row>
    <row r="110" spans="2:4" x14ac:dyDescent="0.25">
      <c r="B110" s="645"/>
      <c r="C110" s="6" t="s">
        <v>2797</v>
      </c>
      <c r="D110" s="6">
        <v>0</v>
      </c>
    </row>
    <row r="111" spans="2:4" x14ac:dyDescent="0.25">
      <c r="B111" s="645"/>
      <c r="C111" s="6" t="s">
        <v>124</v>
      </c>
      <c r="D111" s="6">
        <v>42</v>
      </c>
    </row>
    <row r="112" spans="2:4" x14ac:dyDescent="0.25">
      <c r="B112" s="645"/>
      <c r="C112" s="6" t="s">
        <v>97</v>
      </c>
      <c r="D112" s="6">
        <v>7</v>
      </c>
    </row>
    <row r="113" spans="2:4" x14ac:dyDescent="0.25">
      <c r="B113" s="645"/>
      <c r="C113" s="6" t="s">
        <v>520</v>
      </c>
      <c r="D113" s="6">
        <v>10</v>
      </c>
    </row>
    <row r="114" spans="2:4" x14ac:dyDescent="0.25">
      <c r="B114" s="645"/>
      <c r="C114" s="6" t="s">
        <v>102</v>
      </c>
      <c r="D114" s="6">
        <v>2</v>
      </c>
    </row>
    <row r="115" spans="2:4" x14ac:dyDescent="0.25">
      <c r="B115" s="645"/>
      <c r="C115" s="6" t="s">
        <v>3076</v>
      </c>
      <c r="D115" s="6">
        <v>0</v>
      </c>
    </row>
    <row r="116" spans="2:4" x14ac:dyDescent="0.25">
      <c r="B116" s="646"/>
      <c r="C116" s="6" t="s">
        <v>142</v>
      </c>
      <c r="D116" s="6">
        <v>4</v>
      </c>
    </row>
    <row r="117" spans="2:4" x14ac:dyDescent="0.25">
      <c r="B117" s="647" t="s">
        <v>4419</v>
      </c>
      <c r="C117" s="648"/>
      <c r="D117" s="217">
        <f>SUM(D106:D116)</f>
        <v>96</v>
      </c>
    </row>
    <row r="118" spans="2:4" x14ac:dyDescent="0.25">
      <c r="B118" s="649" t="s">
        <v>4420</v>
      </c>
      <c r="C118" s="218" t="s">
        <v>135</v>
      </c>
      <c r="D118" s="6">
        <v>66</v>
      </c>
    </row>
    <row r="119" spans="2:4" x14ac:dyDescent="0.25">
      <c r="B119" s="650"/>
      <c r="C119" s="218" t="s">
        <v>107</v>
      </c>
      <c r="D119" s="218">
        <v>76</v>
      </c>
    </row>
    <row r="120" spans="2:4" x14ac:dyDescent="0.25">
      <c r="B120" s="650"/>
      <c r="C120" s="6" t="s">
        <v>84</v>
      </c>
      <c r="D120" s="6">
        <v>59</v>
      </c>
    </row>
    <row r="121" spans="2:4" x14ac:dyDescent="0.25">
      <c r="B121" s="650"/>
      <c r="C121" s="6" t="s">
        <v>375</v>
      </c>
      <c r="D121" s="6">
        <v>70</v>
      </c>
    </row>
    <row r="122" spans="2:4" x14ac:dyDescent="0.25">
      <c r="B122" s="651"/>
      <c r="C122" s="6" t="s">
        <v>76</v>
      </c>
      <c r="D122" s="6">
        <v>134</v>
      </c>
    </row>
    <row r="123" spans="2:4" x14ac:dyDescent="0.25">
      <c r="B123" s="652" t="s">
        <v>4421</v>
      </c>
      <c r="C123" s="653"/>
      <c r="D123" s="217">
        <f>SUM(D118:D122)</f>
        <v>405</v>
      </c>
    </row>
    <row r="124" spans="2:4" x14ac:dyDescent="0.25">
      <c r="B124" s="642" t="s">
        <v>4422</v>
      </c>
      <c r="C124" s="642"/>
      <c r="D124" s="219">
        <f>D123+D117</f>
        <v>501</v>
      </c>
    </row>
    <row r="127" spans="2:4" x14ac:dyDescent="0.25">
      <c r="B127" s="643" t="s">
        <v>4427</v>
      </c>
      <c r="C127" s="643"/>
      <c r="D127" s="643"/>
    </row>
    <row r="129" spans="2:4" x14ac:dyDescent="0.25">
      <c r="B129" s="216" t="s">
        <v>4415</v>
      </c>
      <c r="C129" s="216" t="s">
        <v>4416</v>
      </c>
      <c r="D129" s="216" t="s">
        <v>4417</v>
      </c>
    </row>
    <row r="130" spans="2:4" x14ac:dyDescent="0.25">
      <c r="B130" s="644" t="s">
        <v>4418</v>
      </c>
      <c r="C130" s="6" t="s">
        <v>28</v>
      </c>
      <c r="D130" s="6">
        <v>1</v>
      </c>
    </row>
    <row r="131" spans="2:4" x14ac:dyDescent="0.25">
      <c r="B131" s="645"/>
      <c r="C131" s="6" t="s">
        <v>42</v>
      </c>
      <c r="D131" s="6">
        <v>4</v>
      </c>
    </row>
    <row r="132" spans="2:4" x14ac:dyDescent="0.25">
      <c r="B132" s="645"/>
      <c r="C132" s="6" t="s">
        <v>91</v>
      </c>
      <c r="D132" s="6">
        <v>8</v>
      </c>
    </row>
    <row r="133" spans="2:4" x14ac:dyDescent="0.25">
      <c r="B133" s="645"/>
      <c r="C133" s="6" t="s">
        <v>67</v>
      </c>
      <c r="D133" s="6">
        <v>18</v>
      </c>
    </row>
    <row r="134" spans="2:4" x14ac:dyDescent="0.25">
      <c r="B134" s="645"/>
      <c r="C134" s="6" t="s">
        <v>2797</v>
      </c>
      <c r="D134" s="6">
        <v>0</v>
      </c>
    </row>
    <row r="135" spans="2:4" x14ac:dyDescent="0.25">
      <c r="B135" s="645"/>
      <c r="C135" s="6" t="s">
        <v>124</v>
      </c>
      <c r="D135" s="6">
        <v>43</v>
      </c>
    </row>
    <row r="136" spans="2:4" x14ac:dyDescent="0.25">
      <c r="B136" s="645"/>
      <c r="C136" s="6" t="s">
        <v>97</v>
      </c>
      <c r="D136" s="6">
        <v>7</v>
      </c>
    </row>
    <row r="137" spans="2:4" x14ac:dyDescent="0.25">
      <c r="B137" s="645"/>
      <c r="C137" s="6" t="s">
        <v>520</v>
      </c>
      <c r="D137" s="6">
        <v>10</v>
      </c>
    </row>
    <row r="138" spans="2:4" x14ac:dyDescent="0.25">
      <c r="B138" s="645"/>
      <c r="C138" s="6" t="s">
        <v>102</v>
      </c>
      <c r="D138" s="6">
        <v>2</v>
      </c>
    </row>
    <row r="139" spans="2:4" x14ac:dyDescent="0.25">
      <c r="B139" s="645"/>
      <c r="C139" s="6" t="s">
        <v>3076</v>
      </c>
      <c r="D139" s="6">
        <v>0</v>
      </c>
    </row>
    <row r="140" spans="2:4" x14ac:dyDescent="0.25">
      <c r="B140" s="646"/>
      <c r="C140" s="6" t="s">
        <v>142</v>
      </c>
      <c r="D140" s="6">
        <v>4</v>
      </c>
    </row>
    <row r="141" spans="2:4" x14ac:dyDescent="0.25">
      <c r="B141" s="647" t="s">
        <v>4419</v>
      </c>
      <c r="C141" s="648"/>
      <c r="D141" s="217">
        <f>SUM(D130:D140)</f>
        <v>97</v>
      </c>
    </row>
    <row r="142" spans="2:4" x14ac:dyDescent="0.25">
      <c r="B142" s="649" t="s">
        <v>4420</v>
      </c>
      <c r="C142" s="218" t="s">
        <v>135</v>
      </c>
      <c r="D142" s="6">
        <v>69</v>
      </c>
    </row>
    <row r="143" spans="2:4" x14ac:dyDescent="0.25">
      <c r="B143" s="650"/>
      <c r="C143" s="218" t="s">
        <v>107</v>
      </c>
      <c r="D143" s="218">
        <v>82</v>
      </c>
    </row>
    <row r="144" spans="2:4" x14ac:dyDescent="0.25">
      <c r="B144" s="650"/>
      <c r="C144" s="6" t="s">
        <v>84</v>
      </c>
      <c r="D144" s="6">
        <v>55</v>
      </c>
    </row>
    <row r="145" spans="2:4" x14ac:dyDescent="0.25">
      <c r="B145" s="650"/>
      <c r="C145" s="6" t="s">
        <v>375</v>
      </c>
      <c r="D145" s="6">
        <v>79</v>
      </c>
    </row>
    <row r="146" spans="2:4" x14ac:dyDescent="0.25">
      <c r="B146" s="651"/>
      <c r="C146" s="6" t="s">
        <v>76</v>
      </c>
      <c r="D146" s="6">
        <v>95</v>
      </c>
    </row>
    <row r="147" spans="2:4" x14ac:dyDescent="0.25">
      <c r="B147" s="652" t="s">
        <v>4421</v>
      </c>
      <c r="C147" s="653"/>
      <c r="D147" s="217">
        <f>SUM(D142:D146)</f>
        <v>380</v>
      </c>
    </row>
    <row r="148" spans="2:4" x14ac:dyDescent="0.25">
      <c r="B148" s="642" t="s">
        <v>4422</v>
      </c>
      <c r="C148" s="642"/>
      <c r="D148" s="219">
        <f>D147+D141</f>
        <v>477</v>
      </c>
    </row>
    <row r="151" spans="2:4" x14ac:dyDescent="0.25">
      <c r="B151" s="643" t="s">
        <v>4428</v>
      </c>
      <c r="C151" s="643"/>
      <c r="D151" s="643"/>
    </row>
    <row r="153" spans="2:4" x14ac:dyDescent="0.25">
      <c r="B153" s="216" t="s">
        <v>4415</v>
      </c>
      <c r="C153" s="216" t="s">
        <v>4416</v>
      </c>
      <c r="D153" s="216" t="s">
        <v>4417</v>
      </c>
    </row>
    <row r="154" spans="2:4" x14ac:dyDescent="0.25">
      <c r="B154" s="644" t="s">
        <v>4418</v>
      </c>
      <c r="C154" s="6" t="s">
        <v>28</v>
      </c>
      <c r="D154" s="6">
        <v>1</v>
      </c>
    </row>
    <row r="155" spans="2:4" x14ac:dyDescent="0.25">
      <c r="B155" s="645"/>
      <c r="C155" s="6" t="s">
        <v>42</v>
      </c>
      <c r="D155" s="6">
        <v>4</v>
      </c>
    </row>
    <row r="156" spans="2:4" x14ac:dyDescent="0.25">
      <c r="B156" s="645"/>
      <c r="C156" s="6" t="s">
        <v>91</v>
      </c>
      <c r="D156" s="6">
        <v>8</v>
      </c>
    </row>
    <row r="157" spans="2:4" x14ac:dyDescent="0.25">
      <c r="B157" s="645"/>
      <c r="C157" s="6" t="s">
        <v>67</v>
      </c>
      <c r="D157" s="6">
        <v>18</v>
      </c>
    </row>
    <row r="158" spans="2:4" x14ac:dyDescent="0.25">
      <c r="B158" s="645"/>
      <c r="C158" s="6" t="s">
        <v>2797</v>
      </c>
      <c r="D158" s="6">
        <v>0</v>
      </c>
    </row>
    <row r="159" spans="2:4" x14ac:dyDescent="0.25">
      <c r="B159" s="645"/>
      <c r="C159" s="6" t="s">
        <v>124</v>
      </c>
      <c r="D159" s="6">
        <v>43</v>
      </c>
    </row>
    <row r="160" spans="2:4" x14ac:dyDescent="0.25">
      <c r="B160" s="645"/>
      <c r="C160" s="6" t="s">
        <v>97</v>
      </c>
      <c r="D160" s="6">
        <v>7</v>
      </c>
    </row>
    <row r="161" spans="2:4" x14ac:dyDescent="0.25">
      <c r="B161" s="645"/>
      <c r="C161" s="6" t="s">
        <v>520</v>
      </c>
      <c r="D161" s="6">
        <v>10</v>
      </c>
    </row>
    <row r="162" spans="2:4" x14ac:dyDescent="0.25">
      <c r="B162" s="645"/>
      <c r="C162" s="6" t="s">
        <v>102</v>
      </c>
      <c r="D162" s="6">
        <v>3</v>
      </c>
    </row>
    <row r="163" spans="2:4" x14ac:dyDescent="0.25">
      <c r="B163" s="645"/>
      <c r="C163" s="6" t="s">
        <v>3076</v>
      </c>
      <c r="D163" s="6">
        <v>0</v>
      </c>
    </row>
    <row r="164" spans="2:4" x14ac:dyDescent="0.25">
      <c r="B164" s="646"/>
      <c r="C164" s="6" t="s">
        <v>142</v>
      </c>
      <c r="D164" s="6">
        <v>3</v>
      </c>
    </row>
    <row r="165" spans="2:4" x14ac:dyDescent="0.25">
      <c r="B165" s="647" t="s">
        <v>4419</v>
      </c>
      <c r="C165" s="648"/>
      <c r="D165" s="217">
        <f>SUM(D154:D164)</f>
        <v>97</v>
      </c>
    </row>
    <row r="166" spans="2:4" x14ac:dyDescent="0.25">
      <c r="B166" s="649" t="s">
        <v>4420</v>
      </c>
      <c r="C166" s="218" t="s">
        <v>135</v>
      </c>
      <c r="D166" s="6">
        <v>69</v>
      </c>
    </row>
    <row r="167" spans="2:4" x14ac:dyDescent="0.25">
      <c r="B167" s="650"/>
      <c r="C167" s="218" t="s">
        <v>107</v>
      </c>
      <c r="D167" s="218">
        <v>82</v>
      </c>
    </row>
    <row r="168" spans="2:4" x14ac:dyDescent="0.25">
      <c r="B168" s="650"/>
      <c r="C168" s="6" t="s">
        <v>84</v>
      </c>
      <c r="D168" s="6">
        <v>55</v>
      </c>
    </row>
    <row r="169" spans="2:4" x14ac:dyDescent="0.25">
      <c r="B169" s="650"/>
      <c r="C169" s="6" t="s">
        <v>375</v>
      </c>
      <c r="D169" s="6">
        <v>77</v>
      </c>
    </row>
    <row r="170" spans="2:4" x14ac:dyDescent="0.25">
      <c r="B170" s="651"/>
      <c r="C170" s="6" t="s">
        <v>76</v>
      </c>
      <c r="D170" s="6">
        <v>96</v>
      </c>
    </row>
    <row r="171" spans="2:4" x14ac:dyDescent="0.25">
      <c r="B171" s="652" t="s">
        <v>4421</v>
      </c>
      <c r="C171" s="653"/>
      <c r="D171" s="217">
        <f>SUM(D166:D170)</f>
        <v>379</v>
      </c>
    </row>
    <row r="172" spans="2:4" x14ac:dyDescent="0.25">
      <c r="B172" s="642" t="s">
        <v>4422</v>
      </c>
      <c r="C172" s="642"/>
      <c r="D172" s="219">
        <f>D171+D165</f>
        <v>476</v>
      </c>
    </row>
  </sheetData>
  <mergeCells count="42">
    <mergeCell ref="B172:C172"/>
    <mergeCell ref="B151:D151"/>
    <mergeCell ref="B154:B164"/>
    <mergeCell ref="B165:C165"/>
    <mergeCell ref="B166:B170"/>
    <mergeCell ref="B171:C171"/>
    <mergeCell ref="B148:C148"/>
    <mergeCell ref="B127:D127"/>
    <mergeCell ref="B130:B140"/>
    <mergeCell ref="B141:C141"/>
    <mergeCell ref="B142:B146"/>
    <mergeCell ref="B147:C147"/>
    <mergeCell ref="B2:D2"/>
    <mergeCell ref="B5:B15"/>
    <mergeCell ref="B16:C16"/>
    <mergeCell ref="B17:B21"/>
    <mergeCell ref="B22:C22"/>
    <mergeCell ref="B23:C23"/>
    <mergeCell ref="B74:D74"/>
    <mergeCell ref="B50:D50"/>
    <mergeCell ref="B26:D26"/>
    <mergeCell ref="B29:B39"/>
    <mergeCell ref="B40:C40"/>
    <mergeCell ref="B41:B45"/>
    <mergeCell ref="B46:C46"/>
    <mergeCell ref="B47:C47"/>
    <mergeCell ref="B70:C70"/>
    <mergeCell ref="B71:C71"/>
    <mergeCell ref="B53:B63"/>
    <mergeCell ref="B64:C64"/>
    <mergeCell ref="B65:B69"/>
    <mergeCell ref="B77:B87"/>
    <mergeCell ref="B88:C88"/>
    <mergeCell ref="B89:B93"/>
    <mergeCell ref="B94:C94"/>
    <mergeCell ref="B95:C95"/>
    <mergeCell ref="B124:C124"/>
    <mergeCell ref="B103:D103"/>
    <mergeCell ref="B106:B116"/>
    <mergeCell ref="B117:C117"/>
    <mergeCell ref="B118:B122"/>
    <mergeCell ref="B123:C123"/>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848aa7b-457f-4158-852a-cb96766fc540">
      <UserInfo>
        <DisplayName>Gabriela Ribeiro Botelho Marques</DisplayName>
        <AccountId>65</AccountId>
        <AccountType/>
      </UserInfo>
      <UserInfo>
        <DisplayName>Emerson Costa Batista</DisplayName>
        <AccountId>67</AccountId>
        <AccountType/>
      </UserInfo>
      <UserInfo>
        <DisplayName>José de Ribamar Belfort Franco Neto</DisplayName>
        <AccountId>68</AccountId>
        <AccountType/>
      </UserInfo>
      <UserInfo>
        <DisplayName>José Paixão Barbosa Sousa</DisplayName>
        <AccountId>69</AccountId>
        <AccountType/>
      </UserInfo>
      <UserInfo>
        <DisplayName>Wellington Rodrigues do Nascimento</DisplayName>
        <AccountId>70</AccountId>
        <AccountType/>
      </UserInfo>
      <UserInfo>
        <DisplayName>Roger Barbosa Paiva</DisplayName>
        <AccountId>25</AccountId>
        <AccountType/>
      </UserInfo>
      <UserInfo>
        <DisplayName>Thiago Ken Ithi Ribeiro Yamada</DisplayName>
        <AccountId>93</AccountId>
        <AccountType/>
      </UserInfo>
      <UserInfo>
        <DisplayName>Joao Pedro Pietrzaki Cerutti</DisplayName>
        <AccountId>27</AccountId>
        <AccountType/>
      </UserInfo>
      <UserInfo>
        <DisplayName>Jaqueline Papazian Gismonti</DisplayName>
        <AccountId>122</AccountId>
        <AccountType/>
      </UserInfo>
      <UserInfo>
        <DisplayName>Danitza Passamai Rojas Buvinich</DisplayName>
        <AccountId>18</AccountId>
        <AccountType/>
      </UserInfo>
      <UserInfo>
        <DisplayName>Viviani Cintra de Souza</DisplayName>
        <AccountId>128</AccountId>
        <AccountType/>
      </UserInfo>
      <UserInfo>
        <DisplayName>Paulo Vitor Soares de Souza</DisplayName>
        <AccountId>129</AccountId>
        <AccountType/>
      </UserInfo>
      <UserInfo>
        <DisplayName>Andre Dantas de Araujo Maia</DisplayName>
        <AccountId>32</AccountId>
        <AccountType/>
      </UserInfo>
      <UserInfo>
        <DisplayName>Gabriel Soares Ferreira</DisplayName>
        <AccountId>140</AccountId>
        <AccountType/>
      </UserInfo>
      <UserInfo>
        <DisplayName>Alexandre Souza Oliveira</DisplayName>
        <AccountId>141</AccountId>
        <AccountType/>
      </UserInfo>
      <UserInfo>
        <DisplayName>Diego de Andrade Gomes</DisplayName>
        <AccountId>142</AccountId>
        <AccountType/>
      </UserInfo>
      <UserInfo>
        <DisplayName>Marcos Rodrigo Gontijo</DisplayName>
        <AccountId>143</AccountId>
        <AccountType/>
      </UserInfo>
      <UserInfo>
        <DisplayName>Taisa Rodrigues dos Santos</DisplayName>
        <AccountId>148</AccountId>
        <AccountType/>
      </UserInfo>
      <UserInfo>
        <DisplayName>Jonathan Gomes Bispo</DisplayName>
        <AccountId>150</AccountId>
        <AccountType/>
      </UserInfo>
      <UserInfo>
        <DisplayName>Wellington Pinheiro Gomes</DisplayName>
        <AccountId>156</AccountId>
        <AccountType/>
      </UserInfo>
      <UserInfo>
        <DisplayName>Jose Wellison Torres</DisplayName>
        <AccountId>145</AccountId>
        <AccountType/>
      </UserInfo>
      <UserInfo>
        <DisplayName>Ygor Caldas Rodrigues</DisplayName>
        <AccountId>157</AccountId>
        <AccountType/>
      </UserInfo>
      <UserInfo>
        <DisplayName>Fabricio Chaves de Sousa</DisplayName>
        <AccountId>158</AccountId>
        <AccountType/>
      </UserInfo>
      <UserInfo>
        <DisplayName>Renato Ferreira Mota</DisplayName>
        <AccountId>152</AccountId>
        <AccountType/>
      </UserInfo>
      <UserInfo>
        <DisplayName>Karin Schuck Hemesath Mendes</DisplayName>
        <AccountId>94</AccountId>
        <AccountType/>
      </UserInfo>
      <UserInfo>
        <DisplayName>Rubens Ubaldo de Medeiros Mendonca</DisplayName>
        <AccountId>171</AccountId>
        <AccountType/>
      </UserInfo>
      <UserInfo>
        <DisplayName>svc.carga_cda_scsi</DisplayName>
        <AccountId>180</AccountId>
        <AccountType/>
      </UserInfo>
      <UserInfo>
        <DisplayName>Rubens Barbosa de Araujo</DisplayName>
        <AccountId>134</AccountId>
        <AccountType/>
      </UserInfo>
      <UserInfo>
        <DisplayName>BI Anvisa</DisplayName>
        <AccountId>182</AccountId>
        <AccountType/>
      </UserInfo>
      <UserInfo>
        <DisplayName>Iorrany Estefani Lima da Silva</DisplayName>
        <AccountId>19</AccountId>
        <AccountType/>
      </UserInfo>
      <UserInfo>
        <DisplayName>Cynthya Prycyla B Teixeira Nunes</DisplayName>
        <AccountId>179</AccountId>
        <AccountType/>
      </UserInfo>
      <UserInfo>
        <DisplayName>Renata Meneses de Melo</DisplayName>
        <AccountId>138</AccountId>
        <AccountType/>
      </UserInfo>
      <UserInfo>
        <DisplayName>Marina Rodrigues Lima Ferreira</DisplayName>
        <AccountId>176</AccountId>
        <AccountType/>
      </UserInfo>
      <UserInfo>
        <DisplayName>Amanda Alves da Silva</DisplayName>
        <AccountId>177</AccountId>
        <AccountType/>
      </UserInfo>
      <UserInfo>
        <DisplayName>Marcelo Freitas Rodrigues</DisplayName>
        <AccountId>190</AccountId>
        <AccountType/>
      </UserInfo>
      <UserInfo>
        <DisplayName>Eudoxio Pires Ribeiro</DisplayName>
        <AccountId>191</AccountId>
        <AccountType/>
      </UserInfo>
      <UserInfo>
        <DisplayName>Matheus Augusto de Oliveira Ribeiro</DisplayName>
        <AccountId>42</AccountId>
        <AccountType/>
      </UserInfo>
      <UserInfo>
        <DisplayName>Lorena Thereza Gomes da Silva Dourado</DisplayName>
        <AccountId>14</AccountId>
        <AccountType/>
      </UserInfo>
      <UserInfo>
        <DisplayName>ARTUR IURI ALVES DE SOUSA</DisplayName>
        <AccountId>192</AccountId>
        <AccountType/>
      </UserInfo>
      <UserInfo>
        <DisplayName>Michelle Cecília dos Reis Oliveira</DisplayName>
        <AccountId>29</AccountId>
        <AccountType/>
      </UserInfo>
      <UserInfo>
        <DisplayName>Livia Candida Maia</DisplayName>
        <AccountId>196</AccountId>
        <AccountType/>
      </UserInfo>
      <UserInfo>
        <DisplayName>Maria Cecilia dos Santos Queiroz de Araujo</DisplayName>
        <AccountId>22</AccountId>
        <AccountType/>
      </UserInfo>
      <UserInfo>
        <DisplayName>Maria Cecilia dos Santos Queiroz de Araujo</DisplayName>
        <AccountId>199</AccountId>
        <AccountType/>
      </UserInfo>
    </SharedWithUsers>
    <lcf76f155ced4ddcb4097134ff3c332f xmlns="7f61944f-e1b3-41a4-b97e-d7a4fb815d28">
      <Terms xmlns="http://schemas.microsoft.com/office/infopath/2007/PartnerControls"/>
    </lcf76f155ced4ddcb4097134ff3c332f>
    <TaxCatchAll xmlns="3848aa7b-457f-4158-852a-cb96766fc5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6FC23A42C528348BEB4839427658AFF" ma:contentTypeVersion="18" ma:contentTypeDescription="Crie um novo documento." ma:contentTypeScope="" ma:versionID="da9caa937aa91a4fbe5940c002df3576">
  <xsd:schema xmlns:xsd="http://www.w3.org/2001/XMLSchema" xmlns:xs="http://www.w3.org/2001/XMLSchema" xmlns:p="http://schemas.microsoft.com/office/2006/metadata/properties" xmlns:ns2="7f61944f-e1b3-41a4-b97e-d7a4fb815d28" xmlns:ns3="3848aa7b-457f-4158-852a-cb96766fc540" targetNamespace="http://schemas.microsoft.com/office/2006/metadata/properties" ma:root="true" ma:fieldsID="a3158e48f9c55e30b68569af79f5cebf" ns2:_="" ns3:_="">
    <xsd:import namespace="7f61944f-e1b3-41a4-b97e-d7a4fb815d28"/>
    <xsd:import namespace="3848aa7b-457f-4158-852a-cb96766fc5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1944f-e1b3-41a4-b97e-d7a4fb815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48aa7b-457f-4158-852a-cb96766fc540"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2e0666d8-56b9-415a-905e-ad160c147ec9}" ma:internalName="TaxCatchAll" ma:showField="CatchAllData" ma:web="3848aa7b-457f-4158-852a-cb96766fc5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0F555D-F0D1-439F-8F48-681F560BBE15}">
  <ds:schemaRefs>
    <ds:schemaRef ds:uri="http://schemas.microsoft.com/sharepoint/v3/contenttype/forms"/>
  </ds:schemaRefs>
</ds:datastoreItem>
</file>

<file path=customXml/itemProps2.xml><?xml version="1.0" encoding="utf-8"?>
<ds:datastoreItem xmlns:ds="http://schemas.openxmlformats.org/officeDocument/2006/customXml" ds:itemID="{9008F361-AD5A-470E-81B1-E10F689D47AC}">
  <ds:schemaRefs>
    <ds:schemaRef ds:uri="http://schemas.microsoft.com/office/2006/metadata/properties"/>
    <ds:schemaRef ds:uri="http://schemas.microsoft.com/office/infopath/2007/PartnerControls"/>
    <ds:schemaRef ds:uri="3848aa7b-457f-4158-852a-cb96766fc540"/>
    <ds:schemaRef ds:uri="7f61944f-e1b3-41a4-b97e-d7a4fb815d28"/>
  </ds:schemaRefs>
</ds:datastoreItem>
</file>

<file path=customXml/itemProps3.xml><?xml version="1.0" encoding="utf-8"?>
<ds:datastoreItem xmlns:ds="http://schemas.openxmlformats.org/officeDocument/2006/customXml" ds:itemID="{60671B67-D1E6-4985-9E65-C8D9A5C635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1944f-e1b3-41a4-b97e-d7a4fb815d28"/>
    <ds:schemaRef ds:uri="3848aa7b-457f-4158-852a-cb96766fc5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Completo</vt:lpstr>
      <vt:lpstr>Titulares</vt:lpstr>
      <vt:lpstr>Quantitativo</vt:lpstr>
      <vt:lpstr>Quantitativo por Diretor</vt:lpstr>
      <vt:lpstr>Capa</vt:lpstr>
      <vt:lpstr>Estrutura</vt:lpstr>
      <vt:lpstr>Histórico de Alterações</vt:lpstr>
      <vt:lpstr>Anexo II</vt:lpstr>
      <vt:lpstr>Completo!Area_de_impressao</vt:lpstr>
      <vt:lpstr>Titulares!Area_de_impressao</vt:lpstr>
      <vt:lpstr>Completo!Titulos_de_impressao</vt:lpstr>
      <vt:lpstr>'Quantitativo por Diretor'!Titulos_de_impressao</vt:lpstr>
      <vt:lpstr>Titulares!Titulos_de_impressao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GABI/FLAVIA</dc:creator>
  <cp:keywords/>
  <dc:description/>
  <cp:lastModifiedBy>Iorrany Estefani Lima da Silva</cp:lastModifiedBy>
  <cp:revision/>
  <dcterms:created xsi:type="dcterms:W3CDTF">2000-08-15T00:20:32Z</dcterms:created>
  <dcterms:modified xsi:type="dcterms:W3CDTF">2025-12-23T13:13:58Z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0x010100F6FC23A42C528348BEB4839427658AFF</vt:lpwstr>
  </property>
  <property fmtid="{D5CDD505-2E9C-101B-9397-08002B2CF9AE}" pid="3" name="MediaServiceImageTags">
    <vt:lpwstr/>
  </property>
</Properties>
</file>